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M:\_StockBook2018\Plots\ValueTimeSeries\"/>
    </mc:Choice>
  </mc:AlternateContent>
  <bookViews>
    <workbookView xWindow="0" yWindow="0" windowWidth="28800" windowHeight="11430" activeTab="1"/>
  </bookViews>
  <sheets>
    <sheet name="Pivot - Landings by IRL vess" sheetId="6" r:id="rId1"/>
    <sheet name="Pivot - Value of IRL landings" sheetId="2" r:id="rId2"/>
    <sheet name="Sheet2" sheetId="5" r:id="rId3"/>
    <sheet name="IrishValue17" sheetId="1" r:id="rId4"/>
  </sheets>
  <definedNames>
    <definedName name="_xlnm._FilterDatabase" localSheetId="3" hidden="1">IrishValue17!$M$1:$V$4499</definedName>
  </definedName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8" i="6" l="1"/>
  <c r="G7" i="2"/>
  <c r="G8" i="2"/>
  <c r="G9" i="2"/>
  <c r="G10" i="2"/>
  <c r="G11" i="2"/>
  <c r="G12" i="2"/>
  <c r="G13" i="2"/>
  <c r="G14" i="2"/>
  <c r="H15" i="2" s="1"/>
  <c r="G15" i="2"/>
  <c r="G6" i="2"/>
  <c r="J1" i="6"/>
  <c r="G3" i="6"/>
  <c r="J4" i="1"/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2" i="1"/>
  <c r="I2" i="1"/>
  <c r="G8" i="6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F19" i="6"/>
  <c r="G19" i="6" s="1"/>
  <c r="J5" i="2"/>
  <c r="K7" i="2"/>
  <c r="L1" i="6"/>
  <c r="K1" i="6"/>
  <c r="G18" i="6" l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2" i="6" l="1"/>
  <c r="F26" i="6"/>
  <c r="G26" i="6" s="1"/>
  <c r="F30" i="6"/>
  <c r="G30" i="6" s="1"/>
  <c r="F34" i="6"/>
  <c r="G34" i="6" s="1"/>
  <c r="F23" i="6"/>
  <c r="G23" i="6" s="1"/>
  <c r="F27" i="6"/>
  <c r="G27" i="6" s="1"/>
  <c r="F31" i="6"/>
  <c r="G31" i="6" s="1"/>
  <c r="F35" i="6"/>
  <c r="G35" i="6" s="1"/>
  <c r="F24" i="6"/>
  <c r="G24" i="6" s="1"/>
  <c r="F28" i="6"/>
  <c r="G28" i="6" s="1"/>
  <c r="F32" i="6"/>
  <c r="G32" i="6" s="1"/>
  <c r="F36" i="6"/>
  <c r="G36" i="6" s="1"/>
  <c r="F21" i="6"/>
  <c r="G21" i="6" s="1"/>
  <c r="F29" i="6"/>
  <c r="G29" i="6" s="1"/>
  <c r="F33" i="6"/>
  <c r="G33" i="6" s="1"/>
  <c r="F20" i="6"/>
  <c r="G20" i="6" s="1"/>
  <c r="F25" i="6"/>
  <c r="G25" i="6" s="1"/>
  <c r="G22" i="6" l="1"/>
  <c r="K13" i="2"/>
  <c r="K14" i="2"/>
  <c r="K15" i="2"/>
  <c r="G5" i="2"/>
  <c r="K8" i="2"/>
  <c r="K9" i="2"/>
  <c r="K10" i="2"/>
  <c r="K11" i="2"/>
  <c r="K12" i="2"/>
  <c r="K6" i="2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6" i="2"/>
  <c r="J6" i="2" s="1"/>
  <c r="G2" i="2"/>
  <c r="K2" i="2" s="1"/>
  <c r="H14" i="2" l="1"/>
  <c r="L9" i="2"/>
  <c r="H6" i="2"/>
  <c r="L15" i="2"/>
  <c r="H8" i="2"/>
  <c r="H12" i="2"/>
  <c r="H9" i="2"/>
  <c r="L12" i="2"/>
  <c r="L7" i="2"/>
  <c r="L14" i="2"/>
  <c r="L11" i="2"/>
  <c r="H7" i="2"/>
  <c r="L6" i="2"/>
  <c r="L10" i="2"/>
  <c r="H10" i="2"/>
  <c r="H11" i="2"/>
  <c r="H13" i="2"/>
  <c r="L13" i="2"/>
  <c r="L8" i="2"/>
</calcChain>
</file>

<file path=xl/sharedStrings.xml><?xml version="1.0" encoding="utf-8"?>
<sst xmlns="http://schemas.openxmlformats.org/spreadsheetml/2006/main" count="12720" uniqueCount="181">
  <si>
    <t>Year</t>
  </si>
  <si>
    <t>IcesDivision</t>
  </si>
  <si>
    <t>species</t>
  </si>
  <si>
    <t>LiveWtTonnes</t>
  </si>
  <si>
    <t>MeanPricePerKgLiveWt</t>
  </si>
  <si>
    <t>Horse Mackerel</t>
  </si>
  <si>
    <t>Mackerel</t>
  </si>
  <si>
    <t>Mix Boxes</t>
  </si>
  <si>
    <t>Sardinella</t>
  </si>
  <si>
    <t>Herring</t>
  </si>
  <si>
    <t>I</t>
  </si>
  <si>
    <t>Cod</t>
  </si>
  <si>
    <t>Haddock</t>
  </si>
  <si>
    <t>Halibut</t>
  </si>
  <si>
    <t>Redfish</t>
  </si>
  <si>
    <t>Skates and rays</t>
  </si>
  <si>
    <t>Wolffish</t>
  </si>
  <si>
    <t>IIa</t>
  </si>
  <si>
    <t>Saithe</t>
  </si>
  <si>
    <t>IIb</t>
  </si>
  <si>
    <t>G/land Halibut</t>
  </si>
  <si>
    <t>IVa</t>
  </si>
  <si>
    <t>Blue Whiting</t>
  </si>
  <si>
    <t>IVb</t>
  </si>
  <si>
    <t>Crab</t>
  </si>
  <si>
    <t>IXb</t>
  </si>
  <si>
    <t>VIa</t>
  </si>
  <si>
    <t>Bluemouth</t>
  </si>
  <si>
    <t>Boarfish</t>
  </si>
  <si>
    <t>Brill</t>
  </si>
  <si>
    <t>Catfish</t>
  </si>
  <si>
    <t>Conger eel</t>
  </si>
  <si>
    <t>Demersal shark</t>
  </si>
  <si>
    <t>Forkbeard</t>
  </si>
  <si>
    <t>Gurnard</t>
  </si>
  <si>
    <t>Hake</t>
  </si>
  <si>
    <t>John dory</t>
  </si>
  <si>
    <t>Lemon Sole</t>
  </si>
  <si>
    <t>Ling</t>
  </si>
  <si>
    <t>Lobster</t>
  </si>
  <si>
    <t>Megrim</t>
  </si>
  <si>
    <t>Monkfish</t>
  </si>
  <si>
    <t>Mussel</t>
  </si>
  <si>
    <t>Nephrops</t>
  </si>
  <si>
    <t>Octopus</t>
  </si>
  <si>
    <t>Pelagic Shark</t>
  </si>
  <si>
    <t>Plaice</t>
  </si>
  <si>
    <t>Pollack</t>
  </si>
  <si>
    <t>Pomfret</t>
  </si>
  <si>
    <t>Poor cod</t>
  </si>
  <si>
    <t>Rabbit Fish</t>
  </si>
  <si>
    <t>Red Mullet</t>
  </si>
  <si>
    <t>Scallop</t>
  </si>
  <si>
    <t>Shrimp</t>
  </si>
  <si>
    <t>Sole Black</t>
  </si>
  <si>
    <t>Spiny Lobsters</t>
  </si>
  <si>
    <t>Sprat</t>
  </si>
  <si>
    <t>Squid</t>
  </si>
  <si>
    <t>Turbot</t>
  </si>
  <si>
    <t>Tusk</t>
  </si>
  <si>
    <t>Whelk</t>
  </si>
  <si>
    <t>Whiting</t>
  </si>
  <si>
    <t>Witch</t>
  </si>
  <si>
    <t>VIaN</t>
  </si>
  <si>
    <t>VIaS</t>
  </si>
  <si>
    <t>VIb</t>
  </si>
  <si>
    <t>Deepwater Shark</t>
  </si>
  <si>
    <t>Scorpianfishes nei</t>
  </si>
  <si>
    <t>VIIa</t>
  </si>
  <si>
    <t>Clam</t>
  </si>
  <si>
    <t>Cockle</t>
  </si>
  <si>
    <t>Flounder</t>
  </si>
  <si>
    <t>Gadiformes nei</t>
  </si>
  <si>
    <t>Mullet</t>
  </si>
  <si>
    <t>Pouting</t>
  </si>
  <si>
    <t>Razor Shell</t>
  </si>
  <si>
    <t>Sand Sole</t>
  </si>
  <si>
    <t>VIIb</t>
  </si>
  <si>
    <t>European Pilchard</t>
  </si>
  <si>
    <t>VIIc</t>
  </si>
  <si>
    <t>VIIe</t>
  </si>
  <si>
    <t>VIIf</t>
  </si>
  <si>
    <t>VIIg</t>
  </si>
  <si>
    <t>Cuttlefish</t>
  </si>
  <si>
    <t>Dab</t>
  </si>
  <si>
    <t>Grenadier</t>
  </si>
  <si>
    <t>Pelagic shark</t>
  </si>
  <si>
    <t>Sand gaper</t>
  </si>
  <si>
    <t>Sea Bream</t>
  </si>
  <si>
    <t>VIIh</t>
  </si>
  <si>
    <t>VIIIb</t>
  </si>
  <si>
    <t>VIIId</t>
  </si>
  <si>
    <t>Swordfish</t>
  </si>
  <si>
    <t>VIIj</t>
  </si>
  <si>
    <t>Blue ling</t>
  </si>
  <si>
    <t>VIIk</t>
  </si>
  <si>
    <t>Alfonsino</t>
  </si>
  <si>
    <t>IXa</t>
  </si>
  <si>
    <t>Croakers nei</t>
  </si>
  <si>
    <t>VIId</t>
  </si>
  <si>
    <t>Hairtails, Scabbardfishes nei</t>
  </si>
  <si>
    <t>Pandalus</t>
  </si>
  <si>
    <t>Wrasse</t>
  </si>
  <si>
    <t>VIIIa</t>
  </si>
  <si>
    <t>Argentine</t>
  </si>
  <si>
    <t>XII</t>
  </si>
  <si>
    <t>VIIIe</t>
  </si>
  <si>
    <t>Patagonian Toothfish</t>
  </si>
  <si>
    <t>VIIj2</t>
  </si>
  <si>
    <t>Bonito</t>
  </si>
  <si>
    <t>IIa2</t>
  </si>
  <si>
    <t>Vb2</t>
  </si>
  <si>
    <t>VIb1</t>
  </si>
  <si>
    <t>VIb2</t>
  </si>
  <si>
    <t>VII</t>
  </si>
  <si>
    <t>VIIc1</t>
  </si>
  <si>
    <t>VIIc2</t>
  </si>
  <si>
    <t>VIIIc</t>
  </si>
  <si>
    <t>VIIId2</t>
  </si>
  <si>
    <t>VIIj1</t>
  </si>
  <si>
    <t>Sea urchin</t>
  </si>
  <si>
    <t>VIIk2</t>
  </si>
  <si>
    <t>Ia</t>
  </si>
  <si>
    <t>Ib</t>
  </si>
  <si>
    <t>IIb2</t>
  </si>
  <si>
    <t>Long Rough Dab</t>
  </si>
  <si>
    <t>Abalone</t>
  </si>
  <si>
    <t>Orange roughy</t>
  </si>
  <si>
    <t>Periwinkle</t>
  </si>
  <si>
    <t>VIIIe1</t>
  </si>
  <si>
    <t>VIIk1</t>
  </si>
  <si>
    <t>XIIb</t>
  </si>
  <si>
    <t>IVc</t>
  </si>
  <si>
    <t>IXb1</t>
  </si>
  <si>
    <t>Mora</t>
  </si>
  <si>
    <t>Rockling</t>
  </si>
  <si>
    <t>Dealfish</t>
  </si>
  <si>
    <t>Marlin</t>
  </si>
  <si>
    <t>VIIId1</t>
  </si>
  <si>
    <t>VIIIe2</t>
  </si>
  <si>
    <t>Xb</t>
  </si>
  <si>
    <t>IIa1</t>
  </si>
  <si>
    <t>Oyster</t>
  </si>
  <si>
    <t>Flathead Grey Mullet</t>
  </si>
  <si>
    <t>XIIa1</t>
  </si>
  <si>
    <t>XIIc</t>
  </si>
  <si>
    <t>IXb2</t>
  </si>
  <si>
    <t>Anchovy</t>
  </si>
  <si>
    <t>Seabass</t>
  </si>
  <si>
    <t>IIIa</t>
  </si>
  <si>
    <t>Sea Cucumbers</t>
  </si>
  <si>
    <t>Tuna</t>
  </si>
  <si>
    <t>Antimora blue</t>
  </si>
  <si>
    <t>Cardinalfish</t>
  </si>
  <si>
    <t>Cutlassfish</t>
  </si>
  <si>
    <t>Avg Price Per Tonne</t>
  </si>
  <si>
    <t>Value</t>
  </si>
  <si>
    <t>Ref</t>
  </si>
  <si>
    <t>(All)</t>
  </si>
  <si>
    <t>Row Labels</t>
  </si>
  <si>
    <t>Grand Total</t>
  </si>
  <si>
    <t>Value (€ millions)</t>
  </si>
  <si>
    <t>Column Labels</t>
  </si>
  <si>
    <t xml:space="preserve"> </t>
  </si>
  <si>
    <t>3 point mean</t>
  </si>
  <si>
    <t>Average landings between 2015 &amp; 2017</t>
  </si>
  <si>
    <t>(blank)</t>
  </si>
  <si>
    <t>XIIa</t>
  </si>
  <si>
    <t>IcesDivisionGrouped</t>
  </si>
  <si>
    <t>% of which were caught by ICED Div</t>
  </si>
  <si>
    <t xml:space="preserve"> € Value (millions)</t>
  </si>
  <si>
    <t>LiveWtTonnesInclU10</t>
  </si>
  <si>
    <t>Scabbardfish</t>
  </si>
  <si>
    <t>Mackerel Chub</t>
  </si>
  <si>
    <t>Atlantic Bumper</t>
  </si>
  <si>
    <t>FAO Statistical Area 34</t>
  </si>
  <si>
    <t>FAO Statistical Area 27</t>
  </si>
  <si>
    <t>Roughy silver</t>
  </si>
  <si>
    <t>NA</t>
  </si>
  <si>
    <t>Live weigth (t)</t>
  </si>
  <si>
    <t>Sum of LiveWtTonnesInclU10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</si>
</sst>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"/>
    <numFmt numFmtId="165" formatCode="_-* #,##0.0000_-;\-* #,##0.0000_-;_-* &quot;-&quot;??_-;_-@_-"/>
    <numFmt numFmtId="166" formatCode="0.0"/>
    <numFmt numFmtId="169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Gill Sans M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3" fontId="16" fillId="0" borderId="0" xfId="1" applyFont="1"/>
    <xf numFmtId="43" fontId="0" fillId="0" borderId="0" xfId="1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Fill="1"/>
    <xf numFmtId="43" fontId="0" fillId="0" borderId="0" xfId="0" applyNumberFormat="1"/>
    <xf numFmtId="165" fontId="0" fillId="0" borderId="0" xfId="0" applyNumberFormat="1"/>
    <xf numFmtId="165" fontId="0" fillId="34" borderId="0" xfId="0" applyNumberFormat="1" applyFill="1"/>
    <xf numFmtId="9" fontId="0" fillId="0" borderId="0" xfId="0" applyNumberFormat="1"/>
    <xf numFmtId="0" fontId="0" fillId="35" borderId="0" xfId="0" applyFill="1" applyAlignment="1">
      <alignment horizontal="left"/>
    </xf>
    <xf numFmtId="0" fontId="16" fillId="35" borderId="0" xfId="0" applyFont="1" applyFill="1" applyAlignment="1">
      <alignment horizontal="left"/>
    </xf>
    <xf numFmtId="0" fontId="0" fillId="35" borderId="0" xfId="0" applyFill="1"/>
    <xf numFmtId="0" fontId="16" fillId="35" borderId="0" xfId="0" applyFont="1" applyFill="1"/>
    <xf numFmtId="164" fontId="0" fillId="35" borderId="0" xfId="0" applyNumberFormat="1" applyFill="1" applyAlignment="1">
      <alignment horizontal="left" indent="2"/>
    </xf>
    <xf numFmtId="1" fontId="0" fillId="35" borderId="0" xfId="0" applyNumberFormat="1" applyFill="1" applyAlignment="1">
      <alignment horizontal="left" indent="2"/>
    </xf>
    <xf numFmtId="166" fontId="0" fillId="0" borderId="0" xfId="0" applyNumberFormat="1"/>
    <xf numFmtId="169" fontId="0" fillId="33" borderId="0" xfId="1" applyNumberFormat="1" applyFont="1" applyFill="1"/>
    <xf numFmtId="9" fontId="0" fillId="0" borderId="0" xfId="43" applyNumberFormat="1" applyFont="1"/>
    <xf numFmtId="9" fontId="18" fillId="0" borderId="0" xfId="43" applyNumberFormat="1" applyFont="1" applyAlignment="1">
      <alignment horizontal="right"/>
    </xf>
    <xf numFmtId="9" fontId="14" fillId="0" borderId="0" xfId="43" applyNumberFormat="1" applyFont="1" applyAlignment="1">
      <alignment horizontal="right"/>
    </xf>
    <xf numFmtId="9" fontId="18" fillId="33" borderId="0" xfId="43" applyNumberFormat="1" applyFont="1" applyFill="1"/>
    <xf numFmtId="9" fontId="0" fillId="33" borderId="0" xfId="43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2" formatCode="0.00"/>
    </dxf>
    <dxf>
      <numFmt numFmtId="2" formatCode="0.00"/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numFmt numFmtId="165" formatCode="_-* #,##0.0000_-;\-* #,##0.0000_-;_-* &quot;-&quot;??_-;_-@_-"/>
    </dxf>
    <dxf>
      <numFmt numFmtId="168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[IrishValue17.xlsx]Pivot - Landings by IRL vess!SpeciesSummary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12370528935106E-2"/>
          <c:y val="0.12925783714504521"/>
          <c:w val="0.78063877869036002"/>
          <c:h val="0.69025801306003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- Landings by IRL vess'!$B$6:$B$7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Landings by IRL vess'!$A$8:$A$22</c:f>
              <c:strCache>
                <c:ptCount val="14"/>
                <c:pt idx="0">
                  <c:v>IIa</c:v>
                </c:pt>
                <c:pt idx="1">
                  <c:v>IIb</c:v>
                </c:pt>
                <c:pt idx="2">
                  <c:v>VIa</c:v>
                </c:pt>
                <c:pt idx="3">
                  <c:v>VIb</c:v>
                </c:pt>
                <c:pt idx="4">
                  <c:v>VIIa</c:v>
                </c:pt>
                <c:pt idx="5">
                  <c:v>VIIb</c:v>
                </c:pt>
                <c:pt idx="6">
                  <c:v>VIIc</c:v>
                </c:pt>
                <c:pt idx="7">
                  <c:v>VIId</c:v>
                </c:pt>
                <c:pt idx="8">
                  <c:v>VIIe</c:v>
                </c:pt>
                <c:pt idx="9">
                  <c:v>VIIf</c:v>
                </c:pt>
                <c:pt idx="10">
                  <c:v>VIIg</c:v>
                </c:pt>
                <c:pt idx="11">
                  <c:v>VIIh</c:v>
                </c:pt>
                <c:pt idx="12">
                  <c:v>VIIj</c:v>
                </c:pt>
                <c:pt idx="13">
                  <c:v>VIIk</c:v>
                </c:pt>
              </c:strCache>
            </c:strRef>
          </c:cat>
          <c:val>
            <c:numRef>
              <c:f>'Pivot - Landings by IRL vess'!$B$8:$B$22</c:f>
              <c:numCache>
                <c:formatCode>_(* #,##0.00_);_(* \(#,##0.00\);_(* "-"??_);_(@_)</c:formatCode>
                <c:ptCount val="14"/>
                <c:pt idx="0">
                  <c:v>3.7440000000000001E-2</c:v>
                </c:pt>
                <c:pt idx="1">
                  <c:v>3.4152300000000002</c:v>
                </c:pt>
                <c:pt idx="2">
                  <c:v>767.27952900000003</c:v>
                </c:pt>
                <c:pt idx="3">
                  <c:v>190.07884000000001</c:v>
                </c:pt>
                <c:pt idx="4">
                  <c:v>508.76484900000003</c:v>
                </c:pt>
                <c:pt idx="5">
                  <c:v>156.76466500000001</c:v>
                </c:pt>
                <c:pt idx="6">
                  <c:v>5.3523610000000001</c:v>
                </c:pt>
                <c:pt idx="9">
                  <c:v>3.6711399999999998</c:v>
                </c:pt>
                <c:pt idx="10">
                  <c:v>1102.3167220011301</c:v>
                </c:pt>
                <c:pt idx="11">
                  <c:v>52.155677999999902</c:v>
                </c:pt>
                <c:pt idx="12">
                  <c:v>339.72900099999998</c:v>
                </c:pt>
                <c:pt idx="13">
                  <c:v>0.23968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4E88-AAD5-1F5C7DECA2C3}"/>
            </c:ext>
          </c:extLst>
        </c:ser>
        <c:ser>
          <c:idx val="1"/>
          <c:order val="1"/>
          <c:tx>
            <c:strRef>
              <c:f>'Pivot - Landings by IRL vess'!$C$6:$C$7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Landings by IRL vess'!$A$8:$A$22</c:f>
              <c:strCache>
                <c:ptCount val="14"/>
                <c:pt idx="0">
                  <c:v>IIa</c:v>
                </c:pt>
                <c:pt idx="1">
                  <c:v>IIb</c:v>
                </c:pt>
                <c:pt idx="2">
                  <c:v>VIa</c:v>
                </c:pt>
                <c:pt idx="3">
                  <c:v>VIb</c:v>
                </c:pt>
                <c:pt idx="4">
                  <c:v>VIIa</c:v>
                </c:pt>
                <c:pt idx="5">
                  <c:v>VIIb</c:v>
                </c:pt>
                <c:pt idx="6">
                  <c:v>VIIc</c:v>
                </c:pt>
                <c:pt idx="7">
                  <c:v>VIId</c:v>
                </c:pt>
                <c:pt idx="8">
                  <c:v>VIIe</c:v>
                </c:pt>
                <c:pt idx="9">
                  <c:v>VIIf</c:v>
                </c:pt>
                <c:pt idx="10">
                  <c:v>VIIg</c:v>
                </c:pt>
                <c:pt idx="11">
                  <c:v>VIIh</c:v>
                </c:pt>
                <c:pt idx="12">
                  <c:v>VIIj</c:v>
                </c:pt>
                <c:pt idx="13">
                  <c:v>VIIk</c:v>
                </c:pt>
              </c:strCache>
            </c:strRef>
          </c:cat>
          <c:val>
            <c:numRef>
              <c:f>'Pivot - Landings by IRL vess'!$C$8:$C$22</c:f>
              <c:numCache>
                <c:formatCode>_(* #,##0.00_);_(* \(#,##0.00\);_(* "-"??_);_(@_)</c:formatCode>
                <c:ptCount val="14"/>
                <c:pt idx="2">
                  <c:v>1034.286372</c:v>
                </c:pt>
                <c:pt idx="3">
                  <c:v>362.05750999999998</c:v>
                </c:pt>
                <c:pt idx="4">
                  <c:v>654.68910800000106</c:v>
                </c:pt>
                <c:pt idx="5">
                  <c:v>120.762749</c:v>
                </c:pt>
                <c:pt idx="6">
                  <c:v>7.66615</c:v>
                </c:pt>
                <c:pt idx="8">
                  <c:v>3.9780000000000003E-2</c:v>
                </c:pt>
                <c:pt idx="9">
                  <c:v>3.2606510000000002</c:v>
                </c:pt>
                <c:pt idx="10">
                  <c:v>1195.843519</c:v>
                </c:pt>
                <c:pt idx="11">
                  <c:v>67.954425999999998</c:v>
                </c:pt>
                <c:pt idx="12">
                  <c:v>406.58120100164598</c:v>
                </c:pt>
                <c:pt idx="13">
                  <c:v>1.11852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5-4E88-AAD5-1F5C7DECA2C3}"/>
            </c:ext>
          </c:extLst>
        </c:ser>
        <c:ser>
          <c:idx val="2"/>
          <c:order val="2"/>
          <c:tx>
            <c:strRef>
              <c:f>'Pivot - Landings by IRL vess'!$D$6:$D$7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Landings by IRL vess'!$A$8:$A$22</c:f>
              <c:strCache>
                <c:ptCount val="14"/>
                <c:pt idx="0">
                  <c:v>IIa</c:v>
                </c:pt>
                <c:pt idx="1">
                  <c:v>IIb</c:v>
                </c:pt>
                <c:pt idx="2">
                  <c:v>VIa</c:v>
                </c:pt>
                <c:pt idx="3">
                  <c:v>VIb</c:v>
                </c:pt>
                <c:pt idx="4">
                  <c:v>VIIa</c:v>
                </c:pt>
                <c:pt idx="5">
                  <c:v>VIIb</c:v>
                </c:pt>
                <c:pt idx="6">
                  <c:v>VIIc</c:v>
                </c:pt>
                <c:pt idx="7">
                  <c:v>VIId</c:v>
                </c:pt>
                <c:pt idx="8">
                  <c:v>VIIe</c:v>
                </c:pt>
                <c:pt idx="9">
                  <c:v>VIIf</c:v>
                </c:pt>
                <c:pt idx="10">
                  <c:v>VIIg</c:v>
                </c:pt>
                <c:pt idx="11">
                  <c:v>VIIh</c:v>
                </c:pt>
                <c:pt idx="12">
                  <c:v>VIIj</c:v>
                </c:pt>
                <c:pt idx="13">
                  <c:v>VIIk</c:v>
                </c:pt>
              </c:strCache>
            </c:strRef>
          </c:cat>
          <c:val>
            <c:numRef>
              <c:f>'Pivot - Landings by IRL vess'!$D$8:$D$22</c:f>
              <c:numCache>
                <c:formatCode>_(* #,##0.00_);_(* \(#,##0.00\);_(* "-"??_);_(@_)</c:formatCode>
                <c:ptCount val="14"/>
                <c:pt idx="2">
                  <c:v>640.94734400000004</c:v>
                </c:pt>
                <c:pt idx="3">
                  <c:v>500.02188100000001</c:v>
                </c:pt>
                <c:pt idx="4">
                  <c:v>1131.1507670000001</c:v>
                </c:pt>
                <c:pt idx="5">
                  <c:v>88.184404999609399</c:v>
                </c:pt>
                <c:pt idx="6">
                  <c:v>6.2004339999999996</c:v>
                </c:pt>
                <c:pt idx="7">
                  <c:v>0.119364</c:v>
                </c:pt>
                <c:pt idx="8">
                  <c:v>0.143091</c:v>
                </c:pt>
                <c:pt idx="9">
                  <c:v>8.0944000000000003</c:v>
                </c:pt>
                <c:pt idx="10">
                  <c:v>1072.9606260022299</c:v>
                </c:pt>
                <c:pt idx="11">
                  <c:v>87.066398000000007</c:v>
                </c:pt>
                <c:pt idx="12">
                  <c:v>403.07275759028698</c:v>
                </c:pt>
                <c:pt idx="13">
                  <c:v>3.5785459999999998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5-4E88-AAD5-1F5C7DEC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89200"/>
        <c:axId val="375423552"/>
      </c:barChart>
      <c:catAx>
        <c:axId val="3763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3552"/>
        <c:crosses val="autoZero"/>
        <c:auto val="1"/>
        <c:lblAlgn val="ctr"/>
        <c:lblOffset val="100"/>
        <c:noMultiLvlLbl val="0"/>
      </c:catAx>
      <c:valAx>
        <c:axId val="3754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rgbClr val="0000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'Pivot - Value of IRL landings'!$K$2:$K$3</c:f>
          <c:strCache>
            <c:ptCount val="2"/>
            <c:pt idx="0">
              <c:v>Haddock</c:v>
            </c:pt>
            <c:pt idx="1">
              <c:v>Value (€ millions)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Value of IRL landings'!$K$5</c:f>
              <c:strCache>
                <c:ptCount val="1"/>
                <c:pt idx="0">
                  <c:v>Value (€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'Pivot - Value of IRL landings'!$F$6:$F$15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'Pivot - Value of IRL landings'!$K$6:$K$15</c:f>
              <c:numCache>
                <c:formatCode>0.000</c:formatCode>
                <c:ptCount val="10"/>
                <c:pt idx="0">
                  <c:v>6.1957439610308427</c:v>
                </c:pt>
                <c:pt idx="1">
                  <c:v>5.2347404006135543</c:v>
                </c:pt>
                <c:pt idx="2">
                  <c:v>4.7440323768249124</c:v>
                </c:pt>
                <c:pt idx="3">
                  <c:v>5.5803844665919904</c:v>
                </c:pt>
                <c:pt idx="4">
                  <c:v>7.2665483504179589</c:v>
                </c:pt>
                <c:pt idx="5">
                  <c:v>5.7145861393039379</c:v>
                </c:pt>
                <c:pt idx="6">
                  <c:v>5.6585433539815853</c:v>
                </c:pt>
                <c:pt idx="7">
                  <c:v>5.4006976411625311</c:v>
                </c:pt>
                <c:pt idx="8">
                  <c:v>6.3727926473233927</c:v>
                </c:pt>
                <c:pt idx="9">
                  <c:v>7.0354810676179991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D-4ADE-B78B-76325094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641072"/>
        <c:axId val="650645664"/>
      </c:barChart>
      <c:lineChart>
        <c:grouping val="standard"/>
        <c:varyColors val="0"/>
        <c:ser>
          <c:idx val="1"/>
          <c:order val="1"/>
          <c:tx>
            <c:strRef>
              <c:f>'Pivot - Value of IRL landings'!$L$5</c:f>
              <c:strCache>
                <c:ptCount val="1"/>
                <c:pt idx="0">
                  <c:v>3 point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'Pivot - Value of IRL landings'!$F$6:$F$15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'Pivot - Value of IRL landings'!$L$6:$L$15</c:f>
              <c:numCache>
                <c:formatCode>0.000</c:formatCode>
                <c:ptCount val="10"/>
                <c:pt idx="0">
                  <c:v>5.715242180822198</c:v>
                </c:pt>
                <c:pt idx="1">
                  <c:v>5.3915055794897695</c:v>
                </c:pt>
                <c:pt idx="2">
                  <c:v>5.1863857480101521</c:v>
                </c:pt>
                <c:pt idx="3">
                  <c:v>5.8636550646116206</c:v>
                </c:pt>
                <c:pt idx="4">
                  <c:v>6.1871729854379636</c:v>
                </c:pt>
                <c:pt idx="5">
                  <c:v>6.2132259479011607</c:v>
                </c:pt>
                <c:pt idx="6">
                  <c:v>5.5912757114826848</c:v>
                </c:pt>
                <c:pt idx="7">
                  <c:v>5.810677880822503</c:v>
                </c:pt>
                <c:pt idx="8">
                  <c:v>6.2696571187013079</c:v>
                </c:pt>
                <c:pt idx="9">
                  <c:v>6.7041368574706954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4-4FAE-BBC6-04A6D593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1072"/>
        <c:axId val="650645664"/>
      </c:lineChart>
      <c:catAx>
        <c:axId val="65064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5664"/>
        <c:crosses val="autoZero"/>
        <c:auto val="1"/>
        <c:lblAlgn val="ctr"/>
        <c:lblOffset val="100"/>
        <c:noMultiLvlLbl val="0"/>
      </c:catAx>
      <c:valAx>
        <c:axId val="650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'Pivot - Value of IRL landings'!$K$5</c:f>
              <c:strCache>
                <c:ptCount val="1"/>
                <c:pt idx="0">
                  <c:v>Value (€ millions)</c:v>
                </c:pt>
              </c:strCache>
            </c:strRef>
          </c:tx>
          <c:layout>
            <c:manualLayout>
              <c:xMode val="edge"/>
              <c:yMode val="edge"/>
              <c:x val="1.9444444444444445E-2"/>
              <c:y val="0.35565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0000FF"/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'Pivot - Value of IRL landings'!$G$2:$G$3</c:f>
          <c:strCache>
            <c:ptCount val="2"/>
            <c:pt idx="0">
              <c:v>Haddock</c:v>
            </c:pt>
            <c:pt idx="1">
              <c:v>Live weigth (t)</c:v>
            </c:pt>
          </c:strCache>
        </c:strRef>
      </c:tx>
      <c:layout>
        <c:manualLayout>
          <c:xMode val="edge"/>
          <c:yMode val="edge"/>
          <c:x val="0.28986677697282048"/>
          <c:y val="3.3663369835853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Value of IRL landings'!$G$5</c:f>
              <c:strCache>
                <c:ptCount val="1"/>
                <c:pt idx="0">
                  <c:v>Sum of LiveWtTonnesInclU10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'Pivot - Value of IRL landings'!$F$6:$F$15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'Pivot - Value of IRL landings'!$G$6:$G$15</c:f>
              <c:numCache>
                <c:formatCode>0</c:formatCode>
                <c:ptCount val="10"/>
                <c:pt idx="0">
                  <c:v>3724.9831219999996</c:v>
                </c:pt>
                <c:pt idx="1">
                  <c:v>4015.7935530000009</c:v>
                </c:pt>
                <c:pt idx="2">
                  <c:v>3535.3126920000004</c:v>
                </c:pt>
                <c:pt idx="3">
                  <c:v>4188.8880500000005</c:v>
                </c:pt>
                <c:pt idx="4">
                  <c:v>5584.2660220000098</c:v>
                </c:pt>
                <c:pt idx="5">
                  <c:v>4063.8483420000002</c:v>
                </c:pt>
                <c:pt idx="6">
                  <c:v>3396.8090269999998</c:v>
                </c:pt>
                <c:pt idx="7">
                  <c:v>3129.8051350011301</c:v>
                </c:pt>
                <c:pt idx="8">
                  <c:v>3854.2599860016471</c:v>
                </c:pt>
                <c:pt idx="9">
                  <c:v>3941.5400135921263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8-4F10-9B61-C840EE0E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641072"/>
        <c:axId val="650645664"/>
      </c:barChart>
      <c:lineChart>
        <c:grouping val="standard"/>
        <c:varyColors val="0"/>
        <c:ser>
          <c:idx val="1"/>
          <c:order val="1"/>
          <c:tx>
            <c:strRef>
              <c:f>'Pivot - Value of IRL landings'!$H$5</c:f>
              <c:strCache>
                <c:ptCount val="1"/>
                <c:pt idx="0">
                  <c:v>3 point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'Pivot - Value of IRL landings'!$F$6:$F$15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'Pivot - Value of IRL landings'!$H$6:$H$15</c:f>
              <c:numCache>
                <c:formatCode>0</c:formatCode>
                <c:ptCount val="10"/>
                <c:pt idx="0">
                  <c:v>3870.3883375000005</c:v>
                </c:pt>
                <c:pt idx="1">
                  <c:v>3758.6964556666667</c:v>
                </c:pt>
                <c:pt idx="2">
                  <c:v>3913.331431666667</c:v>
                </c:pt>
                <c:pt idx="3">
                  <c:v>4436.1555880000042</c:v>
                </c:pt>
                <c:pt idx="4">
                  <c:v>4612.3341380000029</c:v>
                </c:pt>
                <c:pt idx="5">
                  <c:v>4348.3077970000031</c:v>
                </c:pt>
                <c:pt idx="6">
                  <c:v>3530.154168000377</c:v>
                </c:pt>
                <c:pt idx="7">
                  <c:v>3460.2913826675922</c:v>
                </c:pt>
                <c:pt idx="8">
                  <c:v>3641.8683781983013</c:v>
                </c:pt>
                <c:pt idx="9">
                  <c:v>3897.8999997968867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8-4F10-9B61-C840EE0E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1072"/>
        <c:axId val="650645664"/>
      </c:lineChart>
      <c:catAx>
        <c:axId val="65064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5664"/>
        <c:crosses val="autoZero"/>
        <c:auto val="1"/>
        <c:lblAlgn val="ctr"/>
        <c:lblOffset val="100"/>
        <c:noMultiLvlLbl val="0"/>
      </c:catAx>
      <c:valAx>
        <c:axId val="650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'Pivot - Value of IRL landings'!$G$3</c:f>
              <c:strCache>
                <c:ptCount val="1"/>
                <c:pt idx="0">
                  <c:v>Live weigth (t)</c:v>
                </c:pt>
              </c:strCache>
            </c:strRef>
          </c:tx>
          <c:layout>
            <c:manualLayout>
              <c:xMode val="edge"/>
              <c:yMode val="edge"/>
              <c:x val="3.0921527777777777E-2"/>
              <c:y val="0.356147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5</xdr:row>
      <xdr:rowOff>100012</xdr:rowOff>
    </xdr:from>
    <xdr:to>
      <xdr:col>14</xdr:col>
      <xdr:colOff>514350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601756</xdr:colOff>
      <xdr:row>17</xdr:row>
      <xdr:rowOff>124385</xdr:rowOff>
    </xdr:from>
    <xdr:to>
      <xdr:col>15</xdr:col>
      <xdr:colOff>551462</xdr:colOff>
      <xdr:row>32</xdr:row>
      <xdr:rowOff>146885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100854</xdr:colOff>
      <xdr:row>17</xdr:row>
      <xdr:rowOff>134471</xdr:rowOff>
    </xdr:from>
    <xdr:to>
      <xdr:col>8</xdr:col>
      <xdr:colOff>397942</xdr:colOff>
      <xdr:row>32</xdr:row>
      <xdr:rowOff>156971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amh Slattery" refreshedDate="43360.478180208331" createdVersion="6" refreshedVersion="6" minRefreshableVersion="3" recordCount="4499">
  <cacheSource type="worksheet">
    <worksheetSource ref="C1:C1048576" sheet="IrishValue17"/>
  </cacheSource>
  <cacheFields count="1">
    <cacheField name="IcesDivision" numFmtId="0">
      <sharedItems containsBlank="1" containsMixedTypes="1" containsNumber="1" minValue="1" maxValue="3.1" count="60">
        <n v="1.3"/>
        <n v="2"/>
        <s v="I"/>
        <s v="IIa"/>
        <s v="IIb"/>
        <s v="IVa"/>
        <s v="IVb"/>
        <s v="IXb"/>
        <s v="VIa"/>
        <s v="VIaN"/>
        <s v="VIaS"/>
        <s v="VIb"/>
        <s v="VIIa"/>
        <s v="VIIb"/>
        <s v="VIIc"/>
        <s v="VIIe"/>
        <s v="VIIf"/>
        <s v="VIIg"/>
        <s v="VIIh"/>
        <s v="VIIIb"/>
        <s v="VIIId"/>
        <s v="VIIj"/>
        <s v="VIIk"/>
        <s v="IXa"/>
        <s v="VIId"/>
        <s v="VIIIa"/>
        <s v="XII"/>
        <s v="VIIIe"/>
        <s v="VIIj2"/>
        <n v="1.2"/>
        <n v="3.1"/>
        <s v="IIa2"/>
        <s v="Vb2"/>
        <s v="VIb1"/>
        <s v="VIb2"/>
        <s v="VII"/>
        <s v="VIIc1"/>
        <s v="VIIc2"/>
        <s v="VIIIc"/>
        <s v="VIIId2"/>
        <s v="VIIj1"/>
        <s v="VIIk2"/>
        <n v="1"/>
        <s v="Ia"/>
        <s v="Ib"/>
        <s v="IIb2"/>
        <s v="VIIIe1"/>
        <s v="VIIk1"/>
        <s v="XIIb"/>
        <s v="IVc"/>
        <s v="IXb1"/>
        <s v="VIIId1"/>
        <s v="VIIIe2"/>
        <s v="Xb"/>
        <s v="IIa1"/>
        <s v="XIIa1"/>
        <s v="XIIc"/>
        <s v="IXb2"/>
        <s v="II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than White" refreshedDate="43370.717319560186" createdVersion="6" refreshedVersion="6" minRefreshableVersion="3" recordCount="4499">
  <cacheSource type="worksheet">
    <worksheetSource ref="A1:J1048576" sheet="IrishValue17"/>
  </cacheSource>
  <cacheFields count="10">
    <cacheField name="Ref" numFmtId="0">
      <sharedItems containsString="0" containsBlank="1" containsNumber="1" containsInteger="1" minValue="1" maxValue="4198"/>
    </cacheField>
    <cacheField name="Year" numFmtId="0">
      <sharedItems containsString="0" containsBlank="1" containsNumber="1" containsInteger="1" minValue="2008" maxValue="2017" count="11">
        <n v="2008"/>
        <n v="2009"/>
        <n v="2010"/>
        <n v="2011"/>
        <n v="2012"/>
        <n v="2013"/>
        <n v="2014"/>
        <n v="2015"/>
        <n v="2016"/>
        <n v="2017"/>
        <m/>
      </sharedItems>
    </cacheField>
    <cacheField name="IcesDivision" numFmtId="0">
      <sharedItems containsBlank="1" containsMixedTypes="1" containsNumber="1" minValue="1.1299999999999999" maxValue="3.11" count="46">
        <n v="1.3"/>
        <n v="2"/>
        <s v="I"/>
        <s v="IIa"/>
        <s v="IVa"/>
        <s v="IVb"/>
        <s v="IXb"/>
        <s v="VIa"/>
        <s v="VIb"/>
        <s v="VIIa"/>
        <s v="VIIb"/>
        <s v="VIIc"/>
        <s v="VIId"/>
        <s v="VIIe"/>
        <s v="VIIf"/>
        <s v="VIIg"/>
        <s v="VIIh"/>
        <s v="VIIIb"/>
        <s v="VIIId"/>
        <s v="VIIj"/>
        <s v="VIIk"/>
        <s v="IIb"/>
        <s v="IXa"/>
        <s v="VIIIa"/>
        <s v="XII"/>
        <n v="1.1299999999999999"/>
        <n v="1.31"/>
        <n v="1.32"/>
        <n v="3.11"/>
        <s v="FAO Statistical Area 34"/>
        <s v="VIIIe"/>
        <n v="1.2"/>
        <n v="3.1"/>
        <s v="FAO Statistical Area 27"/>
        <s v="Vb2"/>
        <s v="VII"/>
        <s v="VIIIc"/>
        <s v="Ia"/>
        <s v="Ib"/>
        <s v="XIIb"/>
        <s v="IVc"/>
        <s v="Xb"/>
        <s v="XIIa"/>
        <s v="XIIc"/>
        <s v="IIIa"/>
        <m/>
      </sharedItems>
    </cacheField>
    <cacheField name="IcesDivisionGrouped" numFmtId="0">
      <sharedItems containsBlank="1" containsMixedTypes="1" containsNumber="1" minValue="1.1299999999999999" maxValue="3.11" count="46">
        <n v="1.3"/>
        <n v="2"/>
        <s v="I"/>
        <s v="IIa"/>
        <s v="IVa"/>
        <s v="IVb"/>
        <s v="IXb"/>
        <s v="VIa"/>
        <s v="VIb"/>
        <s v="VIIa"/>
        <s v="VIIb"/>
        <s v="VIIc"/>
        <s v="VIId"/>
        <s v="VIIe"/>
        <s v="VIIf"/>
        <s v="VIIg"/>
        <s v="VIIh"/>
        <s v="VIIIb"/>
        <s v="VIIId"/>
        <s v="VIIj"/>
        <s v="VIIk"/>
        <s v="IIb"/>
        <s v="IXa"/>
        <s v="VIIIa"/>
        <s v="XII"/>
        <n v="1.1299999999999999"/>
        <n v="1.31"/>
        <n v="1.32"/>
        <n v="3.11"/>
        <s v="FAO Statistical Area 34"/>
        <s v="VIIIe"/>
        <n v="1.2"/>
        <n v="3.1"/>
        <s v="FAO Statistical Area 27"/>
        <s v="Vb2"/>
        <s v="VII"/>
        <s v="VIIIc"/>
        <s v="Ia"/>
        <s v="Ib"/>
        <s v="XIIb"/>
        <s v="IVc"/>
        <s v="Xb"/>
        <s v="XIIa"/>
        <s v="XIIc"/>
        <s v="IIIa"/>
        <m/>
      </sharedItems>
    </cacheField>
    <cacheField name="species" numFmtId="0">
      <sharedItems containsBlank="1" count="101">
        <s v="Horse Mackerel"/>
        <s v="Sardinella"/>
        <s v="Tuna"/>
        <s v="Mix Boxes"/>
        <s v="Herring"/>
        <s v="Cod"/>
        <s v="Haddock"/>
        <s v="Redfish"/>
        <s v="Wolffish"/>
        <s v="Skates and rays"/>
        <s v="Halibut"/>
        <s v="Saithe"/>
        <s v="Lobster"/>
        <s v="Mackerel"/>
        <s v="Blue Whiting"/>
        <s v="Crab"/>
        <s v="Pomfret"/>
        <s v="Pelagic Shark"/>
        <s v="Rabbit Fish"/>
        <s v="Red Mullet"/>
        <s v="Boarfish"/>
        <s v="G/land Halibut"/>
        <s v="Tusk"/>
        <s v="Bluemouth"/>
        <s v="Catfish"/>
        <s v="Conger eel"/>
        <s v="Forkbeard"/>
        <s v="Octopus"/>
        <s v="Poor cod"/>
        <s v="Lemon Sole"/>
        <s v="Ling"/>
        <s v="Whiting"/>
        <s v="Squid"/>
        <s v="John dory"/>
        <s v="Pollack"/>
        <s v="Gurnard"/>
        <s v="Monkfish"/>
        <s v="Hake"/>
        <s v="Witch"/>
        <s v="Spiny Lobsters"/>
        <s v="Megrim"/>
        <s v="Turbot"/>
        <s v="Plaice"/>
        <s v="Sole Black"/>
        <s v="Nephrops"/>
        <s v="Demersal shark"/>
        <s v="Brill"/>
        <s v="Shrimp"/>
        <s v="Scallop"/>
        <s v="Whelk"/>
        <s v="Sprat"/>
        <s v="Mussel"/>
        <s v="Scorpianfishes nei"/>
        <s v="Deepwater Shark"/>
        <s v="Sand Sole"/>
        <s v="Sand gaper"/>
        <s v="Pouting"/>
        <s v="Gadiformes nei"/>
        <s v="Cockle"/>
        <s v="Clam"/>
        <s v="Flounder"/>
        <s v="Mullet"/>
        <s v="Razor Shell"/>
        <s v="European Pilchard"/>
        <s v="Sea Bream"/>
        <s v="Cuttlefish"/>
        <s v="Grenadier"/>
        <s v="Mackerel Chub"/>
        <s v="Dab"/>
        <s v="Swordfish"/>
        <s v="Scabbardfish"/>
        <s v="Blue ling"/>
        <s v="Alfonsino"/>
        <s v="Bonito"/>
        <s v="Hairtails, Scabbardfishes nei"/>
        <s v="Seabass"/>
        <s v="Croakers nei"/>
        <s v="Wrasse"/>
        <s v="Pandalus"/>
        <s v="Argentine"/>
        <s v="Atlantic Bumper"/>
        <s v="Patagonian Toothfish"/>
        <s v="Roughy silver"/>
        <s v="Sea urchin"/>
        <s v="Long Rough Dab"/>
        <s v="Abalone"/>
        <s v="Orange roughy"/>
        <s v="Periwinkle"/>
        <s v="Mora"/>
        <s v="Rockling"/>
        <s v="Dealfish"/>
        <s v="Marlin"/>
        <s v="Oyster"/>
        <s v="Flathead Grey Mullet"/>
        <s v="Anchovy"/>
        <s v="Sea Cucumbers"/>
        <s v="Antimora blue"/>
        <s v="NA"/>
        <s v="Cardinalfish"/>
        <s v="Cutlassfish"/>
        <m/>
      </sharedItems>
    </cacheField>
    <cacheField name="LiveWtTonnes" numFmtId="0">
      <sharedItems containsString="0" containsBlank="1" containsNumber="1" minValue="1E-3" maxValue="73688.31422"/>
    </cacheField>
    <cacheField name="LiveWtTonnesInclU10" numFmtId="0">
      <sharedItems containsBlank="1" containsMixedTypes="1" containsNumber="1" minValue="1E-3" maxValue="73688.31422"/>
    </cacheField>
    <cacheField name="MeanPricePerKgLiveWt" numFmtId="0">
      <sharedItems containsString="0" containsBlank="1" containsNumber="1" minValue="0.02" maxValue="40.1388888888889"/>
    </cacheField>
    <cacheField name="Avg Price Per Tonne" numFmtId="0">
      <sharedItems containsBlank="1" containsMixedTypes="1" containsNumber="1" minValue="3.2849712565015052E-2" maxValue="620185524.51350582"/>
    </cacheField>
    <cacheField name="Value" numFmtId="0">
      <sharedItems containsBlank="1" containsMixedTypes="1" containsNumber="1" minValue="0" maxValue="37.536744470679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9"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3"/>
  </r>
  <r>
    <x v="3"/>
  </r>
  <r>
    <x v="5"/>
  </r>
  <r>
    <x v="5"/>
  </r>
  <r>
    <x v="5"/>
  </r>
  <r>
    <x v="5"/>
  </r>
  <r>
    <x v="6"/>
  </r>
  <r>
    <x v="6"/>
  </r>
  <r>
    <x v="23"/>
  </r>
  <r>
    <x v="23"/>
  </r>
  <r>
    <x v="23"/>
  </r>
  <r>
    <x v="23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5"/>
  </r>
  <r>
    <x v="25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6"/>
  </r>
  <r>
    <x v="0"/>
  </r>
  <r>
    <x v="3"/>
  </r>
  <r>
    <x v="3"/>
  </r>
  <r>
    <x v="5"/>
  </r>
  <r>
    <x v="5"/>
  </r>
  <r>
    <x v="5"/>
  </r>
  <r>
    <x v="6"/>
  </r>
  <r>
    <x v="6"/>
  </r>
  <r>
    <x v="23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5"/>
  </r>
  <r>
    <x v="20"/>
  </r>
  <r>
    <x v="20"/>
  </r>
  <r>
    <x v="20"/>
  </r>
  <r>
    <x v="27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8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9"/>
  </r>
  <r>
    <x v="0"/>
  </r>
  <r>
    <x v="0"/>
  </r>
  <r>
    <x v="0"/>
  </r>
  <r>
    <x v="30"/>
  </r>
  <r>
    <x v="3"/>
  </r>
  <r>
    <x v="31"/>
  </r>
  <r>
    <x v="5"/>
  </r>
  <r>
    <x v="5"/>
  </r>
  <r>
    <x v="5"/>
  </r>
  <r>
    <x v="6"/>
  </r>
  <r>
    <x v="3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38"/>
  </r>
  <r>
    <x v="3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9"/>
  </r>
  <r>
    <x v="27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40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26"/>
  </r>
  <r>
    <x v="42"/>
  </r>
  <r>
    <x v="42"/>
  </r>
  <r>
    <x v="42"/>
  </r>
  <r>
    <x v="42"/>
  </r>
  <r>
    <x v="42"/>
  </r>
  <r>
    <x v="43"/>
  </r>
  <r>
    <x v="44"/>
  </r>
  <r>
    <x v="44"/>
  </r>
  <r>
    <x v="44"/>
  </r>
  <r>
    <x v="44"/>
  </r>
  <r>
    <x v="31"/>
  </r>
  <r>
    <x v="31"/>
  </r>
  <r>
    <x v="31"/>
  </r>
  <r>
    <x v="31"/>
  </r>
  <r>
    <x v="31"/>
  </r>
  <r>
    <x v="45"/>
  </r>
  <r>
    <x v="45"/>
  </r>
  <r>
    <x v="45"/>
  </r>
  <r>
    <x v="45"/>
  </r>
  <r>
    <x v="45"/>
  </r>
  <r>
    <x v="45"/>
  </r>
  <r>
    <x v="5"/>
  </r>
  <r>
    <x v="5"/>
  </r>
  <r>
    <x v="5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5"/>
  </r>
  <r>
    <x v="25"/>
  </r>
  <r>
    <x v="25"/>
  </r>
  <r>
    <x v="19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6"/>
  </r>
  <r>
    <x v="46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8"/>
  </r>
  <r>
    <x v="31"/>
  </r>
  <r>
    <x v="31"/>
  </r>
  <r>
    <x v="45"/>
  </r>
  <r>
    <x v="45"/>
  </r>
  <r>
    <x v="45"/>
  </r>
  <r>
    <x v="45"/>
  </r>
  <r>
    <x v="45"/>
  </r>
  <r>
    <x v="45"/>
  </r>
  <r>
    <x v="5"/>
  </r>
  <r>
    <x v="5"/>
  </r>
  <r>
    <x v="5"/>
  </r>
  <r>
    <x v="6"/>
  </r>
  <r>
    <x v="49"/>
  </r>
  <r>
    <x v="49"/>
  </r>
  <r>
    <x v="49"/>
  </r>
  <r>
    <x v="49"/>
  </r>
  <r>
    <x v="5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  <r>
    <x v="11"/>
  </r>
  <r>
    <x v="11"/>
  </r>
  <r>
    <x v="11"/>
  </r>
  <r>
    <x v="11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5"/>
  </r>
  <r>
    <x v="51"/>
  </r>
  <r>
    <x v="51"/>
  </r>
  <r>
    <x v="39"/>
  </r>
  <r>
    <x v="39"/>
  </r>
  <r>
    <x v="46"/>
  </r>
  <r>
    <x v="52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2"/>
  </r>
  <r>
    <x v="22"/>
  </r>
  <r>
    <x v="22"/>
  </r>
  <r>
    <x v="22"/>
  </r>
  <r>
    <x v="22"/>
  </r>
  <r>
    <x v="22"/>
  </r>
  <r>
    <x v="47"/>
  </r>
  <r>
    <x v="47"/>
  </r>
  <r>
    <x v="47"/>
  </r>
  <r>
    <x v="47"/>
  </r>
  <r>
    <x v="47"/>
  </r>
  <r>
    <x v="47"/>
  </r>
  <r>
    <x v="47"/>
  </r>
  <r>
    <x v="47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53"/>
  </r>
  <r>
    <x v="53"/>
  </r>
  <r>
    <x v="54"/>
  </r>
  <r>
    <x v="54"/>
  </r>
  <r>
    <x v="31"/>
  </r>
  <r>
    <x v="31"/>
  </r>
  <r>
    <x v="45"/>
  </r>
  <r>
    <x v="5"/>
  </r>
  <r>
    <x v="5"/>
  </r>
  <r>
    <x v="5"/>
  </r>
  <r>
    <x v="6"/>
  </r>
  <r>
    <x v="49"/>
  </r>
  <r>
    <x v="4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24"/>
  </r>
  <r>
    <x v="24"/>
  </r>
  <r>
    <x v="24"/>
  </r>
  <r>
    <x v="24"/>
  </r>
  <r>
    <x v="24"/>
  </r>
  <r>
    <x v="2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5"/>
  </r>
  <r>
    <x v="46"/>
  </r>
  <r>
    <x v="46"/>
  </r>
  <r>
    <x v="46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2"/>
  </r>
  <r>
    <x v="22"/>
  </r>
  <r>
    <x v="47"/>
  </r>
  <r>
    <x v="47"/>
  </r>
  <r>
    <x v="47"/>
  </r>
  <r>
    <x v="47"/>
  </r>
  <r>
    <x v="47"/>
  </r>
  <r>
    <x v="47"/>
  </r>
  <r>
    <x v="47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53"/>
  </r>
  <r>
    <x v="53"/>
  </r>
  <r>
    <x v="55"/>
  </r>
  <r>
    <x v="48"/>
  </r>
  <r>
    <x v="48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4"/>
  </r>
  <r>
    <x v="54"/>
  </r>
  <r>
    <x v="54"/>
  </r>
  <r>
    <x v="31"/>
  </r>
  <r>
    <x v="31"/>
  </r>
  <r>
    <x v="45"/>
  </r>
  <r>
    <x v="45"/>
  </r>
  <r>
    <x v="45"/>
  </r>
  <r>
    <x v="45"/>
  </r>
  <r>
    <x v="5"/>
  </r>
  <r>
    <x v="5"/>
  </r>
  <r>
    <x v="5"/>
  </r>
  <r>
    <x v="5"/>
  </r>
  <r>
    <x v="5"/>
  </r>
  <r>
    <x v="6"/>
  </r>
  <r>
    <x v="6"/>
  </r>
  <r>
    <x v="5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2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5"/>
  </r>
  <r>
    <x v="25"/>
  </r>
  <r>
    <x v="51"/>
  </r>
  <r>
    <x v="39"/>
  </r>
  <r>
    <x v="46"/>
  </r>
  <r>
    <x v="46"/>
  </r>
  <r>
    <x v="52"/>
  </r>
  <r>
    <x v="40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53"/>
  </r>
  <r>
    <x v="56"/>
  </r>
  <r>
    <x v="56"/>
  </r>
  <r>
    <x v="56"/>
  </r>
  <r>
    <x v="54"/>
  </r>
  <r>
    <x v="54"/>
  </r>
  <r>
    <x v="54"/>
  </r>
  <r>
    <x v="31"/>
  </r>
  <r>
    <x v="31"/>
  </r>
  <r>
    <x v="58"/>
  </r>
  <r>
    <x v="5"/>
  </r>
  <r>
    <x v="5"/>
  </r>
  <r>
    <x v="6"/>
  </r>
  <r>
    <x v="6"/>
  </r>
  <r>
    <x v="6"/>
  </r>
  <r>
    <x v="2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5"/>
  </r>
  <r>
    <x v="25"/>
  </r>
  <r>
    <x v="25"/>
  </r>
  <r>
    <x v="25"/>
  </r>
  <r>
    <x v="25"/>
  </r>
  <r>
    <x v="25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46"/>
  </r>
  <r>
    <x v="46"/>
  </r>
  <r>
    <x v="52"/>
  </r>
  <r>
    <x v="40"/>
  </r>
  <r>
    <x v="40"/>
  </r>
  <r>
    <x v="40"/>
  </r>
  <r>
    <x v="40"/>
  </r>
  <r>
    <x v="40"/>
  </r>
  <r>
    <x v="40"/>
  </r>
  <r>
    <x v="40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2"/>
  </r>
  <r>
    <x v="22"/>
  </r>
  <r>
    <x v="22"/>
  </r>
  <r>
    <x v="47"/>
  </r>
  <r>
    <x v="47"/>
  </r>
  <r>
    <x v="47"/>
  </r>
  <r>
    <x v="47"/>
  </r>
  <r>
    <x v="47"/>
  </r>
  <r>
    <x v="47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53"/>
  </r>
  <r>
    <x v="53"/>
  </r>
  <r>
    <x v="53"/>
  </r>
  <r>
    <x v="56"/>
  </r>
  <r>
    <x v="56"/>
  </r>
  <r>
    <x v="56"/>
  </r>
  <r>
    <x v="54"/>
  </r>
  <r>
    <x v="54"/>
  </r>
  <r>
    <x v="31"/>
  </r>
  <r>
    <x v="31"/>
  </r>
  <r>
    <x v="31"/>
  </r>
  <r>
    <x v="31"/>
  </r>
  <r>
    <x v="58"/>
  </r>
  <r>
    <x v="5"/>
  </r>
  <r>
    <x v="5"/>
  </r>
  <r>
    <x v="5"/>
  </r>
  <r>
    <x v="5"/>
  </r>
  <r>
    <x v="5"/>
  </r>
  <r>
    <x v="6"/>
  </r>
  <r>
    <x v="6"/>
  </r>
  <r>
    <x v="4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9"/>
  </r>
  <r>
    <x v="19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46"/>
  </r>
  <r>
    <x v="46"/>
  </r>
  <r>
    <x v="46"/>
  </r>
  <r>
    <x v="40"/>
  </r>
  <r>
    <x v="40"/>
  </r>
  <r>
    <x v="40"/>
  </r>
  <r>
    <x v="40"/>
  </r>
  <r>
    <x v="40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2"/>
  </r>
  <r>
    <x v="22"/>
  </r>
  <r>
    <x v="22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53"/>
  </r>
  <r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99">
  <r>
    <n v="513"/>
    <x v="0"/>
    <x v="0"/>
    <x v="0"/>
    <x v="0"/>
    <n v="43.74"/>
    <n v="43.74"/>
    <n v="0.25"/>
    <n v="174960"/>
    <n v="1.0935E-2"/>
  </r>
  <r>
    <n v="514"/>
    <x v="0"/>
    <x v="0"/>
    <x v="0"/>
    <x v="1"/>
    <n v="1900.0820000000001"/>
    <n v="1900.0820000000001"/>
    <n v="0.23"/>
    <n v="8261226.0869565215"/>
    <n v="0.43701886000000001"/>
  </r>
  <r>
    <n v="515"/>
    <x v="0"/>
    <x v="0"/>
    <x v="0"/>
    <x v="2"/>
    <n v="22.521999999999998"/>
    <n v="22.521999999999998"/>
    <n v="0.80631205673758899"/>
    <n v="27932.113642360793"/>
    <n v="1.8159760141843978E-2"/>
  </r>
  <r>
    <n v="984"/>
    <x v="0"/>
    <x v="0"/>
    <x v="0"/>
    <x v="3"/>
    <n v="32.174100000000003"/>
    <n v="32.174100000000003"/>
    <n v="2.18789360602003"/>
    <n v="14705.513975392754"/>
    <n v="7.0393507669449046E-2"/>
  </r>
  <r>
    <n v="516"/>
    <x v="0"/>
    <x v="1"/>
    <x v="1"/>
    <x v="4"/>
    <n v="5"/>
    <n v="5"/>
    <n v="1"/>
    <n v="5000"/>
    <n v="5.0000000000000001E-3"/>
  </r>
  <r>
    <n v="432"/>
    <x v="0"/>
    <x v="2"/>
    <x v="2"/>
    <x v="5"/>
    <n v="102.74378"/>
    <n v="102.74378"/>
    <n v="2.7315153764065601"/>
    <n v="37614.205245721292"/>
    <n v="0.28064621490013281"/>
  </r>
  <r>
    <n v="433"/>
    <x v="0"/>
    <x v="2"/>
    <x v="2"/>
    <x v="6"/>
    <n v="5.7779600000000002"/>
    <n v="5.7779600000000002"/>
    <n v="1.71831288295097"/>
    <n v="3362.577361392493"/>
    <n v="9.9283431051753867E-3"/>
  </r>
  <r>
    <n v="434"/>
    <x v="0"/>
    <x v="2"/>
    <x v="2"/>
    <x v="7"/>
    <n v="0.16200000000000001"/>
    <n v="0.16200000000000001"/>
    <n v="0.87946428571428603"/>
    <n v="184.20304568527911"/>
    <n v="1.4247321428571434E-4"/>
  </r>
  <r>
    <n v="435"/>
    <x v="0"/>
    <x v="2"/>
    <x v="2"/>
    <x v="8"/>
    <n v="2.1720000000000002"/>
    <n v="2.1720000000000002"/>
    <n v="0.93617021276595702"/>
    <n v="2320.0909090909099"/>
    <n v="2.033361702127659E-3"/>
  </r>
  <r>
    <n v="517"/>
    <x v="0"/>
    <x v="2"/>
    <x v="2"/>
    <x v="9"/>
    <n v="7.3950000000000002E-2"/>
    <n v="7.3950000000000002E-2"/>
    <n v="1.33108281133663"/>
    <n v="55.556272960764794"/>
    <n v="9.8433573898343789E-5"/>
  </r>
  <r>
    <n v="985"/>
    <x v="0"/>
    <x v="2"/>
    <x v="2"/>
    <x v="10"/>
    <n v="2.4443999999999999"/>
    <n v="2.4443999999999999"/>
    <n v="12.1238095238095"/>
    <n v="201.61979575805222"/>
    <n v="2.9635439999999943E-2"/>
  </r>
  <r>
    <n v="436"/>
    <x v="0"/>
    <x v="3"/>
    <x v="3"/>
    <x v="4"/>
    <n v="7902.8372090000003"/>
    <n v="7902.8372090000003"/>
    <n v="0.22126114200968899"/>
    <n v="35717239.535236314"/>
    <n v="1.7485907859800034"/>
  </r>
  <r>
    <n v="437"/>
    <x v="0"/>
    <x v="3"/>
    <x v="3"/>
    <x v="11"/>
    <n v="1.7345999999999999"/>
    <n v="1.7345999999999999"/>
    <n v="0.89514181753858402"/>
    <n v="1937.7935049104462"/>
    <n v="1.5527129967024278E-3"/>
  </r>
  <r>
    <n v="438"/>
    <x v="0"/>
    <x v="4"/>
    <x v="4"/>
    <x v="12"/>
    <n v="7.3999999999999996E-2"/>
    <n v="7.3999999999999996E-2"/>
    <n v="13.5312733544122"/>
    <n v="5.4688127319422239"/>
    <n v="1.0013142282265027E-3"/>
  </r>
  <r>
    <n v="439"/>
    <x v="0"/>
    <x v="4"/>
    <x v="4"/>
    <x v="13"/>
    <n v="11603.33"/>
    <n v="11603.33"/>
    <n v="0.92332993201089697"/>
    <n v="12566829.686469061"/>
    <n v="10.713701900000002"/>
  </r>
  <r>
    <n v="518"/>
    <x v="0"/>
    <x v="4"/>
    <x v="4"/>
    <x v="14"/>
    <n v="1.2"/>
    <n v="1.2"/>
    <n v="0.11"/>
    <n v="10909.090909090908"/>
    <n v="1.3200000000000001E-4"/>
  </r>
  <r>
    <n v="519"/>
    <x v="0"/>
    <x v="4"/>
    <x v="4"/>
    <x v="4"/>
    <n v="12.622"/>
    <n v="12.622"/>
    <n v="0.22"/>
    <n v="57372.727272727272"/>
    <n v="2.77684E-3"/>
  </r>
  <r>
    <n v="801"/>
    <x v="0"/>
    <x v="4"/>
    <x v="4"/>
    <x v="15"/>
    <n v="65.150000000000006"/>
    <n v="65.150000000000006"/>
    <n v="1.3682742960944601"/>
    <n v="47614.72183315963"/>
    <n v="8.914307039055408E-2"/>
  </r>
  <r>
    <n v="986"/>
    <x v="0"/>
    <x v="4"/>
    <x v="4"/>
    <x v="0"/>
    <n v="1185.578"/>
    <n v="1185.578"/>
    <n v="0.30567048308926098"/>
    <n v="3878614.6049103178"/>
    <n v="0.36239619999999984"/>
  </r>
  <r>
    <n v="440"/>
    <x v="0"/>
    <x v="5"/>
    <x v="5"/>
    <x v="15"/>
    <n v="986.08299999999997"/>
    <n v="986.08299999999997"/>
    <n v="1.76488210931534"/>
    <n v="558724.57134405221"/>
    <n v="1.7403202449999984"/>
  </r>
  <r>
    <n v="441"/>
    <x v="0"/>
    <x v="6"/>
    <x v="6"/>
    <x v="13"/>
    <n v="426.50200000000001"/>
    <n v="426.50200000000001"/>
    <n v="0.73"/>
    <n v="584249.31506849313"/>
    <n v="0.31134645999999999"/>
  </r>
  <r>
    <n v="427"/>
    <x v="0"/>
    <x v="7"/>
    <x v="7"/>
    <x v="10"/>
    <n v="0.40634999999999999"/>
    <n v="0.40634999999999999"/>
    <n v="11.946622369878201"/>
    <n v="34.013797994030249"/>
    <n v="4.8545100000000063E-3"/>
  </r>
  <r>
    <n v="428"/>
    <x v="0"/>
    <x v="7"/>
    <x v="7"/>
    <x v="0"/>
    <n v="18751.269"/>
    <n v="18751.269"/>
    <n v="0.31070845818488302"/>
    <n v="60350043.605321817"/>
    <n v="5.8261778799999933"/>
  </r>
  <r>
    <n v="429"/>
    <x v="0"/>
    <x v="7"/>
    <x v="7"/>
    <x v="13"/>
    <n v="17547.271000000001"/>
    <n v="17547.271000000001"/>
    <n v="0.78857115160528402"/>
    <n v="22251981.909659322"/>
    <n v="13.837271700000004"/>
  </r>
  <r>
    <n v="442"/>
    <x v="0"/>
    <x v="7"/>
    <x v="7"/>
    <x v="16"/>
    <n v="0.04"/>
    <n v="0.04"/>
    <n v="1"/>
    <n v="40"/>
    <n v="4.0000000000000003E-5"/>
  </r>
  <r>
    <n v="482"/>
    <x v="0"/>
    <x v="7"/>
    <x v="7"/>
    <x v="4"/>
    <n v="12973.068703000001"/>
    <n v="12973.068703000001"/>
    <n v="0.34330032807889899"/>
    <n v="37789269.749892183"/>
    <n v="4.4536587419299964"/>
  </r>
  <r>
    <n v="483"/>
    <x v="0"/>
    <x v="7"/>
    <x v="7"/>
    <x v="17"/>
    <n v="0.191"/>
    <n v="0.191"/>
    <n v="2.1"/>
    <n v="90.952380952380949"/>
    <n v="4.0109999999999999E-4"/>
  </r>
  <r>
    <n v="484"/>
    <x v="0"/>
    <x v="7"/>
    <x v="7"/>
    <x v="18"/>
    <n v="1.0975999999999999"/>
    <n v="1.0975999999999999"/>
    <n v="0.58035714285714302"/>
    <n v="1891.2492307692301"/>
    <n v="6.3700000000000009E-4"/>
  </r>
  <r>
    <n v="485"/>
    <x v="0"/>
    <x v="7"/>
    <x v="7"/>
    <x v="19"/>
    <n v="2.5000000000000001E-2"/>
    <n v="2.5000000000000001E-2"/>
    <n v="5"/>
    <n v="5"/>
    <n v="1.25E-4"/>
  </r>
  <r>
    <n v="486"/>
    <x v="0"/>
    <x v="7"/>
    <x v="7"/>
    <x v="7"/>
    <n v="0.29199999999999998"/>
    <n v="0.29199999999999998"/>
    <n v="0.87946428571428603"/>
    <n v="332.02030456852776"/>
    <n v="2.5680357142857151E-4"/>
  </r>
  <r>
    <n v="520"/>
    <x v="0"/>
    <x v="7"/>
    <x v="7"/>
    <x v="20"/>
    <n v="27.5"/>
    <n v="27.5"/>
    <n v="0.03"/>
    <n v="916666.66666666674"/>
    <n v="8.25E-4"/>
  </r>
  <r>
    <n v="802"/>
    <x v="0"/>
    <x v="7"/>
    <x v="7"/>
    <x v="5"/>
    <n v="58.198934999999999"/>
    <n v="58.198934999999999"/>
    <n v="2.81803730429088"/>
    <n v="20652.294031517427"/>
    <n v="0.16400676990000013"/>
  </r>
  <r>
    <n v="803"/>
    <x v="0"/>
    <x v="7"/>
    <x v="7"/>
    <x v="21"/>
    <n v="5.5E-2"/>
    <n v="5.5E-2"/>
    <n v="4.5"/>
    <n v="12.222222222222223"/>
    <n v="2.475E-4"/>
  </r>
  <r>
    <n v="805"/>
    <x v="0"/>
    <x v="7"/>
    <x v="7"/>
    <x v="22"/>
    <n v="1.1157999999999999"/>
    <n v="1.1157999999999999"/>
    <n v="1.03740813765908"/>
    <n v="1075.5651122207425"/>
    <n v="1.1575400000000014E-3"/>
  </r>
  <r>
    <n v="806"/>
    <x v="0"/>
    <x v="7"/>
    <x v="7"/>
    <x v="8"/>
    <n v="8.6379999999999998E-2"/>
    <n v="8.6379999999999998E-2"/>
    <n v="1.1376476036119501"/>
    <n v="75.928608934567833"/>
    <n v="9.827000000000025E-5"/>
  </r>
  <r>
    <n v="987"/>
    <x v="0"/>
    <x v="7"/>
    <x v="7"/>
    <x v="14"/>
    <n v="8413.9940000000006"/>
    <n v="8413.9940000000006"/>
    <n v="0.14587884422071101"/>
    <n v="57677959.027902909"/>
    <n v="1.2274237199999973"/>
  </r>
  <r>
    <n v="988"/>
    <x v="0"/>
    <x v="7"/>
    <x v="7"/>
    <x v="23"/>
    <n v="0.85"/>
    <n v="0.85"/>
    <n v="4.0599999999999996"/>
    <n v="209.35960591133008"/>
    <n v="3.4509999999999996E-3"/>
  </r>
  <r>
    <n v="989"/>
    <x v="0"/>
    <x v="7"/>
    <x v="7"/>
    <x v="24"/>
    <n v="0.04"/>
    <n v="0.04"/>
    <n v="1.4"/>
    <n v="28.571428571428573"/>
    <n v="5.5999999999999992E-5"/>
  </r>
  <r>
    <n v="990"/>
    <x v="0"/>
    <x v="7"/>
    <x v="7"/>
    <x v="25"/>
    <n v="3.3184999999999998"/>
    <n v="3.3184999999999998"/>
    <n v="0.86293204761187303"/>
    <n v="3845.6098706541316"/>
    <n v="2.8636400000000006E-3"/>
  </r>
  <r>
    <n v="992"/>
    <x v="0"/>
    <x v="7"/>
    <x v="7"/>
    <x v="26"/>
    <n v="5.2740749999999998"/>
    <n v="5.2740749999999998"/>
    <n v="1.09818507747804"/>
    <n v="4802.5374849490827"/>
    <n v="5.7919104624999931E-3"/>
  </r>
  <r>
    <n v="993"/>
    <x v="0"/>
    <x v="7"/>
    <x v="7"/>
    <x v="27"/>
    <n v="1.85"/>
    <n v="1.85"/>
    <n v="1.9"/>
    <n v="973.68421052631595"/>
    <n v="3.5150000000000003E-3"/>
  </r>
  <r>
    <n v="994"/>
    <x v="0"/>
    <x v="7"/>
    <x v="7"/>
    <x v="28"/>
    <n v="0.26879999999999998"/>
    <n v="0.26879999999999998"/>
    <n v="0.71428571428571397"/>
    <n v="376.32000000000016"/>
    <n v="1.919999999999999E-4"/>
  </r>
  <r>
    <n v="2896"/>
    <x v="0"/>
    <x v="7"/>
    <x v="7"/>
    <x v="11"/>
    <n v="80.510660000000001"/>
    <n v="80.510660000000001"/>
    <n v="0.89145921794703997"/>
    <n v="90313.340620796618"/>
    <n v="7.1771970000000032E-2"/>
  </r>
  <r>
    <n v="3043"/>
    <x v="0"/>
    <x v="7"/>
    <x v="7"/>
    <x v="29"/>
    <n v="6.5264670000000002"/>
    <n v="6.5306270000000097"/>
    <n v="2.28256433381185"/>
    <n v="2859.2696833656792"/>
    <n v="1.4906576267628703E-2"/>
  </r>
  <r>
    <n v="3065"/>
    <x v="0"/>
    <x v="7"/>
    <x v="7"/>
    <x v="30"/>
    <n v="54.551496"/>
    <n v="54.560456000000002"/>
    <n v="1.60472807198541"/>
    <n v="33994.23051938483"/>
    <n v="8.7554695363524795E-2"/>
  </r>
  <r>
    <n v="3107"/>
    <x v="0"/>
    <x v="7"/>
    <x v="7"/>
    <x v="3"/>
    <n v="9.1949900000000007"/>
    <n v="9.2170400000000008"/>
    <n v="1.1683329726296601"/>
    <n v="7870.1793199451558"/>
    <n v="1.0768571742046483E-2"/>
  </r>
  <r>
    <n v="3170"/>
    <x v="0"/>
    <x v="7"/>
    <x v="7"/>
    <x v="31"/>
    <n v="69.307199999999995"/>
    <n v="69.363199999999907"/>
    <n v="1.5850737701133499"/>
    <n v="43724.904989780873"/>
    <n v="0.10994578893112616"/>
  </r>
  <r>
    <n v="3176"/>
    <x v="0"/>
    <x v="7"/>
    <x v="7"/>
    <x v="6"/>
    <n v="878.81557699999996"/>
    <n v="878.87885700000004"/>
    <n v="1.60711195305608"/>
    <n v="546829.09633572609"/>
    <n v="1.4124567163729653"/>
  </r>
  <r>
    <n v="3200"/>
    <x v="0"/>
    <x v="7"/>
    <x v="7"/>
    <x v="32"/>
    <n v="19.792200000000001"/>
    <n v="19.870200000000001"/>
    <n v="3.7904862114943501"/>
    <n v="5221.5464971173669"/>
    <n v="7.5317719119635043E-2"/>
  </r>
  <r>
    <n v="3206"/>
    <x v="0"/>
    <x v="7"/>
    <x v="7"/>
    <x v="33"/>
    <n v="16.831975"/>
    <n v="16.915595"/>
    <n v="6.3156655710337004"/>
    <n v="2665.1149923451485"/>
    <n v="0.1068332409550498"/>
  </r>
  <r>
    <n v="3218"/>
    <x v="0"/>
    <x v="7"/>
    <x v="7"/>
    <x v="34"/>
    <n v="19.838961000000001"/>
    <n v="19.927880999999999"/>
    <n v="2.5093371573239098"/>
    <n v="7906.0563631701534"/>
    <n v="5.0005772260029155E-2"/>
  </r>
  <r>
    <n v="3264"/>
    <x v="0"/>
    <x v="7"/>
    <x v="7"/>
    <x v="35"/>
    <n v="29.325679999999998"/>
    <n v="29.473680000000002"/>
    <n v="1.20255937555656"/>
    <n v="24386.05577078279"/>
    <n v="3.5443850216153878E-2"/>
  </r>
  <r>
    <n v="3274"/>
    <x v="0"/>
    <x v="7"/>
    <x v="7"/>
    <x v="36"/>
    <n v="294.97802200000001"/>
    <n v="295.13669199999998"/>
    <n v="3.9792947302293502"/>
    <n v="74128.216680999321"/>
    <n v="1.1744358831729227"/>
  </r>
  <r>
    <n v="3279"/>
    <x v="0"/>
    <x v="7"/>
    <x v="7"/>
    <x v="37"/>
    <n v="242.61789300000001"/>
    <n v="242.78365299999999"/>
    <n v="2.7808508126203701"/>
    <n v="87245.921967091577"/>
    <n v="0.67514511873599192"/>
  </r>
  <r>
    <n v="3326"/>
    <x v="0"/>
    <x v="7"/>
    <x v="7"/>
    <x v="38"/>
    <n v="19.936875000000001"/>
    <n v="20.189924999999999"/>
    <n v="2.4973220226339401"/>
    <n v="7983.3016404398104"/>
    <n v="5.0420744337827547E-2"/>
  </r>
  <r>
    <n v="3366"/>
    <x v="0"/>
    <x v="7"/>
    <x v="7"/>
    <x v="39"/>
    <n v="0.34970000000000001"/>
    <n v="0.70069999999999999"/>
    <n v="33.299828424363703"/>
    <n v="10.501555609942519"/>
    <n v="2.3333189776951646E-2"/>
  </r>
  <r>
    <n v="3432"/>
    <x v="0"/>
    <x v="7"/>
    <x v="7"/>
    <x v="40"/>
    <n v="171.39893000000001"/>
    <n v="172.02158"/>
    <n v="4.1812811958627698"/>
    <n v="40991.964417411873"/>
    <n v="0.71927059773660307"/>
  </r>
  <r>
    <n v="3529"/>
    <x v="0"/>
    <x v="7"/>
    <x v="7"/>
    <x v="41"/>
    <n v="4.6817000000000002"/>
    <n v="5.9280499999999998"/>
    <n v="9.6825344273600198"/>
    <n v="483.52009849517094"/>
    <n v="5.7398548212111565E-2"/>
  </r>
  <r>
    <n v="3579"/>
    <x v="0"/>
    <x v="7"/>
    <x v="7"/>
    <x v="42"/>
    <n v="15.06549"/>
    <n v="16.916640000000001"/>
    <n v="2.0316704379788999"/>
    <n v="7415.3217561146912"/>
    <n v="3.436903739793138E-2"/>
  </r>
  <r>
    <n v="3582"/>
    <x v="0"/>
    <x v="7"/>
    <x v="7"/>
    <x v="43"/>
    <n v="13.362946000000001"/>
    <n v="15.235096"/>
    <n v="11.213560602579699"/>
    <n v="1191.6773336852375"/>
    <n v="0.17083967228211958"/>
  </r>
  <r>
    <n v="3625"/>
    <x v="0"/>
    <x v="7"/>
    <x v="7"/>
    <x v="44"/>
    <n v="53.621209999999998"/>
    <n v="55.968209999999999"/>
    <n v="4.4116237958822602"/>
    <n v="12154.529144132641"/>
    <n v="0.24691068704893548"/>
  </r>
  <r>
    <n v="3668"/>
    <x v="0"/>
    <x v="7"/>
    <x v="7"/>
    <x v="45"/>
    <n v="119.533"/>
    <n v="122.965"/>
    <n v="0.54438976684262896"/>
    <n v="219572.45944072705"/>
    <n v="6.6940887679803884E-2"/>
  </r>
  <r>
    <n v="3711"/>
    <x v="0"/>
    <x v="7"/>
    <x v="7"/>
    <x v="46"/>
    <n v="3.4297499999999999"/>
    <n v="7.64025"/>
    <n v="5.3140695385961099"/>
    <n v="645.40931861913191"/>
    <n v="4.0600819792258928E-2"/>
  </r>
  <r>
    <n v="3813"/>
    <x v="0"/>
    <x v="7"/>
    <x v="7"/>
    <x v="9"/>
    <n v="112.259942"/>
    <n v="120.683892"/>
    <n v="1.2760789701756801"/>
    <n v="87972.5664506053"/>
    <n v="0.154002176620153"/>
  </r>
  <r>
    <n v="3917"/>
    <x v="0"/>
    <x v="7"/>
    <x v="7"/>
    <x v="47"/>
    <n v="1.1970000000000001"/>
    <n v="20.747"/>
    <n v="5"/>
    <n v="239.4"/>
    <n v="0.10373499999999999"/>
  </r>
  <r>
    <n v="3933"/>
    <x v="0"/>
    <x v="7"/>
    <x v="7"/>
    <x v="48"/>
    <n v="2.1"/>
    <n v="25.1"/>
    <n v="1.2"/>
    <n v="1750.0000000000002"/>
    <n v="3.0120000000000001E-2"/>
  </r>
  <r>
    <n v="4030"/>
    <x v="0"/>
    <x v="7"/>
    <x v="7"/>
    <x v="49"/>
    <n v="136.24700000000001"/>
    <n v="191.24700000000001"/>
    <n v="0.4"/>
    <n v="340617.5"/>
    <n v="7.6498800000000006E-2"/>
  </r>
  <r>
    <n v="4038"/>
    <x v="0"/>
    <x v="7"/>
    <x v="7"/>
    <x v="12"/>
    <n v="38.692790000000002"/>
    <n v="97.335790000000003"/>
    <n v="13.342652229478199"/>
    <n v="2899.932437309219"/>
    <n v="1.298717595451522"/>
  </r>
  <r>
    <n v="4173"/>
    <x v="0"/>
    <x v="7"/>
    <x v="7"/>
    <x v="50"/>
    <n v="222.39266000000001"/>
    <n v="892.39265999999998"/>
    <n v="0.40273547787053798"/>
    <n v="552205.28664596472"/>
    <n v="0.35939818437326049"/>
  </r>
  <r>
    <n v="4177"/>
    <x v="0"/>
    <x v="7"/>
    <x v="7"/>
    <x v="15"/>
    <n v="3594.0011399999999"/>
    <n v="4513.1641399999999"/>
    <n v="1.5312473471856101"/>
    <n v="2347106.851551889"/>
    <n v="6.9107706167882252"/>
  </r>
  <r>
    <n v="4195"/>
    <x v="0"/>
    <x v="7"/>
    <x v="7"/>
    <x v="51"/>
    <n v="369"/>
    <n v="6392"/>
    <n v="0.8"/>
    <n v="461250"/>
    <n v="5.1135999999999999"/>
  </r>
  <r>
    <n v="16"/>
    <x v="0"/>
    <x v="8"/>
    <x v="8"/>
    <x v="6"/>
    <n v="721.05874700000004"/>
    <n v="721.05874700000004"/>
    <n v="1.6831503331031601"/>
    <n v="428398.30335927958"/>
    <n v="1.2136502701999974"/>
  </r>
  <r>
    <n v="37"/>
    <x v="0"/>
    <x v="8"/>
    <x v="8"/>
    <x v="11"/>
    <n v="207.821305"/>
    <n v="207.821305"/>
    <n v="0.83542203481014599"/>
    <n v="248762.05838553022"/>
    <n v="0.17361849749999997"/>
  </r>
  <r>
    <n v="38"/>
    <x v="0"/>
    <x v="8"/>
    <x v="8"/>
    <x v="40"/>
    <n v="67.625135"/>
    <n v="67.625135"/>
    <n v="4.1460118623053397"/>
    <n v="16310.887967985182"/>
    <n v="0.28037461190000001"/>
  </r>
  <r>
    <n v="122"/>
    <x v="0"/>
    <x v="8"/>
    <x v="8"/>
    <x v="31"/>
    <n v="23.055520000000001"/>
    <n v="23.055520000000001"/>
    <n v="1.72432094353109"/>
    <n v="13370.782328251818"/>
    <n v="3.9755115999999917E-2"/>
  </r>
  <r>
    <n v="252"/>
    <x v="0"/>
    <x v="8"/>
    <x v="8"/>
    <x v="22"/>
    <n v="2.031202"/>
    <n v="2.031202"/>
    <n v="0.87283785659919599"/>
    <n v="2327.1240868425352"/>
    <n v="1.7729099999999999E-3"/>
  </r>
  <r>
    <n v="312"/>
    <x v="0"/>
    <x v="8"/>
    <x v="8"/>
    <x v="3"/>
    <n v="0.75705"/>
    <n v="0.75705"/>
    <n v="0.952380952380952"/>
    <n v="794.90250000000026"/>
    <n v="7.2099999999999974E-4"/>
  </r>
  <r>
    <n v="430"/>
    <x v="0"/>
    <x v="8"/>
    <x v="8"/>
    <x v="48"/>
    <n v="7.4999999999999997E-2"/>
    <n v="7.4999999999999997E-2"/>
    <n v="1.2"/>
    <n v="62.5"/>
    <n v="8.9999999999999992E-5"/>
  </r>
  <r>
    <n v="431"/>
    <x v="0"/>
    <x v="8"/>
    <x v="8"/>
    <x v="52"/>
    <n v="3.3550000000000003E-2"/>
    <n v="3.3550000000000003E-2"/>
    <n v="0.54545454545454597"/>
    <n v="61.508333333333283"/>
    <n v="1.8300000000000018E-5"/>
  </r>
  <r>
    <n v="443"/>
    <x v="0"/>
    <x v="8"/>
    <x v="8"/>
    <x v="14"/>
    <n v="1988.751"/>
    <n v="1988.751"/>
    <n v="0.13"/>
    <n v="15298084.615384614"/>
    <n v="0.25853762999999996"/>
  </r>
  <r>
    <n v="444"/>
    <x v="0"/>
    <x v="8"/>
    <x v="8"/>
    <x v="5"/>
    <n v="40.764633000000003"/>
    <n v="40.764633000000003"/>
    <n v="3.0914338146991298"/>
    <n v="13186.319178554813"/>
    <n v="0.12602116490000004"/>
  </r>
  <r>
    <n v="445"/>
    <x v="0"/>
    <x v="8"/>
    <x v="8"/>
    <x v="25"/>
    <n v="0.5605"/>
    <n v="0.5605"/>
    <n v="0.43728813559322"/>
    <n v="1281.7635658914739"/>
    <n v="2.4509999999999983E-4"/>
  </r>
  <r>
    <n v="446"/>
    <x v="0"/>
    <x v="8"/>
    <x v="8"/>
    <x v="21"/>
    <n v="0.03"/>
    <n v="0.03"/>
    <n v="4.5"/>
    <n v="6.6666666666666661"/>
    <n v="1.35E-4"/>
  </r>
  <r>
    <n v="447"/>
    <x v="0"/>
    <x v="8"/>
    <x v="8"/>
    <x v="37"/>
    <n v="1.78752"/>
    <n v="1.78752"/>
    <n v="3.41978271571787"/>
    <n v="522.69987557521461"/>
    <n v="6.1129300000000069E-3"/>
  </r>
  <r>
    <n v="448"/>
    <x v="0"/>
    <x v="8"/>
    <x v="8"/>
    <x v="33"/>
    <n v="0.24973000000000001"/>
    <n v="0.24973000000000001"/>
    <n v="8.2342129499859809"/>
    <n v="30.328338788035008"/>
    <n v="2.056329999999999E-3"/>
  </r>
  <r>
    <n v="471"/>
    <x v="0"/>
    <x v="8"/>
    <x v="8"/>
    <x v="44"/>
    <n v="0.223"/>
    <n v="0.223"/>
    <n v="7.8782511210762296"/>
    <n v="28.305774539659062"/>
    <n v="1.756849999999999E-3"/>
  </r>
  <r>
    <n v="472"/>
    <x v="0"/>
    <x v="8"/>
    <x v="8"/>
    <x v="24"/>
    <n v="0.35099999999999998"/>
    <n v="0.35099999999999998"/>
    <n v="1.29344729344729"/>
    <n v="271.36784140969235"/>
    <n v="4.5399999999999878E-4"/>
  </r>
  <r>
    <n v="473"/>
    <x v="0"/>
    <x v="8"/>
    <x v="8"/>
    <x v="35"/>
    <n v="0.13500000000000001"/>
    <n v="0.13500000000000001"/>
    <n v="1"/>
    <n v="135"/>
    <n v="1.35E-4"/>
  </r>
  <r>
    <n v="478"/>
    <x v="0"/>
    <x v="8"/>
    <x v="8"/>
    <x v="9"/>
    <n v="14.7906"/>
    <n v="14.7906"/>
    <n v="1.2156332400308301"/>
    <n v="12166.9920770058"/>
    <n v="1.7979944999999994E-2"/>
  </r>
  <r>
    <n v="479"/>
    <x v="0"/>
    <x v="8"/>
    <x v="8"/>
    <x v="43"/>
    <n v="3.5700000000000003E-2"/>
    <n v="3.5700000000000003E-2"/>
    <n v="13.780952380952399"/>
    <n v="2.5905321354526571"/>
    <n v="4.9198000000000069E-4"/>
  </r>
  <r>
    <n v="480"/>
    <x v="0"/>
    <x v="8"/>
    <x v="8"/>
    <x v="32"/>
    <n v="146.75200000000001"/>
    <n v="146.75200000000001"/>
    <n v="3.75156038759267"/>
    <n v="39117.589706231265"/>
    <n v="0.55054898999999957"/>
  </r>
  <r>
    <n v="789"/>
    <x v="0"/>
    <x v="8"/>
    <x v="8"/>
    <x v="8"/>
    <n v="14.05096"/>
    <n v="14.05096"/>
    <n v="0.98545579803799899"/>
    <n v="14258.336120173903"/>
    <n v="1.3846600000000002E-2"/>
  </r>
  <r>
    <n v="790"/>
    <x v="0"/>
    <x v="8"/>
    <x v="8"/>
    <x v="42"/>
    <n v="0.15329999999999999"/>
    <n v="0.15329999999999999"/>
    <n v="1.80952380952381"/>
    <n v="84.718421052631555"/>
    <n v="2.7740000000000002E-4"/>
  </r>
  <r>
    <n v="791"/>
    <x v="0"/>
    <x v="8"/>
    <x v="8"/>
    <x v="41"/>
    <n v="7.9799999999999996E-2"/>
    <n v="7.9799999999999996E-2"/>
    <n v="10.7441102756892"/>
    <n v="7.4273251067204891"/>
    <n v="8.5737999999999819E-4"/>
  </r>
  <r>
    <n v="792"/>
    <x v="0"/>
    <x v="8"/>
    <x v="8"/>
    <x v="10"/>
    <n v="0.19005"/>
    <n v="0.19005"/>
    <n v="12.271086556169401"/>
    <n v="15.487626065554124"/>
    <n v="2.3321199999999944E-3"/>
  </r>
  <r>
    <n v="793"/>
    <x v="0"/>
    <x v="8"/>
    <x v="8"/>
    <x v="29"/>
    <n v="5.9745400000000002"/>
    <n v="5.9745400000000002"/>
    <n v="2.6842058133345801"/>
    <n v="2225.8129277269722"/>
    <n v="1.6036894999999985E-2"/>
  </r>
  <r>
    <n v="794"/>
    <x v="0"/>
    <x v="8"/>
    <x v="8"/>
    <x v="13"/>
    <n v="3.5000000000000003E-2"/>
    <n v="3.5000000000000003E-2"/>
    <n v="0.98"/>
    <n v="35.714285714285722"/>
    <n v="3.4300000000000007E-5"/>
  </r>
  <r>
    <n v="807"/>
    <x v="0"/>
    <x v="8"/>
    <x v="8"/>
    <x v="53"/>
    <n v="0.23100000000000001"/>
    <n v="0.23100000000000001"/>
    <n v="4.5"/>
    <n v="51.333333333333336"/>
    <n v="1.0395000000000001E-3"/>
  </r>
  <r>
    <n v="808"/>
    <x v="0"/>
    <x v="8"/>
    <x v="8"/>
    <x v="45"/>
    <n v="1.661"/>
    <n v="1.661"/>
    <n v="0.76658639373871196"/>
    <n v="2166.7486059844491"/>
    <n v="1.2733000000000006E-3"/>
  </r>
  <r>
    <n v="917"/>
    <x v="0"/>
    <x v="8"/>
    <x v="8"/>
    <x v="34"/>
    <n v="0.59131800000000001"/>
    <n v="0.59131800000000001"/>
    <n v="2.21929824561404"/>
    <n v="266.44368379446581"/>
    <n v="1.3123110000000029E-3"/>
  </r>
  <r>
    <n v="918"/>
    <x v="0"/>
    <x v="8"/>
    <x v="8"/>
    <x v="16"/>
    <n v="0.12"/>
    <n v="0.12"/>
    <n v="1"/>
    <n v="120"/>
    <n v="1.1999999999999999E-4"/>
  </r>
  <r>
    <n v="919"/>
    <x v="0"/>
    <x v="8"/>
    <x v="8"/>
    <x v="18"/>
    <n v="7.9039200000000003"/>
    <n v="7.9039200000000003"/>
    <n v="0.58035714285714302"/>
    <n v="13619.062153846151"/>
    <n v="4.5870964285714298E-3"/>
  </r>
  <r>
    <n v="995"/>
    <x v="0"/>
    <x v="8"/>
    <x v="8"/>
    <x v="23"/>
    <n v="2.9809999999999999"/>
    <n v="2.9809999999999999"/>
    <n v="3.9575377390137501"/>
    <n v="753.24613347664217"/>
    <n v="1.1797419999999989E-2"/>
  </r>
  <r>
    <n v="996"/>
    <x v="0"/>
    <x v="8"/>
    <x v="8"/>
    <x v="26"/>
    <n v="0.63958000000000004"/>
    <n v="0.63958000000000004"/>
    <n v="0.83307795740955004"/>
    <n v="767.73127209939571"/>
    <n v="5.3282000000000004E-4"/>
  </r>
  <r>
    <n v="2816"/>
    <x v="0"/>
    <x v="8"/>
    <x v="8"/>
    <x v="38"/>
    <n v="16.179449999999999"/>
    <n v="16.179449999999999"/>
    <n v="1.21464573888482"/>
    <n v="13320.303593090885"/>
    <n v="1.9652300000000001E-2"/>
  </r>
  <r>
    <n v="2898"/>
    <x v="0"/>
    <x v="8"/>
    <x v="8"/>
    <x v="30"/>
    <n v="52.615774000000002"/>
    <n v="52.615774000000002"/>
    <n v="1.4846210320882101"/>
    <n v="35440.541971840925"/>
    <n v="7.81144847E-2"/>
  </r>
  <r>
    <n v="2947"/>
    <x v="0"/>
    <x v="8"/>
    <x v="8"/>
    <x v="36"/>
    <n v="75.677519000000004"/>
    <n v="75.677519000000004"/>
    <n v="3.8835954532283199"/>
    <n v="19486.457822760989"/>
    <n v="0.29390086869999982"/>
  </r>
  <r>
    <n v="2"/>
    <x v="0"/>
    <x v="9"/>
    <x v="9"/>
    <x v="44"/>
    <n v="3213.1868599999998"/>
    <n v="3213.1868599999998"/>
    <n v="3.1693516836449498"/>
    <n v="1013830.9599976727"/>
    <n v="10.183719184606829"/>
  </r>
  <r>
    <n v="62"/>
    <x v="0"/>
    <x v="9"/>
    <x v="9"/>
    <x v="43"/>
    <n v="66.371978999999996"/>
    <n v="66.371978999999897"/>
    <n v="12.2550818136926"/>
    <n v="5415.8740030476665"/>
    <n v="0.81339403278168598"/>
  </r>
  <r>
    <n v="177"/>
    <x v="0"/>
    <x v="9"/>
    <x v="9"/>
    <x v="40"/>
    <n v="16.014925999999999"/>
    <n v="16.014925999999999"/>
    <n v="3.6967331689735601"/>
    <n v="4332.1833813736475"/>
    <n v="5.9202908142857058E-2"/>
  </r>
  <r>
    <n v="243"/>
    <x v="0"/>
    <x v="9"/>
    <x v="9"/>
    <x v="33"/>
    <n v="2.8497159999999999"/>
    <n v="2.8497159999999999"/>
    <n v="5.6655150899247504"/>
    <n v="502.99327682804739"/>
    <n v="1.6145108999999998E-2"/>
  </r>
  <r>
    <n v="419"/>
    <x v="0"/>
    <x v="9"/>
    <x v="9"/>
    <x v="54"/>
    <n v="0.74616000000000005"/>
    <n v="0.74616000000000005"/>
    <n v="3.1360566098423899"/>
    <n v="237.92937846153873"/>
    <n v="2.3399999999999975E-3"/>
  </r>
  <r>
    <n v="424"/>
    <x v="0"/>
    <x v="9"/>
    <x v="9"/>
    <x v="39"/>
    <n v="2.0999999999999999E-3"/>
    <n v="2.0999999999999999E-3"/>
    <n v="36"/>
    <n v="5.8333333333333334E-2"/>
    <n v="7.5599999999999994E-5"/>
  </r>
  <r>
    <n v="426"/>
    <x v="0"/>
    <x v="9"/>
    <x v="9"/>
    <x v="27"/>
    <n v="1.4999999999999999E-2"/>
    <n v="1.4999999999999999E-2"/>
    <n v="1.9"/>
    <n v="7.8947368421052637"/>
    <n v="2.8499999999999998E-5"/>
  </r>
  <r>
    <n v="470"/>
    <x v="0"/>
    <x v="9"/>
    <x v="9"/>
    <x v="13"/>
    <n v="0.52700000000000002"/>
    <n v="0.52700000000000002"/>
    <n v="1.0367488931056299"/>
    <n v="508.3198096516378"/>
    <n v="5.4636666666666703E-4"/>
  </r>
  <r>
    <n v="474"/>
    <x v="0"/>
    <x v="9"/>
    <x v="9"/>
    <x v="51"/>
    <n v="371"/>
    <n v="371"/>
    <n v="0.8"/>
    <n v="463750"/>
    <n v="0.29680000000000001"/>
  </r>
  <r>
    <n v="475"/>
    <x v="0"/>
    <x v="9"/>
    <x v="9"/>
    <x v="55"/>
    <n v="0.06"/>
    <n v="0.06"/>
    <n v="3.8"/>
    <n v="15.789473684210527"/>
    <n v="2.2799999999999999E-4"/>
  </r>
  <r>
    <n v="795"/>
    <x v="0"/>
    <x v="9"/>
    <x v="9"/>
    <x v="56"/>
    <n v="5.5440000000000003E-2"/>
    <n v="5.5440000000000003E-2"/>
    <n v="0.89285714285714302"/>
    <n v="62.09279999999999"/>
    <n v="4.9500000000000011E-5"/>
  </r>
  <r>
    <n v="796"/>
    <x v="0"/>
    <x v="9"/>
    <x v="9"/>
    <x v="57"/>
    <n v="0.254"/>
    <n v="0.254"/>
    <n v="2.2000000000000002"/>
    <n v="115.45454545454545"/>
    <n v="5.5880000000000003E-4"/>
  </r>
  <r>
    <n v="797"/>
    <x v="0"/>
    <x v="9"/>
    <x v="9"/>
    <x v="29"/>
    <n v="8.8925300000000007"/>
    <n v="8.8925300000000007"/>
    <n v="2.7875095340856699"/>
    <n v="3190.1343802638639"/>
    <n v="2.4788012157142846E-2"/>
  </r>
  <r>
    <n v="920"/>
    <x v="0"/>
    <x v="9"/>
    <x v="9"/>
    <x v="58"/>
    <n v="3.6760000000000002"/>
    <n v="3.6760000000000002"/>
    <n v="1.6378563656148"/>
    <n v="2244.397052863756"/>
    <n v="6.0207600000000043E-3"/>
  </r>
  <r>
    <n v="921"/>
    <x v="0"/>
    <x v="9"/>
    <x v="9"/>
    <x v="19"/>
    <n v="0.23300000000000001"/>
    <n v="0.23300000000000001"/>
    <n v="4.06055793991416"/>
    <n v="57.38127701852855"/>
    <n v="9.4610999999999936E-4"/>
  </r>
  <r>
    <n v="922"/>
    <x v="0"/>
    <x v="9"/>
    <x v="9"/>
    <x v="49"/>
    <n v="1678.6945000000001"/>
    <n v="1678.6945000000001"/>
    <n v="1.1747897517982"/>
    <n v="1428931.8556196927"/>
    <n v="1.9721130950000036"/>
  </r>
  <r>
    <n v="2788"/>
    <x v="0"/>
    <x v="9"/>
    <x v="9"/>
    <x v="30"/>
    <n v="13.133407999999999"/>
    <n v="13.133407999999999"/>
    <n v="1.2511651007434299"/>
    <n v="10496.942403681383"/>
    <n v="1.643206174342457E-2"/>
  </r>
  <r>
    <n v="2982"/>
    <x v="0"/>
    <x v="9"/>
    <x v="9"/>
    <x v="36"/>
    <n v="129.74872400000001"/>
    <n v="129.74872400000001"/>
    <n v="3.7050051466910499"/>
    <n v="35019.849868732017"/>
    <n v="0.48071969019659655"/>
  </r>
  <r>
    <n v="3030"/>
    <x v="0"/>
    <x v="9"/>
    <x v="9"/>
    <x v="35"/>
    <n v="21.518709000000001"/>
    <n v="21.520709"/>
    <n v="1.1341479493666"/>
    <n v="18973.458455766544"/>
    <n v="2.4407667981265334E-2"/>
  </r>
  <r>
    <n v="3057"/>
    <x v="0"/>
    <x v="9"/>
    <x v="9"/>
    <x v="32"/>
    <n v="3.73"/>
    <n v="3.7370000000000001"/>
    <n v="4.0183408400357497"/>
    <n v="928.24380720447186"/>
    <n v="1.5016539719213597E-2"/>
  </r>
  <r>
    <n v="3076"/>
    <x v="0"/>
    <x v="9"/>
    <x v="9"/>
    <x v="38"/>
    <n v="35.820230000000002"/>
    <n v="35.830730000000003"/>
    <n v="2.0343998229935401"/>
    <n v="17607.271488694849"/>
    <n v="7.289403076972932E-2"/>
  </r>
  <r>
    <n v="3089"/>
    <x v="0"/>
    <x v="9"/>
    <x v="9"/>
    <x v="25"/>
    <n v="3.3700999999999999"/>
    <n v="3.3851"/>
    <n v="0.97378712797839795"/>
    <n v="3460.8179787674917"/>
    <n v="3.296366806919675E-3"/>
  </r>
  <r>
    <n v="3138"/>
    <x v="0"/>
    <x v="9"/>
    <x v="9"/>
    <x v="37"/>
    <n v="14.922109000000001"/>
    <n v="14.957948999999999"/>
    <n v="3.5858398323183298"/>
    <n v="4161.3986395907996"/>
    <n v="5.3636809333986131E-2"/>
  </r>
  <r>
    <n v="3198"/>
    <x v="0"/>
    <x v="9"/>
    <x v="9"/>
    <x v="31"/>
    <n v="67.410759999999996"/>
    <n v="67.486640000000094"/>
    <n v="1.3830964843283899"/>
    <n v="48739.014785894426"/>
    <n v="9.3340534523135829E-2"/>
  </r>
  <r>
    <n v="3207"/>
    <x v="0"/>
    <x v="9"/>
    <x v="9"/>
    <x v="42"/>
    <n v="101.565235"/>
    <n v="101.649235"/>
    <n v="1.80032234455006"/>
    <n v="56415.027735148942"/>
    <n v="0.18300138907692001"/>
  </r>
  <r>
    <n v="3228"/>
    <x v="0"/>
    <x v="9"/>
    <x v="9"/>
    <x v="11"/>
    <n v="2.852414"/>
    <n v="2.9556640000000001"/>
    <n v="1.30210516425736"/>
    <n v="2190.6172237837945"/>
    <n v="3.848585358209566E-3"/>
  </r>
  <r>
    <n v="3280"/>
    <x v="0"/>
    <x v="9"/>
    <x v="9"/>
    <x v="6"/>
    <n v="318.29915799999998"/>
    <n v="318.46528799999999"/>
    <n v="1.6385088730908599"/>
    <n v="194261.47958513338"/>
    <n v="0.52180820015943619"/>
  </r>
  <r>
    <n v="3294"/>
    <x v="0"/>
    <x v="9"/>
    <x v="9"/>
    <x v="59"/>
    <n v="108.36"/>
    <n v="108.54"/>
    <n v="2.2000000000000002"/>
    <n v="49254.545454545449"/>
    <n v="0.23878800000000003"/>
  </r>
  <r>
    <n v="3306"/>
    <x v="0"/>
    <x v="9"/>
    <x v="9"/>
    <x v="41"/>
    <n v="10.231324000000001"/>
    <n v="10.441324"/>
    <n v="10.121836102522799"/>
    <n v="1010.8169996400071"/>
    <n v="0.10568537022133777"/>
  </r>
  <r>
    <n v="3334"/>
    <x v="0"/>
    <x v="9"/>
    <x v="9"/>
    <x v="17"/>
    <n v="0.29799999999999999"/>
    <n v="0.56399999999999995"/>
    <n v="2"/>
    <n v="149"/>
    <n v="1.1279999999999999E-3"/>
  </r>
  <r>
    <n v="3338"/>
    <x v="0"/>
    <x v="9"/>
    <x v="9"/>
    <x v="60"/>
    <n v="0.11905"/>
    <n v="0.39150000000000001"/>
    <n v="0.71428571428571397"/>
    <n v="166.67000000000007"/>
    <n v="2.7964285714285705E-4"/>
  </r>
  <r>
    <n v="3342"/>
    <x v="0"/>
    <x v="9"/>
    <x v="9"/>
    <x v="61"/>
    <n v="0.22"/>
    <n v="0.501"/>
    <n v="3.5181818181818199"/>
    <n v="62.532299741602046"/>
    <n v="1.7626090909090917E-3"/>
  </r>
  <r>
    <n v="3443"/>
    <x v="0"/>
    <x v="9"/>
    <x v="9"/>
    <x v="5"/>
    <n v="642.28725499999996"/>
    <n v="642.94864500000006"/>
    <n v="2.3855295462888"/>
    <n v="269243.051715379"/>
    <n v="1.5337729893938488"/>
  </r>
  <r>
    <n v="3454"/>
    <x v="0"/>
    <x v="9"/>
    <x v="9"/>
    <x v="46"/>
    <n v="7.7745300000000004"/>
    <n v="8.4945299999999992"/>
    <n v="6.7407371295764902"/>
    <n v="1153.364958542518"/>
    <n v="5.7259393769301378E-2"/>
  </r>
  <r>
    <n v="3471"/>
    <x v="0"/>
    <x v="9"/>
    <x v="9"/>
    <x v="47"/>
    <n v="5.5439499999999997"/>
    <n v="6.4009499999999999"/>
    <n v="17.379962481624101"/>
    <n v="318.98515349855552"/>
    <n v="0.11124827084675179"/>
  </r>
  <r>
    <n v="3491"/>
    <x v="0"/>
    <x v="9"/>
    <x v="9"/>
    <x v="3"/>
    <n v="38.446895000000097"/>
    <n v="39.411845000000099"/>
    <n v="1.19114760171754"/>
    <n v="32277.187935871872"/>
    <n v="4.6945324651013538E-2"/>
  </r>
  <r>
    <n v="3510"/>
    <x v="0"/>
    <x v="9"/>
    <x v="9"/>
    <x v="34"/>
    <n v="21.691134999999999"/>
    <n v="22.794198999999999"/>
    <n v="1.9518452855597399"/>
    <n v="11113.142604322518"/>
    <n v="4.4490749856260538E-2"/>
  </r>
  <r>
    <n v="3564"/>
    <x v="0"/>
    <x v="9"/>
    <x v="9"/>
    <x v="45"/>
    <n v="48.294499999999999"/>
    <n v="49.915500000000002"/>
    <n v="0.82348332083560705"/>
    <n v="58646.603735694953"/>
    <n v="4.1104581701169741E-2"/>
  </r>
  <r>
    <n v="3954"/>
    <x v="0"/>
    <x v="9"/>
    <x v="9"/>
    <x v="9"/>
    <n v="514.51527799999997"/>
    <n v="542.07502799999997"/>
    <n v="1.68518385498366"/>
    <n v="305316.9993757084"/>
    <n v="0.91349608537541538"/>
  </r>
  <r>
    <n v="3969"/>
    <x v="0"/>
    <x v="9"/>
    <x v="9"/>
    <x v="50"/>
    <n v="71.6875"/>
    <n v="102.2025"/>
    <n v="0.16"/>
    <n v="448046.875"/>
    <n v="1.63524E-2"/>
  </r>
  <r>
    <n v="3987"/>
    <x v="0"/>
    <x v="9"/>
    <x v="9"/>
    <x v="48"/>
    <n v="546.327"/>
    <n v="582.65300000000002"/>
    <n v="10.731678399566601"/>
    <n v="50907.880357471709"/>
    <n v="6.2528446145426786"/>
  </r>
  <r>
    <n v="4000"/>
    <x v="0"/>
    <x v="9"/>
    <x v="9"/>
    <x v="12"/>
    <n v="10.20839"/>
    <n v="50.911490000000001"/>
    <n v="12.838085359199599"/>
    <n v="795.16452137349313"/>
    <n v="0.65360605438403685"/>
  </r>
  <r>
    <n v="4076"/>
    <x v="0"/>
    <x v="9"/>
    <x v="9"/>
    <x v="4"/>
    <n v="549.73599999999999"/>
    <n v="636.83100000000002"/>
    <n v="0.85087140009022499"/>
    <n v="646085.88318012212"/>
    <n v="0.54186128459085803"/>
  </r>
  <r>
    <n v="4137"/>
    <x v="0"/>
    <x v="9"/>
    <x v="9"/>
    <x v="62"/>
    <n v="181.46199999999999"/>
    <n v="465.262"/>
    <n v="2.6720101729287702"/>
    <n v="67912.166592203081"/>
    <n v="1.2431847970771854"/>
  </r>
  <r>
    <n v="4151"/>
    <x v="0"/>
    <x v="9"/>
    <x v="9"/>
    <x v="15"/>
    <n v="392.96899999999999"/>
    <n v="805.99649999999997"/>
    <n v="1.49345369724987"/>
    <n v="263127.67561768758"/>
    <n v="1.2037184528954548"/>
  </r>
  <r>
    <n v="14"/>
    <x v="0"/>
    <x v="10"/>
    <x v="10"/>
    <x v="40"/>
    <n v="165.67417399999999"/>
    <n v="165.67417399999999"/>
    <n v="2.68997938158578"/>
    <n v="61589.384340311473"/>
    <n v="0.44566011212125489"/>
  </r>
  <r>
    <n v="59"/>
    <x v="0"/>
    <x v="10"/>
    <x v="10"/>
    <x v="43"/>
    <n v="31.239308000000001"/>
    <n v="31.239308000000001"/>
    <n v="11.184590041902601"/>
    <n v="2793.0668788899043"/>
    <n v="0.34939885317272823"/>
  </r>
  <r>
    <n v="106"/>
    <x v="0"/>
    <x v="10"/>
    <x v="10"/>
    <x v="11"/>
    <n v="44.292065000000001"/>
    <n v="44.292065000000001"/>
    <n v="0.80875790517995705"/>
    <n v="54765.541970368198"/>
    <n v="3.5821557705494493E-2"/>
  </r>
  <r>
    <n v="134"/>
    <x v="0"/>
    <x v="10"/>
    <x v="10"/>
    <x v="30"/>
    <n v="32.295423999999997"/>
    <n v="32.295423999999997"/>
    <n v="1.4637022022356601"/>
    <n v="22064.204009990513"/>
    <n v="4.7270883230934389E-2"/>
  </r>
  <r>
    <n v="135"/>
    <x v="0"/>
    <x v="10"/>
    <x v="10"/>
    <x v="32"/>
    <n v="44.954599999999999"/>
    <n v="44.954599999999999"/>
    <n v="4.4209725156631698"/>
    <n v="10168.486648747366"/>
    <n v="0.19874305105263154"/>
  </r>
  <r>
    <n v="140"/>
    <x v="0"/>
    <x v="10"/>
    <x v="10"/>
    <x v="5"/>
    <n v="16.983467999999998"/>
    <n v="16.983467999999998"/>
    <n v="2.7440790479306099"/>
    <n v="6189.1322018612136"/>
    <n v="4.6603978699999979E-2"/>
  </r>
  <r>
    <n v="239"/>
    <x v="0"/>
    <x v="10"/>
    <x v="10"/>
    <x v="29"/>
    <n v="6.5617760000000001"/>
    <n v="6.5617760000000001"/>
    <n v="2.3405181767862802"/>
    <n v="2803.5569495169852"/>
    <n v="1.535795599999997E-2"/>
  </r>
  <r>
    <n v="343"/>
    <x v="0"/>
    <x v="10"/>
    <x v="10"/>
    <x v="56"/>
    <n v="0.27439999999999998"/>
    <n v="0.27439999999999998"/>
    <n v="0.89285714285714302"/>
    <n v="307.32799999999992"/>
    <n v="2.4500000000000005E-4"/>
  </r>
  <r>
    <n v="404"/>
    <x v="0"/>
    <x v="10"/>
    <x v="10"/>
    <x v="3"/>
    <n v="8.0341450000000005"/>
    <n v="8.0341450000000005"/>
    <n v="1.9040923199834601"/>
    <n v="4219.409382455673"/>
    <n v="1.5297753792133516E-2"/>
  </r>
  <r>
    <n v="405"/>
    <x v="0"/>
    <x v="10"/>
    <x v="10"/>
    <x v="42"/>
    <n v="21.279105000000001"/>
    <n v="21.279105000000001"/>
    <n v="1.4145214878613199"/>
    <n v="15043.32396687226"/>
    <n v="3.0099751264957255E-2"/>
  </r>
  <r>
    <n v="406"/>
    <x v="0"/>
    <x v="10"/>
    <x v="10"/>
    <x v="16"/>
    <n v="0.92200000000000004"/>
    <n v="0.92200000000000004"/>
    <n v="1"/>
    <n v="922"/>
    <n v="9.2200000000000008E-4"/>
  </r>
  <r>
    <n v="407"/>
    <x v="0"/>
    <x v="10"/>
    <x v="10"/>
    <x v="50"/>
    <n v="0.92"/>
    <n v="0.92"/>
    <n v="0.19268292682926799"/>
    <n v="4774.6835443038053"/>
    <n v="1.7726829268292657E-4"/>
  </r>
  <r>
    <n v="420"/>
    <x v="0"/>
    <x v="10"/>
    <x v="10"/>
    <x v="45"/>
    <n v="54.366599999999998"/>
    <n v="54.366599999999998"/>
    <n v="0.97175447793314296"/>
    <n v="55946.847927713323"/>
    <n v="5.283098700000001E-2"/>
  </r>
  <r>
    <n v="421"/>
    <x v="0"/>
    <x v="10"/>
    <x v="10"/>
    <x v="63"/>
    <n v="4.8150000000000004"/>
    <n v="4.8150000000000004"/>
    <n v="0.11600000000000001"/>
    <n v="41508.620689655174"/>
    <n v="5.5854000000000006E-4"/>
  </r>
  <r>
    <n v="422"/>
    <x v="0"/>
    <x v="10"/>
    <x v="10"/>
    <x v="10"/>
    <n v="1.26E-2"/>
    <n v="1.26E-2"/>
    <n v="13.647619047618999"/>
    <n v="0.92323796231682109"/>
    <n v="1.719599999999994E-4"/>
  </r>
  <r>
    <n v="423"/>
    <x v="0"/>
    <x v="10"/>
    <x v="10"/>
    <x v="33"/>
    <n v="16.498034000000001"/>
    <n v="16.498034000000001"/>
    <n v="5.53267979432548"/>
    <n v="2981.9246031409575"/>
    <n v="9.1278339357894783E-2"/>
  </r>
  <r>
    <n v="425"/>
    <x v="0"/>
    <x v="10"/>
    <x v="10"/>
    <x v="59"/>
    <n v="27.3"/>
    <n v="27.3"/>
    <n v="2.2000000000000002"/>
    <n v="12409.090909090908"/>
    <n v="6.0060000000000009E-2"/>
  </r>
  <r>
    <n v="457"/>
    <x v="0"/>
    <x v="10"/>
    <x v="10"/>
    <x v="4"/>
    <n v="366.82799999999997"/>
    <n v="366.82799999999997"/>
    <n v="0.292568033701535"/>
    <n v="1253821.1894134055"/>
    <n v="0.10732214666666667"/>
  </r>
  <r>
    <n v="458"/>
    <x v="0"/>
    <x v="10"/>
    <x v="10"/>
    <x v="27"/>
    <n v="0.03"/>
    <n v="0.03"/>
    <n v="1.9"/>
    <n v="15.789473684210527"/>
    <n v="5.6999999999999996E-5"/>
  </r>
  <r>
    <n v="459"/>
    <x v="0"/>
    <x v="10"/>
    <x v="10"/>
    <x v="18"/>
    <n v="0.82655999999999996"/>
    <n v="0.82655999999999996"/>
    <n v="0.58035714285714302"/>
    <n v="1424.2264615384611"/>
    <n v="4.7970000000000011E-4"/>
  </r>
  <r>
    <n v="460"/>
    <x v="0"/>
    <x v="10"/>
    <x v="10"/>
    <x v="19"/>
    <n v="0.10299999999999999"/>
    <n v="0.10299999999999999"/>
    <n v="5"/>
    <n v="20.6"/>
    <n v="5.1500000000000005E-4"/>
  </r>
  <r>
    <n v="461"/>
    <x v="0"/>
    <x v="10"/>
    <x v="10"/>
    <x v="8"/>
    <n v="3.6999999999999998E-2"/>
    <n v="3.6999999999999998E-2"/>
    <n v="1"/>
    <n v="37"/>
    <n v="3.6999999999999998E-5"/>
  </r>
  <r>
    <n v="476"/>
    <x v="0"/>
    <x v="10"/>
    <x v="10"/>
    <x v="14"/>
    <n v="501.11399999999998"/>
    <n v="501.11399999999998"/>
    <n v="0.134012719660596"/>
    <n v="3739301.7712731594"/>
    <n v="6.71556499999999E-2"/>
  </r>
  <r>
    <n v="477"/>
    <x v="0"/>
    <x v="10"/>
    <x v="10"/>
    <x v="23"/>
    <n v="2.0110000000000001"/>
    <n v="2.0110000000000001"/>
    <n v="3.62582794629538"/>
    <n v="554.63194332061471"/>
    <n v="7.2915400000000095E-3"/>
  </r>
  <r>
    <n v="770"/>
    <x v="0"/>
    <x v="10"/>
    <x v="10"/>
    <x v="25"/>
    <n v="4.6268750000000001"/>
    <n v="4.6268750000000001"/>
    <n v="0.84781512359854105"/>
    <n v="5457.4103141275482"/>
    <n v="3.9227346E-3"/>
  </r>
  <r>
    <n v="771"/>
    <x v="0"/>
    <x v="10"/>
    <x v="10"/>
    <x v="34"/>
    <n v="54.724249"/>
    <n v="54.724249"/>
    <n v="2.1795039277831298"/>
    <n v="25108.580123396456"/>
    <n v="0.11927171564048202"/>
  </r>
  <r>
    <n v="913"/>
    <x v="0"/>
    <x v="10"/>
    <x v="10"/>
    <x v="0"/>
    <n v="13412.679099999999"/>
    <n v="13412.679099999999"/>
    <n v="0.34254648469148902"/>
    <n v="39155792.569525249"/>
    <n v="4.5944660760000042"/>
  </r>
  <r>
    <n v="914"/>
    <x v="0"/>
    <x v="10"/>
    <x v="10"/>
    <x v="7"/>
    <n v="12.796200000000001"/>
    <n v="12.796200000000001"/>
    <n v="0.87923758615839098"/>
    <n v="14553.745428365728"/>
    <n v="1.1250900000000003E-2"/>
  </r>
  <r>
    <n v="915"/>
    <x v="0"/>
    <x v="10"/>
    <x v="10"/>
    <x v="22"/>
    <n v="1.8430299999999999"/>
    <n v="1.8430299999999999"/>
    <n v="0.886285084887386"/>
    <n v="2079.5001872723387"/>
    <n v="1.633449999999999E-3"/>
  </r>
  <r>
    <n v="916"/>
    <x v="0"/>
    <x v="10"/>
    <x v="10"/>
    <x v="31"/>
    <n v="75.254947000000001"/>
    <n v="75.254947000000001"/>
    <n v="1.5078137919624099"/>
    <n v="49909.973898074095"/>
    <n v="0.1134704470000002"/>
  </r>
  <r>
    <n v="923"/>
    <x v="0"/>
    <x v="10"/>
    <x v="10"/>
    <x v="20"/>
    <n v="2.8279999999999998"/>
    <n v="2.8279999999999998"/>
    <n v="0.2"/>
    <n v="14139.999999999998"/>
    <n v="5.6559999999999998E-4"/>
  </r>
  <r>
    <n v="2770"/>
    <x v="0"/>
    <x v="10"/>
    <x v="10"/>
    <x v="26"/>
    <n v="5.1731400000000001"/>
    <n v="5.1731400000000001"/>
    <n v="1.11598874184731"/>
    <n v="4635.4768699878077"/>
    <n v="5.7731659999999936E-3"/>
  </r>
  <r>
    <n v="2771"/>
    <x v="0"/>
    <x v="10"/>
    <x v="10"/>
    <x v="35"/>
    <n v="6.6128400000000003"/>
    <n v="6.6128400000000003"/>
    <n v="0.83613659184253697"/>
    <n v="7908.8034951654699"/>
    <n v="5.5292375000000026E-3"/>
  </r>
  <r>
    <n v="2815"/>
    <x v="0"/>
    <x v="10"/>
    <x v="10"/>
    <x v="38"/>
    <n v="30.487853999999999"/>
    <n v="30.487853999999999"/>
    <n v="1.54854841317287"/>
    <n v="19688.02120789525"/>
    <n v="4.7211917932746129E-2"/>
  </r>
  <r>
    <n v="2865"/>
    <x v="0"/>
    <x v="10"/>
    <x v="10"/>
    <x v="46"/>
    <n v="16.431889999999999"/>
    <n v="16.431889999999999"/>
    <n v="5.7462032973687096"/>
    <n v="2859.6081881621658"/>
    <n v="9.4420980499999932E-2"/>
  </r>
  <r>
    <n v="2895"/>
    <x v="0"/>
    <x v="10"/>
    <x v="10"/>
    <x v="41"/>
    <n v="34.520860999999996"/>
    <n v="34.520860999999996"/>
    <n v="8.7782709587027394"/>
    <n v="3932.5353662928537"/>
    <n v="0.30303347158571398"/>
  </r>
  <r>
    <n v="2932"/>
    <x v="0"/>
    <x v="10"/>
    <x v="10"/>
    <x v="37"/>
    <n v="135.449726"/>
    <n v="135.449726"/>
    <n v="2.77460458609771"/>
    <n v="48817.668174657163"/>
    <n v="0.3758194309452782"/>
  </r>
  <r>
    <n v="2988"/>
    <x v="0"/>
    <x v="10"/>
    <x v="10"/>
    <x v="9"/>
    <n v="202.29815400000001"/>
    <n v="202.29815400000001"/>
    <n v="1.1813469976378701"/>
    <n v="171243.6349391836"/>
    <n v="0.2389843168555835"/>
  </r>
  <r>
    <n v="2999"/>
    <x v="0"/>
    <x v="10"/>
    <x v="10"/>
    <x v="36"/>
    <n v="260.12136299999997"/>
    <n v="260.12136299999997"/>
    <n v="3.8302773534035501"/>
    <n v="67911.887051432044"/>
    <n v="0.99633696583536402"/>
  </r>
  <r>
    <n v="3002"/>
    <x v="0"/>
    <x v="10"/>
    <x v="10"/>
    <x v="6"/>
    <n v="221.86358999999999"/>
    <n v="221.86358999999999"/>
    <n v="1.5143885948634499"/>
    <n v="146503.73804486101"/>
    <n v="0.33598769031146053"/>
  </r>
  <r>
    <n v="3787"/>
    <x v="0"/>
    <x v="10"/>
    <x v="10"/>
    <x v="39"/>
    <n v="2.98"/>
    <n v="9.7799999999999994"/>
    <n v="36.542614093959699"/>
    <n v="81.548626826141003"/>
    <n v="0.35738676583892581"/>
  </r>
  <r>
    <n v="3837"/>
    <x v="0"/>
    <x v="10"/>
    <x v="10"/>
    <x v="44"/>
    <n v="1070.4442939999999"/>
    <n v="1080.4442939999999"/>
    <n v="3.462381875997"/>
    <n v="309164.13392204553"/>
    <n v="3.7409107415699738"/>
  </r>
  <r>
    <n v="3888"/>
    <x v="0"/>
    <x v="10"/>
    <x v="10"/>
    <x v="13"/>
    <n v="9897.7559999999994"/>
    <n v="9913.7559999999994"/>
    <n v="0.73528180559310596"/>
    <n v="13461173.559185376"/>
    <n v="7.2894044118894872"/>
  </r>
  <r>
    <n v="4034"/>
    <x v="0"/>
    <x v="10"/>
    <x v="10"/>
    <x v="47"/>
    <n v="6.0285000000000002"/>
    <n v="62.528500000000001"/>
    <n v="17.236825080865898"/>
    <n v="349.74538360269514"/>
    <n v="1.0777928170689233"/>
  </r>
  <r>
    <n v="4136"/>
    <x v="0"/>
    <x v="10"/>
    <x v="10"/>
    <x v="12"/>
    <n v="59.906649999999999"/>
    <n v="341.50664999999998"/>
    <n v="13.7363865921482"/>
    <n v="4361.1651141387501"/>
    <n v="4.6910673681894481"/>
  </r>
  <r>
    <n v="4149"/>
    <x v="0"/>
    <x v="10"/>
    <x v="10"/>
    <x v="15"/>
    <n v="655.08979999999997"/>
    <n v="1035.5398"/>
    <n v="1.23991369507816"/>
    <n v="528334.99831510882"/>
    <n v="1.2839799798184988"/>
  </r>
  <r>
    <n v="194"/>
    <x v="0"/>
    <x v="11"/>
    <x v="11"/>
    <x v="30"/>
    <n v="11.801888"/>
    <n v="11.801888"/>
    <n v="1.3223660969692801"/>
    <n v="8924.8265113939706"/>
    <n v="1.5606416571428585E-2"/>
  </r>
  <r>
    <n v="237"/>
    <x v="0"/>
    <x v="11"/>
    <x v="11"/>
    <x v="34"/>
    <n v="6.1137059999999996"/>
    <n v="6.1137059999999996"/>
    <n v="2.3593309851667699"/>
    <n v="2591.287970376844"/>
    <n v="1.4424255999999991E-2"/>
  </r>
  <r>
    <n v="244"/>
    <x v="0"/>
    <x v="11"/>
    <x v="11"/>
    <x v="41"/>
    <n v="2.2448999999999999"/>
    <n v="2.2448999999999999"/>
    <n v="8.3843244687959402"/>
    <n v="267.7496569168901"/>
    <n v="1.8821970000000004E-2"/>
  </r>
  <r>
    <n v="340"/>
    <x v="0"/>
    <x v="11"/>
    <x v="11"/>
    <x v="5"/>
    <n v="0.47592000000000001"/>
    <n v="0.47592000000000001"/>
    <n v="2.7958480416876799"/>
    <n v="170.22384367954299"/>
    <n v="1.3306000000000006E-3"/>
  </r>
  <r>
    <n v="341"/>
    <x v="0"/>
    <x v="11"/>
    <x v="11"/>
    <x v="43"/>
    <n v="0.41243999999999997"/>
    <n v="0.41243999999999997"/>
    <n v="10.218795461158001"/>
    <n v="40.360921359831387"/>
    <n v="4.2146400000000056E-3"/>
  </r>
  <r>
    <n v="358"/>
    <x v="0"/>
    <x v="11"/>
    <x v="11"/>
    <x v="11"/>
    <n v="2.802972"/>
    <n v="2.802972"/>
    <n v="0.79912321635749495"/>
    <n v="3507.5592131790418"/>
    <n v="2.2399200000000003E-3"/>
  </r>
  <r>
    <n v="370"/>
    <x v="0"/>
    <x v="11"/>
    <x v="11"/>
    <x v="37"/>
    <n v="46.352848000000002"/>
    <n v="46.352848000000002"/>
    <n v="2.59468568426206"/>
    <n v="17864.532988003499"/>
    <n v="0.12027107113037526"/>
  </r>
  <r>
    <n v="371"/>
    <x v="0"/>
    <x v="11"/>
    <x v="11"/>
    <x v="29"/>
    <n v="0.51688000000000001"/>
    <n v="0.51688000000000001"/>
    <n v="3.3991255223649599"/>
    <n v="152.06263981695446"/>
    <n v="1.7569400000000005E-3"/>
  </r>
  <r>
    <n v="372"/>
    <x v="0"/>
    <x v="11"/>
    <x v="11"/>
    <x v="17"/>
    <n v="9.2999999999999999E-2"/>
    <n v="9.2999999999999999E-2"/>
    <n v="2"/>
    <n v="46.5"/>
    <n v="1.8599999999999999E-4"/>
  </r>
  <r>
    <n v="408"/>
    <x v="0"/>
    <x v="11"/>
    <x v="11"/>
    <x v="14"/>
    <n v="11946.522000000001"/>
    <n v="11946.522000000001"/>
    <n v="0.132828115998949"/>
    <n v="89939708.247420505"/>
    <n v="1.5868340099999965"/>
  </r>
  <r>
    <n v="409"/>
    <x v="0"/>
    <x v="11"/>
    <x v="11"/>
    <x v="23"/>
    <n v="0.61199999999999999"/>
    <n v="0.61199999999999999"/>
    <n v="3.3709477124183"/>
    <n v="181.55131797074196"/>
    <n v="2.0630199999999996E-3"/>
  </r>
  <r>
    <n v="410"/>
    <x v="0"/>
    <x v="11"/>
    <x v="11"/>
    <x v="25"/>
    <n v="4.49"/>
    <n v="4.49"/>
    <n v="0.712667023014106"/>
    <n v="6300.2774858450666"/>
    <n v="3.1998749333333361E-3"/>
  </r>
  <r>
    <n v="411"/>
    <x v="0"/>
    <x v="11"/>
    <x v="11"/>
    <x v="31"/>
    <n v="1.1311599999999999"/>
    <n v="1.1311599999999999"/>
    <n v="0.90887230807312902"/>
    <n v="1244.5752719632706"/>
    <n v="1.0280800000000004E-3"/>
  </r>
  <r>
    <n v="462"/>
    <x v="0"/>
    <x v="11"/>
    <x v="11"/>
    <x v="46"/>
    <n v="0.58484999999999998"/>
    <n v="0.58484999999999998"/>
    <n v="6.3015132085149999"/>
    <n v="92.811040879786461"/>
    <n v="3.6854399999999977E-3"/>
  </r>
  <r>
    <n v="463"/>
    <x v="0"/>
    <x v="11"/>
    <x v="11"/>
    <x v="45"/>
    <n v="2.2559999999999998"/>
    <n v="2.2559999999999998"/>
    <n v="0.88005762411347499"/>
    <n v="2563.4685027273963"/>
    <n v="1.9854099999999995E-3"/>
  </r>
  <r>
    <n v="464"/>
    <x v="0"/>
    <x v="11"/>
    <x v="11"/>
    <x v="3"/>
    <n v="4.2000000000000003E-2"/>
    <n v="4.2000000000000003E-2"/>
    <n v="2.8571428571428599"/>
    <n v="14.699999999999987"/>
    <n v="1.2000000000000013E-4"/>
  </r>
  <r>
    <n v="465"/>
    <x v="0"/>
    <x v="11"/>
    <x v="11"/>
    <x v="9"/>
    <n v="8.6934500000000003"/>
    <n v="8.6934500000000003"/>
    <n v="1.1627984287020701"/>
    <n v="7476.3172923304828"/>
    <n v="1.0108730000000012E-2"/>
  </r>
  <r>
    <n v="751"/>
    <x v="0"/>
    <x v="11"/>
    <x v="11"/>
    <x v="35"/>
    <n v="0.48859999999999998"/>
    <n v="0.48859999999999998"/>
    <n v="0.93123209169054399"/>
    <n v="524.68123076923098"/>
    <n v="4.5499999999999978E-4"/>
  </r>
  <r>
    <n v="752"/>
    <x v="0"/>
    <x v="11"/>
    <x v="11"/>
    <x v="0"/>
    <n v="568.86599999999999"/>
    <n v="568.86599999999999"/>
    <n v="0.31459449149711899"/>
    <n v="1808251.6235196367"/>
    <n v="0.17896211000000009"/>
  </r>
  <r>
    <n v="756"/>
    <x v="0"/>
    <x v="11"/>
    <x v="11"/>
    <x v="36"/>
    <n v="116.34263199999999"/>
    <n v="116.34263199999999"/>
    <n v="3.5696603967971501"/>
    <n v="32592.072933432974"/>
    <n v="0.41530368590954481"/>
  </r>
  <r>
    <n v="757"/>
    <x v="0"/>
    <x v="11"/>
    <x v="11"/>
    <x v="32"/>
    <n v="12.885999999999999"/>
    <n v="12.885999999999999"/>
    <n v="3.26888828530533"/>
    <n v="3942.0129644462245"/>
    <n v="4.2122894444444482E-2"/>
  </r>
  <r>
    <n v="758"/>
    <x v="0"/>
    <x v="11"/>
    <x v="11"/>
    <x v="38"/>
    <n v="4.8035249999999996"/>
    <n v="4.8035249999999996"/>
    <n v="1.53713616562837"/>
    <n v="3124.9833992659683"/>
    <n v="7.3836720000000147E-3"/>
  </r>
  <r>
    <n v="929"/>
    <x v="0"/>
    <x v="11"/>
    <x v="11"/>
    <x v="6"/>
    <n v="6.3329199999999997"/>
    <n v="6.3329199999999997"/>
    <n v="1.80433038787795"/>
    <n v="3509.8450054083864"/>
    <n v="1.1426680000000026E-2"/>
  </r>
  <r>
    <n v="930"/>
    <x v="0"/>
    <x v="11"/>
    <x v="11"/>
    <x v="33"/>
    <n v="4.1082850000000004"/>
    <n v="4.1082850000000004"/>
    <n v="6.8552705082534402"/>
    <n v="599.28853209421982"/>
    <n v="2.8163404999999985E-2"/>
  </r>
  <r>
    <n v="931"/>
    <x v="0"/>
    <x v="11"/>
    <x v="11"/>
    <x v="13"/>
    <n v="90.73"/>
    <n v="90.73"/>
    <n v="0.49"/>
    <n v="185163.26530612246"/>
    <n v="4.4457700000000003E-2"/>
  </r>
  <r>
    <n v="932"/>
    <x v="0"/>
    <x v="11"/>
    <x v="11"/>
    <x v="61"/>
    <n v="2.5000000000000001E-2"/>
    <n v="2.5000000000000001E-2"/>
    <n v="3"/>
    <n v="8.3333333333333339"/>
    <n v="7.5000000000000007E-5"/>
  </r>
  <r>
    <n v="933"/>
    <x v="0"/>
    <x v="11"/>
    <x v="11"/>
    <x v="27"/>
    <n v="0.376"/>
    <n v="0.376"/>
    <n v="1.8368085106383001"/>
    <n v="204.70288428124613"/>
    <n v="6.9064000000000083E-4"/>
  </r>
  <r>
    <n v="934"/>
    <x v="0"/>
    <x v="11"/>
    <x v="11"/>
    <x v="42"/>
    <n v="0.23519999999999999"/>
    <n v="0.23519999999999999"/>
    <n v="2.8571428571428599"/>
    <n v="82.319999999999922"/>
    <n v="6.7200000000000061E-4"/>
  </r>
  <r>
    <n v="2695"/>
    <x v="0"/>
    <x v="11"/>
    <x v="11"/>
    <x v="7"/>
    <n v="0.58733999999999997"/>
    <n v="0.58733999999999997"/>
    <n v="0.89285714285714302"/>
    <n v="657.82079999999985"/>
    <n v="5.2441071428571435E-4"/>
  </r>
  <r>
    <n v="2789"/>
    <x v="0"/>
    <x v="11"/>
    <x v="11"/>
    <x v="26"/>
    <n v="6.0874829999999998"/>
    <n v="6.0874829999999998"/>
    <n v="1.33651919052836"/>
    <n v="4554.729212375516"/>
    <n v="8.1360378515151523E-3"/>
  </r>
  <r>
    <n v="2883"/>
    <x v="0"/>
    <x v="11"/>
    <x v="11"/>
    <x v="40"/>
    <n v="24.053370000000001"/>
    <n v="24.053370000000001"/>
    <n v="3.28701676290944"/>
    <n v="7317.6900925535956"/>
    <n v="7.9063830394463033E-2"/>
  </r>
  <r>
    <n v="2956"/>
    <x v="0"/>
    <x v="11"/>
    <x v="11"/>
    <x v="44"/>
    <n v="139.40277"/>
    <n v="139.40277"/>
    <n v="7.5650810033606701"/>
    <n v="18427.135140796574"/>
    <n v="1.054593247142857"/>
  </r>
  <r>
    <n v="412"/>
    <x v="0"/>
    <x v="12"/>
    <x v="12"/>
    <x v="0"/>
    <n v="10.337999999999999"/>
    <n v="10.337999999999999"/>
    <n v="0.25"/>
    <n v="41352"/>
    <n v="2.5845E-3"/>
  </r>
  <r>
    <n v="413"/>
    <x v="0"/>
    <x v="13"/>
    <x v="13"/>
    <x v="45"/>
    <n v="0.03"/>
    <n v="0.03"/>
    <n v="0.48648221343873499"/>
    <n v="61.667208319792024"/>
    <n v="1.4594466403162049E-5"/>
  </r>
  <r>
    <n v="414"/>
    <x v="0"/>
    <x v="13"/>
    <x v="13"/>
    <x v="30"/>
    <n v="0.1288"/>
    <n v="0.1288"/>
    <n v="1.53571428571429"/>
    <n v="83.869767441860233"/>
    <n v="1.9780000000000055E-4"/>
  </r>
  <r>
    <n v="415"/>
    <x v="0"/>
    <x v="13"/>
    <x v="13"/>
    <x v="3"/>
    <n v="8.4525000000000003E-2"/>
    <n v="8.4525000000000003E-2"/>
    <n v="2.18789360602003"/>
    <n v="38.633048594057726"/>
    <n v="1.8493170704884305E-4"/>
  </r>
  <r>
    <n v="416"/>
    <x v="0"/>
    <x v="13"/>
    <x v="13"/>
    <x v="9"/>
    <n v="0.12305000000000001"/>
    <n v="0.12305000000000001"/>
    <n v="1.33108281133663"/>
    <n v="92.443534656147506"/>
    <n v="1.6378973993497233E-4"/>
  </r>
  <r>
    <n v="466"/>
    <x v="0"/>
    <x v="13"/>
    <x v="13"/>
    <x v="25"/>
    <n v="0.05"/>
    <n v="0.05"/>
    <n v="0.80431961259079898"/>
    <n v="62.16434265346917"/>
    <n v="4.0215980629539953E-5"/>
  </r>
  <r>
    <n v="467"/>
    <x v="0"/>
    <x v="13"/>
    <x v="13"/>
    <x v="29"/>
    <n v="0.12740000000000001"/>
    <n v="0.12740000000000001"/>
    <n v="3.4423076923076898"/>
    <n v="37.010055865921821"/>
    <n v="4.3854999999999974E-4"/>
  </r>
  <r>
    <n v="468"/>
    <x v="0"/>
    <x v="13"/>
    <x v="13"/>
    <x v="11"/>
    <n v="0.10502"/>
    <n v="0.10502"/>
    <n v="0.89514181753858402"/>
    <n v="117.32219179389777"/>
    <n v="9.4007793677902096E-5"/>
  </r>
  <r>
    <n v="759"/>
    <x v="0"/>
    <x v="13"/>
    <x v="13"/>
    <x v="44"/>
    <n v="0.30299999999999999"/>
    <n v="0.30299999999999999"/>
    <n v="4.26"/>
    <n v="71.126760563380287"/>
    <n v="1.2907799999999998E-3"/>
  </r>
  <r>
    <n v="760"/>
    <x v="0"/>
    <x v="13"/>
    <x v="13"/>
    <x v="34"/>
    <n v="1.026E-2"/>
    <n v="1.026E-2"/>
    <n v="2.0832487386373102"/>
    <n v="4.9249999818606627"/>
    <n v="2.1374132058418802E-5"/>
  </r>
  <r>
    <n v="761"/>
    <x v="0"/>
    <x v="13"/>
    <x v="13"/>
    <x v="43"/>
    <n v="0.34125"/>
    <n v="0.34125"/>
    <n v="11.8118237537856"/>
    <n v="28.890542824991947"/>
    <n v="4.030784855979336E-3"/>
  </r>
  <r>
    <n v="907"/>
    <x v="0"/>
    <x v="13"/>
    <x v="13"/>
    <x v="5"/>
    <n v="0.37878000000000001"/>
    <n v="0.37878000000000001"/>
    <n v="2.7315153764065601"/>
    <n v="138.6702792419581"/>
    <n v="1.0346433942752769E-3"/>
  </r>
  <r>
    <n v="908"/>
    <x v="0"/>
    <x v="13"/>
    <x v="13"/>
    <x v="40"/>
    <n v="1.0647"/>
    <n v="1.0647"/>
    <n v="4.9619047619047603"/>
    <n v="214.57485604606532"/>
    <n v="5.2829399999999981E-3"/>
  </r>
  <r>
    <n v="909"/>
    <x v="0"/>
    <x v="13"/>
    <x v="13"/>
    <x v="36"/>
    <n v="0.90651000000000004"/>
    <n v="0.90651000000000004"/>
    <n v="4.3687659264652297"/>
    <n v="207.49795600366662"/>
    <n v="3.9603299999999954E-3"/>
  </r>
  <r>
    <n v="910"/>
    <x v="0"/>
    <x v="13"/>
    <x v="13"/>
    <x v="48"/>
    <n v="1.47"/>
    <n v="1.47"/>
    <n v="10.4"/>
    <n v="141.34615384615384"/>
    <n v="1.5288E-2"/>
  </r>
  <r>
    <n v="911"/>
    <x v="0"/>
    <x v="13"/>
    <x v="13"/>
    <x v="38"/>
    <n v="0.58694999999999997"/>
    <n v="0.58694999999999997"/>
    <n v="2.6427123264332599"/>
    <n v="222.10135932282034"/>
    <n v="1.5511400000000016E-3"/>
  </r>
  <r>
    <n v="193"/>
    <x v="0"/>
    <x v="14"/>
    <x v="14"/>
    <x v="40"/>
    <n v="11.214525"/>
    <n v="11.214525"/>
    <n v="4.7142953608662097"/>
    <n v="2378.8337686884838"/>
    <n v="5.2868583181818134E-2"/>
  </r>
  <r>
    <n v="238"/>
    <x v="0"/>
    <x v="14"/>
    <x v="14"/>
    <x v="29"/>
    <n v="4.903912"/>
    <n v="4.903912"/>
    <n v="3.2384981262978201"/>
    <n v="1514.2550061024876"/>
    <n v="1.5881309823529397E-2"/>
  </r>
  <r>
    <n v="303"/>
    <x v="0"/>
    <x v="14"/>
    <x v="14"/>
    <x v="33"/>
    <n v="1.5164599999999999"/>
    <n v="1.5164599999999999"/>
    <n v="5.6223023796649203"/>
    <n v="269.7222414583789"/>
    <n v="8.5259966666666638E-3"/>
  </r>
  <r>
    <n v="305"/>
    <x v="0"/>
    <x v="14"/>
    <x v="14"/>
    <x v="38"/>
    <n v="1.56135"/>
    <n v="1.56135"/>
    <n v="2.6082492714638001"/>
    <n v="598.61993141619473"/>
    <n v="4.0723900000000047E-3"/>
  </r>
  <r>
    <n v="313"/>
    <x v="0"/>
    <x v="14"/>
    <x v="14"/>
    <x v="3"/>
    <n v="0.56069999999999998"/>
    <n v="0.56069999999999998"/>
    <n v="1.4777956126270699"/>
    <n v="379.41647356987772"/>
    <n v="8.2859999999999813E-4"/>
  </r>
  <r>
    <n v="366"/>
    <x v="0"/>
    <x v="14"/>
    <x v="14"/>
    <x v="61"/>
    <n v="0.67300000000000004"/>
    <n v="0.67300000000000004"/>
    <n v="4"/>
    <n v="168.25"/>
    <n v="2.6920000000000004E-3"/>
  </r>
  <r>
    <n v="367"/>
    <x v="0"/>
    <x v="14"/>
    <x v="14"/>
    <x v="42"/>
    <n v="0.61477499999999996"/>
    <n v="0.61477499999999996"/>
    <n v="2.0233937212801401"/>
    <n v="303.83360071466979"/>
    <n v="1.2439318749999982E-3"/>
  </r>
  <r>
    <n v="368"/>
    <x v="0"/>
    <x v="14"/>
    <x v="14"/>
    <x v="48"/>
    <n v="0.49099999999999999"/>
    <n v="0.49099999999999999"/>
    <n v="10.5295315682281"/>
    <n v="46.630754352030976"/>
    <n v="5.1699999999999975E-3"/>
  </r>
  <r>
    <n v="369"/>
    <x v="0"/>
    <x v="14"/>
    <x v="14"/>
    <x v="31"/>
    <n v="48.911639999999998"/>
    <n v="48.911639999999998"/>
    <n v="1.6255441445022101"/>
    <n v="30089.395089899692"/>
    <n v="7.9508030000000077E-2"/>
  </r>
  <r>
    <n v="417"/>
    <x v="0"/>
    <x v="14"/>
    <x v="14"/>
    <x v="5"/>
    <n v="3.0815700000000001"/>
    <n v="3.0815700000000001"/>
    <n v="2.6656525732013199"/>
    <n v="1156.0283703060313"/>
    <n v="8.2143949999999907E-3"/>
  </r>
  <r>
    <n v="418"/>
    <x v="0"/>
    <x v="14"/>
    <x v="14"/>
    <x v="15"/>
    <n v="1E-3"/>
    <n v="1E-3"/>
    <n v="1.48"/>
    <n v="0.67567567567567566"/>
    <n v="1.48E-6"/>
  </r>
  <r>
    <n v="453"/>
    <x v="0"/>
    <x v="14"/>
    <x v="14"/>
    <x v="36"/>
    <n v="14.373594000000001"/>
    <n v="14.373594000000001"/>
    <n v="4.0887380079846896"/>
    <n v="3515.4108607424919"/>
    <n v="5.8769860099140689E-2"/>
  </r>
  <r>
    <n v="454"/>
    <x v="0"/>
    <x v="14"/>
    <x v="14"/>
    <x v="44"/>
    <n v="3.7949999999999999"/>
    <n v="3.7949999999999999"/>
    <n v="3.5323768115942"/>
    <n v="1074.3474443450655"/>
    <n v="1.3405369999999989E-2"/>
  </r>
  <r>
    <n v="455"/>
    <x v="0"/>
    <x v="14"/>
    <x v="14"/>
    <x v="34"/>
    <n v="1.6384080000000001"/>
    <n v="1.6384080000000001"/>
    <n v="2.14936165676274"/>
    <n v="762.27655538793204"/>
    <n v="3.5215313333333276E-3"/>
  </r>
  <r>
    <n v="456"/>
    <x v="0"/>
    <x v="14"/>
    <x v="14"/>
    <x v="32"/>
    <n v="0.17199999999999999"/>
    <n v="0.17199999999999999"/>
    <n v="2.7290697674418598"/>
    <n v="63.025138474648493"/>
    <n v="4.6939999999999986E-4"/>
  </r>
  <r>
    <n v="469"/>
    <x v="0"/>
    <x v="14"/>
    <x v="14"/>
    <x v="35"/>
    <n v="0.46271200000000001"/>
    <n v="0.46271200000000001"/>
    <n v="1.15028354570446"/>
    <n v="402.25907927477533"/>
    <n v="5.3225000000000212E-4"/>
  </r>
  <r>
    <n v="753"/>
    <x v="0"/>
    <x v="14"/>
    <x v="14"/>
    <x v="19"/>
    <n v="9.7000000000000003E-2"/>
    <n v="9.7000000000000003E-2"/>
    <n v="4.72"/>
    <n v="20.550847457627121"/>
    <n v="4.5783999999999999E-4"/>
  </r>
  <r>
    <n v="754"/>
    <x v="0"/>
    <x v="14"/>
    <x v="14"/>
    <x v="11"/>
    <n v="0.20649999999999999"/>
    <n v="0.20649999999999999"/>
    <n v="0.84745762711864403"/>
    <n v="243.67"/>
    <n v="1.75E-4"/>
  </r>
  <r>
    <n v="762"/>
    <x v="0"/>
    <x v="14"/>
    <x v="14"/>
    <x v="46"/>
    <n v="0.96232499999999999"/>
    <n v="0.96232499999999999"/>
    <n v="6.8312439333715904"/>
    <n v="140.87112235868295"/>
    <n v="6.5738768181818159E-3"/>
  </r>
  <r>
    <n v="763"/>
    <x v="0"/>
    <x v="14"/>
    <x v="14"/>
    <x v="25"/>
    <n v="0.4"/>
    <n v="0.4"/>
    <n v="1.6829499999999999"/>
    <n v="237.67788704358421"/>
    <n v="6.7318E-4"/>
  </r>
  <r>
    <n v="764"/>
    <x v="0"/>
    <x v="14"/>
    <x v="14"/>
    <x v="37"/>
    <n v="0.86351999999999995"/>
    <n v="0.86351999999999995"/>
    <n v="3.4253925792106701"/>
    <n v="252.09373233329802"/>
    <n v="2.9578949999999977E-3"/>
  </r>
  <r>
    <n v="912"/>
    <x v="0"/>
    <x v="14"/>
    <x v="14"/>
    <x v="45"/>
    <n v="2.68"/>
    <n v="2.68"/>
    <n v="0.57240103828682698"/>
    <n v="4682.0320382736045"/>
    <n v="1.5340347826086965E-3"/>
  </r>
  <r>
    <n v="924"/>
    <x v="0"/>
    <x v="14"/>
    <x v="14"/>
    <x v="13"/>
    <n v="1.909"/>
    <n v="1.909"/>
    <n v="0.84367207962283897"/>
    <n v="2262.7274815748465"/>
    <n v="1.6105699999999995E-3"/>
  </r>
  <r>
    <n v="925"/>
    <x v="0"/>
    <x v="14"/>
    <x v="14"/>
    <x v="56"/>
    <n v="3.5279999999999999E-2"/>
    <n v="3.5279999999999999E-2"/>
    <n v="0.82696428571428604"/>
    <n v="42.662060030231032"/>
    <n v="2.9175300000000012E-5"/>
  </r>
  <r>
    <n v="926"/>
    <x v="0"/>
    <x v="14"/>
    <x v="14"/>
    <x v="9"/>
    <n v="4.0071000000000003"/>
    <n v="4.0071000000000003"/>
    <n v="1.4075865339023199"/>
    <n v="2846.7876776931957"/>
    <n v="5.6403399999999868E-3"/>
  </r>
  <r>
    <n v="927"/>
    <x v="0"/>
    <x v="14"/>
    <x v="14"/>
    <x v="41"/>
    <n v="0.492975"/>
    <n v="0.492975"/>
    <n v="11.6054782189766"/>
    <n v="42.477784258292438"/>
    <n v="5.7212106249999893E-3"/>
  </r>
  <r>
    <n v="2709"/>
    <x v="0"/>
    <x v="14"/>
    <x v="14"/>
    <x v="43"/>
    <n v="1.0163580000000001"/>
    <n v="1.0163580000000001"/>
    <n v="13.6905763192366"/>
    <n v="74.237780521475756"/>
    <n v="1.3914526766666673E-2"/>
  </r>
  <r>
    <n v="2769"/>
    <x v="0"/>
    <x v="14"/>
    <x v="14"/>
    <x v="6"/>
    <n v="6.6129800000000003"/>
    <n v="6.6129800000000003"/>
    <n v="1.6922038173410501"/>
    <n v="3907.9098700952804"/>
    <n v="1.1190510000000018E-2"/>
  </r>
  <r>
    <n v="2776"/>
    <x v="0"/>
    <x v="14"/>
    <x v="14"/>
    <x v="30"/>
    <n v="4.4939999999999998"/>
    <n v="4.4939999999999998"/>
    <n v="1.2326554850912299"/>
    <n v="3645.7875329759272"/>
    <n v="5.5395537499999875E-3"/>
  </r>
  <r>
    <n v="60"/>
    <x v="0"/>
    <x v="15"/>
    <x v="15"/>
    <x v="35"/>
    <n v="104.84348900000001"/>
    <n v="104.84348900000001"/>
    <n v="0.94194474372539205"/>
    <n v="111305.34959550168"/>
    <n v="9.8756773377380966E-2"/>
  </r>
  <r>
    <n v="176"/>
    <x v="0"/>
    <x v="15"/>
    <x v="15"/>
    <x v="32"/>
    <n v="23.942350000000001"/>
    <n v="23.942350000000001"/>
    <n v="4.0052638943128001"/>
    <n v="5977.7209771362377"/>
    <n v="9.5895430000000073E-2"/>
  </r>
  <r>
    <n v="301"/>
    <x v="0"/>
    <x v="15"/>
    <x v="15"/>
    <x v="54"/>
    <n v="0.92884"/>
    <n v="0.92884"/>
    <n v="2.23635932991689"/>
    <n v="415.33575913961846"/>
    <n v="2.0772200000000042E-3"/>
  </r>
  <r>
    <n v="359"/>
    <x v="0"/>
    <x v="15"/>
    <x v="15"/>
    <x v="49"/>
    <n v="0.10059999999999999"/>
    <n v="0.10059999999999999"/>
    <n v="0.469184890656064"/>
    <n v="214.41440677966085"/>
    <n v="4.7200000000000036E-5"/>
  </r>
  <r>
    <n v="373"/>
    <x v="0"/>
    <x v="15"/>
    <x v="15"/>
    <x v="26"/>
    <n v="2.5425E-2"/>
    <n v="2.5425E-2"/>
    <n v="0.56637168141592897"/>
    <n v="44.891015625000016"/>
    <n v="1.4399999999999994E-5"/>
  </r>
  <r>
    <n v="374"/>
    <x v="0"/>
    <x v="15"/>
    <x v="15"/>
    <x v="57"/>
    <n v="0.21"/>
    <n v="0.21"/>
    <n v="2.2000000000000002"/>
    <n v="95.454545454545439"/>
    <n v="4.6200000000000001E-4"/>
  </r>
  <r>
    <n v="375"/>
    <x v="0"/>
    <x v="15"/>
    <x v="15"/>
    <x v="17"/>
    <n v="7.5110000000000001"/>
    <n v="7.5110000000000001"/>
    <n v="1.87636799360937"/>
    <n v="4002.9461308130108"/>
    <n v="1.4093399999999978E-2"/>
  </r>
  <r>
    <n v="376"/>
    <x v="0"/>
    <x v="15"/>
    <x v="15"/>
    <x v="19"/>
    <n v="11.44"/>
    <n v="11.44"/>
    <n v="4.8340034965034997"/>
    <n v="2366.5684164843296"/>
    <n v="5.5301000000000038E-2"/>
  </r>
  <r>
    <n v="377"/>
    <x v="0"/>
    <x v="15"/>
    <x v="15"/>
    <x v="64"/>
    <n v="5.5E-2"/>
    <n v="5.5E-2"/>
    <n v="5"/>
    <n v="11"/>
    <n v="2.7500000000000002E-4"/>
  </r>
  <r>
    <n v="449"/>
    <x v="0"/>
    <x v="15"/>
    <x v="15"/>
    <x v="65"/>
    <n v="0.67"/>
    <n v="0.67"/>
    <n v="1.76"/>
    <n v="380.68181818181819"/>
    <n v="1.1792E-3"/>
  </r>
  <r>
    <n v="450"/>
    <x v="0"/>
    <x v="15"/>
    <x v="15"/>
    <x v="63"/>
    <n v="182.65600000000001"/>
    <n v="182.65600000000001"/>
    <n v="0.118681061667835"/>
    <n v="1539049.2588549494"/>
    <n v="2.1677808000000069E-2"/>
  </r>
  <r>
    <n v="451"/>
    <x v="0"/>
    <x v="15"/>
    <x v="15"/>
    <x v="60"/>
    <n v="1.1392500000000001"/>
    <n v="1.1392500000000001"/>
    <n v="0.70634189159534799"/>
    <n v="1612.8874891263822"/>
    <n v="8.0470000000000032E-4"/>
  </r>
  <r>
    <n v="452"/>
    <x v="0"/>
    <x v="15"/>
    <x v="15"/>
    <x v="66"/>
    <n v="0.105"/>
    <n v="0.105"/>
    <n v="0.9"/>
    <n v="116.66666666666666"/>
    <n v="9.4500000000000007E-5"/>
  </r>
  <r>
    <n v="551"/>
    <x v="0"/>
    <x v="15"/>
    <x v="15"/>
    <x v="12"/>
    <n v="3.6924999999999999"/>
    <n v="3.6924999999999999"/>
    <n v="13.968984216710099"/>
    <n v="264.33561257682044"/>
    <n v="5.1580474220202045E-2"/>
  </r>
  <r>
    <n v="552"/>
    <x v="0"/>
    <x v="15"/>
    <x v="15"/>
    <x v="67"/>
    <n v="0.01"/>
    <n v="0.01"/>
    <n v="0.38"/>
    <n v="26.315789473684209"/>
    <n v="3.8E-6"/>
  </r>
  <r>
    <n v="553"/>
    <x v="0"/>
    <x v="15"/>
    <x v="15"/>
    <x v="56"/>
    <n v="2.8715199999999999"/>
    <n v="2.8715199999999999"/>
    <n v="0.94240680893742701"/>
    <n v="3047.0068475392986"/>
    <n v="2.7061400000000005E-3"/>
  </r>
  <r>
    <n v="554"/>
    <x v="0"/>
    <x v="15"/>
    <x v="15"/>
    <x v="50"/>
    <n v="22.03"/>
    <n v="22.03"/>
    <n v="7.0108942351339104E-2"/>
    <n v="314225.25089025567"/>
    <n v="1.5445000000000007E-3"/>
  </r>
  <r>
    <n v="755"/>
    <x v="0"/>
    <x v="15"/>
    <x v="15"/>
    <x v="20"/>
    <n v="184.34"/>
    <n v="184.34"/>
    <n v="0.03"/>
    <n v="6144666.666666667"/>
    <n v="5.5301999999999999E-3"/>
  </r>
  <r>
    <n v="765"/>
    <x v="0"/>
    <x v="15"/>
    <x v="15"/>
    <x v="48"/>
    <n v="474.66539999999998"/>
    <n v="474.66539999999998"/>
    <n v="10.9243441908572"/>
    <n v="43450.242111307409"/>
    <n v="5.1854082050909094"/>
  </r>
  <r>
    <n v="769"/>
    <x v="0"/>
    <x v="15"/>
    <x v="15"/>
    <x v="0"/>
    <n v="0.33600000000000002"/>
    <n v="0.33600000000000002"/>
    <n v="0.62380952380952404"/>
    <n v="538.6259541984731"/>
    <n v="2.0960000000000008E-4"/>
  </r>
  <r>
    <n v="772"/>
    <x v="0"/>
    <x v="15"/>
    <x v="15"/>
    <x v="68"/>
    <n v="2.205E-2"/>
    <n v="2.205E-2"/>
    <n v="0.952380952380952"/>
    <n v="23.152500000000011"/>
    <n v="2.0999999999999992E-5"/>
  </r>
  <r>
    <n v="773"/>
    <x v="0"/>
    <x v="15"/>
    <x v="15"/>
    <x v="16"/>
    <n v="5.5E-2"/>
    <n v="5.5E-2"/>
    <n v="1"/>
    <n v="55"/>
    <n v="5.5000000000000002E-5"/>
  </r>
  <r>
    <n v="774"/>
    <x v="0"/>
    <x v="15"/>
    <x v="15"/>
    <x v="55"/>
    <n v="4.4999999999999998E-2"/>
    <n v="4.4999999999999998E-2"/>
    <n v="3.8"/>
    <n v="11.842105263157896"/>
    <n v="1.7099999999999998E-4"/>
  </r>
  <r>
    <n v="928"/>
    <x v="0"/>
    <x v="15"/>
    <x v="15"/>
    <x v="15"/>
    <n v="112.5561"/>
    <n v="112.5561"/>
    <n v="1.3883800611428401"/>
    <n v="81070.092512960648"/>
    <n v="0.15627064499999962"/>
  </r>
  <r>
    <n v="935"/>
    <x v="0"/>
    <x v="15"/>
    <x v="15"/>
    <x v="4"/>
    <n v="4690.0290000000005"/>
    <n v="4690.0290000000005"/>
    <n v="0.275438908799924"/>
    <n v="17027474.514890667"/>
    <n v="1.2918164699999988"/>
  </r>
  <r>
    <n v="936"/>
    <x v="0"/>
    <x v="15"/>
    <x v="15"/>
    <x v="61"/>
    <n v="2.0274999999999999"/>
    <n v="2.0274999999999999"/>
    <n v="3.2269728729963001"/>
    <n v="628.29781339854617"/>
    <n v="6.5426874999999982E-3"/>
  </r>
  <r>
    <n v="937"/>
    <x v="0"/>
    <x v="15"/>
    <x v="15"/>
    <x v="27"/>
    <n v="1.0660000000000001"/>
    <n v="1.0660000000000001"/>
    <n v="1.5556660412758001"/>
    <n v="685.23704427318762"/>
    <n v="1.6583400000000029E-3"/>
  </r>
  <r>
    <n v="938"/>
    <x v="0"/>
    <x v="15"/>
    <x v="15"/>
    <x v="39"/>
    <n v="4.5499999999999999E-2"/>
    <n v="4.5499999999999999E-2"/>
    <n v="35.2164835164835"/>
    <n v="1.2920086123506107"/>
    <n v="1.6023499999999993E-3"/>
  </r>
  <r>
    <n v="2905"/>
    <x v="0"/>
    <x v="15"/>
    <x v="15"/>
    <x v="43"/>
    <n v="27.194839000000002"/>
    <n v="27.194839000000101"/>
    <n v="13.1328448467951"/>
    <n v="2070.7500406232662"/>
    <n v="0.35714560122057371"/>
  </r>
  <r>
    <n v="3013"/>
    <x v="0"/>
    <x v="15"/>
    <x v="15"/>
    <x v="36"/>
    <n v="1155.3170540000001"/>
    <n v="1155.3170540000001"/>
    <n v="3.6961968169719799"/>
    <n v="312569.13828156632"/>
    <n v="4.2702792175882447"/>
  </r>
  <r>
    <n v="3139"/>
    <x v="0"/>
    <x v="15"/>
    <x v="15"/>
    <x v="37"/>
    <n v="517.89454699999999"/>
    <n v="517.930387"/>
    <n v="2.85569499054743"/>
    <n v="181354.99369304872"/>
    <n v="1.4790512116081918"/>
  </r>
  <r>
    <n v="3276"/>
    <x v="0"/>
    <x v="15"/>
    <x v="15"/>
    <x v="46"/>
    <n v="19.597131000000001"/>
    <n v="19.756311"/>
    <n v="7.1372124077453902"/>
    <n v="2745.7682187982741"/>
    <n v="0.14100498800047676"/>
  </r>
  <r>
    <n v="3285"/>
    <x v="0"/>
    <x v="15"/>
    <x v="15"/>
    <x v="25"/>
    <n v="18.66075"/>
    <n v="18.833124999999999"/>
    <n v="0.96961281834867297"/>
    <n v="19245.568588687522"/>
    <n v="1.8260839409562853E-2"/>
  </r>
  <r>
    <n v="3304"/>
    <x v="0"/>
    <x v="15"/>
    <x v="15"/>
    <x v="41"/>
    <n v="49.671332"/>
    <n v="49.877446999999997"/>
    <n v="10.6794648908363"/>
    <n v="4651.1068211499387"/>
    <n v="0.53266444408104829"/>
  </r>
  <r>
    <n v="3353"/>
    <x v="0"/>
    <x v="15"/>
    <x v="15"/>
    <x v="38"/>
    <n v="224.082131"/>
    <n v="224.38568599999999"/>
    <n v="2.3372086701588399"/>
    <n v="95875.962579229643"/>
    <n v="0.52443617077873894"/>
  </r>
  <r>
    <n v="3373"/>
    <x v="0"/>
    <x v="15"/>
    <x v="15"/>
    <x v="45"/>
    <n v="93.500900000000001"/>
    <n v="93.874399999999994"/>
    <n v="0.55070264326629803"/>
    <n v="169784.73073132982"/>
    <n v="5.1696880215037766E-2"/>
  </r>
  <r>
    <n v="3379"/>
    <x v="0"/>
    <x v="15"/>
    <x v="15"/>
    <x v="33"/>
    <n v="76.773223999999999"/>
    <n v="77.167933000000204"/>
    <n v="5.7410848319357699"/>
    <n v="13372.598776617227"/>
    <n v="0.4430276496581369"/>
  </r>
  <r>
    <n v="3394"/>
    <x v="0"/>
    <x v="15"/>
    <x v="15"/>
    <x v="3"/>
    <n v="80.538781"/>
    <n v="80.985871000000003"/>
    <n v="2.6728201383075598"/>
    <n v="30132.510544086766"/>
    <n v="0.21646066692717822"/>
  </r>
  <r>
    <n v="3442"/>
    <x v="0"/>
    <x v="15"/>
    <x v="15"/>
    <x v="5"/>
    <n v="602.37142500000004"/>
    <n v="603.03281500000003"/>
    <n v="2.66307860289881"/>
    <n v="226193.63331758502"/>
    <n v="1.6059237864723366"/>
  </r>
  <r>
    <n v="3456"/>
    <x v="0"/>
    <x v="15"/>
    <x v="15"/>
    <x v="29"/>
    <n v="176.52860000000001"/>
    <n v="177.25316799999999"/>
    <n v="2.8950974345545002"/>
    <n v="60975.011719135582"/>
    <n v="0.51316519194345778"/>
  </r>
  <r>
    <n v="3505"/>
    <x v="0"/>
    <x v="15"/>
    <x v="15"/>
    <x v="11"/>
    <n v="53.816803999999998"/>
    <n v="54.879511999999899"/>
    <n v="0.98563874856176703"/>
    <n v="54600.94185474026"/>
    <n v="5.4091373529360373E-2"/>
  </r>
  <r>
    <n v="3512"/>
    <x v="0"/>
    <x v="15"/>
    <x v="15"/>
    <x v="40"/>
    <n v="798.02108900000098"/>
    <n v="799.132619000001"/>
    <n v="3.7960693578417999"/>
    <n v="210223.00010179589"/>
    <n v="3.0335628478377692"/>
  </r>
  <r>
    <n v="3555"/>
    <x v="0"/>
    <x v="15"/>
    <x v="15"/>
    <x v="30"/>
    <n v="275.95841099999899"/>
    <n v="277.44834699999899"/>
    <n v="1.33049691997453"/>
    <n v="207410.03369273618"/>
    <n v="0.36914417113552328"/>
  </r>
  <r>
    <n v="3562"/>
    <x v="0"/>
    <x v="15"/>
    <x v="15"/>
    <x v="42"/>
    <n v="61.689631000000098"/>
    <n v="63.288150999999999"/>
    <n v="2.2657034009021699"/>
    <n v="27227.584588272319"/>
    <n v="0.14339217895751005"/>
  </r>
  <r>
    <n v="3584"/>
    <x v="0"/>
    <x v="15"/>
    <x v="15"/>
    <x v="6"/>
    <n v="1058.633319"/>
    <n v="1060.509485"/>
    <n v="1.7336341542728999"/>
    <n v="610644.01413111249"/>
    <n v="1.8385354641263636"/>
  </r>
  <r>
    <n v="3635"/>
    <x v="0"/>
    <x v="15"/>
    <x v="15"/>
    <x v="31"/>
    <n v="1797.095472"/>
    <n v="1799.612116"/>
    <n v="1.3471171873912999"/>
    <n v="1334030.5422723361"/>
    <n v="2.4242884121012258"/>
  </r>
  <r>
    <n v="3717"/>
    <x v="0"/>
    <x v="15"/>
    <x v="15"/>
    <x v="34"/>
    <n v="334.12505299999998"/>
    <n v="338.589863000001"/>
    <n v="2.1804687645598202"/>
    <n v="153235.42278187652"/>
    <n v="0.73828462026809094"/>
  </r>
  <r>
    <n v="3764"/>
    <x v="0"/>
    <x v="15"/>
    <x v="15"/>
    <x v="9"/>
    <n v="213.319785"/>
    <n v="219.182255"/>
    <n v="1.3149048727345001"/>
    <n v="162232.10471216543"/>
    <n v="0.28820381511643572"/>
  </r>
  <r>
    <n v="3856"/>
    <x v="0"/>
    <x v="15"/>
    <x v="15"/>
    <x v="47"/>
    <n v="4.875"/>
    <n v="16.635000000000002"/>
    <n v="18.054598974358999"/>
    <n v="270.01430532594145"/>
    <n v="0.30033825393846203"/>
  </r>
  <r>
    <n v="3907"/>
    <x v="0"/>
    <x v="15"/>
    <x v="15"/>
    <x v="44"/>
    <n v="4025.1996300000001"/>
    <n v="4043.9630299999999"/>
    <n v="4.0861892049585498"/>
    <n v="985074.21661127696"/>
    <n v="16.524398078437468"/>
  </r>
  <r>
    <n v="3985"/>
    <x v="0"/>
    <x v="15"/>
    <x v="15"/>
    <x v="13"/>
    <n v="16.526"/>
    <n v="51.195999999999998"/>
    <n v="1.22255809502792"/>
    <n v="13517.558034428286"/>
    <n v="6.259008423304939E-2"/>
  </r>
  <r>
    <n v="245"/>
    <x v="0"/>
    <x v="16"/>
    <x v="16"/>
    <x v="9"/>
    <n v="2.2398250000000002"/>
    <n v="2.2398250000000002"/>
    <n v="1.18924469545612"/>
    <n v="1883.4012954255334"/>
    <n v="2.6637000000000041E-3"/>
  </r>
  <r>
    <n v="251"/>
    <x v="0"/>
    <x v="16"/>
    <x v="16"/>
    <x v="6"/>
    <n v="1.84643"/>
    <n v="1.84643"/>
    <n v="1.9849249633075701"/>
    <n v="930.22660006412048"/>
    <n v="3.6650249999999962E-3"/>
  </r>
  <r>
    <n v="344"/>
    <x v="0"/>
    <x v="16"/>
    <x v="16"/>
    <x v="41"/>
    <n v="0.17535000000000001"/>
    <n v="0.17535000000000001"/>
    <n v="11.1741659538067"/>
    <n v="15.692446373616241"/>
    <n v="1.9593900000000049E-3"/>
  </r>
  <r>
    <n v="346"/>
    <x v="0"/>
    <x v="16"/>
    <x v="16"/>
    <x v="34"/>
    <n v="0.16302"/>
    <n v="0.16302"/>
    <n v="1.90350877192982"/>
    <n v="85.641843317972544"/>
    <n v="3.1030999999999924E-4"/>
  </r>
  <r>
    <n v="360"/>
    <x v="0"/>
    <x v="16"/>
    <x v="16"/>
    <x v="46"/>
    <n v="5.7224999999999998E-2"/>
    <n v="5.7224999999999998E-2"/>
    <n v="7.38401048492792"/>
    <n v="7.7498535676251281"/>
    <n v="4.2255000000000021E-4"/>
  </r>
  <r>
    <n v="361"/>
    <x v="0"/>
    <x v="16"/>
    <x v="16"/>
    <x v="65"/>
    <n v="0.03"/>
    <n v="0.03"/>
    <n v="0.5"/>
    <n v="60"/>
    <n v="1.4999999999999999E-5"/>
  </r>
  <r>
    <n v="362"/>
    <x v="0"/>
    <x v="16"/>
    <x v="16"/>
    <x v="45"/>
    <n v="1.91"/>
    <n v="1.91"/>
    <n v="0.48648221343873499"/>
    <n v="3926.1455963600924"/>
    <n v="9.2918102766798385E-4"/>
  </r>
  <r>
    <n v="363"/>
    <x v="0"/>
    <x v="16"/>
    <x v="16"/>
    <x v="30"/>
    <n v="1.4756"/>
    <n v="1.4756"/>
    <n v="1.43253591759284"/>
    <n v="1030.0614329304376"/>
    <n v="2.1138499999999948E-3"/>
  </r>
  <r>
    <n v="364"/>
    <x v="0"/>
    <x v="16"/>
    <x v="16"/>
    <x v="13"/>
    <n v="42.58"/>
    <n v="42.58"/>
    <n v="0.55892437764208502"/>
    <n v="76182.041262237966"/>
    <n v="2.379899999999998E-2"/>
  </r>
  <r>
    <n v="365"/>
    <x v="0"/>
    <x v="16"/>
    <x v="16"/>
    <x v="3"/>
    <n v="0.17849999999999999"/>
    <n v="0.17849999999999999"/>
    <n v="3.8442577030812299"/>
    <n v="46.432891285339579"/>
    <n v="6.8619999999999944E-4"/>
  </r>
  <r>
    <n v="543"/>
    <x v="0"/>
    <x v="16"/>
    <x v="16"/>
    <x v="31"/>
    <n v="6.4119999999999996E-2"/>
    <n v="6.4119999999999996E-2"/>
    <n v="1.5453446662507799"/>
    <n v="41.492361801438115"/>
    <n v="9.9087500000000003E-5"/>
  </r>
  <r>
    <n v="555"/>
    <x v="0"/>
    <x v="16"/>
    <x v="16"/>
    <x v="25"/>
    <n v="0.80200000000000005"/>
    <n v="0.80200000000000005"/>
    <n v="0.67955112219451397"/>
    <n v="1180.1908256880731"/>
    <n v="5.4500000000000024E-4"/>
  </r>
  <r>
    <n v="556"/>
    <x v="0"/>
    <x v="16"/>
    <x v="16"/>
    <x v="37"/>
    <n v="1.3518399999999999"/>
    <n v="1.3518399999999999"/>
    <n v="3.1455867558290902"/>
    <n v="429.75765888348292"/>
    <n v="4.2523299999999969E-3"/>
  </r>
  <r>
    <n v="557"/>
    <x v="0"/>
    <x v="16"/>
    <x v="16"/>
    <x v="29"/>
    <n v="0.74463999999999997"/>
    <n v="0.74463999999999997"/>
    <n v="3.5126906961753299"/>
    <n v="211.98564417037204"/>
    <n v="2.6156899999999978E-3"/>
  </r>
  <r>
    <n v="558"/>
    <x v="0"/>
    <x v="16"/>
    <x v="16"/>
    <x v="19"/>
    <n v="0.18"/>
    <n v="0.18"/>
    <n v="4.72"/>
    <n v="38.135593220338983"/>
    <n v="8.4959999999999994E-4"/>
  </r>
  <r>
    <n v="733"/>
    <x v="0"/>
    <x v="16"/>
    <x v="16"/>
    <x v="15"/>
    <n v="1.425"/>
    <n v="1.425"/>
    <n v="1.06508771929825"/>
    <n v="1337.9179706802779"/>
    <n v="1.5177500000000061E-3"/>
  </r>
  <r>
    <n v="766"/>
    <x v="0"/>
    <x v="16"/>
    <x v="16"/>
    <x v="33"/>
    <n v="0.50736999999999999"/>
    <n v="0.50736999999999999"/>
    <n v="6.0294656759366996"/>
    <n v="84.148418329154552"/>
    <n v="3.059170000000003E-3"/>
  </r>
  <r>
    <n v="767"/>
    <x v="0"/>
    <x v="16"/>
    <x v="16"/>
    <x v="44"/>
    <n v="25.530999999999999"/>
    <n v="25.530999999999999"/>
    <n v="5.8870700542695404"/>
    <n v="4336.7922862551786"/>
    <n v="0.15030278555555562"/>
  </r>
  <r>
    <n v="768"/>
    <x v="0"/>
    <x v="16"/>
    <x v="16"/>
    <x v="42"/>
    <n v="0.19214999999999999"/>
    <n v="0.19214999999999999"/>
    <n v="2.0644652927075402"/>
    <n v="93.07494811307572"/>
    <n v="3.9668700599375384E-4"/>
  </r>
  <r>
    <n v="939"/>
    <x v="0"/>
    <x v="16"/>
    <x v="16"/>
    <x v="5"/>
    <n v="2.34938"/>
    <n v="2.34938"/>
    <n v="3.00257557312993"/>
    <n v="782.4549100527621"/>
    <n v="7.0541909999999952E-3"/>
  </r>
  <r>
    <n v="940"/>
    <x v="0"/>
    <x v="16"/>
    <x v="16"/>
    <x v="35"/>
    <n v="8.9200000000000002E-2"/>
    <n v="8.9200000000000002E-2"/>
    <n v="1.2892376681614399"/>
    <n v="69.188173913043215"/>
    <n v="1.1500000000000045E-4"/>
  </r>
  <r>
    <n v="941"/>
    <x v="0"/>
    <x v="16"/>
    <x v="16"/>
    <x v="0"/>
    <n v="102.498"/>
    <n v="102.498"/>
    <n v="0.25"/>
    <n v="409992"/>
    <n v="2.5624500000000001E-2"/>
  </r>
  <r>
    <n v="942"/>
    <x v="0"/>
    <x v="16"/>
    <x v="16"/>
    <x v="40"/>
    <n v="9.7943999999999996"/>
    <n v="9.7943999999999996"/>
    <n v="3.9723239810503999"/>
    <n v="2465.6599126162087"/>
    <n v="3.8906530000000029E-2"/>
  </r>
  <r>
    <n v="943"/>
    <x v="0"/>
    <x v="16"/>
    <x v="16"/>
    <x v="36"/>
    <n v="13.533227999999999"/>
    <n v="13.533227999999999"/>
    <n v="4.0451518301616698"/>
    <n v="3345.5426565432836"/>
    <n v="5.4743962012195155E-2"/>
  </r>
  <r>
    <n v="944"/>
    <x v="0"/>
    <x v="16"/>
    <x v="16"/>
    <x v="48"/>
    <n v="1.3740000000000001"/>
    <n v="1.3740000000000001"/>
    <n v="10.4401746724891"/>
    <n v="131.60699347498726"/>
    <n v="1.4344800000000024E-2"/>
  </r>
  <r>
    <n v="945"/>
    <x v="0"/>
    <x v="16"/>
    <x v="16"/>
    <x v="32"/>
    <n v="0.25800000000000001"/>
    <n v="0.25800000000000001"/>
    <n v="6.65"/>
    <n v="38.796992481203006"/>
    <n v="1.7157000000000001E-3"/>
  </r>
  <r>
    <n v="946"/>
    <x v="0"/>
    <x v="16"/>
    <x v="16"/>
    <x v="38"/>
    <n v="1.9456500000000001"/>
    <n v="1.9456500000000001"/>
    <n v="2.8158764423200502"/>
    <n v="690.9571637301475"/>
    <n v="5.4787100000000056E-3"/>
  </r>
  <r>
    <n v="2744"/>
    <x v="0"/>
    <x v="16"/>
    <x v="16"/>
    <x v="43"/>
    <n v="2.9515500000000001"/>
    <n v="2.9515500000000001"/>
    <n v="13.693415324151699"/>
    <n v="215.54520403644059"/>
    <n v="4.0416799999999954E-2"/>
  </r>
  <r>
    <n v="544"/>
    <x v="0"/>
    <x v="17"/>
    <x v="17"/>
    <x v="0"/>
    <n v="246.2"/>
    <n v="246.2"/>
    <n v="0.25"/>
    <n v="984800"/>
    <n v="6.1550000000000001E-2"/>
  </r>
  <r>
    <n v="354"/>
    <x v="0"/>
    <x v="18"/>
    <x v="18"/>
    <x v="46"/>
    <n v="1.47E-2"/>
    <n v="1.47E-2"/>
    <n v="7.9809523809523801"/>
    <n v="1.8418854415274464"/>
    <n v="1.1731999999999998E-4"/>
  </r>
  <r>
    <n v="355"/>
    <x v="0"/>
    <x v="18"/>
    <x v="18"/>
    <x v="36"/>
    <n v="0.13406999999999999"/>
    <n v="0.13406999999999999"/>
    <n v="4.2682926829268304"/>
    <n v="31.410685714285709"/>
    <n v="5.7225000000000017E-4"/>
  </r>
  <r>
    <n v="356"/>
    <x v="0"/>
    <x v="18"/>
    <x v="18"/>
    <x v="34"/>
    <n v="0.10032000000000001"/>
    <n v="0.10032000000000001"/>
    <n v="2.1929824561403501"/>
    <n v="45.745920000000019"/>
    <n v="2.1999999999999995E-4"/>
  </r>
  <r>
    <n v="357"/>
    <x v="0"/>
    <x v="18"/>
    <x v="18"/>
    <x v="9"/>
    <n v="0.46920000000000001"/>
    <n v="0.46920000000000001"/>
    <n v="0.434782608695652"/>
    <n v="1079.1600000000005"/>
    <n v="2.0399999999999994E-4"/>
  </r>
  <r>
    <n v="545"/>
    <x v="0"/>
    <x v="18"/>
    <x v="18"/>
    <x v="5"/>
    <n v="0.15576000000000001"/>
    <n v="0.15576000000000001"/>
    <n v="2.4406779661017"/>
    <n v="63.8183333333332"/>
    <n v="3.8016000000000081E-4"/>
  </r>
  <r>
    <n v="546"/>
    <x v="0"/>
    <x v="18"/>
    <x v="18"/>
    <x v="6"/>
    <n v="0.12376"/>
    <n v="0.12376"/>
    <n v="1.59356819650937"/>
    <n v="77.662192475408318"/>
    <n v="1.9721999999999961E-4"/>
  </r>
  <r>
    <n v="547"/>
    <x v="0"/>
    <x v="18"/>
    <x v="18"/>
    <x v="69"/>
    <n v="0.05"/>
    <n v="0.05"/>
    <n v="6.5"/>
    <n v="7.6923076923076925"/>
    <n v="3.2499999999999999E-4"/>
  </r>
  <r>
    <n v="548"/>
    <x v="0"/>
    <x v="18"/>
    <x v="18"/>
    <x v="2"/>
    <n v="1.3"/>
    <n v="1.3"/>
    <n v="2.5"/>
    <n v="520"/>
    <n v="3.2499999999999999E-3"/>
  </r>
  <r>
    <n v="731"/>
    <x v="0"/>
    <x v="18"/>
    <x v="18"/>
    <x v="35"/>
    <n v="8.9599999999999999E-2"/>
    <n v="8.9599999999999999E-2"/>
    <n v="1.33928571428571"/>
    <n v="66.901333333333554"/>
    <n v="1.1999999999999961E-4"/>
  </r>
  <r>
    <n v="732"/>
    <x v="0"/>
    <x v="18"/>
    <x v="18"/>
    <x v="31"/>
    <n v="1.2"/>
    <n v="1.2"/>
    <n v="1.62"/>
    <n v="740.74074074074065"/>
    <n v="1.944E-3"/>
  </r>
  <r>
    <n v="947"/>
    <x v="0"/>
    <x v="18"/>
    <x v="18"/>
    <x v="45"/>
    <n v="2.0870000000000002"/>
    <n v="2.0870000000000002"/>
    <n v="0.48648221343873499"/>
    <n v="4289.9821254468652"/>
    <n v="1.0152883794466402E-3"/>
  </r>
  <r>
    <n v="948"/>
    <x v="0"/>
    <x v="18"/>
    <x v="18"/>
    <x v="29"/>
    <n v="0.14560000000000001"/>
    <n v="0.14560000000000001"/>
    <n v="2.6153846153846199"/>
    <n v="55.670588235294026"/>
    <n v="3.8080000000000069E-4"/>
  </r>
  <r>
    <n v="352"/>
    <x v="0"/>
    <x v="19"/>
    <x v="19"/>
    <x v="60"/>
    <n v="5.67E-2"/>
    <n v="5.67E-2"/>
    <n v="0.83280423280423299"/>
    <n v="68.083227445997437"/>
    <n v="4.7220000000000012E-5"/>
  </r>
  <r>
    <n v="353"/>
    <x v="0"/>
    <x v="19"/>
    <x v="19"/>
    <x v="65"/>
    <n v="0.14099999999999999"/>
    <n v="0.14099999999999999"/>
    <n v="2.8027659574468098"/>
    <n v="50.307447050785676"/>
    <n v="3.9519000000000018E-4"/>
  </r>
  <r>
    <n v="398"/>
    <x v="0"/>
    <x v="19"/>
    <x v="19"/>
    <x v="63"/>
    <n v="49"/>
    <n v="49"/>
    <n v="0.11600000000000001"/>
    <n v="422413.79310344823"/>
    <n v="5.6839999999999998E-3"/>
  </r>
  <r>
    <n v="399"/>
    <x v="0"/>
    <x v="19"/>
    <x v="19"/>
    <x v="70"/>
    <n v="0.16800000000000001"/>
    <n v="0.16800000000000001"/>
    <n v="1"/>
    <n v="168"/>
    <n v="1.6800000000000002E-4"/>
  </r>
  <r>
    <n v="400"/>
    <x v="0"/>
    <x v="19"/>
    <x v="19"/>
    <x v="50"/>
    <n v="1335.5287699999999"/>
    <n v="1335.5287699999999"/>
    <n v="0.16755658219344999"/>
    <n v="7970613.583285464"/>
    <n v="0.22377663612222215"/>
  </r>
  <r>
    <n v="549"/>
    <x v="0"/>
    <x v="19"/>
    <x v="19"/>
    <x v="71"/>
    <n v="6.2100000000000002E-2"/>
    <n v="6.2100000000000002E-2"/>
    <n v="1.2173913043478299"/>
    <n v="51.010714285714123"/>
    <n v="7.5600000000000238E-5"/>
  </r>
  <r>
    <n v="550"/>
    <x v="0"/>
    <x v="19"/>
    <x v="19"/>
    <x v="23"/>
    <n v="2.2320000000000002"/>
    <n v="2.2320000000000002"/>
    <n v="4.0599999999999996"/>
    <n v="549.75369458128091"/>
    <n v="9.0619200000000011E-3"/>
  </r>
  <r>
    <n v="560"/>
    <x v="0"/>
    <x v="19"/>
    <x v="19"/>
    <x v="17"/>
    <n v="0.51449999999999996"/>
    <n v="0.51449999999999996"/>
    <n v="2.7374246841593801"/>
    <n v="187.95037648971694"/>
    <n v="1.408405000000001E-3"/>
  </r>
  <r>
    <n v="561"/>
    <x v="0"/>
    <x v="19"/>
    <x v="19"/>
    <x v="18"/>
    <n v="0.15232000000000001"/>
    <n v="0.15232000000000001"/>
    <n v="0.58035714285714302"/>
    <n v="262.45907692307685"/>
    <n v="8.8400000000000035E-5"/>
  </r>
  <r>
    <n v="562"/>
    <x v="0"/>
    <x v="19"/>
    <x v="19"/>
    <x v="19"/>
    <n v="5.2149999999999999"/>
    <n v="5.2149999999999999"/>
    <n v="4.9027996164908902"/>
    <n v="1063.677981547319"/>
    <n v="2.5568099999999989E-2"/>
  </r>
  <r>
    <n v="563"/>
    <x v="0"/>
    <x v="19"/>
    <x v="19"/>
    <x v="7"/>
    <n v="4.5495799999999997"/>
    <n v="4.5495799999999997"/>
    <n v="0.87946428571428603"/>
    <n v="5173.1264974619271"/>
    <n v="4.0011931250000009E-3"/>
  </r>
  <r>
    <n v="613"/>
    <x v="0"/>
    <x v="19"/>
    <x v="19"/>
    <x v="64"/>
    <n v="1.6419999999999999"/>
    <n v="1.6419999999999999"/>
    <n v="4.85749086479903"/>
    <n v="338.03460381143395"/>
    <n v="7.9760000000000074E-3"/>
  </r>
  <r>
    <n v="734"/>
    <x v="0"/>
    <x v="19"/>
    <x v="19"/>
    <x v="27"/>
    <n v="4.0940000000000003"/>
    <n v="4.0940000000000003"/>
    <n v="1.75962872496336"/>
    <n v="2326.6271696520798"/>
    <n v="7.2039199999999965E-3"/>
  </r>
  <r>
    <n v="735"/>
    <x v="0"/>
    <x v="19"/>
    <x v="19"/>
    <x v="69"/>
    <n v="1.1100000000000001"/>
    <n v="1.1100000000000001"/>
    <n v="4.4527027027027"/>
    <n v="249.28679817905936"/>
    <n v="4.9424999999999972E-3"/>
  </r>
  <r>
    <n v="736"/>
    <x v="0"/>
    <x v="19"/>
    <x v="19"/>
    <x v="2"/>
    <n v="433.84399999999999"/>
    <n v="433.84399999999999"/>
    <n v="3.2506817657960001"/>
    <n v="133462.4645712632"/>
    <n v="1.4102887799999999"/>
  </r>
  <r>
    <n v="949"/>
    <x v="0"/>
    <x v="19"/>
    <x v="19"/>
    <x v="20"/>
    <n v="21369.830999999998"/>
    <n v="21369.830999999998"/>
    <n v="5.8206804255962502E-2"/>
    <n v="367136304.30605447"/>
    <n v="1.2438695699999993"/>
  </r>
  <r>
    <n v="950"/>
    <x v="0"/>
    <x v="19"/>
    <x v="19"/>
    <x v="68"/>
    <n v="3.9899999999999998E-2"/>
    <n v="3.9899999999999998E-2"/>
    <n v="0.92481203007518797"/>
    <n v="43.143902439024394"/>
    <n v="3.6899999999999996E-5"/>
  </r>
  <r>
    <n v="951"/>
    <x v="0"/>
    <x v="19"/>
    <x v="19"/>
    <x v="16"/>
    <n v="3.0000000000000001E-3"/>
    <n v="3.0000000000000001E-3"/>
    <n v="1"/>
    <n v="3"/>
    <n v="3.0000000000000001E-6"/>
  </r>
  <r>
    <n v="952"/>
    <x v="0"/>
    <x v="19"/>
    <x v="19"/>
    <x v="54"/>
    <n v="0.754"/>
    <n v="0.754"/>
    <n v="1.9"/>
    <n v="396.84210526315792"/>
    <n v="1.4325999999999998E-3"/>
  </r>
  <r>
    <n v="1053"/>
    <x v="0"/>
    <x v="19"/>
    <x v="19"/>
    <x v="22"/>
    <n v="4.5199999999999997E-2"/>
    <n v="4.5199999999999997E-2"/>
    <n v="0.35398230088495602"/>
    <n v="127.68999999999988"/>
    <n v="1.6000000000000009E-5"/>
  </r>
  <r>
    <n v="2772"/>
    <x v="0"/>
    <x v="19"/>
    <x v="19"/>
    <x v="26"/>
    <n v="2.8747199999999999"/>
    <n v="2.8747199999999999"/>
    <n v="1.2718505376138101"/>
    <n v="2260.2655854464024"/>
    <n v="3.6562141774891723E-3"/>
  </r>
  <r>
    <n v="3041"/>
    <x v="0"/>
    <x v="19"/>
    <x v="19"/>
    <x v="35"/>
    <n v="5.5840800000000002"/>
    <n v="5.58744"/>
    <n v="1.5331585507370999"/>
    <n v="3642.206474545852"/>
    <n v="8.5664314127305019E-3"/>
  </r>
  <r>
    <n v="3119"/>
    <x v="0"/>
    <x v="19"/>
    <x v="19"/>
    <x v="49"/>
    <n v="1.0649999999999999"/>
    <n v="1.0921000000000001"/>
    <n v="0.7"/>
    <n v="1521.4285714285713"/>
    <n v="7.6446999999999995E-4"/>
  </r>
  <r>
    <n v="3159"/>
    <x v="0"/>
    <x v="19"/>
    <x v="19"/>
    <x v="33"/>
    <n v="70.980298999999903"/>
    <n v="71.028776000000093"/>
    <n v="6.2049423409731803"/>
    <n v="11439.316451225457"/>
    <n v="0.44072945962990023"/>
  </r>
  <r>
    <n v="3167"/>
    <x v="0"/>
    <x v="19"/>
    <x v="19"/>
    <x v="56"/>
    <n v="1.5037199999999999"/>
    <n v="1.5567200000000001"/>
    <n v="0.88415728992099596"/>
    <n v="1700.7381120324926"/>
    <n v="1.376385336365813E-3"/>
  </r>
  <r>
    <n v="3187"/>
    <x v="0"/>
    <x v="19"/>
    <x v="19"/>
    <x v="32"/>
    <n v="65.611099999999993"/>
    <n v="65.679599999999994"/>
    <n v="3.7279487935027098"/>
    <n v="17599.785735885351"/>
    <n v="0.24485018557774055"/>
  </r>
  <r>
    <n v="3221"/>
    <x v="0"/>
    <x v="19"/>
    <x v="19"/>
    <x v="37"/>
    <n v="338.05492099999998"/>
    <n v="338.14552900000001"/>
    <n v="2.19326263268275"/>
    <n v="154133.35182139074"/>
    <n v="0.74164195316444126"/>
  </r>
  <r>
    <n v="3226"/>
    <x v="0"/>
    <x v="19"/>
    <x v="19"/>
    <x v="0"/>
    <n v="2256.8589999999999"/>
    <n v="2256.9560000000001"/>
    <n v="0.33768834916137902"/>
    <n v="6683259.892160099"/>
    <n v="0.76214774576986943"/>
  </r>
  <r>
    <n v="3229"/>
    <x v="0"/>
    <x v="19"/>
    <x v="19"/>
    <x v="38"/>
    <n v="65.406756000000001"/>
    <n v="65.510705999999999"/>
    <n v="1.7118598236420599"/>
    <n v="38208.009263774962"/>
    <n v="0.11214514561982683"/>
  </r>
  <r>
    <n v="3300"/>
    <x v="0"/>
    <x v="19"/>
    <x v="19"/>
    <x v="61"/>
    <n v="0.185"/>
    <n v="0.37569999999999998"/>
    <n v="3.1081081081081101"/>
    <n v="59.521739130434746"/>
    <n v="1.1677162162162169E-3"/>
  </r>
  <r>
    <n v="3307"/>
    <x v="0"/>
    <x v="19"/>
    <x v="19"/>
    <x v="43"/>
    <n v="68.634892999999906"/>
    <n v="68.845890500000095"/>
    <n v="10.5927980424732"/>
    <n v="6479.3921988127577"/>
    <n v="0.72927061412072536"/>
  </r>
  <r>
    <n v="3343"/>
    <x v="0"/>
    <x v="19"/>
    <x v="19"/>
    <x v="25"/>
    <n v="17.898299999999999"/>
    <n v="18.181799999999999"/>
    <n v="0.53244913946856398"/>
    <n v="33615.041650483734"/>
    <n v="9.6808837639895361E-3"/>
  </r>
  <r>
    <n v="3346"/>
    <x v="0"/>
    <x v="19"/>
    <x v="19"/>
    <x v="46"/>
    <n v="18.392918000000002"/>
    <n v="18.678780499999998"/>
    <n v="5.9299823470145503"/>
    <n v="3101.6817460274428"/>
    <n v="0.1107648386287596"/>
  </r>
  <r>
    <n v="3349"/>
    <x v="0"/>
    <x v="19"/>
    <x v="19"/>
    <x v="29"/>
    <n v="37.605052999999998"/>
    <n v="37.902856999999997"/>
    <n v="3.1811708040770998"/>
    <n v="11821.136089833355"/>
    <n v="0.12057546207950932"/>
  </r>
  <r>
    <n v="3415"/>
    <x v="0"/>
    <x v="19"/>
    <x v="19"/>
    <x v="5"/>
    <n v="53.358209000000002"/>
    <n v="53.911628999999998"/>
    <n v="2.3949399708061199"/>
    <n v="22279.560093541721"/>
    <n v="0.12911511518337038"/>
  </r>
  <r>
    <n v="3431"/>
    <x v="0"/>
    <x v="19"/>
    <x v="19"/>
    <x v="4"/>
    <n v="1475.3150000000001"/>
    <n v="1475.9369999999999"/>
    <n v="0.29783448280536701"/>
    <n v="4953472.7681754343"/>
    <n v="0.43958493304830493"/>
  </r>
  <r>
    <n v="3433"/>
    <x v="0"/>
    <x v="19"/>
    <x v="19"/>
    <x v="45"/>
    <n v="69.604600000000005"/>
    <n v="70.234899999999996"/>
    <n v="0.55557624574868203"/>
    <n v="125283.61414409001"/>
    <n v="3.902084206253411E-2"/>
  </r>
  <r>
    <n v="3440"/>
    <x v="0"/>
    <x v="19"/>
    <x v="19"/>
    <x v="42"/>
    <n v="71.764268000000001"/>
    <n v="72.416318000000004"/>
    <n v="2.2569206562871802"/>
    <n v="31797.426196655982"/>
    <n v="0.16343788394646114"/>
  </r>
  <r>
    <n v="3453"/>
    <x v="0"/>
    <x v="19"/>
    <x v="19"/>
    <x v="36"/>
    <n v="702.67998700000101"/>
    <n v="703.39707699999997"/>
    <n v="3.7396832975090502"/>
    <n v="187898.26065433031"/>
    <n v="2.6304823003735875"/>
  </r>
  <r>
    <n v="3463"/>
    <x v="0"/>
    <x v="19"/>
    <x v="19"/>
    <x v="3"/>
    <n v="25.004297999999999"/>
    <n v="25.780038000000001"/>
    <n v="2.2433246415762"/>
    <n v="11146.089842097723"/>
    <n v="5.7832994506170819E-2"/>
  </r>
  <r>
    <n v="3477"/>
    <x v="0"/>
    <x v="19"/>
    <x v="19"/>
    <x v="30"/>
    <n v="62.893401000000097"/>
    <n v="63.772680999999999"/>
    <n v="1.43686511138943"/>
    <n v="43771.263218426255"/>
    <n v="9.1632740388667588E-2"/>
  </r>
  <r>
    <n v="3500"/>
    <x v="0"/>
    <x v="19"/>
    <x v="19"/>
    <x v="31"/>
    <n v="478.98112200000099"/>
    <n v="479.996962"/>
    <n v="1.0870320950621"/>
    <n v="440631.99621777289"/>
    <n v="0.52177210322630319"/>
  </r>
  <r>
    <n v="3600"/>
    <x v="0"/>
    <x v="19"/>
    <x v="19"/>
    <x v="12"/>
    <n v="10.590999999999999"/>
    <n v="12.651730000000001"/>
    <n v="12.475927978245"/>
    <n v="848.91480765744564"/>
    <n v="0.15784207228020161"/>
  </r>
  <r>
    <n v="3692"/>
    <x v="0"/>
    <x v="19"/>
    <x v="19"/>
    <x v="9"/>
    <n v="162.10101499999999"/>
    <n v="165.972375"/>
    <n v="1.11657278160883"/>
    <n v="145177.29401072665"/>
    <n v="0.18532023642397383"/>
  </r>
  <r>
    <n v="3723"/>
    <x v="0"/>
    <x v="19"/>
    <x v="19"/>
    <x v="39"/>
    <n v="3.3203999999999998"/>
    <n v="7.9229000000000003"/>
    <n v="34.902638236357099"/>
    <n v="95.133209630589832"/>
    <n v="0.27653011248283366"/>
  </r>
  <r>
    <n v="3760"/>
    <x v="0"/>
    <x v="19"/>
    <x v="19"/>
    <x v="11"/>
    <n v="51.149042999999999"/>
    <n v="56.748143000000098"/>
    <n v="0.80161551610138604"/>
    <n v="63807.451293808059"/>
    <n v="4.5490191938740335E-2"/>
  </r>
  <r>
    <n v="3784"/>
    <x v="0"/>
    <x v="19"/>
    <x v="19"/>
    <x v="41"/>
    <n v="57.832571000000002"/>
    <n v="64.388876000000096"/>
    <n v="8.5240524661035408"/>
    <n v="6784.6333923887787"/>
    <n v="0.54885415725743592"/>
  </r>
  <r>
    <n v="3802"/>
    <x v="0"/>
    <x v="19"/>
    <x v="19"/>
    <x v="6"/>
    <n v="490.72908100000001"/>
    <n v="498.29576100000003"/>
    <n v="1.6580845910986299"/>
    <n v="295961.4265969675"/>
    <n v="0.82621652312386573"/>
  </r>
  <r>
    <n v="3847"/>
    <x v="0"/>
    <x v="19"/>
    <x v="19"/>
    <x v="40"/>
    <n v="471.50515400000103"/>
    <n v="482.34020900000002"/>
    <n v="3.01626195625628"/>
    <n v="156321.02278849256"/>
    <n v="1.4548644223794032"/>
  </r>
  <r>
    <n v="3882"/>
    <x v="0"/>
    <x v="19"/>
    <x v="19"/>
    <x v="44"/>
    <n v="258.16408999999999"/>
    <n v="273.80808999999999"/>
    <n v="5.9813893081025897"/>
    <n v="43161.225043533326"/>
    <n v="1.6377527819979916"/>
  </r>
  <r>
    <n v="3924"/>
    <x v="0"/>
    <x v="19"/>
    <x v="19"/>
    <x v="48"/>
    <n v="13.849500000000001"/>
    <n v="35.069000000000003"/>
    <n v="3.1250138994187502"/>
    <n v="4431.820288087677"/>
    <n v="0.10959111243871615"/>
  </r>
  <r>
    <n v="4019"/>
    <x v="0"/>
    <x v="19"/>
    <x v="19"/>
    <x v="34"/>
    <n v="261.99957799999999"/>
    <n v="312.51674000000003"/>
    <n v="1.95783121796542"/>
    <n v="133821.33025351909"/>
    <n v="0.61185502970878258"/>
  </r>
  <r>
    <n v="4040"/>
    <x v="0"/>
    <x v="19"/>
    <x v="19"/>
    <x v="47"/>
    <n v="8.7035"/>
    <n v="68.050200000000004"/>
    <n v="10.686329637502199"/>
    <n v="814.45176175889878"/>
    <n v="0.72720686909795218"/>
  </r>
  <r>
    <n v="4090"/>
    <x v="0"/>
    <x v="19"/>
    <x v="19"/>
    <x v="13"/>
    <n v="5117.69344"/>
    <n v="5227.7174400000004"/>
    <n v="0.66633110532701301"/>
    <n v="7680406.0310052717"/>
    <n v="3.4833907401325033"/>
  </r>
  <r>
    <n v="4094"/>
    <x v="0"/>
    <x v="19"/>
    <x v="19"/>
    <x v="15"/>
    <n v="259.1995"/>
    <n v="376.65199999999999"/>
    <n v="1.1753489828602799"/>
    <n v="220529.82031704573"/>
    <n v="0.44269754509229009"/>
  </r>
  <r>
    <n v="56"/>
    <x v="0"/>
    <x v="20"/>
    <x v="20"/>
    <x v="37"/>
    <n v="93.478015999999997"/>
    <n v="93.478015999999897"/>
    <n v="2.3633400210213802"/>
    <n v="39553.350414470187"/>
    <n v="0.22092033629847668"/>
  </r>
  <r>
    <n v="105"/>
    <x v="0"/>
    <x v="20"/>
    <x v="20"/>
    <x v="36"/>
    <n v="123.447123"/>
    <n v="123.447123"/>
    <n v="3.4917434142907302"/>
    <n v="35354.00754097951"/>
    <n v="0.43104567874838773"/>
  </r>
  <r>
    <n v="178"/>
    <x v="0"/>
    <x v="20"/>
    <x v="20"/>
    <x v="26"/>
    <n v="28.962399999999999"/>
    <n v="28.962399999999999"/>
    <n v="1.2685349231121299"/>
    <n v="22831.37773530569"/>
    <n v="3.6739815857142755E-2"/>
  </r>
  <r>
    <n v="196"/>
    <x v="0"/>
    <x v="20"/>
    <x v="20"/>
    <x v="40"/>
    <n v="9.8869749999999996"/>
    <n v="9.8869749999999996"/>
    <n v="3.1313599745000702"/>
    <n v="3157.4060729247462"/>
    <n v="3.0959677783882832E-2"/>
  </r>
  <r>
    <n v="248"/>
    <x v="0"/>
    <x v="20"/>
    <x v="20"/>
    <x v="41"/>
    <n v="2.4843000000000002"/>
    <n v="2.4843000000000002"/>
    <n v="5.5252223966509701"/>
    <n v="449.62896000454589"/>
    <n v="1.3726310000000007E-2"/>
  </r>
  <r>
    <n v="302"/>
    <x v="0"/>
    <x v="20"/>
    <x v="20"/>
    <x v="31"/>
    <n v="1.7374000000000001"/>
    <n v="1.7374000000000001"/>
    <n v="1.4556233452284999"/>
    <n v="1193.5779992091757"/>
    <n v="2.5289999999999961E-3"/>
  </r>
  <r>
    <n v="304"/>
    <x v="0"/>
    <x v="20"/>
    <x v="20"/>
    <x v="33"/>
    <n v="1.2935110000000001"/>
    <n v="1.2935110000000001"/>
    <n v="7.5088808676539998"/>
    <n v="172.2641526478408"/>
    <n v="9.7128199999999935E-3"/>
  </r>
  <r>
    <n v="308"/>
    <x v="0"/>
    <x v="20"/>
    <x v="20"/>
    <x v="29"/>
    <n v="0.64823200000000003"/>
    <n v="0.64823200000000003"/>
    <n v="3.4837527305038898"/>
    <n v="186.07290762173002"/>
    <n v="2.2582799999999975E-3"/>
  </r>
  <r>
    <n v="345"/>
    <x v="0"/>
    <x v="20"/>
    <x v="20"/>
    <x v="46"/>
    <n v="0.21315000000000001"/>
    <n v="0.21315000000000001"/>
    <n v="6.88341543513957"/>
    <n v="30.96573234732826"/>
    <n v="1.4671999999999995E-3"/>
  </r>
  <r>
    <n v="378"/>
    <x v="0"/>
    <x v="20"/>
    <x v="20"/>
    <x v="30"/>
    <n v="11.519816"/>
    <n v="11.519816"/>
    <n v="1.62021009421215"/>
    <n v="7110.0754409271058"/>
    <n v="1.8664522166666631E-2"/>
  </r>
  <r>
    <n v="379"/>
    <x v="0"/>
    <x v="20"/>
    <x v="20"/>
    <x v="3"/>
    <n v="0.28799999999999998"/>
    <n v="0.28799999999999998"/>
    <n v="1"/>
    <n v="288"/>
    <n v="2.8799999999999995E-4"/>
  </r>
  <r>
    <n v="380"/>
    <x v="0"/>
    <x v="20"/>
    <x v="20"/>
    <x v="42"/>
    <n v="5.7750000000000003E-2"/>
    <n v="5.7750000000000003E-2"/>
    <n v="2.5809523809523802"/>
    <n v="22.375461254612553"/>
    <n v="1.4904999999999996E-4"/>
  </r>
  <r>
    <n v="381"/>
    <x v="0"/>
    <x v="20"/>
    <x v="20"/>
    <x v="16"/>
    <n v="4.8000000000000001E-2"/>
    <n v="4.8000000000000001E-2"/>
    <n v="1"/>
    <n v="48"/>
    <n v="4.8000000000000001E-5"/>
  </r>
  <r>
    <n v="401"/>
    <x v="0"/>
    <x v="20"/>
    <x v="20"/>
    <x v="53"/>
    <n v="0.13100000000000001"/>
    <n v="0.13100000000000001"/>
    <n v="4.5"/>
    <n v="29.111111111111111"/>
    <n v="5.8950000000000007E-4"/>
  </r>
  <r>
    <n v="402"/>
    <x v="0"/>
    <x v="20"/>
    <x v="20"/>
    <x v="45"/>
    <n v="0.53400000000000003"/>
    <n v="0.53400000000000003"/>
    <n v="0.52114232209737799"/>
    <n v="1024.6721046390462"/>
    <n v="2.7828999999999989E-4"/>
  </r>
  <r>
    <n v="403"/>
    <x v="0"/>
    <x v="20"/>
    <x v="20"/>
    <x v="0"/>
    <n v="52.95"/>
    <n v="52.95"/>
    <n v="0.45"/>
    <n v="117666.66666666667"/>
    <n v="2.3827500000000001E-2"/>
  </r>
  <r>
    <n v="605"/>
    <x v="0"/>
    <x v="20"/>
    <x v="20"/>
    <x v="35"/>
    <n v="2.1999999999999999E-2"/>
    <n v="2.1999999999999999E-2"/>
    <n v="0.2"/>
    <n v="109.99999999999999"/>
    <n v="4.4000000000000002E-6"/>
  </r>
  <r>
    <n v="606"/>
    <x v="0"/>
    <x v="20"/>
    <x v="20"/>
    <x v="27"/>
    <n v="1.0760000000000001"/>
    <n v="1.0760000000000001"/>
    <n v="1.5327137546468399"/>
    <n v="702.02279893281604"/>
    <n v="1.6491999999999998E-3"/>
  </r>
  <r>
    <n v="607"/>
    <x v="0"/>
    <x v="20"/>
    <x v="20"/>
    <x v="17"/>
    <n v="0.108"/>
    <n v="0.108"/>
    <n v="0.99736812570145905"/>
    <n v="108.28499248864857"/>
    <n v="1.0771575757575757E-4"/>
  </r>
  <r>
    <n v="608"/>
    <x v="0"/>
    <x v="20"/>
    <x v="20"/>
    <x v="11"/>
    <n v="0.77998000000000001"/>
    <n v="0.77998000000000001"/>
    <n v="0.83250852585963697"/>
    <n v="936.9033178304129"/>
    <n v="6.4933999999999966E-4"/>
  </r>
  <r>
    <n v="609"/>
    <x v="0"/>
    <x v="20"/>
    <x v="20"/>
    <x v="43"/>
    <n v="0.38745000000000002"/>
    <n v="0.38745000000000002"/>
    <n v="10.684449606400801"/>
    <n v="36.26298164838439"/>
    <n v="4.1396899999999901E-3"/>
  </r>
  <r>
    <n v="610"/>
    <x v="0"/>
    <x v="20"/>
    <x v="20"/>
    <x v="32"/>
    <n v="10.18"/>
    <n v="10.18"/>
    <n v="3.4193335259447601"/>
    <n v="2977.1883680716028"/>
    <n v="3.4808815294117661E-2"/>
  </r>
  <r>
    <n v="611"/>
    <x v="0"/>
    <x v="20"/>
    <x v="20"/>
    <x v="69"/>
    <n v="1.0720000000000001"/>
    <n v="1.0720000000000001"/>
    <n v="4.6475746268656701"/>
    <n v="230.65794227449729"/>
    <n v="4.9821999999999991E-3"/>
  </r>
  <r>
    <n v="717"/>
    <x v="0"/>
    <x v="20"/>
    <x v="20"/>
    <x v="23"/>
    <n v="4.3999999999999997E-2"/>
    <n v="4.3999999999999997E-2"/>
    <n v="4.0599999999999996"/>
    <n v="10.83743842364532"/>
    <n v="1.7863999999999996E-4"/>
  </r>
  <r>
    <n v="737"/>
    <x v="0"/>
    <x v="20"/>
    <x v="20"/>
    <x v="25"/>
    <n v="2.5724999999999998"/>
    <n v="2.5724999999999998"/>
    <n v="0.92552510528020704"/>
    <n v="2779.5032088526259"/>
    <n v="2.3809133333333324E-3"/>
  </r>
  <r>
    <n v="741"/>
    <x v="0"/>
    <x v="20"/>
    <x v="20"/>
    <x v="34"/>
    <n v="1.43868"/>
    <n v="1.43868"/>
    <n v="1.74042872633247"/>
    <n v="826.62391066807311"/>
    <n v="2.5039199999999976E-3"/>
  </r>
  <r>
    <n v="742"/>
    <x v="0"/>
    <x v="20"/>
    <x v="20"/>
    <x v="19"/>
    <n v="8.2000000000000003E-2"/>
    <n v="8.2000000000000003E-2"/>
    <n v="4.5526829268292701"/>
    <n v="18.011357548483868"/>
    <n v="3.7332000000000017E-4"/>
  </r>
  <r>
    <n v="743"/>
    <x v="0"/>
    <x v="20"/>
    <x v="20"/>
    <x v="2"/>
    <n v="1087.7"/>
    <n v="1087.7"/>
    <n v="3.5976791854371601"/>
    <n v="302333.79463150539"/>
    <n v="3.9131956499999991"/>
  </r>
  <r>
    <n v="1051"/>
    <x v="0"/>
    <x v="20"/>
    <x v="20"/>
    <x v="7"/>
    <n v="1.7457199999999999"/>
    <n v="1.7457199999999999"/>
    <n v="0.86254054814877901"/>
    <n v="2023.9280387997271"/>
    <n v="1.5057542857142864E-3"/>
  </r>
  <r>
    <n v="1052"/>
    <x v="0"/>
    <x v="20"/>
    <x v="20"/>
    <x v="64"/>
    <n v="0.17499999999999999"/>
    <n v="0.17499999999999999"/>
    <n v="4.32"/>
    <n v="40.509259259259252"/>
    <n v="7.5600000000000005E-4"/>
  </r>
  <r>
    <n v="1054"/>
    <x v="0"/>
    <x v="20"/>
    <x v="20"/>
    <x v="72"/>
    <n v="9.8000000000000004E-2"/>
    <n v="9.8000000000000004E-2"/>
    <n v="2.5"/>
    <n v="39.199999999999996"/>
    <n v="2.4499999999999999E-4"/>
  </r>
  <r>
    <n v="1055"/>
    <x v="0"/>
    <x v="20"/>
    <x v="20"/>
    <x v="5"/>
    <n v="1.08914"/>
    <n v="1.08914"/>
    <n v="2.7688267807628"/>
    <n v="393.35794047034847"/>
    <n v="3.0156399999999961E-3"/>
  </r>
  <r>
    <n v="2741"/>
    <x v="0"/>
    <x v="20"/>
    <x v="20"/>
    <x v="9"/>
    <n v="2.891445"/>
    <n v="2.891445"/>
    <n v="1.1605712714576999"/>
    <n v="2491.3980477633995"/>
    <n v="3.3557280000000088E-3"/>
  </r>
  <r>
    <n v="2774"/>
    <x v="0"/>
    <x v="20"/>
    <x v="20"/>
    <x v="38"/>
    <n v="6.9617199999999997"/>
    <n v="6.9617199999999997"/>
    <n v="2.0597364392207398"/>
    <n v="3379.9081607906242"/>
    <n v="1.4339308363651809E-2"/>
  </r>
  <r>
    <n v="2775"/>
    <x v="0"/>
    <x v="20"/>
    <x v="20"/>
    <x v="6"/>
    <n v="5.2173439999999998"/>
    <n v="5.2173439999999998"/>
    <n v="2.0472712996457498"/>
    <n v="2548.438011563384"/>
    <n v="1.0681318631578954E-2"/>
  </r>
  <r>
    <n v="2959"/>
    <x v="0"/>
    <x v="20"/>
    <x v="20"/>
    <x v="44"/>
    <n v="392.81765999999999"/>
    <n v="392.81765999999999"/>
    <n v="7.7246138779697899"/>
    <n v="50852.724318078363"/>
    <n v="3.0343647479476186"/>
  </r>
  <r>
    <n v="382"/>
    <x v="1"/>
    <x v="0"/>
    <x v="0"/>
    <x v="73"/>
    <n v="56.444000000000003"/>
    <n v="56.444000000000003"/>
    <n v="1"/>
    <n v="56444"/>
    <n v="5.6444000000000001E-2"/>
  </r>
  <r>
    <n v="383"/>
    <x v="1"/>
    <x v="0"/>
    <x v="0"/>
    <x v="74"/>
    <n v="59.95"/>
    <n v="59.95"/>
    <n v="1.2"/>
    <n v="49958.333333333336"/>
    <n v="7.1940000000000004E-2"/>
  </r>
  <r>
    <n v="384"/>
    <x v="1"/>
    <x v="0"/>
    <x v="0"/>
    <x v="1"/>
    <n v="9241.3019999999997"/>
    <n v="9241.3019999999997"/>
    <n v="0.23"/>
    <n v="40179573.913043477"/>
    <n v="2.1254994599999999"/>
  </r>
  <r>
    <n v="385"/>
    <x v="1"/>
    <x v="0"/>
    <x v="0"/>
    <x v="64"/>
    <n v="6.16"/>
    <n v="6.16"/>
    <n v="3.5784848484848499"/>
    <n v="1721.3989330171896"/>
    <n v="2.2043466666666678E-2"/>
  </r>
  <r>
    <n v="386"/>
    <x v="1"/>
    <x v="0"/>
    <x v="0"/>
    <x v="2"/>
    <n v="25.77"/>
    <n v="25.77"/>
    <n v="4.3410204081632697"/>
    <n v="5936.3922711673104"/>
    <n v="0.11186809591836745"/>
  </r>
  <r>
    <n v="744"/>
    <x v="1"/>
    <x v="0"/>
    <x v="0"/>
    <x v="63"/>
    <n v="2400.9140000000002"/>
    <n v="2400.9140000000002"/>
    <n v="0.120261772926225"/>
    <n v="19964066.233023599"/>
    <n v="0.2887381742833946"/>
  </r>
  <r>
    <n v="745"/>
    <x v="1"/>
    <x v="0"/>
    <x v="0"/>
    <x v="67"/>
    <n v="64.305999999999997"/>
    <n v="64.305999999999997"/>
    <n v="0.38"/>
    <n v="169226.31578947368"/>
    <n v="2.4436280000000001E-2"/>
  </r>
  <r>
    <n v="1042"/>
    <x v="1"/>
    <x v="0"/>
    <x v="0"/>
    <x v="0"/>
    <n v="326.27600000000001"/>
    <n v="326.27600000000001"/>
    <n v="0.25"/>
    <n v="1305104"/>
    <n v="8.1569000000000003E-2"/>
  </r>
  <r>
    <n v="709"/>
    <x v="1"/>
    <x v="3"/>
    <x v="3"/>
    <x v="4"/>
    <n v="9785.9770000000008"/>
    <n v="9785.9770000000008"/>
    <n v="0.22"/>
    <n v="44481713.63636364"/>
    <n v="2.1529149400000001"/>
  </r>
  <r>
    <n v="710"/>
    <x v="1"/>
    <x v="3"/>
    <x v="3"/>
    <x v="11"/>
    <n v="8"/>
    <n v="8"/>
    <n v="0.77118644067796605"/>
    <n v="10373.626373626374"/>
    <n v="6.169491525423728E-3"/>
  </r>
  <r>
    <n v="387"/>
    <x v="1"/>
    <x v="21"/>
    <x v="21"/>
    <x v="5"/>
    <n v="141.13499999999999"/>
    <n v="141.13499999999999"/>
    <n v="2.4264778811869498"/>
    <n v="58164.552454507269"/>
    <n v="0.34246095576132013"/>
  </r>
  <r>
    <n v="388"/>
    <x v="1"/>
    <x v="21"/>
    <x v="21"/>
    <x v="21"/>
    <n v="1.5569999999999999"/>
    <n v="1.5569999999999999"/>
    <n v="4.5"/>
    <n v="346"/>
    <n v="7.0064999999999997E-3"/>
  </r>
  <r>
    <n v="389"/>
    <x v="1"/>
    <x v="21"/>
    <x v="21"/>
    <x v="6"/>
    <n v="3.5507599999999999"/>
    <n v="3.5507599999999999"/>
    <n v="1.3071710668959"/>
    <n v="2716.3697926942978"/>
    <n v="4.641450737491286E-3"/>
  </r>
  <r>
    <n v="390"/>
    <x v="1"/>
    <x v="21"/>
    <x v="21"/>
    <x v="8"/>
    <n v="9.5969999999999995"/>
    <n v="9.5969999999999995"/>
    <n v="2.1271186440677998"/>
    <n v="4511.7370517928221"/>
    <n v="2.0413957627118673E-2"/>
  </r>
  <r>
    <n v="746"/>
    <x v="1"/>
    <x v="21"/>
    <x v="21"/>
    <x v="7"/>
    <n v="0.34899999999999998"/>
    <n v="0.34899999999999998"/>
    <n v="0.89285714285714302"/>
    <n v="390.87999999999988"/>
    <n v="3.1160714285714293E-4"/>
  </r>
  <r>
    <n v="747"/>
    <x v="1"/>
    <x v="21"/>
    <x v="21"/>
    <x v="9"/>
    <n v="9.7000000000000003E-2"/>
    <n v="9.7000000000000003E-2"/>
    <n v="1.1515414003077"/>
    <n v="84.234921969875259"/>
    <n v="1.1169951582984691E-4"/>
  </r>
  <r>
    <n v="391"/>
    <x v="1"/>
    <x v="4"/>
    <x v="4"/>
    <x v="4"/>
    <n v="229.16300000000001"/>
    <n v="229.16300000000001"/>
    <n v="0.22"/>
    <n v="1041650.0000000001"/>
    <n v="5.041586E-2"/>
  </r>
  <r>
    <n v="392"/>
    <x v="1"/>
    <x v="4"/>
    <x v="4"/>
    <x v="11"/>
    <n v="0.5"/>
    <n v="0.5"/>
    <n v="0.96297186973112103"/>
    <n v="519.22596673525777"/>
    <n v="4.8148593486556054E-4"/>
  </r>
  <r>
    <n v="711"/>
    <x v="1"/>
    <x v="4"/>
    <x v="4"/>
    <x v="15"/>
    <n v="308.79199999999997"/>
    <n v="308.79199999999997"/>
    <n v="1.2980954162768901"/>
    <n v="237880.81841137412"/>
    <n v="0.40084147978297341"/>
  </r>
  <r>
    <n v="712"/>
    <x v="1"/>
    <x v="4"/>
    <x v="4"/>
    <x v="12"/>
    <n v="2.7181000000000002"/>
    <n v="2.7181000000000002"/>
    <n v="11.6037740963855"/>
    <n v="234.24275390251441"/>
    <n v="3.1540218371385431E-2"/>
  </r>
  <r>
    <n v="1043"/>
    <x v="1"/>
    <x v="4"/>
    <x v="4"/>
    <x v="0"/>
    <n v="342.03"/>
    <n v="342.03"/>
    <n v="0.27992983071660399"/>
    <n v="1221841.9134696119"/>
    <n v="9.5744400000000049E-2"/>
  </r>
  <r>
    <n v="1044"/>
    <x v="1"/>
    <x v="4"/>
    <x v="4"/>
    <x v="13"/>
    <n v="12901.054"/>
    <n v="12901.054"/>
    <n v="0.90772062732238801"/>
    <n v="14212582.166448923"/>
    <n v="11.710552830000003"/>
  </r>
  <r>
    <n v="713"/>
    <x v="1"/>
    <x v="5"/>
    <x v="5"/>
    <x v="15"/>
    <n v="1072.309"/>
    <n v="1072.309"/>
    <n v="1.24"/>
    <n v="864765.32258064509"/>
    <n v="1.32966316"/>
  </r>
  <r>
    <n v="1045"/>
    <x v="1"/>
    <x v="5"/>
    <x v="5"/>
    <x v="12"/>
    <n v="0.06"/>
    <n v="0.06"/>
    <n v="18.649999999999999"/>
    <n v="3.2171581769437001"/>
    <n v="1.1189999999999998E-3"/>
  </r>
  <r>
    <n v="714"/>
    <x v="1"/>
    <x v="22"/>
    <x v="22"/>
    <x v="46"/>
    <n v="2.835E-2"/>
    <n v="2.835E-2"/>
    <n v="6.1904761904761898"/>
    <n v="4.5796153846153853"/>
    <n v="1.7549999999999998E-4"/>
  </r>
  <r>
    <n v="715"/>
    <x v="1"/>
    <x v="22"/>
    <x v="22"/>
    <x v="43"/>
    <n v="9.4500000000000001E-3"/>
    <n v="9.4500000000000001E-3"/>
    <n v="8.8285714285714292"/>
    <n v="1.070388349514563"/>
    <n v="8.3430000000000006E-5"/>
  </r>
  <r>
    <n v="748"/>
    <x v="1"/>
    <x v="22"/>
    <x v="22"/>
    <x v="42"/>
    <n v="2.835E-2"/>
    <n v="2.835E-2"/>
    <n v="2.1523809523809501"/>
    <n v="13.171460176991165"/>
    <n v="6.1019999999999934E-5"/>
  </r>
  <r>
    <n v="749"/>
    <x v="1"/>
    <x v="22"/>
    <x v="22"/>
    <x v="9"/>
    <n v="3.2199999999999999E-2"/>
    <n v="3.2199999999999999E-2"/>
    <n v="0.98260869565217401"/>
    <n v="32.769911504424769"/>
    <n v="3.1640000000000002E-5"/>
  </r>
  <r>
    <n v="750"/>
    <x v="1"/>
    <x v="22"/>
    <x v="22"/>
    <x v="41"/>
    <n v="1.89E-2"/>
    <n v="1.89E-2"/>
    <n v="7.6380952380952403"/>
    <n v="2.4744389027431413"/>
    <n v="1.4436000000000003E-4"/>
  </r>
  <r>
    <n v="39"/>
    <x v="1"/>
    <x v="7"/>
    <x v="7"/>
    <x v="40"/>
    <n v="188.393"/>
    <n v="188.393"/>
    <n v="3.7747758940087999"/>
    <n v="49908.393316543952"/>
    <n v="0.71114135499999986"/>
  </r>
  <r>
    <n v="43"/>
    <x v="1"/>
    <x v="7"/>
    <x v="7"/>
    <x v="6"/>
    <n v="296.81962299999998"/>
    <n v="296.81962299999998"/>
    <n v="1.4210664849986001"/>
    <n v="208871.03181544133"/>
    <n v="0.42180041833521958"/>
  </r>
  <r>
    <n v="44"/>
    <x v="1"/>
    <x v="7"/>
    <x v="7"/>
    <x v="36"/>
    <n v="328.65502400000003"/>
    <n v="328.65502400000003"/>
    <n v="3.6595405114865298"/>
    <n v="89807.729404394035"/>
    <n v="1.2027263746315777"/>
  </r>
  <r>
    <n v="84"/>
    <x v="1"/>
    <x v="7"/>
    <x v="7"/>
    <x v="5"/>
    <n v="24.446663999999998"/>
    <n v="24.446663999999998"/>
    <n v="2.6247754703872901"/>
    <n v="9313.8115148542038"/>
    <n v="6.4167004000000014E-2"/>
  </r>
  <r>
    <n v="103"/>
    <x v="1"/>
    <x v="7"/>
    <x v="7"/>
    <x v="9"/>
    <n v="81.602575000000002"/>
    <n v="81.602575000000002"/>
    <n v="1.57895150980223"/>
    <n v="51681.495279244547"/>
    <n v="0.12884650899999972"/>
  </r>
  <r>
    <n v="107"/>
    <x v="1"/>
    <x v="7"/>
    <x v="7"/>
    <x v="30"/>
    <n v="85.373344000000003"/>
    <n v="85.373344000000003"/>
    <n v="1.4651315286420099"/>
    <n v="58270.088610495062"/>
    <n v="0.12508317800000018"/>
  </r>
  <r>
    <n v="173"/>
    <x v="1"/>
    <x v="7"/>
    <x v="7"/>
    <x v="33"/>
    <n v="10.121409999999999"/>
    <n v="10.121409999999999"/>
    <n v="4.5064650083338202"/>
    <n v="2245.9754999278689"/>
    <n v="4.5611780000000011E-2"/>
  </r>
  <r>
    <n v="307"/>
    <x v="1"/>
    <x v="7"/>
    <x v="7"/>
    <x v="46"/>
    <n v="1.5802499999999999"/>
    <n v="1.5802499999999999"/>
    <n v="4.4255592469545997"/>
    <n v="357.07351586975852"/>
    <n v="6.9934900000000058E-3"/>
  </r>
  <r>
    <n v="393"/>
    <x v="1"/>
    <x v="7"/>
    <x v="7"/>
    <x v="20"/>
    <n v="45.115000000000002"/>
    <n v="45.115000000000002"/>
    <n v="0.03"/>
    <n v="1503833.3333333335"/>
    <n v="1.35345E-3"/>
  </r>
  <r>
    <n v="394"/>
    <x v="1"/>
    <x v="7"/>
    <x v="7"/>
    <x v="4"/>
    <n v="10424.77"/>
    <n v="10424.77"/>
    <n v="0.27053752265038"/>
    <n v="38533545.727304153"/>
    <n v="2.8202914500000018"/>
  </r>
  <r>
    <n v="395"/>
    <x v="1"/>
    <x v="7"/>
    <x v="7"/>
    <x v="17"/>
    <n v="0.23799999999999999"/>
    <n v="0.23799999999999999"/>
    <n v="2.1"/>
    <n v="113.33333333333333"/>
    <n v="4.9980000000000001E-4"/>
  </r>
  <r>
    <n v="396"/>
    <x v="1"/>
    <x v="7"/>
    <x v="7"/>
    <x v="7"/>
    <n v="0.27700000000000002"/>
    <n v="0.27700000000000002"/>
    <n v="0.89285714285714302"/>
    <n v="310.23999999999995"/>
    <n v="2.4732142857142862E-4"/>
  </r>
  <r>
    <n v="716"/>
    <x v="1"/>
    <x v="7"/>
    <x v="7"/>
    <x v="63"/>
    <n v="453.68400000000003"/>
    <n v="453.68400000000003"/>
    <n v="0.120261772926225"/>
    <n v="3772470.577814565"/>
    <n v="5.4560842188261467E-2"/>
  </r>
  <r>
    <n v="718"/>
    <x v="1"/>
    <x v="7"/>
    <x v="7"/>
    <x v="0"/>
    <n v="16596.125"/>
    <n v="16596.125"/>
    <n v="0.29419424715106701"/>
    <n v="56412133.006387398"/>
    <n v="4.8824845000000021"/>
  </r>
  <r>
    <n v="719"/>
    <x v="1"/>
    <x v="7"/>
    <x v="7"/>
    <x v="42"/>
    <n v="12.8581"/>
    <n v="12.8581"/>
    <n v="1.6607416418649099"/>
    <n v="7742.3842913706621"/>
    <n v="2.1353982105263198E-2"/>
  </r>
  <r>
    <n v="720"/>
    <x v="1"/>
    <x v="7"/>
    <x v="7"/>
    <x v="64"/>
    <n v="9.9320000000000004"/>
    <n v="9.9320000000000004"/>
    <n v="3.56753487350346"/>
    <n v="2783.9952101845565"/>
    <n v="3.5432756363636367E-2"/>
  </r>
  <r>
    <n v="721"/>
    <x v="1"/>
    <x v="7"/>
    <x v="7"/>
    <x v="75"/>
    <n v="0.52500000000000002"/>
    <n v="0.52500000000000002"/>
    <n v="6"/>
    <n v="87.500000000000014"/>
    <n v="3.1500000000000005E-3"/>
  </r>
  <r>
    <n v="738"/>
    <x v="1"/>
    <x v="7"/>
    <x v="7"/>
    <x v="45"/>
    <n v="113.351"/>
    <n v="113.351"/>
    <n v="0.96765110144595101"/>
    <n v="117140.36167645629"/>
    <n v="0.10968422"/>
  </r>
  <r>
    <n v="739"/>
    <x v="1"/>
    <x v="7"/>
    <x v="7"/>
    <x v="35"/>
    <n v="28.006160000000001"/>
    <n v="28.006160000000001"/>
    <n v="1.23423703927993"/>
    <n v="22691.07076574137"/>
    <n v="3.4566240000000005E-2"/>
  </r>
  <r>
    <n v="740"/>
    <x v="1"/>
    <x v="7"/>
    <x v="7"/>
    <x v="61"/>
    <n v="0.29499999999999998"/>
    <n v="0.29499999999999998"/>
    <n v="2"/>
    <n v="147.5"/>
    <n v="5.8999999999999992E-4"/>
  </r>
  <r>
    <n v="885"/>
    <x v="1"/>
    <x v="7"/>
    <x v="7"/>
    <x v="32"/>
    <n v="27.349"/>
    <n v="27.349"/>
    <n v="3.6823170334176298"/>
    <n v="7427.1171525437239"/>
    <n v="0.10070768854693876"/>
  </r>
  <r>
    <n v="886"/>
    <x v="1"/>
    <x v="7"/>
    <x v="7"/>
    <x v="22"/>
    <n v="4.2759200000000002"/>
    <n v="4.2759200000000002"/>
    <n v="0.86895217871241703"/>
    <n v="4920.7771207109572"/>
    <n v="3.7155699999999983E-3"/>
  </r>
  <r>
    <n v="887"/>
    <x v="1"/>
    <x v="7"/>
    <x v="7"/>
    <x v="38"/>
    <n v="8.0020500000000006"/>
    <n v="8.0020500000000006"/>
    <n v="2.1897076374179099"/>
    <n v="3654.3919668819212"/>
    <n v="1.7522149999999986E-2"/>
  </r>
  <r>
    <n v="888"/>
    <x v="1"/>
    <x v="7"/>
    <x v="7"/>
    <x v="8"/>
    <n v="0.26240000000000002"/>
    <n v="0.26240000000000002"/>
    <n v="1.65891768292683"/>
    <n v="158.17541925109117"/>
    <n v="4.3530000000000023E-4"/>
  </r>
  <r>
    <n v="1046"/>
    <x v="1"/>
    <x v="7"/>
    <x v="7"/>
    <x v="14"/>
    <n v="4310.6899999999996"/>
    <n v="4310.6899999999996"/>
    <n v="0.12858534016595899"/>
    <n v="33523961.552976392"/>
    <n v="0.5542915399999977"/>
  </r>
  <r>
    <n v="1047"/>
    <x v="1"/>
    <x v="7"/>
    <x v="7"/>
    <x v="23"/>
    <n v="4.4980000000000002"/>
    <n v="4.4980000000000002"/>
    <n v="2.84"/>
    <n v="1583.8028169014087"/>
    <n v="1.2774319999999999E-2"/>
  </r>
  <r>
    <n v="1048"/>
    <x v="1"/>
    <x v="7"/>
    <x v="7"/>
    <x v="25"/>
    <n v="9.7572500000000009"/>
    <n v="9.7572500000000009"/>
    <n v="1.42129185989905"/>
    <n v="6865.0572590298434"/>
    <n v="1.3867900000000008E-2"/>
  </r>
  <r>
    <n v="1049"/>
    <x v="1"/>
    <x v="7"/>
    <x v="7"/>
    <x v="26"/>
    <n v="1.36256"/>
    <n v="1.36256"/>
    <n v="0.87805337205816902"/>
    <n v="1551.7963296537896"/>
    <n v="1.1964004026315789E-3"/>
  </r>
  <r>
    <n v="1050"/>
    <x v="1"/>
    <x v="7"/>
    <x v="7"/>
    <x v="37"/>
    <n v="358.52532000000002"/>
    <n v="358.52532000000002"/>
    <n v="2.3987714479070599"/>
    <n v="149462.05913565261"/>
    <n v="0.86002030096774207"/>
  </r>
  <r>
    <n v="1059"/>
    <x v="1"/>
    <x v="7"/>
    <x v="7"/>
    <x v="50"/>
    <n v="103.94499999999999"/>
    <n v="103.94499999999999"/>
    <n v="0.32960363653855401"/>
    <n v="315363.63218444481"/>
    <n v="3.426064999999999E-2"/>
  </r>
  <r>
    <n v="1060"/>
    <x v="1"/>
    <x v="7"/>
    <x v="7"/>
    <x v="3"/>
    <n v="9.14405"/>
    <n v="9.14405"/>
    <n v="1.3801739929243599"/>
    <n v="6625.2878599931255"/>
    <n v="1.2620379999999994E-2"/>
  </r>
  <r>
    <n v="1061"/>
    <x v="1"/>
    <x v="7"/>
    <x v="7"/>
    <x v="44"/>
    <n v="52.723500000000001"/>
    <n v="52.723500000000001"/>
    <n v="2.7551051618348499"/>
    <n v="19136.656099503332"/>
    <n v="0.1452587869999997"/>
  </r>
  <r>
    <n v="1062"/>
    <x v="1"/>
    <x v="7"/>
    <x v="7"/>
    <x v="27"/>
    <n v="0.109"/>
    <n v="0.109"/>
    <n v="1.9"/>
    <n v="57.368421052631582"/>
    <n v="2.0709999999999997E-4"/>
  </r>
  <r>
    <n v="2708"/>
    <x v="1"/>
    <x v="7"/>
    <x v="7"/>
    <x v="41"/>
    <n v="0.58065"/>
    <n v="0.58065"/>
    <n v="8.0355463704469194"/>
    <n v="72.26017662414479"/>
    <n v="4.6658400000000036E-3"/>
  </r>
  <r>
    <n v="2710"/>
    <x v="1"/>
    <x v="7"/>
    <x v="7"/>
    <x v="10"/>
    <n v="1.3602749999999999"/>
    <n v="1.3602749999999999"/>
    <n v="9.8619213026777697"/>
    <n v="137.93204774719197"/>
    <n v="1.3414925000000001E-2"/>
  </r>
  <r>
    <n v="2740"/>
    <x v="1"/>
    <x v="7"/>
    <x v="7"/>
    <x v="43"/>
    <n v="3.8367"/>
    <n v="3.8367"/>
    <n v="9.8770245262856093"/>
    <n v="388.44694470378562"/>
    <n v="3.7895179999999994E-2"/>
  </r>
  <r>
    <n v="2786"/>
    <x v="1"/>
    <x v="7"/>
    <x v="7"/>
    <x v="34"/>
    <n v="3.5494400000000002"/>
    <n v="3.5494400000000002"/>
    <n v="2.1259860710421901"/>
    <n v="1669.5499788763959"/>
    <n v="7.5460599999999916E-3"/>
  </r>
  <r>
    <n v="2843"/>
    <x v="1"/>
    <x v="7"/>
    <x v="7"/>
    <x v="29"/>
    <n v="5.0559599999999998"/>
    <n v="5.0559599999999998"/>
    <n v="2.05108861620741"/>
    <n v="2465.0129497324124"/>
    <n v="1.0370222000000016E-2"/>
  </r>
  <r>
    <n v="2900"/>
    <x v="1"/>
    <x v="7"/>
    <x v="7"/>
    <x v="31"/>
    <n v="124.9584"/>
    <n v="124.9584"/>
    <n v="1.2928188279883099"/>
    <n v="96655.770549413675"/>
    <n v="0.16154857223529442"/>
  </r>
  <r>
    <n v="2958"/>
    <x v="1"/>
    <x v="7"/>
    <x v="7"/>
    <x v="11"/>
    <n v="291.02125999999998"/>
    <n v="291.02125999999998"/>
    <n v="0.98484063282664203"/>
    <n v="295500.86612970551"/>
    <n v="0.28660956186440673"/>
  </r>
  <r>
    <n v="3365"/>
    <x v="1"/>
    <x v="7"/>
    <x v="7"/>
    <x v="39"/>
    <n v="0.2399"/>
    <n v="0.59089999999999998"/>
    <n v="23.6236807002918"/>
    <n v="10.155064447558198"/>
    <n v="1.3959232925802423E-2"/>
  </r>
  <r>
    <n v="3404"/>
    <x v="1"/>
    <x v="7"/>
    <x v="7"/>
    <x v="13"/>
    <n v="24625.662"/>
    <n v="24626.162"/>
    <n v="0.77279345180649395"/>
    <n v="31865774.667777877"/>
    <n v="19.030936736725913"/>
  </r>
  <r>
    <n v="3798"/>
    <x v="1"/>
    <x v="7"/>
    <x v="7"/>
    <x v="47"/>
    <n v="0.42899999999999999"/>
    <n v="7.7789999999999999"/>
    <n v="5"/>
    <n v="85.8"/>
    <n v="3.8894999999999999E-2"/>
  </r>
  <r>
    <n v="3989"/>
    <x v="1"/>
    <x v="7"/>
    <x v="7"/>
    <x v="12"/>
    <n v="31.180810000000001"/>
    <n v="68.252809999999997"/>
    <n v="11.1728998115733"/>
    <n v="2790.7535667420711"/>
    <n v="0.76258180798834829"/>
  </r>
  <r>
    <n v="3993"/>
    <x v="1"/>
    <x v="7"/>
    <x v="7"/>
    <x v="48"/>
    <n v="2.06"/>
    <n v="40.06"/>
    <n v="1.2"/>
    <n v="1716.6666666666667"/>
    <n v="4.8072000000000004E-2"/>
  </r>
  <r>
    <n v="4086"/>
    <x v="1"/>
    <x v="7"/>
    <x v="7"/>
    <x v="49"/>
    <n v="67.91"/>
    <n v="171.91"/>
    <n v="0.54506920924753399"/>
    <n v="124589.68301245543"/>
    <n v="9.3702847761743563E-2"/>
  </r>
  <r>
    <n v="4164"/>
    <x v="1"/>
    <x v="7"/>
    <x v="7"/>
    <x v="15"/>
    <n v="2393.5117500000001"/>
    <n v="2930.63375"/>
    <n v="1.2585007820026399"/>
    <n v="1901875.4570745903"/>
    <n v="3.6882048661383293"/>
  </r>
  <r>
    <n v="63"/>
    <x v="1"/>
    <x v="8"/>
    <x v="8"/>
    <x v="36"/>
    <n v="90.517600000000002"/>
    <n v="90.517600000000002"/>
    <n v="3.1693880527101901"/>
    <n v="28559.961258955678"/>
    <n v="0.2868853999999999"/>
  </r>
  <r>
    <n v="139"/>
    <x v="1"/>
    <x v="8"/>
    <x v="8"/>
    <x v="30"/>
    <n v="39.25712"/>
    <n v="39.25712"/>
    <n v="1.2996437334170201"/>
    <n v="30206.062623627844"/>
    <n v="5.1020269999999965E-2"/>
  </r>
  <r>
    <n v="306"/>
    <x v="1"/>
    <x v="8"/>
    <x v="8"/>
    <x v="37"/>
    <n v="1.99472"/>
    <n v="1.99472"/>
    <n v="2.54894421272158"/>
    <n v="782.56714683848691"/>
    <n v="5.0844299999999905E-3"/>
  </r>
  <r>
    <n v="397"/>
    <x v="1"/>
    <x v="8"/>
    <x v="8"/>
    <x v="45"/>
    <n v="0.155"/>
    <n v="0.155"/>
    <n v="0.9"/>
    <n v="172.22222222222223"/>
    <n v="1.395E-4"/>
  </r>
  <r>
    <n v="487"/>
    <x v="1"/>
    <x v="8"/>
    <x v="8"/>
    <x v="44"/>
    <n v="5.1999999999999998E-2"/>
    <n v="5.1999999999999998E-2"/>
    <n v="6.72"/>
    <n v="7.7380952380952381"/>
    <n v="3.4943999999999996E-4"/>
  </r>
  <r>
    <n v="488"/>
    <x v="1"/>
    <x v="8"/>
    <x v="8"/>
    <x v="34"/>
    <n v="1.3873800000000001"/>
    <n v="1.3873800000000001"/>
    <n v="1.73511943375283"/>
    <n v="799.58760936662657"/>
    <n v="2.4072700000000013E-3"/>
  </r>
  <r>
    <n v="489"/>
    <x v="1"/>
    <x v="8"/>
    <x v="8"/>
    <x v="9"/>
    <n v="4.2251000000000003"/>
    <n v="4.2251000000000003"/>
    <n v="1.2127168587725701"/>
    <n v="3483.995435073246"/>
    <n v="5.1238499999999862E-3"/>
  </r>
  <r>
    <n v="490"/>
    <x v="1"/>
    <x v="8"/>
    <x v="8"/>
    <x v="32"/>
    <n v="8.859"/>
    <n v="8.859"/>
    <n v="4.8333265605598799"/>
    <n v="1832.8991200987248"/>
    <n v="4.2818439999999972E-2"/>
  </r>
  <r>
    <n v="491"/>
    <x v="1"/>
    <x v="8"/>
    <x v="8"/>
    <x v="22"/>
    <n v="3.6779700000000002"/>
    <n v="3.6779700000000002"/>
    <n v="0.90490678281769599"/>
    <n v="4064.4738992314196"/>
    <n v="3.3282200000000011E-3"/>
  </r>
  <r>
    <n v="492"/>
    <x v="1"/>
    <x v="8"/>
    <x v="8"/>
    <x v="38"/>
    <n v="4.90245"/>
    <n v="4.90245"/>
    <n v="2.0576854429927902"/>
    <n v="2382.5070137395037"/>
    <n v="1.0087700000000005E-2"/>
  </r>
  <r>
    <n v="497"/>
    <x v="1"/>
    <x v="8"/>
    <x v="8"/>
    <x v="3"/>
    <n v="0.51870000000000005"/>
    <n v="0.51870000000000005"/>
    <n v="1.96818970503181"/>
    <n v="263.5416691154864"/>
    <n v="1.0208999999999999E-3"/>
  </r>
  <r>
    <n v="722"/>
    <x v="1"/>
    <x v="8"/>
    <x v="8"/>
    <x v="33"/>
    <n v="0.29831999999999997"/>
    <n v="0.29831999999999997"/>
    <n v="4.8447304907481898"/>
    <n v="61.576180670873462"/>
    <n v="1.44528E-3"/>
  </r>
  <r>
    <n v="723"/>
    <x v="1"/>
    <x v="8"/>
    <x v="8"/>
    <x v="2"/>
    <n v="32.659999999999997"/>
    <n v="32.659999999999997"/>
    <n v="5"/>
    <n v="6531.9999999999991"/>
    <n v="0.16329999999999997"/>
  </r>
  <r>
    <n v="724"/>
    <x v="1"/>
    <x v="8"/>
    <x v="8"/>
    <x v="31"/>
    <n v="4.2391680000000003"/>
    <n v="4.2391680000000003"/>
    <n v="1.6740284886090899"/>
    <n v="2532.3153272751192"/>
    <n v="7.0964880000000188E-3"/>
  </r>
  <r>
    <n v="725"/>
    <x v="1"/>
    <x v="8"/>
    <x v="8"/>
    <x v="8"/>
    <n v="5.3109999999999999"/>
    <n v="5.3109999999999999"/>
    <n v="1"/>
    <n v="5311"/>
    <n v="5.3109999999999997E-3"/>
  </r>
  <r>
    <n v="728"/>
    <x v="1"/>
    <x v="8"/>
    <x v="8"/>
    <x v="23"/>
    <n v="0.82499999999999996"/>
    <n v="0.82499999999999996"/>
    <n v="2.84"/>
    <n v="290.49295774647885"/>
    <n v="2.343E-3"/>
  </r>
  <r>
    <n v="729"/>
    <x v="1"/>
    <x v="8"/>
    <x v="8"/>
    <x v="25"/>
    <n v="7.5999999999999998E-2"/>
    <n v="7.5999999999999998E-2"/>
    <n v="1.6"/>
    <n v="47.499999999999993"/>
    <n v="1.216E-4"/>
  </r>
  <r>
    <n v="730"/>
    <x v="1"/>
    <x v="8"/>
    <x v="8"/>
    <x v="26"/>
    <n v="0.10057000000000001"/>
    <n v="0.10057000000000001"/>
    <n v="0.63716814159292001"/>
    <n v="157.83902777777786"/>
    <n v="6.4079999999999969E-5"/>
  </r>
  <r>
    <n v="889"/>
    <x v="1"/>
    <x v="8"/>
    <x v="8"/>
    <x v="13"/>
    <n v="0.95299999999999996"/>
    <n v="0.95299999999999996"/>
    <n v="0.52"/>
    <n v="1832.6923076923076"/>
    <n v="4.9556000000000003E-4"/>
  </r>
  <r>
    <n v="890"/>
    <x v="1"/>
    <x v="8"/>
    <x v="8"/>
    <x v="7"/>
    <n v="4.4999999999999998E-2"/>
    <n v="4.4999999999999998E-2"/>
    <n v="0.89285714285714302"/>
    <n v="50.399999999999984"/>
    <n v="4.0178571428571433E-5"/>
  </r>
  <r>
    <n v="891"/>
    <x v="1"/>
    <x v="8"/>
    <x v="8"/>
    <x v="41"/>
    <n v="3.8850000000000003E-2"/>
    <n v="3.8850000000000003E-2"/>
    <n v="7.33616473616474"/>
    <n v="5.2956826076277999"/>
    <n v="2.8501000000000015E-4"/>
  </r>
  <r>
    <n v="892"/>
    <x v="1"/>
    <x v="8"/>
    <x v="8"/>
    <x v="10"/>
    <n v="9.6600000000000005E-2"/>
    <n v="9.6600000000000005E-2"/>
    <n v="10.283954451345799"/>
    <n v="9.3932738089245937"/>
    <n v="9.9343000000000434E-4"/>
  </r>
  <r>
    <n v="2742"/>
    <x v="1"/>
    <x v="8"/>
    <x v="8"/>
    <x v="29"/>
    <n v="2.6374399999999998"/>
    <n v="2.6374399999999998"/>
    <n v="1.2928256187818501"/>
    <n v="2040.0585830632724"/>
    <n v="3.4097500000000026E-3"/>
  </r>
  <r>
    <n v="2860"/>
    <x v="1"/>
    <x v="8"/>
    <x v="8"/>
    <x v="40"/>
    <n v="47.9283"/>
    <n v="47.9283"/>
    <n v="3.1030128337537501"/>
    <n v="15445.730510247547"/>
    <n v="0.14872212999999984"/>
  </r>
  <r>
    <n v="2861"/>
    <x v="1"/>
    <x v="8"/>
    <x v="8"/>
    <x v="5"/>
    <n v="20.437481999999999"/>
    <n v="20.437481999999999"/>
    <n v="2.3245035763211899"/>
    <n v="8792.1921085382037"/>
    <n v="4.7506999999999938E-2"/>
  </r>
  <r>
    <n v="2934"/>
    <x v="1"/>
    <x v="8"/>
    <x v="8"/>
    <x v="11"/>
    <n v="116.19814"/>
    <n v="116.19814"/>
    <n v="0.789568404451224"/>
    <n v="147166.65376290167"/>
    <n v="9.1746379999999947E-2"/>
  </r>
  <r>
    <n v="2955"/>
    <x v="1"/>
    <x v="8"/>
    <x v="8"/>
    <x v="6"/>
    <n v="351.97111999999998"/>
    <n v="351.97111999999998"/>
    <n v="1.4620814059971701"/>
    <n v="240732.91579817905"/>
    <n v="0.51461042999999873"/>
  </r>
  <r>
    <n v="197"/>
    <x v="1"/>
    <x v="9"/>
    <x v="9"/>
    <x v="37"/>
    <n v="14.789256"/>
    <n v="14.789256"/>
    <n v="2.2606887858087799"/>
    <n v="6541.9247854184514"/>
    <n v="3.3433905189655215E-2"/>
  </r>
  <r>
    <n v="493"/>
    <x v="1"/>
    <x v="9"/>
    <x v="9"/>
    <x v="76"/>
    <n v="0.02"/>
    <n v="0.02"/>
    <n v="1"/>
    <n v="20"/>
    <n v="2.0000000000000002E-5"/>
  </r>
  <r>
    <n v="494"/>
    <x v="1"/>
    <x v="9"/>
    <x v="9"/>
    <x v="10"/>
    <n v="1.1025E-2"/>
    <n v="1.1025E-2"/>
    <n v="9.5238095238095202"/>
    <n v="1.1576250000000003"/>
    <n v="1.0499999999999995E-4"/>
  </r>
  <r>
    <n v="495"/>
    <x v="1"/>
    <x v="9"/>
    <x v="9"/>
    <x v="0"/>
    <n v="5.1820000000000004"/>
    <n v="5.1820000000000004"/>
    <n v="0.25"/>
    <n v="20728"/>
    <n v="1.2955E-3"/>
  </r>
  <r>
    <n v="496"/>
    <x v="1"/>
    <x v="9"/>
    <x v="9"/>
    <x v="61"/>
    <n v="0.14000000000000001"/>
    <n v="0.14000000000000001"/>
    <n v="4"/>
    <n v="35"/>
    <n v="5.6000000000000006E-4"/>
  </r>
  <r>
    <n v="498"/>
    <x v="1"/>
    <x v="9"/>
    <x v="9"/>
    <x v="55"/>
    <n v="0.06"/>
    <n v="0.06"/>
    <n v="3.8"/>
    <n v="15.789473684210527"/>
    <n v="2.2799999999999999E-4"/>
  </r>
  <r>
    <n v="499"/>
    <x v="1"/>
    <x v="9"/>
    <x v="9"/>
    <x v="64"/>
    <n v="5.0999999999999997E-2"/>
    <n v="5.0999999999999997E-2"/>
    <n v="5"/>
    <n v="10.199999999999999"/>
    <n v="2.5500000000000002E-4"/>
  </r>
  <r>
    <n v="706"/>
    <x v="1"/>
    <x v="9"/>
    <x v="9"/>
    <x v="27"/>
    <n v="0.05"/>
    <n v="0.05"/>
    <n v="1.9"/>
    <n v="26.315789473684212"/>
    <n v="9.5000000000000005E-5"/>
  </r>
  <r>
    <n v="707"/>
    <x v="1"/>
    <x v="9"/>
    <x v="9"/>
    <x v="32"/>
    <n v="6.3470000000000004"/>
    <n v="6.3470000000000004"/>
    <n v="3.8321411690562499"/>
    <n v="1656.2542244661333"/>
    <n v="2.4322600000000021E-2"/>
  </r>
  <r>
    <n v="726"/>
    <x v="1"/>
    <x v="9"/>
    <x v="9"/>
    <x v="68"/>
    <n v="1.9949999999999999E-2"/>
    <n v="1.9949999999999999E-2"/>
    <n v="0.952380952380952"/>
    <n v="20.947500000000009"/>
    <n v="1.8999999999999994E-5"/>
  </r>
  <r>
    <n v="727"/>
    <x v="1"/>
    <x v="9"/>
    <x v="9"/>
    <x v="35"/>
    <n v="9.1431400000000007"/>
    <n v="9.1431400000000007"/>
    <n v="1.12402264742435"/>
    <n v="8134.3022944876748"/>
    <n v="1.0277096428571471E-2"/>
  </r>
  <r>
    <n v="893"/>
    <x v="1"/>
    <x v="9"/>
    <x v="9"/>
    <x v="56"/>
    <n v="0.15903999999999999"/>
    <n v="0.15903999999999999"/>
    <n v="0.89285714285714302"/>
    <n v="178.12479999999994"/>
    <n v="1.4200000000000001E-4"/>
  </r>
  <r>
    <n v="901"/>
    <x v="1"/>
    <x v="9"/>
    <x v="9"/>
    <x v="39"/>
    <n v="1.6999999999999999E-3"/>
    <n v="1.6999999999999999E-3"/>
    <n v="30"/>
    <n v="5.6666666666666664E-2"/>
    <n v="5.1E-5"/>
  </r>
  <r>
    <n v="1056"/>
    <x v="1"/>
    <x v="9"/>
    <x v="9"/>
    <x v="58"/>
    <n v="62.517000000000003"/>
    <n v="62.517000000000003"/>
    <n v="2.4334684965689299"/>
    <n v="25690.490790468779"/>
    <n v="0.1521331499999998"/>
  </r>
  <r>
    <n v="1057"/>
    <x v="1"/>
    <x v="9"/>
    <x v="9"/>
    <x v="25"/>
    <n v="3.1594500000000001"/>
    <n v="3.1594500000000001"/>
    <n v="0.91127886182721696"/>
    <n v="3467.0506826691299"/>
    <n v="2.879140000000001E-3"/>
  </r>
  <r>
    <n v="1058"/>
    <x v="1"/>
    <x v="9"/>
    <x v="9"/>
    <x v="60"/>
    <n v="0.13125000000000001"/>
    <n v="0.13125000000000001"/>
    <n v="0.71428571428571397"/>
    <n v="183.75000000000009"/>
    <n v="9.3749999999999961E-5"/>
  </r>
  <r>
    <n v="1079"/>
    <x v="1"/>
    <x v="9"/>
    <x v="9"/>
    <x v="17"/>
    <n v="0.115"/>
    <n v="0.115"/>
    <n v="2"/>
    <n v="57.5"/>
    <n v="2.3000000000000001E-4"/>
  </r>
  <r>
    <n v="1080"/>
    <x v="1"/>
    <x v="9"/>
    <x v="9"/>
    <x v="28"/>
    <n v="2.24E-2"/>
    <n v="2.24E-2"/>
    <n v="0.71428571428571397"/>
    <n v="31.360000000000014"/>
    <n v="1.5999999999999992E-5"/>
  </r>
  <r>
    <n v="1081"/>
    <x v="1"/>
    <x v="9"/>
    <x v="9"/>
    <x v="62"/>
    <n v="231.25399999999999"/>
    <n v="231.25399999999999"/>
    <n v="2.67"/>
    <n v="86611.985018726584"/>
    <n v="0.61744818000000001"/>
  </r>
  <r>
    <n v="1082"/>
    <x v="1"/>
    <x v="9"/>
    <x v="9"/>
    <x v="19"/>
    <n v="6.2E-2"/>
    <n v="6.2E-2"/>
    <n v="5.8104838709677402"/>
    <n v="10.670367800138795"/>
    <n v="3.6024999999999989E-4"/>
  </r>
  <r>
    <n v="2930"/>
    <x v="1"/>
    <x v="9"/>
    <x v="9"/>
    <x v="38"/>
    <n v="23.411013000000001"/>
    <n v="23.411013000000001"/>
    <n v="1.8018338834058201"/>
    <n v="12992.880872985132"/>
    <n v="4.2182756468254139E-2"/>
  </r>
  <r>
    <n v="3121"/>
    <x v="1"/>
    <x v="9"/>
    <x v="9"/>
    <x v="46"/>
    <n v="5.8189299999999999"/>
    <n v="5.8462300000000003"/>
    <n v="5.7030058790877298"/>
    <n v="1020.3268457669578"/>
    <n v="3.3341084060499057E-2"/>
  </r>
  <r>
    <n v="3223"/>
    <x v="1"/>
    <x v="9"/>
    <x v="9"/>
    <x v="43"/>
    <n v="47.149427000000003"/>
    <n v="47.244976999999999"/>
    <n v="9.8887066336146905"/>
    <n v="4768.007460118688"/>
    <n v="0.46719171746487348"/>
  </r>
  <r>
    <n v="3248"/>
    <x v="1"/>
    <x v="9"/>
    <x v="9"/>
    <x v="31"/>
    <n v="77.519059999999996"/>
    <n v="77.643379999999993"/>
    <n v="1.24975140307429"/>
    <n v="62027.583893332077"/>
    <n v="9.703492309443025E-2"/>
  </r>
  <r>
    <n v="3299"/>
    <x v="1"/>
    <x v="9"/>
    <x v="9"/>
    <x v="42"/>
    <n v="72.604277999999994"/>
    <n v="72.794327999999993"/>
    <n v="1.99702669960984"/>
    <n v="36356.18793388427"/>
    <n v="0.14537221659615615"/>
  </r>
  <r>
    <n v="3317"/>
    <x v="1"/>
    <x v="9"/>
    <x v="9"/>
    <x v="33"/>
    <n v="3.825615"/>
    <n v="4.051615"/>
    <n v="4.2402228138482299"/>
    <n v="902.22027661042853"/>
    <n v="1.7179750355929696E-2"/>
  </r>
  <r>
    <n v="3321"/>
    <x v="1"/>
    <x v="9"/>
    <x v="9"/>
    <x v="54"/>
    <n v="0.58187999999999995"/>
    <n v="0.81805000000000005"/>
    <n v="2.3492644531518501"/>
    <n v="247.68603603537724"/>
    <n v="1.9218157859008712E-3"/>
  </r>
  <r>
    <n v="3333"/>
    <x v="1"/>
    <x v="9"/>
    <x v="9"/>
    <x v="11"/>
    <n v="1.88859"/>
    <n v="2.1540900000000001"/>
    <n v="0.87844105920289794"/>
    <n v="2149.9336582851856"/>
    <n v="1.8922411012183705E-3"/>
  </r>
  <r>
    <n v="3384"/>
    <x v="1"/>
    <x v="9"/>
    <x v="9"/>
    <x v="41"/>
    <n v="7.0895650000000003"/>
    <n v="7.5116649999999998"/>
    <n v="8.7549344274123406"/>
    <n v="809.77933744449911"/>
    <n v="6.5764134515688313E-2"/>
  </r>
  <r>
    <n v="3388"/>
    <x v="1"/>
    <x v="9"/>
    <x v="9"/>
    <x v="29"/>
    <n v="5.6058180000000002"/>
    <n v="6.039498"/>
    <n v="2.3655468300968701"/>
    <n v="2369.7768011510639"/>
    <n v="1.4286715349276386E-2"/>
  </r>
  <r>
    <n v="3396"/>
    <x v="1"/>
    <x v="9"/>
    <x v="9"/>
    <x v="6"/>
    <n v="371.56550199999998"/>
    <n v="372.02718199999998"/>
    <n v="1.2917730216307699"/>
    <n v="287639.93037331389"/>
    <n v="0.48057467702092038"/>
  </r>
  <r>
    <n v="3397"/>
    <x v="1"/>
    <x v="9"/>
    <x v="9"/>
    <x v="40"/>
    <n v="17.50329"/>
    <n v="17.966339999999999"/>
    <n v="2.8118562281719601"/>
    <n v="6224.8168397212876"/>
    <n v="5.0518765026455012E-2"/>
  </r>
  <r>
    <n v="3408"/>
    <x v="1"/>
    <x v="9"/>
    <x v="9"/>
    <x v="3"/>
    <n v="25.414698999999999"/>
    <n v="25.928149000000101"/>
    <n v="1.2664677476605199"/>
    <n v="20067.387461660397"/>
    <n v="3.2837164465036491E-2"/>
  </r>
  <r>
    <n v="3445"/>
    <x v="1"/>
    <x v="9"/>
    <x v="9"/>
    <x v="30"/>
    <n v="9.0726800000000001"/>
    <n v="9.7480399999999996"/>
    <n v="1.14706105110539"/>
    <n v="7909.5005372703718"/>
    <n v="1.1181597008617386E-2"/>
  </r>
  <r>
    <n v="3507"/>
    <x v="1"/>
    <x v="9"/>
    <x v="9"/>
    <x v="45"/>
    <n v="74.037999999999997"/>
    <n v="75.122"/>
    <n v="0.856909122978184"/>
    <n v="86401.227405166646"/>
    <n v="6.4372727136367131E-2"/>
  </r>
  <r>
    <n v="3536"/>
    <x v="1"/>
    <x v="9"/>
    <x v="9"/>
    <x v="44"/>
    <n v="2407.7368550000001"/>
    <n v="2409.0538550000001"/>
    <n v="2.0643747926163298"/>
    <n v="1166327.3857110525"/>
    <n v="4.9731900523171957"/>
  </r>
  <r>
    <n v="3669"/>
    <x v="1"/>
    <x v="9"/>
    <x v="9"/>
    <x v="48"/>
    <n v="1871.3050000000001"/>
    <n v="1874.749"/>
    <n v="2.6872105883327402"/>
    <n v="696374.52610702801"/>
    <n v="5.037845363266217"/>
  </r>
  <r>
    <n v="3805"/>
    <x v="1"/>
    <x v="9"/>
    <x v="9"/>
    <x v="36"/>
    <n v="90.365192000000107"/>
    <n v="98.184302000000002"/>
    <n v="3.4190363383553199"/>
    <n v="26430.018010124171"/>
    <n v="0.33569569639405289"/>
  </r>
  <r>
    <n v="3815"/>
    <x v="1"/>
    <x v="9"/>
    <x v="9"/>
    <x v="34"/>
    <n v="19.946776"/>
    <n v="28.423815999999999"/>
    <n v="1.68884560592649"/>
    <n v="11810.893743041315"/>
    <n v="4.8003436755263057E-2"/>
  </r>
  <r>
    <n v="3874"/>
    <x v="1"/>
    <x v="9"/>
    <x v="9"/>
    <x v="9"/>
    <n v="370.69091600000002"/>
    <n v="384.78646600000002"/>
    <n v="1.3350715829881601"/>
    <n v="277656.21014142089"/>
    <n v="0.51371747627503983"/>
  </r>
  <r>
    <n v="3905"/>
    <x v="1"/>
    <x v="9"/>
    <x v="9"/>
    <x v="47"/>
    <n v="2.6974999999999998"/>
    <n v="20.930499999999999"/>
    <n v="18.883449490268799"/>
    <n v="142.84995976980272"/>
    <n v="0.39524003955607107"/>
  </r>
  <r>
    <n v="3996"/>
    <x v="1"/>
    <x v="9"/>
    <x v="9"/>
    <x v="12"/>
    <n v="11.79307"/>
    <n v="51.35107"/>
    <n v="10.9764343735471"/>
    <n v="1074.3989895681395"/>
    <n v="0.56365164986642335"/>
  </r>
  <r>
    <n v="4016"/>
    <x v="1"/>
    <x v="9"/>
    <x v="9"/>
    <x v="59"/>
    <n v="48.871499999999997"/>
    <n v="98.002499999999998"/>
    <n v="2.2000000000000002"/>
    <n v="22214.31818181818"/>
    <n v="0.21560550000000001"/>
  </r>
  <r>
    <n v="4045"/>
    <x v="1"/>
    <x v="9"/>
    <x v="9"/>
    <x v="13"/>
    <n v="19.992999999999999"/>
    <n v="81.540000000000006"/>
    <n v="0.97115890561696605"/>
    <n v="20586.744233477093"/>
    <n v="7.9188297164007423E-2"/>
  </r>
  <r>
    <n v="4062"/>
    <x v="1"/>
    <x v="9"/>
    <x v="9"/>
    <x v="5"/>
    <n v="247.83113399999999"/>
    <n v="322.55817400000001"/>
    <n v="2.1070864861957199"/>
    <n v="117617.92200919647"/>
    <n v="0.67965796944736767"/>
  </r>
  <r>
    <n v="4100"/>
    <x v="1"/>
    <x v="9"/>
    <x v="9"/>
    <x v="4"/>
    <n v="305.8"/>
    <n v="438.59500000000003"/>
    <n v="0.16495748855461101"/>
    <n v="1853810.9586868591"/>
    <n v="7.2349529692609618E-2"/>
  </r>
  <r>
    <n v="4105"/>
    <x v="1"/>
    <x v="9"/>
    <x v="9"/>
    <x v="49"/>
    <n v="1885.5337"/>
    <n v="2023.3567"/>
    <n v="0.687146957384002"/>
    <n v="2744003.5639222031"/>
    <n v="1.390343400107535"/>
  </r>
  <r>
    <n v="4156"/>
    <x v="1"/>
    <x v="9"/>
    <x v="9"/>
    <x v="15"/>
    <n v="223.33699999999999"/>
    <n v="718.49599999999998"/>
    <n v="1.39432101885457"/>
    <n v="160176.16960509607"/>
    <n v="1.0018140747629332"/>
  </r>
  <r>
    <n v="4192"/>
    <x v="1"/>
    <x v="9"/>
    <x v="9"/>
    <x v="51"/>
    <n v="430"/>
    <n v="4126.9740000000002"/>
    <n v="0.8"/>
    <n v="537500"/>
    <n v="3.3015791999999999"/>
  </r>
  <r>
    <n v="42"/>
    <x v="1"/>
    <x v="10"/>
    <x v="10"/>
    <x v="37"/>
    <n v="174.37134699999999"/>
    <n v="174.37134699999999"/>
    <n v="1.81627247809801"/>
    <n v="96005.059319403794"/>
    <n v="0.31670587852497795"/>
  </r>
  <r>
    <n v="57"/>
    <x v="1"/>
    <x v="10"/>
    <x v="10"/>
    <x v="34"/>
    <n v="69.3626620000001"/>
    <n v="69.362662"/>
    <n v="1.5485331049887201"/>
    <n v="44792.49541165305"/>
    <n v="0.10741037835714311"/>
  </r>
  <r>
    <n v="108"/>
    <x v="1"/>
    <x v="10"/>
    <x v="10"/>
    <x v="5"/>
    <n v="28.153123999999998"/>
    <n v="28.153123999999998"/>
    <n v="2.7676415590681902"/>
    <n v="10172.243550743107"/>
    <n v="7.7917756000000088E-2"/>
  </r>
  <r>
    <n v="120"/>
    <x v="1"/>
    <x v="10"/>
    <x v="10"/>
    <x v="33"/>
    <n v="18.458637"/>
    <n v="18.458637"/>
    <n v="4.6650652266470098"/>
    <n v="3956.7800455529846"/>
    <n v="8.6110745599999872E-2"/>
  </r>
  <r>
    <n v="174"/>
    <x v="1"/>
    <x v="10"/>
    <x v="10"/>
    <x v="29"/>
    <n v="9.3567960000000099"/>
    <n v="9.3567959999999992"/>
    <n v="1.4216888369776299"/>
    <n v="6581.4654772781605"/>
    <n v="1.3302452423076939E-2"/>
  </r>
  <r>
    <n v="481"/>
    <x v="1"/>
    <x v="10"/>
    <x v="10"/>
    <x v="32"/>
    <n v="21.2209"/>
    <n v="21.2209"/>
    <n v="3.5710532926587399"/>
    <n v="5942.476423867789"/>
    <n v="7.5780964818181862E-2"/>
  </r>
  <r>
    <n v="500"/>
    <x v="1"/>
    <x v="10"/>
    <x v="10"/>
    <x v="20"/>
    <n v="72.576999999999998"/>
    <n v="72.576999999999998"/>
    <n v="6.18497595657026E-2"/>
    <n v="1173440.2932141055"/>
    <n v="4.4888699999999981E-3"/>
  </r>
  <r>
    <n v="501"/>
    <x v="1"/>
    <x v="10"/>
    <x v="10"/>
    <x v="68"/>
    <n v="0.2394"/>
    <n v="0.2394"/>
    <n v="0.52343358395990003"/>
    <n v="457.36461575293248"/>
    <n v="1.2531000000000006E-4"/>
  </r>
  <r>
    <n v="502"/>
    <x v="1"/>
    <x v="10"/>
    <x v="10"/>
    <x v="62"/>
    <n v="7.0000000000000007E-2"/>
    <n v="7.0000000000000007E-2"/>
    <n v="3.3"/>
    <n v="21.212121212121218"/>
    <n v="2.31E-4"/>
  </r>
  <r>
    <n v="503"/>
    <x v="1"/>
    <x v="10"/>
    <x v="10"/>
    <x v="11"/>
    <n v="85.190394999999995"/>
    <n v="85.190394999999995"/>
    <n v="0.97955211280618604"/>
    <n v="86968.721608847933"/>
    <n v="8.3448431413043533E-2"/>
  </r>
  <r>
    <n v="504"/>
    <x v="1"/>
    <x v="10"/>
    <x v="10"/>
    <x v="54"/>
    <n v="0.14474999999999999"/>
    <n v="0.14474999999999999"/>
    <n v="2.3689119170984498"/>
    <n v="61.104002624671807"/>
    <n v="3.4290000000000058E-4"/>
  </r>
  <r>
    <n v="505"/>
    <x v="1"/>
    <x v="10"/>
    <x v="10"/>
    <x v="4"/>
    <n v="266.17599999999999"/>
    <n v="266.17599999999999"/>
    <n v="0.316121626292378"/>
    <n v="842005.03180322202"/>
    <n v="8.4143990000000002E-2"/>
  </r>
  <r>
    <n v="698"/>
    <x v="1"/>
    <x v="10"/>
    <x v="10"/>
    <x v="61"/>
    <n v="0.03"/>
    <n v="0.03"/>
    <n v="2"/>
    <n v="15"/>
    <n v="5.9999999999999995E-5"/>
  </r>
  <r>
    <n v="699"/>
    <x v="1"/>
    <x v="10"/>
    <x v="10"/>
    <x v="16"/>
    <n v="0.18"/>
    <n v="0.18"/>
    <n v="1"/>
    <n v="180"/>
    <n v="1.7999999999999998E-4"/>
  </r>
  <r>
    <n v="700"/>
    <x v="1"/>
    <x v="10"/>
    <x v="10"/>
    <x v="55"/>
    <n v="1.7999999999999999E-2"/>
    <n v="1.7999999999999999E-2"/>
    <n v="3.8"/>
    <n v="4.7368421052631575"/>
    <n v="6.8399999999999982E-5"/>
  </r>
  <r>
    <n v="701"/>
    <x v="1"/>
    <x v="10"/>
    <x v="10"/>
    <x v="30"/>
    <n v="42.251395000000002"/>
    <n v="42.251395000000002"/>
    <n v="1.3617022368260101"/>
    <n v="31028.365715608812"/>
    <n v="5.7533819080519299E-2"/>
  </r>
  <r>
    <n v="702"/>
    <x v="1"/>
    <x v="10"/>
    <x v="10"/>
    <x v="13"/>
    <n v="10174.092500000001"/>
    <n v="10174.092500000001"/>
    <n v="0.69105354286600296"/>
    <n v="14722582.070565816"/>
    <n v="7.0308426675714299"/>
  </r>
  <r>
    <n v="703"/>
    <x v="1"/>
    <x v="10"/>
    <x v="10"/>
    <x v="45"/>
    <n v="85.876999999999995"/>
    <n v="85.876999999999995"/>
    <n v="1.0340558007382701"/>
    <n v="83048.709691186508"/>
    <n v="8.8801610000000405E-2"/>
  </r>
  <r>
    <n v="704"/>
    <x v="1"/>
    <x v="10"/>
    <x v="10"/>
    <x v="10"/>
    <n v="3.7275000000000003E-2"/>
    <n v="3.7275000000000003E-2"/>
    <n v="12.592219986586199"/>
    <n v="2.9601611185086516"/>
    <n v="4.6937500000000061E-4"/>
  </r>
  <r>
    <n v="705"/>
    <x v="1"/>
    <x v="10"/>
    <x v="10"/>
    <x v="0"/>
    <n v="18980.812999999998"/>
    <n v="18980.812999999998"/>
    <n v="0.32958196627299402"/>
    <n v="57590569.091629602"/>
    <n v="6.2557336700000059"/>
  </r>
  <r>
    <n v="708"/>
    <x v="1"/>
    <x v="10"/>
    <x v="10"/>
    <x v="59"/>
    <n v="25.725000000000001"/>
    <n v="25.725000000000001"/>
    <n v="2.2000000000000002"/>
    <n v="11693.181818181818"/>
    <n v="5.6595000000000006E-2"/>
  </r>
  <r>
    <n v="894"/>
    <x v="1"/>
    <x v="10"/>
    <x v="10"/>
    <x v="18"/>
    <n v="0.30464000000000002"/>
    <n v="0.30464000000000002"/>
    <n v="0.58035714285714302"/>
    <n v="524.9181538461537"/>
    <n v="1.7680000000000007E-4"/>
  </r>
  <r>
    <n v="895"/>
    <x v="1"/>
    <x v="10"/>
    <x v="10"/>
    <x v="19"/>
    <n v="0.25700000000000001"/>
    <n v="0.25700000000000001"/>
    <n v="4.3266926070038902"/>
    <n v="59.398719378394922"/>
    <n v="1.1119599999999999E-3"/>
  </r>
  <r>
    <n v="896"/>
    <x v="1"/>
    <x v="10"/>
    <x v="10"/>
    <x v="50"/>
    <n v="237.57499999999999"/>
    <n v="237.57499999999999"/>
    <n v="0.16678943491529"/>
    <n v="1424400.7728706617"/>
    <n v="3.9625000000000021E-2"/>
  </r>
  <r>
    <n v="900"/>
    <x v="1"/>
    <x v="10"/>
    <x v="10"/>
    <x v="17"/>
    <n v="0.51200000000000001"/>
    <n v="0.51200000000000001"/>
    <n v="0.85683593749999998"/>
    <n v="597.54729883747439"/>
    <n v="4.3869999999999998E-4"/>
  </r>
  <r>
    <n v="902"/>
    <x v="1"/>
    <x v="10"/>
    <x v="10"/>
    <x v="14"/>
    <n v="354.74"/>
    <n v="354.74"/>
    <n v="0.12"/>
    <n v="2956166.666666667"/>
    <n v="4.2568799999999997E-2"/>
  </r>
  <r>
    <n v="903"/>
    <x v="1"/>
    <x v="10"/>
    <x v="10"/>
    <x v="23"/>
    <n v="1.5720000000000001"/>
    <n v="1.5720000000000001"/>
    <n v="2.84"/>
    <n v="553.52112676056345"/>
    <n v="4.4644799999999998E-3"/>
  </r>
  <r>
    <n v="904"/>
    <x v="1"/>
    <x v="10"/>
    <x v="10"/>
    <x v="46"/>
    <n v="24.923390000000001"/>
    <n v="24.923390000000001"/>
    <n v="4.5534980995763403"/>
    <n v="5473.4600641029992"/>
    <n v="0.11348860899999996"/>
  </r>
  <r>
    <n v="905"/>
    <x v="1"/>
    <x v="10"/>
    <x v="10"/>
    <x v="58"/>
    <n v="7.0000000000000007E-2"/>
    <n v="7.0000000000000007E-2"/>
    <n v="2.2000000000000002"/>
    <n v="31.81818181818182"/>
    <n v="1.5400000000000003E-4"/>
  </r>
  <r>
    <n v="906"/>
    <x v="1"/>
    <x v="10"/>
    <x v="10"/>
    <x v="25"/>
    <n v="1.962"/>
    <n v="1.962"/>
    <n v="1.0055639289354901"/>
    <n v="1951.1439735880463"/>
    <n v="1.9729164285714317E-3"/>
  </r>
  <r>
    <n v="1083"/>
    <x v="1"/>
    <x v="10"/>
    <x v="10"/>
    <x v="7"/>
    <n v="8.8529999999999998"/>
    <n v="8.8529999999999998"/>
    <n v="0.89285714285714302"/>
    <n v="9915.3599999999988"/>
    <n v="7.9044642857142872E-3"/>
  </r>
  <r>
    <n v="1084"/>
    <x v="1"/>
    <x v="10"/>
    <x v="10"/>
    <x v="64"/>
    <n v="2.5000000000000001E-2"/>
    <n v="2.5000000000000001E-2"/>
    <n v="3"/>
    <n v="8.3333333333333339"/>
    <n v="7.5000000000000007E-5"/>
  </r>
  <r>
    <n v="1085"/>
    <x v="1"/>
    <x v="10"/>
    <x v="10"/>
    <x v="63"/>
    <n v="1"/>
    <n v="1"/>
    <n v="0.120261772926225"/>
    <n v="8315.1942272916058"/>
    <n v="1.20261772926225E-4"/>
  </r>
  <r>
    <n v="1086"/>
    <x v="1"/>
    <x v="10"/>
    <x v="10"/>
    <x v="8"/>
    <n v="0.08"/>
    <n v="0.08"/>
    <n v="1"/>
    <n v="80"/>
    <n v="8.0000000000000007E-5"/>
  </r>
  <r>
    <n v="2738"/>
    <x v="1"/>
    <x v="10"/>
    <x v="10"/>
    <x v="22"/>
    <n v="3.520797"/>
    <n v="3.520797"/>
    <n v="0.72020837895510603"/>
    <n v="4888.5810036090515"/>
    <n v="2.5357075000000005E-3"/>
  </r>
  <r>
    <n v="2749"/>
    <x v="1"/>
    <x v="10"/>
    <x v="10"/>
    <x v="26"/>
    <n v="2.9131290000000001"/>
    <n v="2.9131290000000001"/>
    <n v="0.75216710340321802"/>
    <n v="3872.9811325427568"/>
    <n v="2.1911598017699129E-3"/>
  </r>
  <r>
    <n v="2787"/>
    <x v="1"/>
    <x v="10"/>
    <x v="10"/>
    <x v="35"/>
    <n v="3.8826800000000001"/>
    <n v="3.8826800000000001"/>
    <n v="1.19884203694355"/>
    <n v="3238.6919046473381"/>
    <n v="4.654719999999982E-3"/>
  </r>
  <r>
    <n v="2819"/>
    <x v="1"/>
    <x v="10"/>
    <x v="10"/>
    <x v="3"/>
    <n v="10.228624"/>
    <n v="10.228624"/>
    <n v="2.2304884410649901"/>
    <n v="4585.8224645702012"/>
    <n v="2.2814827599999945E-2"/>
  </r>
  <r>
    <n v="2882"/>
    <x v="1"/>
    <x v="10"/>
    <x v="10"/>
    <x v="38"/>
    <n v="29.510103000000001"/>
    <n v="29.510103000000001"/>
    <n v="1.39671885252315"/>
    <n v="21128.162583823134"/>
    <n v="4.1217317199999971E-2"/>
  </r>
  <r>
    <n v="2897"/>
    <x v="1"/>
    <x v="10"/>
    <x v="10"/>
    <x v="43"/>
    <n v="45.633670000000002"/>
    <n v="45.633670000000002"/>
    <n v="9.0960525703937396"/>
    <n v="5016.8652442193024"/>
    <n v="0.4150862612999997"/>
  </r>
  <r>
    <n v="2903"/>
    <x v="1"/>
    <x v="10"/>
    <x v="10"/>
    <x v="31"/>
    <n v="92.957078999999993"/>
    <n v="92.957078999999993"/>
    <n v="1.34107686147435"/>
    <n v="69315.250803600502"/>
    <n v="0.1246625877571432"/>
  </r>
  <r>
    <n v="2904"/>
    <x v="1"/>
    <x v="10"/>
    <x v="10"/>
    <x v="41"/>
    <n v="32.960715999999998"/>
    <n v="32.960715999999998"/>
    <n v="7.0864802512178402"/>
    <n v="4651.2111558252873"/>
    <n v="0.23357546299999987"/>
  </r>
  <r>
    <n v="2931"/>
    <x v="1"/>
    <x v="10"/>
    <x v="10"/>
    <x v="42"/>
    <n v="45.206392999999998"/>
    <n v="45.206392999999998"/>
    <n v="1.6309689693667899"/>
    <n v="27717.506494038938"/>
    <n v="7.3730224200000069E-2"/>
  </r>
  <r>
    <n v="2933"/>
    <x v="1"/>
    <x v="10"/>
    <x v="10"/>
    <x v="40"/>
    <n v="197.645017"/>
    <n v="197.645017"/>
    <n v="2.00911206685161"/>
    <n v="98374.311846984565"/>
    <n v="0.39709098860779157"/>
  </r>
  <r>
    <n v="2977"/>
    <x v="1"/>
    <x v="10"/>
    <x v="10"/>
    <x v="9"/>
    <n v="213.10511399999999"/>
    <n v="213.10511399999999"/>
    <n v="1.0601591712312901"/>
    <n v="201012.37604962228"/>
    <n v="0.22592534104338957"/>
  </r>
  <r>
    <n v="2991"/>
    <x v="1"/>
    <x v="10"/>
    <x v="10"/>
    <x v="36"/>
    <n v="364.41009500000001"/>
    <n v="364.41009500000001"/>
    <n v="3.5279817002117699"/>
    <n v="103291.37902788045"/>
    <n v="1.2856321465324327"/>
  </r>
  <r>
    <n v="3003"/>
    <x v="1"/>
    <x v="10"/>
    <x v="10"/>
    <x v="6"/>
    <n v="272.29253699999998"/>
    <n v="272.29253699999998"/>
    <n v="1.2864056261299599"/>
    <n v="211669.26781808981"/>
    <n v="0.35027865155000021"/>
  </r>
  <r>
    <n v="3748"/>
    <x v="1"/>
    <x v="10"/>
    <x v="10"/>
    <x v="39"/>
    <n v="2.3588499999999999"/>
    <n v="7.7888500000000001"/>
    <n v="27.911426330627201"/>
    <n v="84.511983445705695"/>
    <n v="0.21739791297530567"/>
  </r>
  <r>
    <n v="3836"/>
    <x v="1"/>
    <x v="10"/>
    <x v="10"/>
    <x v="48"/>
    <n v="0.21"/>
    <n v="10.210000000000001"/>
    <n v="1.28571428571429"/>
    <n v="163.33333333333277"/>
    <n v="1.3127142857142901E-2"/>
  </r>
  <r>
    <n v="3838"/>
    <x v="1"/>
    <x v="10"/>
    <x v="10"/>
    <x v="44"/>
    <n v="646.52189999999996"/>
    <n v="656.52189999999996"/>
    <n v="3.4365158303222199"/>
    <n v="188132.96138355919"/>
    <n v="2.2561479023032209"/>
  </r>
  <r>
    <n v="4064"/>
    <x v="1"/>
    <x v="10"/>
    <x v="10"/>
    <x v="47"/>
    <n v="4.7335000000000003"/>
    <n v="80.333500000000001"/>
    <n v="17.2146149783458"/>
    <n v="274.96984428372355"/>
    <n v="1.3829102723629423"/>
  </r>
  <r>
    <n v="4117"/>
    <x v="1"/>
    <x v="10"/>
    <x v="10"/>
    <x v="12"/>
    <n v="56.838299999999997"/>
    <n v="242.8383"/>
    <n v="11.8290116202955"/>
    <n v="4804.9914755752116"/>
    <n v="2.8725370725528045"/>
  </r>
  <r>
    <n v="4144"/>
    <x v="1"/>
    <x v="10"/>
    <x v="10"/>
    <x v="15"/>
    <n v="665.49480000000005"/>
    <n v="1011.3448"/>
    <n v="1.1369053086515499"/>
    <n v="585356.40121983772"/>
    <n v="1.1498032719971401"/>
  </r>
  <r>
    <n v="41"/>
    <x v="1"/>
    <x v="11"/>
    <x v="11"/>
    <x v="36"/>
    <n v="168.09477100000001"/>
    <n v="168.09477100000001"/>
    <n v="3.47940157501559"/>
    <n v="48311.402801858778"/>
    <n v="0.5848692109692849"/>
  </r>
  <r>
    <n v="109"/>
    <x v="1"/>
    <x v="11"/>
    <x v="11"/>
    <x v="37"/>
    <n v="37.421919000000003"/>
    <n v="37.421919000000003"/>
    <n v="2.3264886553965001"/>
    <n v="16085.150001998287"/>
    <n v="8.7061670016666745E-2"/>
  </r>
  <r>
    <n v="309"/>
    <x v="1"/>
    <x v="11"/>
    <x v="11"/>
    <x v="41"/>
    <n v="0.8337"/>
    <n v="0.8337"/>
    <n v="7.0336092119467404"/>
    <n v="118.53089571481199"/>
    <n v="5.8639199999999973E-3"/>
  </r>
  <r>
    <n v="314"/>
    <x v="1"/>
    <x v="11"/>
    <x v="11"/>
    <x v="26"/>
    <n v="0.65425900000000003"/>
    <n v="0.65425900000000003"/>
    <n v="0.85962968820756203"/>
    <n v="761.09400242354798"/>
    <n v="5.6242046017699135E-4"/>
  </r>
  <r>
    <n v="521"/>
    <x v="1"/>
    <x v="11"/>
    <x v="11"/>
    <x v="46"/>
    <n v="0.12495000000000001"/>
    <n v="0.12495000000000001"/>
    <n v="5.7430972388955599"/>
    <n v="21.756553093645479"/>
    <n v="7.176000000000002E-4"/>
  </r>
  <r>
    <n v="522"/>
    <x v="1"/>
    <x v="11"/>
    <x v="11"/>
    <x v="15"/>
    <n v="0.02"/>
    <n v="0.02"/>
    <n v="0.95"/>
    <n v="21.05263157894737"/>
    <n v="1.9000000000000001E-5"/>
  </r>
  <r>
    <n v="523"/>
    <x v="1"/>
    <x v="11"/>
    <x v="11"/>
    <x v="45"/>
    <n v="0.79849999999999999"/>
    <n v="0.79849999999999999"/>
    <n v="0.77733249843456498"/>
    <n v="1027.2309489286285"/>
    <n v="6.2070000000000018E-4"/>
  </r>
  <r>
    <n v="524"/>
    <x v="1"/>
    <x v="11"/>
    <x v="11"/>
    <x v="30"/>
    <n v="28.955756999999998"/>
    <n v="28.955756999999998"/>
    <n v="1.1659751945010399"/>
    <n v="24833.939123714499"/>
    <n v="3.3761694399999848E-2"/>
  </r>
  <r>
    <n v="525"/>
    <x v="1"/>
    <x v="11"/>
    <x v="11"/>
    <x v="12"/>
    <n v="0.01"/>
    <n v="0.01"/>
    <n v="10.83"/>
    <n v="0.92336103416435822"/>
    <n v="1.083E-4"/>
  </r>
  <r>
    <n v="526"/>
    <x v="1"/>
    <x v="11"/>
    <x v="11"/>
    <x v="3"/>
    <n v="0.41370000000000001"/>
    <n v="0.41370000000000001"/>
    <n v="0.91457577955039904"/>
    <n v="452.34086584205511"/>
    <n v="3.7836000000000011E-4"/>
  </r>
  <r>
    <n v="527"/>
    <x v="1"/>
    <x v="11"/>
    <x v="11"/>
    <x v="9"/>
    <n v="10.214912999999999"/>
    <n v="10.214912999999999"/>
    <n v="1.2681663563850201"/>
    <n v="8054.8683132693932"/>
    <n v="1.2954208999999973E-2"/>
  </r>
  <r>
    <n v="645"/>
    <x v="1"/>
    <x v="11"/>
    <x v="11"/>
    <x v="14"/>
    <n v="4584.5389999999998"/>
    <n v="4584.5389999999998"/>
    <n v="0.11753085097542"/>
    <n v="39007111.4260782"/>
    <n v="0.53882477000000095"/>
  </r>
  <r>
    <n v="646"/>
    <x v="1"/>
    <x v="11"/>
    <x v="11"/>
    <x v="23"/>
    <n v="3.8639999999999999"/>
    <n v="3.8639999999999999"/>
    <n v="4.0271635610766001"/>
    <n v="959.48424775849401"/>
    <n v="1.5560959999999981E-2"/>
  </r>
  <r>
    <n v="647"/>
    <x v="1"/>
    <x v="11"/>
    <x v="11"/>
    <x v="25"/>
    <n v="7.5570000000000004"/>
    <n v="7.5570000000000004"/>
    <n v="0.73472257657354101"/>
    <n v="10285.514888140358"/>
    <n v="5.5522985111662489E-3"/>
  </r>
  <r>
    <n v="693"/>
    <x v="1"/>
    <x v="11"/>
    <x v="11"/>
    <x v="29"/>
    <n v="1.2958400000000001"/>
    <n v="1.2958400000000001"/>
    <n v="2.10553000370416"/>
    <n v="615.44599113776087"/>
    <n v="2.7284299999999991E-3"/>
  </r>
  <r>
    <n v="694"/>
    <x v="1"/>
    <x v="11"/>
    <x v="11"/>
    <x v="19"/>
    <n v="8.6999999999999994E-2"/>
    <n v="8.6999999999999994E-2"/>
    <n v="2.1958620689655199"/>
    <n v="39.619974874371806"/>
    <n v="1.910400000000002E-4"/>
  </r>
  <r>
    <n v="695"/>
    <x v="1"/>
    <x v="11"/>
    <x v="11"/>
    <x v="7"/>
    <n v="0.13500000000000001"/>
    <n v="0.13500000000000001"/>
    <n v="0.89285714285714302"/>
    <n v="151.19999999999996"/>
    <n v="1.2053571428571431E-4"/>
  </r>
  <r>
    <n v="696"/>
    <x v="1"/>
    <x v="11"/>
    <x v="11"/>
    <x v="11"/>
    <n v="16.753740000000001"/>
    <n v="16.753740000000001"/>
    <n v="1.0922188493921301"/>
    <n v="15339.178598981536"/>
    <n v="1.8298750625814906E-2"/>
  </r>
  <r>
    <n v="697"/>
    <x v="1"/>
    <x v="11"/>
    <x v="11"/>
    <x v="69"/>
    <n v="4.9000000000000002E-2"/>
    <n v="4.9000000000000002E-2"/>
    <n v="4.2699999999999996"/>
    <n v="11.475409836065575"/>
    <n v="2.0923E-4"/>
  </r>
  <r>
    <n v="865"/>
    <x v="1"/>
    <x v="11"/>
    <x v="11"/>
    <x v="32"/>
    <n v="10.315"/>
    <n v="10.315"/>
    <n v="2.47946393160887"/>
    <n v="4160.1734425339364"/>
    <n v="2.5575670454545493E-2"/>
  </r>
  <r>
    <n v="866"/>
    <x v="1"/>
    <x v="11"/>
    <x v="11"/>
    <x v="22"/>
    <n v="7.7122999999999997E-2"/>
    <n v="7.7122999999999997E-2"/>
    <n v="0.872016130077928"/>
    <n v="88.442171354224698"/>
    <n v="6.7252500000000034E-5"/>
  </r>
  <r>
    <n v="867"/>
    <x v="1"/>
    <x v="11"/>
    <x v="11"/>
    <x v="31"/>
    <n v="0.82534399999999997"/>
    <n v="0.82534399999999997"/>
    <n v="1.2504943393300201"/>
    <n v="660.01418322468874"/>
    <n v="1.0320879999999961E-3"/>
  </r>
  <r>
    <n v="868"/>
    <x v="1"/>
    <x v="11"/>
    <x v="11"/>
    <x v="38"/>
    <n v="9.6855519999999995"/>
    <n v="9.6855519999999995"/>
    <n v="1.72522424122033"/>
    <n v="5614.0829514132993"/>
    <n v="1.6709749100000049E-2"/>
  </r>
  <r>
    <n v="897"/>
    <x v="1"/>
    <x v="11"/>
    <x v="11"/>
    <x v="20"/>
    <n v="0.91"/>
    <n v="0.91"/>
    <n v="3.4814814814814798E-2"/>
    <n v="26138.297872340438"/>
    <n v="3.1681481481481472E-5"/>
  </r>
  <r>
    <n v="898"/>
    <x v="1"/>
    <x v="11"/>
    <x v="11"/>
    <x v="5"/>
    <n v="1.2720400000000001"/>
    <n v="1.2720400000000001"/>
    <n v="2.2172730417282498"/>
    <n v="573.69569559575325"/>
    <n v="2.8204600000000029E-3"/>
  </r>
  <r>
    <n v="899"/>
    <x v="1"/>
    <x v="11"/>
    <x v="11"/>
    <x v="0"/>
    <n v="893.13300000000004"/>
    <n v="893.13300000000004"/>
    <n v="0.27726358784190003"/>
    <n v="3221241.5880201268"/>
    <n v="0.24763325999999969"/>
  </r>
  <r>
    <n v="1068"/>
    <x v="1"/>
    <x v="11"/>
    <x v="11"/>
    <x v="43"/>
    <n v="9.2399999999999996E-2"/>
    <n v="9.2399999999999996E-2"/>
    <n v="8.5653679653679706"/>
    <n v="10.78762761548569"/>
    <n v="7.9144000000000046E-4"/>
  </r>
  <r>
    <n v="1069"/>
    <x v="1"/>
    <x v="11"/>
    <x v="11"/>
    <x v="2"/>
    <n v="9.18"/>
    <n v="9.18"/>
    <n v="5"/>
    <n v="1835.9999999999998"/>
    <n v="4.5899999999999996E-2"/>
  </r>
  <r>
    <n v="1075"/>
    <x v="1"/>
    <x v="11"/>
    <x v="11"/>
    <x v="44"/>
    <n v="118.32899999999999"/>
    <n v="118.32899999999999"/>
    <n v="4.12412301532762"/>
    <n v="28691.918150894428"/>
    <n v="0.48800335228070191"/>
  </r>
  <r>
    <n v="1076"/>
    <x v="1"/>
    <x v="11"/>
    <x v="11"/>
    <x v="42"/>
    <n v="3.2550000000000003E-2"/>
    <n v="3.2550000000000003E-2"/>
    <n v="1.3142857142857101"/>
    <n v="24.766304347826171"/>
    <n v="4.2779999999999865E-5"/>
  </r>
  <r>
    <n v="2739"/>
    <x v="1"/>
    <x v="11"/>
    <x v="11"/>
    <x v="34"/>
    <n v="3.1931400000000001"/>
    <n v="3.1931400000000001"/>
    <n v="1.39918074371935"/>
    <n v="2282.1497610893975"/>
    <n v="4.4677800000000054E-3"/>
  </r>
  <r>
    <n v="2777"/>
    <x v="1"/>
    <x v="11"/>
    <x v="11"/>
    <x v="33"/>
    <n v="4.6957680000000002"/>
    <n v="4.6957680000000002"/>
    <n v="3.3848805988711499"/>
    <n v="1387.2772946750406"/>
    <n v="1.5894613999999984E-2"/>
  </r>
  <r>
    <n v="2812"/>
    <x v="1"/>
    <x v="11"/>
    <x v="11"/>
    <x v="40"/>
    <n v="30.664850000000001"/>
    <n v="30.664850000000001"/>
    <n v="2.04607924056371"/>
    <n v="14987.127278390062"/>
    <n v="6.2742713000000089E-2"/>
  </r>
  <r>
    <n v="2814"/>
    <x v="1"/>
    <x v="11"/>
    <x v="11"/>
    <x v="6"/>
    <n v="15.265955999999999"/>
    <n v="15.265955999999999"/>
    <n v="1.2723101651806099"/>
    <n v="11998.611987693215"/>
    <n v="1.9423030999999924E-2"/>
  </r>
  <r>
    <n v="685"/>
    <x v="1"/>
    <x v="12"/>
    <x v="12"/>
    <x v="0"/>
    <n v="25.373999999999999"/>
    <n v="25.373999999999999"/>
    <n v="0.35"/>
    <n v="72497.142857142855"/>
    <n v="8.8808999999999989E-3"/>
  </r>
  <r>
    <n v="686"/>
    <x v="1"/>
    <x v="13"/>
    <x v="13"/>
    <x v="13"/>
    <n v="1"/>
    <n v="1"/>
    <n v="0.68"/>
    <n v="1470.5882352941176"/>
    <n v="6.8000000000000005E-4"/>
  </r>
  <r>
    <n v="1070"/>
    <x v="1"/>
    <x v="13"/>
    <x v="13"/>
    <x v="0"/>
    <n v="319.17099999999999"/>
    <n v="319.17099999999999"/>
    <n v="0.27769549865119297"/>
    <n v="1149356.0448414162"/>
    <n v="8.8632349999999915E-2"/>
  </r>
  <r>
    <n v="249"/>
    <x v="1"/>
    <x v="14"/>
    <x v="14"/>
    <x v="29"/>
    <n v="2.1552959999999999"/>
    <n v="2.1552959999999999"/>
    <n v="2.3885535907828901"/>
    <n v="902.34358078336606"/>
    <n v="5.1480399999999996E-3"/>
  </r>
  <r>
    <n v="315"/>
    <x v="1"/>
    <x v="14"/>
    <x v="14"/>
    <x v="30"/>
    <n v="0.89488000000000001"/>
    <n v="0.89488000000000001"/>
    <n v="1.21407339531557"/>
    <n v="737.08888066639236"/>
    <n v="1.0864499999999973E-3"/>
  </r>
  <r>
    <n v="528"/>
    <x v="1"/>
    <x v="14"/>
    <x v="14"/>
    <x v="46"/>
    <n v="0.46756500000000001"/>
    <n v="0.46756500000000001"/>
    <n v="6.5021654743190798"/>
    <n v="71.909120407146261"/>
    <n v="3.0401850000000004E-3"/>
  </r>
  <r>
    <n v="529"/>
    <x v="1"/>
    <x v="14"/>
    <x v="14"/>
    <x v="4"/>
    <n v="0.23899999999999999"/>
    <n v="0.23899999999999999"/>
    <n v="0.26"/>
    <n v="919.23076923076917"/>
    <n v="6.2139999999999998E-5"/>
  </r>
  <r>
    <n v="530"/>
    <x v="1"/>
    <x v="14"/>
    <x v="14"/>
    <x v="40"/>
    <n v="9.6164670000000001"/>
    <n v="9.6164670000000001"/>
    <n v="3.0750953227763702"/>
    <n v="3127.2094002333915"/>
    <n v="2.9571552693333312E-2"/>
  </r>
  <r>
    <n v="531"/>
    <x v="1"/>
    <x v="14"/>
    <x v="14"/>
    <x v="36"/>
    <n v="11.059951"/>
    <n v="11.059951"/>
    <n v="3.32077996013011"/>
    <n v="3330.5281086936775"/>
    <n v="3.6727663640820973E-2"/>
  </r>
  <r>
    <n v="532"/>
    <x v="1"/>
    <x v="14"/>
    <x v="14"/>
    <x v="44"/>
    <n v="2.72"/>
    <n v="2.72"/>
    <n v="3.6602205882352901"/>
    <n v="743.1246107796469"/>
    <n v="9.9557999999999886E-3"/>
  </r>
  <r>
    <n v="533"/>
    <x v="1"/>
    <x v="14"/>
    <x v="14"/>
    <x v="34"/>
    <n v="0.67374000000000001"/>
    <n v="0.67374000000000001"/>
    <n v="2.0373586249888702"/>
    <n v="330.69288427494229"/>
    <n v="1.3726500000000015E-3"/>
  </r>
  <r>
    <n v="534"/>
    <x v="1"/>
    <x v="14"/>
    <x v="14"/>
    <x v="54"/>
    <n v="0.14974999999999999"/>
    <n v="0.14974999999999999"/>
    <n v="3.0968280467445699"/>
    <n v="48.355929919137537"/>
    <n v="4.6374999999999932E-4"/>
  </r>
  <r>
    <n v="535"/>
    <x v="1"/>
    <x v="14"/>
    <x v="14"/>
    <x v="43"/>
    <n v="0.89480999999999999"/>
    <n v="0.89480999999999999"/>
    <n v="10.2067768576569"/>
    <n v="87.668224012238809"/>
    <n v="9.1331259999999706E-3"/>
  </r>
  <r>
    <n v="536"/>
    <x v="1"/>
    <x v="14"/>
    <x v="14"/>
    <x v="32"/>
    <n v="3.7999999999999999E-2"/>
    <n v="3.7999999999999999E-2"/>
    <n v="5"/>
    <n v="7.6"/>
    <n v="1.9000000000000001E-4"/>
  </r>
  <r>
    <n v="537"/>
    <x v="1"/>
    <x v="14"/>
    <x v="14"/>
    <x v="38"/>
    <n v="1.9215"/>
    <n v="1.9215"/>
    <n v="1.7400728597449899"/>
    <n v="1104.2641055165923"/>
    <n v="3.3435499999999981E-3"/>
  </r>
  <r>
    <n v="687"/>
    <x v="1"/>
    <x v="14"/>
    <x v="14"/>
    <x v="25"/>
    <n v="0.21"/>
    <n v="0.21"/>
    <n v="0.67"/>
    <n v="313.43283582089549"/>
    <n v="1.407E-4"/>
  </r>
  <r>
    <n v="688"/>
    <x v="1"/>
    <x v="14"/>
    <x v="14"/>
    <x v="33"/>
    <n v="0.78986999999999996"/>
    <n v="0.78986999999999996"/>
    <n v="5.2123767202197797"/>
    <n v="151.53739692987793"/>
    <n v="4.1170999999999968E-3"/>
  </r>
  <r>
    <n v="689"/>
    <x v="1"/>
    <x v="14"/>
    <x v="14"/>
    <x v="42"/>
    <n v="0.32182500000000003"/>
    <n v="0.32182500000000003"/>
    <n v="2.10838965276159"/>
    <n v="152.64019133202936"/>
    <n v="6.7853249999999879E-4"/>
  </r>
  <r>
    <n v="690"/>
    <x v="1"/>
    <x v="14"/>
    <x v="14"/>
    <x v="31"/>
    <n v="9.2368799999999993"/>
    <n v="9.2368799999999993"/>
    <n v="1.42234715618261"/>
    <n v="6494.1107800929231"/>
    <n v="1.3138050000000024E-2"/>
  </r>
  <r>
    <n v="858"/>
    <x v="1"/>
    <x v="14"/>
    <x v="14"/>
    <x v="3"/>
    <n v="0.33074999999999999"/>
    <n v="0.33074999999999999"/>
    <n v="1.4666666666666699"/>
    <n v="225.51136363636311"/>
    <n v="4.85100000000001E-4"/>
  </r>
  <r>
    <n v="859"/>
    <x v="1"/>
    <x v="14"/>
    <x v="14"/>
    <x v="19"/>
    <n v="0.06"/>
    <n v="0.06"/>
    <n v="4.05"/>
    <n v="14.814814814814815"/>
    <n v="2.43E-4"/>
  </r>
  <r>
    <n v="860"/>
    <x v="1"/>
    <x v="14"/>
    <x v="14"/>
    <x v="11"/>
    <n v="0.1888"/>
    <n v="0.1888"/>
    <n v="0.83516949152542397"/>
    <n v="226.06189751395223"/>
    <n v="1.5768000000000005E-4"/>
  </r>
  <r>
    <n v="861"/>
    <x v="1"/>
    <x v="14"/>
    <x v="14"/>
    <x v="48"/>
    <n v="0.13200000000000001"/>
    <n v="0.13200000000000001"/>
    <n v="2.4587878787878799"/>
    <n v="53.68498890806012"/>
    <n v="3.2456000000000016E-4"/>
  </r>
  <r>
    <n v="869"/>
    <x v="1"/>
    <x v="14"/>
    <x v="14"/>
    <x v="65"/>
    <n v="0.21"/>
    <n v="0.21"/>
    <n v="2.33"/>
    <n v="90.12875536480685"/>
    <n v="4.8930000000000002E-4"/>
  </r>
  <r>
    <n v="870"/>
    <x v="1"/>
    <x v="14"/>
    <x v="14"/>
    <x v="26"/>
    <n v="2.2599999999999999E-2"/>
    <n v="2.2599999999999999E-2"/>
    <n v="0.56637168141592897"/>
    <n v="39.90312500000001"/>
    <n v="1.2799999999999994E-5"/>
  </r>
  <r>
    <n v="871"/>
    <x v="1"/>
    <x v="14"/>
    <x v="14"/>
    <x v="35"/>
    <n v="0.37631999999999999"/>
    <n v="0.37631999999999999"/>
    <n v="0.968112244897959"/>
    <n v="388.71525691699611"/>
    <n v="3.643199999999999E-4"/>
  </r>
  <r>
    <n v="872"/>
    <x v="1"/>
    <x v="14"/>
    <x v="14"/>
    <x v="37"/>
    <n v="0.39760000000000001"/>
    <n v="0.39760000000000001"/>
    <n v="1.92585513078471"/>
    <n v="206.4537428825156"/>
    <n v="7.6572000000000077E-4"/>
  </r>
  <r>
    <n v="1063"/>
    <x v="1"/>
    <x v="14"/>
    <x v="14"/>
    <x v="12"/>
    <n v="0.115"/>
    <n v="0.115"/>
    <n v="11.6037740963855"/>
    <n v="9.9105686688455741"/>
    <n v="1.3344340210843326E-3"/>
  </r>
  <r>
    <n v="1064"/>
    <x v="1"/>
    <x v="14"/>
    <x v="14"/>
    <x v="13"/>
    <n v="0.216"/>
    <n v="0.216"/>
    <n v="0.52"/>
    <n v="415.38461538461536"/>
    <n v="1.1232000000000001E-4"/>
  </r>
  <r>
    <n v="1065"/>
    <x v="1"/>
    <x v="14"/>
    <x v="14"/>
    <x v="61"/>
    <n v="0.02"/>
    <n v="0.02"/>
    <n v="4"/>
    <n v="5"/>
    <n v="8.0000000000000007E-5"/>
  </r>
  <r>
    <n v="1066"/>
    <x v="1"/>
    <x v="14"/>
    <x v="14"/>
    <x v="9"/>
    <n v="2.6511999999999998"/>
    <n v="2.6511999999999998"/>
    <n v="1.2591090826795399"/>
    <n v="2105.6158171442289"/>
    <n v="3.3381499999999959E-3"/>
  </r>
  <r>
    <n v="1067"/>
    <x v="1"/>
    <x v="14"/>
    <x v="14"/>
    <x v="41"/>
    <n v="0.26628000000000002"/>
    <n v="0.26628000000000002"/>
    <n v="10.486795853988299"/>
    <n v="25.391931311290797"/>
    <n v="2.7924240000000043E-3"/>
  </r>
  <r>
    <n v="1071"/>
    <x v="1"/>
    <x v="14"/>
    <x v="14"/>
    <x v="15"/>
    <n v="34"/>
    <n v="34"/>
    <n v="1.2980954162768901"/>
    <n v="26192.219442170524"/>
    <n v="4.4135244153414264E-2"/>
  </r>
  <r>
    <n v="1072"/>
    <x v="1"/>
    <x v="14"/>
    <x v="14"/>
    <x v="45"/>
    <n v="3.14"/>
    <n v="3.14"/>
    <n v="0.71343949044585997"/>
    <n v="4401.2141773055973"/>
    <n v="2.2402000000000004E-3"/>
  </r>
  <r>
    <n v="1073"/>
    <x v="1"/>
    <x v="14"/>
    <x v="14"/>
    <x v="6"/>
    <n v="10.501516000000001"/>
    <n v="10.501516000000001"/>
    <n v="1.340090802128"/>
    <n v="7836.4212211024023"/>
    <n v="1.4072985000000027E-2"/>
  </r>
  <r>
    <n v="2745"/>
    <x v="1"/>
    <x v="14"/>
    <x v="14"/>
    <x v="5"/>
    <n v="2.0757379999999999"/>
    <n v="2.0757379999999999"/>
    <n v="2.7093448209745201"/>
    <n v="766.14020627074729"/>
    <n v="5.6238900000000081E-3"/>
  </r>
  <r>
    <n v="3"/>
    <x v="1"/>
    <x v="15"/>
    <x v="15"/>
    <x v="36"/>
    <n v="1231.468102"/>
    <n v="1231.468102"/>
    <n v="3.3162673742324502"/>
    <n v="371341.6208742889"/>
    <n v="4.0838774890705594"/>
  </r>
  <r>
    <n v="5"/>
    <x v="1"/>
    <x v="15"/>
    <x v="15"/>
    <x v="40"/>
    <n v="1013.555617"/>
    <n v="1013.555617"/>
    <n v="2.5926393396802099"/>
    <n v="390935.8318712457"/>
    <n v="2.6277841655880474"/>
  </r>
  <r>
    <n v="6"/>
    <x v="1"/>
    <x v="15"/>
    <x v="15"/>
    <x v="30"/>
    <n v="204.45205100000001"/>
    <n v="204.45205100000001"/>
    <n v="1.16851030063659"/>
    <n v="174968.12042531167"/>
    <n v="0.23890432757977745"/>
  </r>
  <r>
    <n v="15"/>
    <x v="1"/>
    <x v="15"/>
    <x v="15"/>
    <x v="5"/>
    <n v="612.45741499999997"/>
    <n v="612.45741499999997"/>
    <n v="2.3350298616051899"/>
    <n v="262291.04178520996"/>
    <n v="1.4301063529865223"/>
  </r>
  <r>
    <n v="36"/>
    <x v="1"/>
    <x v="15"/>
    <x v="15"/>
    <x v="11"/>
    <n v="76.300611000000004"/>
    <n v="76.300611000000004"/>
    <n v="0.87245074835202296"/>
    <n v="87455.493784749051"/>
    <n v="6.6568525166666601E-2"/>
  </r>
  <r>
    <n v="45"/>
    <x v="1"/>
    <x v="15"/>
    <x v="15"/>
    <x v="33"/>
    <n v="92.938518999999999"/>
    <n v="92.9385189999999"/>
    <n v="4.1608026494244603"/>
    <n v="22336.680402963993"/>
    <n v="0.38669883608878514"/>
  </r>
  <r>
    <n v="61"/>
    <x v="1"/>
    <x v="15"/>
    <x v="15"/>
    <x v="42"/>
    <n v="61.307884000000101"/>
    <n v="61.307884000000101"/>
    <n v="2.03442219769657"/>
    <n v="30135.280704966062"/>
    <n v="0.12472612010340658"/>
  </r>
  <r>
    <n v="83"/>
    <x v="1"/>
    <x v="15"/>
    <x v="15"/>
    <x v="43"/>
    <n v="25.083058999999999"/>
    <n v="25.083058999999999"/>
    <n v="9.5533311858395003"/>
    <n v="2625.5824813421686"/>
    <n v="0.23962676978095215"/>
  </r>
  <r>
    <n v="250"/>
    <x v="1"/>
    <x v="15"/>
    <x v="15"/>
    <x v="68"/>
    <n v="3.0460500000000001"/>
    <n v="3.0460500000000001"/>
    <n v="0.97366425370561904"/>
    <n v="3128.4397967853852"/>
    <n v="2.9658300000000009E-3"/>
  </r>
  <r>
    <n v="506"/>
    <x v="1"/>
    <x v="15"/>
    <x v="15"/>
    <x v="12"/>
    <n v="4.1057499999999996"/>
    <n v="4.1057499999999996"/>
    <n v="11.4028935030141"/>
    <n v="360.06211922568042"/>
    <n v="4.6817430000000139E-2"/>
  </r>
  <r>
    <n v="507"/>
    <x v="1"/>
    <x v="15"/>
    <x v="15"/>
    <x v="13"/>
    <n v="12.275"/>
    <n v="12.275"/>
    <n v="1.0949262729124201"/>
    <n v="11210.800492849112"/>
    <n v="1.3440219999999958E-2"/>
  </r>
  <r>
    <n v="508"/>
    <x v="1"/>
    <x v="15"/>
    <x v="15"/>
    <x v="61"/>
    <n v="0.68710000000000004"/>
    <n v="0.68710000000000004"/>
    <n v="3.2964633968854602"/>
    <n v="208.43550110375281"/>
    <n v="2.2649999999999997E-3"/>
  </r>
  <r>
    <n v="509"/>
    <x v="1"/>
    <x v="15"/>
    <x v="15"/>
    <x v="56"/>
    <n v="7.0999999999999994E-2"/>
    <n v="7.0999999999999994E-2"/>
    <n v="1"/>
    <n v="71"/>
    <n v="7.0999999999999991E-5"/>
  </r>
  <r>
    <n v="510"/>
    <x v="1"/>
    <x v="15"/>
    <x v="15"/>
    <x v="9"/>
    <n v="199.6164"/>
    <n v="199.6164"/>
    <n v="1.20239709474894"/>
    <n v="166015.37118790179"/>
    <n v="0.24001817942424231"/>
  </r>
  <r>
    <n v="538"/>
    <x v="1"/>
    <x v="15"/>
    <x v="15"/>
    <x v="59"/>
    <n v="3.85"/>
    <n v="3.85"/>
    <n v="2.2000000000000002"/>
    <n v="1750"/>
    <n v="8.4700000000000001E-3"/>
  </r>
  <r>
    <n v="539"/>
    <x v="1"/>
    <x v="15"/>
    <x v="15"/>
    <x v="15"/>
    <n v="78.5535"/>
    <n v="78.5535"/>
    <n v="1.33710791583655"/>
    <n v="58748.810824931577"/>
    <n v="0.10503450666666643"/>
  </r>
  <r>
    <n v="540"/>
    <x v="1"/>
    <x v="15"/>
    <x v="15"/>
    <x v="65"/>
    <n v="3.5000000000000003E-2"/>
    <n v="3.5000000000000003E-2"/>
    <n v="2.15"/>
    <n v="16.279069767441865"/>
    <n v="7.525E-5"/>
  </r>
  <r>
    <n v="541"/>
    <x v="1"/>
    <x v="15"/>
    <x v="15"/>
    <x v="45"/>
    <n v="99.921999999999997"/>
    <n v="99.921999999999997"/>
    <n v="0.84673136713303099"/>
    <n v="118009.09223231969"/>
    <n v="8.4607091666666717E-2"/>
  </r>
  <r>
    <n v="542"/>
    <x v="1"/>
    <x v="15"/>
    <x v="15"/>
    <x v="60"/>
    <n v="0.77647500000000003"/>
    <n v="0.77647500000000003"/>
    <n v="0.74261888663511399"/>
    <n v="1045.5901593323215"/>
    <n v="5.7662500000000021E-4"/>
  </r>
  <r>
    <n v="633"/>
    <x v="1"/>
    <x v="15"/>
    <x v="15"/>
    <x v="17"/>
    <n v="4.5679999999999996"/>
    <n v="4.5679999999999996"/>
    <n v="1.7989820490367801"/>
    <n v="2539.21377506008"/>
    <n v="8.2177500000000115E-3"/>
  </r>
  <r>
    <n v="634"/>
    <x v="1"/>
    <x v="15"/>
    <x v="15"/>
    <x v="19"/>
    <n v="2.3290000000000002"/>
    <n v="2.3290000000000002"/>
    <n v="4.5739287247745803"/>
    <n v="509.19026949087009"/>
    <n v="1.0652679999999998E-2"/>
  </r>
  <r>
    <n v="635"/>
    <x v="1"/>
    <x v="15"/>
    <x v="15"/>
    <x v="7"/>
    <n v="0.73"/>
    <n v="0.73"/>
    <n v="0.89285714285714302"/>
    <n v="817.59999999999991"/>
    <n v="6.5178571428571445E-4"/>
  </r>
  <r>
    <n v="636"/>
    <x v="1"/>
    <x v="15"/>
    <x v="15"/>
    <x v="49"/>
    <n v="2.456"/>
    <n v="2.456"/>
    <n v="0.80260586319218197"/>
    <n v="3060.0324675324691"/>
    <n v="1.9711999999999989E-3"/>
  </r>
  <r>
    <n v="643"/>
    <x v="1"/>
    <x v="15"/>
    <x v="15"/>
    <x v="47"/>
    <n v="4.9065000000000003"/>
    <n v="4.9065000000000003"/>
    <n v="17.9580006114338"/>
    <n v="273.22083934422233"/>
    <n v="8.8110929999999935E-2"/>
  </r>
  <r>
    <n v="644"/>
    <x v="1"/>
    <x v="15"/>
    <x v="15"/>
    <x v="39"/>
    <n v="0.35249999999999998"/>
    <n v="0.35249999999999998"/>
    <n v="30.1390070921986"/>
    <n v="11.695806664156619"/>
    <n v="1.0624000000000007E-2"/>
  </r>
  <r>
    <n v="648"/>
    <x v="1"/>
    <x v="15"/>
    <x v="15"/>
    <x v="74"/>
    <n v="2.5000000000000001E-2"/>
    <n v="2.5000000000000001E-2"/>
    <n v="1.2"/>
    <n v="20.833333333333336"/>
    <n v="2.9999999999999997E-5"/>
  </r>
  <r>
    <n v="691"/>
    <x v="1"/>
    <x v="15"/>
    <x v="15"/>
    <x v="25"/>
    <n v="11.414"/>
    <n v="11.414"/>
    <n v="0.85151568249518095"/>
    <n v="13404.333278459138"/>
    <n v="9.7191999999999956E-3"/>
  </r>
  <r>
    <n v="692"/>
    <x v="1"/>
    <x v="15"/>
    <x v="15"/>
    <x v="26"/>
    <n v="3.39E-2"/>
    <n v="3.39E-2"/>
    <n v="0.56637168141592897"/>
    <n v="59.854687500000026"/>
    <n v="1.9199999999999992E-5"/>
  </r>
  <r>
    <n v="862"/>
    <x v="1"/>
    <x v="15"/>
    <x v="15"/>
    <x v="20"/>
    <n v="4912.4040000000005"/>
    <n v="4912.4040000000005"/>
    <n v="0.03"/>
    <n v="163746800.00000003"/>
    <n v="0.14737212"/>
  </r>
  <r>
    <n v="863"/>
    <x v="1"/>
    <x v="15"/>
    <x v="15"/>
    <x v="35"/>
    <n v="5.8840000000000003"/>
    <n v="5.8840000000000003"/>
    <n v="1.12898538409245"/>
    <n v="5211.7592334730998"/>
    <n v="6.6429499999999756E-3"/>
  </r>
  <r>
    <n v="864"/>
    <x v="1"/>
    <x v="15"/>
    <x v="15"/>
    <x v="0"/>
    <n v="0.151"/>
    <n v="0.151"/>
    <n v="0.25"/>
    <n v="604"/>
    <n v="3.7749999999999996E-5"/>
  </r>
  <r>
    <n v="873"/>
    <x v="1"/>
    <x v="15"/>
    <x v="15"/>
    <x v="77"/>
    <n v="0.24"/>
    <n v="0.24"/>
    <n v="0.7"/>
    <n v="342.85714285714283"/>
    <n v="1.6799999999999999E-4"/>
  </r>
  <r>
    <n v="880"/>
    <x v="1"/>
    <x v="15"/>
    <x v="15"/>
    <x v="78"/>
    <n v="1.724"/>
    <n v="1.724"/>
    <n v="13.8571747278244"/>
    <n v="124.41208499293209"/>
    <n v="2.3889769230769263E-2"/>
  </r>
  <r>
    <n v="881"/>
    <x v="1"/>
    <x v="15"/>
    <x v="15"/>
    <x v="54"/>
    <n v="0.39050000000000001"/>
    <n v="0.39050000000000001"/>
    <n v="2.9564660691421301"/>
    <n v="132.08336942399288"/>
    <n v="1.1545000000000019E-3"/>
  </r>
  <r>
    <n v="882"/>
    <x v="1"/>
    <x v="15"/>
    <x v="15"/>
    <x v="48"/>
    <n v="719.4"/>
    <n v="719.4"/>
    <n v="7.9788769669168804"/>
    <n v="90163.064674750014"/>
    <n v="5.7400040900000038"/>
  </r>
  <r>
    <n v="883"/>
    <x v="1"/>
    <x v="15"/>
    <x v="15"/>
    <x v="64"/>
    <n v="0.14299999999999999"/>
    <n v="0.14299999999999999"/>
    <n v="3.41958041958042"/>
    <n v="41.817995910020436"/>
    <n v="4.8900000000000007E-4"/>
  </r>
  <r>
    <n v="884"/>
    <x v="1"/>
    <x v="15"/>
    <x v="15"/>
    <x v="32"/>
    <n v="20.900400000000001"/>
    <n v="20.900400000000001"/>
    <n v="4.0460254784162499"/>
    <n v="5165.6619839628684"/>
    <n v="8.4563550909090998E-2"/>
  </r>
  <r>
    <n v="1003"/>
    <x v="1"/>
    <x v="15"/>
    <x v="15"/>
    <x v="34"/>
    <n v="359.887"/>
    <n v="359.887"/>
    <n v="1.6933998771510801"/>
    <n v="212523.34127097137"/>
    <n v="0.60943260158827084"/>
  </r>
  <r>
    <n v="1004"/>
    <x v="1"/>
    <x v="15"/>
    <x v="15"/>
    <x v="2"/>
    <n v="0.129"/>
    <n v="0.129"/>
    <n v="3.33"/>
    <n v="38.738738738738739"/>
    <n v="4.2957E-4"/>
  </r>
  <r>
    <n v="1074"/>
    <x v="1"/>
    <x v="15"/>
    <x v="15"/>
    <x v="27"/>
    <n v="1.796"/>
    <n v="1.796"/>
    <n v="1.6800111358574601"/>
    <n v="1069.0405329267896"/>
    <n v="3.0172999999999984E-3"/>
  </r>
  <r>
    <n v="1077"/>
    <x v="1"/>
    <x v="15"/>
    <x v="15"/>
    <x v="76"/>
    <n v="6.0999999999999999E-2"/>
    <n v="6.0999999999999999E-2"/>
    <n v="1"/>
    <n v="61"/>
    <n v="6.0999999999999999E-5"/>
  </r>
  <r>
    <n v="1078"/>
    <x v="1"/>
    <x v="15"/>
    <x v="15"/>
    <x v="4"/>
    <n v="3925.4789999999998"/>
    <n v="3925.4789999999998"/>
    <n v="0.21408646180504301"/>
    <n v="18335951.591253452"/>
    <n v="0.84039190999999835"/>
  </r>
  <r>
    <n v="2863"/>
    <x v="1"/>
    <x v="15"/>
    <x v="15"/>
    <x v="46"/>
    <n v="14.541954"/>
    <n v="14.541954"/>
    <n v="6.4777932892191501"/>
    <n v="2244.8931836404622"/>
    <n v="9.4199772033333573E-2"/>
  </r>
  <r>
    <n v="2917"/>
    <x v="1"/>
    <x v="15"/>
    <x v="15"/>
    <x v="41"/>
    <n v="47.548876"/>
    <n v="47.548876"/>
    <n v="9.0800321063320109"/>
    <n v="5236.6418359734125"/>
    <n v="0.4317453206999996"/>
  </r>
  <r>
    <n v="2957"/>
    <x v="1"/>
    <x v="15"/>
    <x v="15"/>
    <x v="3"/>
    <n v="72.273821000000098"/>
    <n v="72.273821000000197"/>
    <n v="1.7231386558798301"/>
    <n v="41943.125559502507"/>
    <n v="0.12453781477323977"/>
  </r>
  <r>
    <n v="2989"/>
    <x v="1"/>
    <x v="15"/>
    <x v="15"/>
    <x v="37"/>
    <n v="562.643227999999"/>
    <n v="562.64322800000002"/>
    <n v="1.9362135040250801"/>
    <n v="290589.45556900266"/>
    <n v="1.089397416001862"/>
  </r>
  <r>
    <n v="2990"/>
    <x v="1"/>
    <x v="15"/>
    <x v="15"/>
    <x v="31"/>
    <n v="2044.975068"/>
    <n v="2044.975068"/>
    <n v="1.22115807858837"/>
    <n v="1674619.4484205868"/>
    <n v="2.4972378248000013"/>
  </r>
  <r>
    <n v="3000"/>
    <x v="1"/>
    <x v="15"/>
    <x v="15"/>
    <x v="38"/>
    <n v="249.59121500000001"/>
    <n v="249.59121500000001"/>
    <n v="1.9141639203928"/>
    <n v="130391.76652581674"/>
    <n v="0.47775849860000225"/>
  </r>
  <r>
    <n v="3001"/>
    <x v="1"/>
    <x v="15"/>
    <x v="15"/>
    <x v="29"/>
    <n v="212.634039999999"/>
    <n v="212.63404"/>
    <n v="2.49892856311808"/>
    <n v="85090.083461482107"/>
    <n v="0.53135727604719241"/>
  </r>
  <r>
    <n v="3007"/>
    <x v="1"/>
    <x v="15"/>
    <x v="15"/>
    <x v="6"/>
    <n v="1856.1515879999999"/>
    <n v="1856.1515879999999"/>
    <n v="1.3491600417092799"/>
    <n v="1375783.102535709"/>
    <n v="2.5042455538848261"/>
  </r>
  <r>
    <n v="3008"/>
    <x v="1"/>
    <x v="15"/>
    <x v="15"/>
    <x v="44"/>
    <n v="3303.1669999999999"/>
    <n v="3303.1669999999999"/>
    <n v="3.3001550992453001"/>
    <n v="1000912.6543038504"/>
    <n v="10.9009634187088"/>
  </r>
  <r>
    <n v="199"/>
    <x v="1"/>
    <x v="16"/>
    <x v="16"/>
    <x v="40"/>
    <n v="10.056647999999999"/>
    <n v="10.056647999999999"/>
    <n v="2.2611737429807599"/>
    <n v="4447.5343972210503"/>
    <n v="2.2739828399999971E-2"/>
  </r>
  <r>
    <n v="311"/>
    <x v="1"/>
    <x v="16"/>
    <x v="16"/>
    <x v="38"/>
    <n v="0.62055000000000005"/>
    <n v="0.62055000000000005"/>
    <n v="1.9840786399162"/>
    <n v="312.76482066568173"/>
    <n v="1.2312199999999979E-3"/>
  </r>
  <r>
    <n v="342"/>
    <x v="1"/>
    <x v="16"/>
    <x v="16"/>
    <x v="9"/>
    <n v="0.32429999999999998"/>
    <n v="0.32429999999999998"/>
    <n v="1.16179463459759"/>
    <n v="279.13711282745555"/>
    <n v="3.7676999999999844E-4"/>
  </r>
  <r>
    <n v="511"/>
    <x v="1"/>
    <x v="16"/>
    <x v="16"/>
    <x v="6"/>
    <n v="4.2590560000000002"/>
    <n v="4.2590560000000002"/>
    <n v="1.58307427749248"/>
    <n v="2690.3702880866445"/>
    <n v="6.7424020000000119E-3"/>
  </r>
  <r>
    <n v="512"/>
    <x v="1"/>
    <x v="16"/>
    <x v="16"/>
    <x v="29"/>
    <n v="7.2800000000000004E-2"/>
    <n v="7.2800000000000004E-2"/>
    <n v="1.9780219780219801"/>
    <n v="36.804444444444414"/>
    <n v="1.4400000000000017E-4"/>
  </r>
  <r>
    <n v="564"/>
    <x v="1"/>
    <x v="16"/>
    <x v="16"/>
    <x v="41"/>
    <n v="9.4500000000000001E-3"/>
    <n v="9.4500000000000001E-3"/>
    <n v="8.7047619047619094"/>
    <n v="1.0856126914660826"/>
    <n v="8.2260000000000043E-5"/>
  </r>
  <r>
    <n v="637"/>
    <x v="1"/>
    <x v="16"/>
    <x v="16"/>
    <x v="15"/>
    <n v="0.2"/>
    <n v="0.2"/>
    <n v="2.27"/>
    <n v="88.105726872246706"/>
    <n v="4.5400000000000003E-4"/>
  </r>
  <r>
    <n v="638"/>
    <x v="1"/>
    <x v="16"/>
    <x v="16"/>
    <x v="45"/>
    <n v="7.8E-2"/>
    <n v="7.8E-2"/>
    <n v="0.62692307692307703"/>
    <n v="124.4171779141104"/>
    <n v="4.8900000000000003E-5"/>
  </r>
  <r>
    <n v="639"/>
    <x v="1"/>
    <x v="16"/>
    <x v="16"/>
    <x v="30"/>
    <n v="3.1062859999999999"/>
    <n v="3.1062859999999999"/>
    <n v="1.1425756997262999"/>
    <n v="2718.6697570621359"/>
    <n v="3.5491669000000093E-3"/>
  </r>
  <r>
    <n v="640"/>
    <x v="1"/>
    <x v="16"/>
    <x v="16"/>
    <x v="12"/>
    <n v="8.0000000000000002E-3"/>
    <n v="8.0000000000000002E-3"/>
    <n v="16"/>
    <n v="0.5"/>
    <n v="1.2799999999999999E-4"/>
  </r>
  <r>
    <n v="641"/>
    <x v="1"/>
    <x v="16"/>
    <x v="16"/>
    <x v="13"/>
    <n v="118.9"/>
    <n v="118.9"/>
    <n v="0.239671993271657"/>
    <n v="496094.67663262773"/>
    <n v="2.8497000000000019E-2"/>
  </r>
  <r>
    <n v="642"/>
    <x v="1"/>
    <x v="16"/>
    <x v="16"/>
    <x v="3"/>
    <n v="2.1000000000000001E-2"/>
    <n v="2.1000000000000001E-2"/>
    <n v="1.38095238095238"/>
    <n v="15.206896551724148"/>
    <n v="2.8999999999999983E-5"/>
  </r>
  <r>
    <n v="874"/>
    <x v="1"/>
    <x v="16"/>
    <x v="16"/>
    <x v="25"/>
    <n v="0.25900000000000001"/>
    <n v="0.25900000000000001"/>
    <n v="0.72621621621621602"/>
    <n v="356.64309639002619"/>
    <n v="1.8808999999999994E-4"/>
  </r>
  <r>
    <n v="875"/>
    <x v="1"/>
    <x v="16"/>
    <x v="16"/>
    <x v="44"/>
    <n v="168.03800000000001"/>
    <n v="168.03800000000001"/>
    <n v="5.0569210535712203"/>
    <n v="33229.310527070782"/>
    <n v="0.84975490000000087"/>
  </r>
  <r>
    <n v="876"/>
    <x v="1"/>
    <x v="16"/>
    <x v="16"/>
    <x v="42"/>
    <n v="0.12075"/>
    <n v="0.12075"/>
    <n v="1.8571428571428601"/>
    <n v="65.01923076923066"/>
    <n v="2.2425000000000033E-4"/>
  </r>
  <r>
    <n v="877"/>
    <x v="1"/>
    <x v="16"/>
    <x v="16"/>
    <x v="34"/>
    <n v="0.74328000000000005"/>
    <n v="0.74328000000000005"/>
    <n v="1.99116080077494"/>
    <n v="373.28979141751029"/>
    <n v="1.4799899999999974E-3"/>
  </r>
  <r>
    <n v="878"/>
    <x v="1"/>
    <x v="16"/>
    <x v="16"/>
    <x v="43"/>
    <n v="0.38429999999999997"/>
    <n v="0.38429999999999997"/>
    <n v="9.4723132969034598"/>
    <n v="40.570870911293582"/>
    <n v="3.6402099999999992E-3"/>
  </r>
  <r>
    <n v="1001"/>
    <x v="1"/>
    <x v="16"/>
    <x v="16"/>
    <x v="36"/>
    <n v="26.554931"/>
    <n v="26.554931"/>
    <n v="3.15243522173422"/>
    <n v="8423.6246368899465"/>
    <n v="8.37126997951219E-2"/>
  </r>
  <r>
    <n v="1002"/>
    <x v="1"/>
    <x v="16"/>
    <x v="16"/>
    <x v="32"/>
    <n v="2.5000000000000001E-2"/>
    <n v="2.5000000000000001E-2"/>
    <n v="5"/>
    <n v="5"/>
    <n v="1.25E-4"/>
  </r>
  <r>
    <n v="1005"/>
    <x v="1"/>
    <x v="16"/>
    <x v="16"/>
    <x v="20"/>
    <n v="18225.409"/>
    <n v="18225.409"/>
    <n v="3.5300292575052801E-2"/>
    <n v="516296259.05367553"/>
    <n v="0.64336227000000057"/>
  </r>
  <r>
    <n v="1006"/>
    <x v="1"/>
    <x v="16"/>
    <x v="16"/>
    <x v="5"/>
    <n v="8.5573599999999992"/>
    <n v="8.5573599999999992"/>
    <n v="2.7065908177288298"/>
    <n v="3161.6748065304901"/>
    <n v="2.3161271999999976E-2"/>
  </r>
  <r>
    <n v="1007"/>
    <x v="1"/>
    <x v="16"/>
    <x v="16"/>
    <x v="0"/>
    <n v="426.13200000000001"/>
    <n v="426.13200000000001"/>
    <n v="0.27895806933063"/>
    <n v="1527584.4180543663"/>
    <n v="0.11887296000000001"/>
  </r>
  <r>
    <n v="2691"/>
    <x v="1"/>
    <x v="16"/>
    <x v="16"/>
    <x v="33"/>
    <n v="0.82772500000000004"/>
    <n v="0.82772500000000004"/>
    <n v="4.2572472741550698"/>
    <n v="194.42727816750497"/>
    <n v="3.5238300000000051E-3"/>
  </r>
  <r>
    <n v="2748"/>
    <x v="1"/>
    <x v="16"/>
    <x v="16"/>
    <x v="37"/>
    <n v="3.7175600000000002"/>
    <n v="3.7175600000000002"/>
    <n v="1.6322856927662199"/>
    <n v="2277.517971562861"/>
    <n v="6.0681199999999885E-3"/>
  </r>
  <r>
    <n v="565"/>
    <x v="1"/>
    <x v="23"/>
    <x v="23"/>
    <x v="15"/>
    <n v="0.34"/>
    <n v="0.34"/>
    <n v="1.2851470588235301"/>
    <n v="264.56116260441689"/>
    <n v="4.3695000000000029E-4"/>
  </r>
  <r>
    <n v="566"/>
    <x v="1"/>
    <x v="23"/>
    <x v="23"/>
    <x v="12"/>
    <n v="4.7E-2"/>
    <n v="4.7E-2"/>
    <n v="9.66"/>
    <n v="4.8654244306418217"/>
    <n v="4.5402000000000002E-4"/>
  </r>
  <r>
    <n v="997"/>
    <x v="1"/>
    <x v="18"/>
    <x v="18"/>
    <x v="2"/>
    <n v="41.808"/>
    <n v="41.808"/>
    <n v="2.8446785304248001"/>
    <n v="14696.915504809869"/>
    <n v="0.11893032000000003"/>
  </r>
  <r>
    <n v="179"/>
    <x v="1"/>
    <x v="19"/>
    <x v="19"/>
    <x v="3"/>
    <n v="30.37351"/>
    <n v="30.37351"/>
    <n v="1.6319400660860901"/>
    <n v="18611.902870210983"/>
    <n v="4.9567747916666523E-2"/>
  </r>
  <r>
    <n v="241"/>
    <x v="1"/>
    <x v="19"/>
    <x v="19"/>
    <x v="26"/>
    <n v="4.5335599999999996"/>
    <n v="4.5335599999999996"/>
    <n v="0.82402662955087502"/>
    <n v="5501.7154026575054"/>
    <n v="3.7357741666666647E-3"/>
  </r>
  <r>
    <n v="559"/>
    <x v="1"/>
    <x v="19"/>
    <x v="19"/>
    <x v="18"/>
    <n v="0.10639999999999999"/>
    <n v="0.10639999999999999"/>
    <n v="0.58035714285714302"/>
    <n v="183.33538461538456"/>
    <n v="6.175000000000001E-5"/>
  </r>
  <r>
    <n v="583"/>
    <x v="1"/>
    <x v="19"/>
    <x v="19"/>
    <x v="7"/>
    <n v="17.215"/>
    <n v="17.215"/>
    <n v="0.89285714285714302"/>
    <n v="19280.799999999996"/>
    <n v="1.5370535714285717E-2"/>
  </r>
  <r>
    <n v="584"/>
    <x v="1"/>
    <x v="19"/>
    <x v="19"/>
    <x v="52"/>
    <n v="0.29499999999999998"/>
    <n v="0.29499999999999998"/>
    <n v="0.6"/>
    <n v="491.66666666666663"/>
    <n v="1.7699999999999999E-4"/>
  </r>
  <r>
    <n v="585"/>
    <x v="1"/>
    <x v="19"/>
    <x v="19"/>
    <x v="49"/>
    <n v="4.8000000000000001E-2"/>
    <n v="4.8000000000000001E-2"/>
    <n v="0.7"/>
    <n v="68.571428571428569"/>
    <n v="3.3599999999999997E-5"/>
  </r>
  <r>
    <n v="665"/>
    <x v="1"/>
    <x v="19"/>
    <x v="19"/>
    <x v="65"/>
    <n v="7.8E-2"/>
    <n v="7.8E-2"/>
    <n v="3"/>
    <n v="26"/>
    <n v="2.34E-4"/>
  </r>
  <r>
    <n v="666"/>
    <x v="1"/>
    <x v="19"/>
    <x v="19"/>
    <x v="63"/>
    <n v="31.62"/>
    <n v="31.62"/>
    <n v="0.120261772926225"/>
    <n v="262926.44146696059"/>
    <n v="3.8026772599272347E-3"/>
  </r>
  <r>
    <n v="667"/>
    <x v="1"/>
    <x v="19"/>
    <x v="19"/>
    <x v="66"/>
    <n v="0.19600000000000001"/>
    <n v="0.19600000000000001"/>
    <n v="0.9"/>
    <n v="217.7777777777778"/>
    <n v="1.7640000000000001E-4"/>
  </r>
  <r>
    <n v="669"/>
    <x v="1"/>
    <x v="19"/>
    <x v="19"/>
    <x v="50"/>
    <n v="3430.5790000000002"/>
    <n v="3430.5790000000002"/>
    <n v="0.151173489956069"/>
    <n v="22692993.334988341"/>
    <n v="0.51861260000000131"/>
  </r>
  <r>
    <n v="839"/>
    <x v="1"/>
    <x v="19"/>
    <x v="19"/>
    <x v="27"/>
    <n v="0.94699999999999995"/>
    <n v="0.94699999999999995"/>
    <n v="1.10042238648363"/>
    <n v="860.57863928605889"/>
    <n v="1.0420999999999976E-3"/>
  </r>
  <r>
    <n v="840"/>
    <x v="1"/>
    <x v="19"/>
    <x v="19"/>
    <x v="2"/>
    <n v="85.481999999999999"/>
    <n v="85.481999999999999"/>
    <n v="4.8847289487845398"/>
    <n v="17499.845108349433"/>
    <n v="0.41755640000000005"/>
  </r>
  <r>
    <n v="879"/>
    <x v="1"/>
    <x v="19"/>
    <x v="19"/>
    <x v="10"/>
    <n v="1.0500000000000001E-2"/>
    <n v="1.0500000000000001E-2"/>
    <n v="6.1904761904761898"/>
    <n v="1.6961538461538463"/>
    <n v="6.5000000000000008E-5"/>
  </r>
  <r>
    <n v="998"/>
    <x v="1"/>
    <x v="19"/>
    <x v="19"/>
    <x v="72"/>
    <n v="1.8540000000000001"/>
    <n v="1.8540000000000001"/>
    <n v="3"/>
    <n v="618"/>
    <n v="5.5620000000000001E-3"/>
  </r>
  <r>
    <n v="999"/>
    <x v="1"/>
    <x v="19"/>
    <x v="19"/>
    <x v="20"/>
    <n v="45372.252"/>
    <n v="45372.252"/>
    <n v="7.3879797723066506E-2"/>
    <n v="614136115.66824889"/>
    <n v="3.3520927999999999"/>
  </r>
  <r>
    <n v="1000"/>
    <x v="1"/>
    <x v="19"/>
    <x v="19"/>
    <x v="0"/>
    <n v="3126.9780000000001"/>
    <n v="3126.9780000000001"/>
    <n v="0.31987123030606501"/>
    <n v="9775740.0595482998"/>
    <n v="1.0002302999999986"/>
  </r>
  <r>
    <n v="1037"/>
    <x v="1"/>
    <x v="19"/>
    <x v="19"/>
    <x v="78"/>
    <n v="1.0580000000000001"/>
    <n v="1.0580000000000001"/>
    <n v="13.461538461538501"/>
    <n v="78.59428571428549"/>
    <n v="1.4242307692307735E-2"/>
  </r>
  <r>
    <n v="1038"/>
    <x v="1"/>
    <x v="19"/>
    <x v="19"/>
    <x v="54"/>
    <n v="0.46899999999999997"/>
    <n v="0.46899999999999997"/>
    <n v="1.9"/>
    <n v="246.84210526315789"/>
    <n v="8.9109999999999992E-4"/>
  </r>
  <r>
    <n v="1039"/>
    <x v="1"/>
    <x v="19"/>
    <x v="19"/>
    <x v="70"/>
    <n v="1.2283999999999999"/>
    <n v="1.2283999999999999"/>
    <n v="0.99478997069358499"/>
    <n v="1234.833518821604"/>
    <n v="1.2219999999999998E-3"/>
  </r>
  <r>
    <n v="1040"/>
    <x v="1"/>
    <x v="19"/>
    <x v="19"/>
    <x v="64"/>
    <n v="1.518"/>
    <n v="1.518"/>
    <n v="3.4268774703557301"/>
    <n v="442.96885813148805"/>
    <n v="5.2019999999999983E-3"/>
  </r>
  <r>
    <n v="1041"/>
    <x v="1"/>
    <x v="19"/>
    <x v="19"/>
    <x v="32"/>
    <n v="47.048499999999997"/>
    <n v="47.048499999999997"/>
    <n v="3.5826295236374599"/>
    <n v="13132.393313230848"/>
    <n v="0.16855734514285703"/>
  </r>
  <r>
    <n v="2694"/>
    <x v="1"/>
    <x v="19"/>
    <x v="19"/>
    <x v="56"/>
    <n v="0.40767999999999999"/>
    <n v="0.40767999999999999"/>
    <n v="0.78571428571428603"/>
    <n v="518.86545454545433"/>
    <n v="3.2032000000000013E-4"/>
  </r>
  <r>
    <n v="2712"/>
    <x v="1"/>
    <x v="19"/>
    <x v="19"/>
    <x v="35"/>
    <n v="1.1876199999999999"/>
    <n v="1.1876199999999999"/>
    <n v="1.49777706673852"/>
    <n v="792.92174140848499"/>
    <n v="1.778790000000001E-3"/>
  </r>
  <r>
    <n v="3067"/>
    <x v="1"/>
    <x v="19"/>
    <x v="19"/>
    <x v="17"/>
    <n v="0.32"/>
    <n v="0.32900000000000001"/>
    <n v="0.90312499999999996"/>
    <n v="354.32525951557096"/>
    <n v="2.9712812500000001E-4"/>
  </r>
  <r>
    <n v="3087"/>
    <x v="1"/>
    <x v="19"/>
    <x v="19"/>
    <x v="68"/>
    <n v="8.3999999999999995E-3"/>
    <n v="2.3099999999999999E-2"/>
    <n v="0.84761904761904805"/>
    <n v="9.9101123595505562"/>
    <n v="1.9580000000000009E-5"/>
  </r>
  <r>
    <n v="3171"/>
    <x v="1"/>
    <x v="19"/>
    <x v="19"/>
    <x v="38"/>
    <n v="57.978324000000001"/>
    <n v="58.035024"/>
    <n v="1.8032507114210501"/>
    <n v="32152.11486278036"/>
    <n v="0.10465169831533772"/>
  </r>
  <r>
    <n v="3172"/>
    <x v="1"/>
    <x v="19"/>
    <x v="19"/>
    <x v="25"/>
    <n v="13.571249999999999"/>
    <n v="13.62825"/>
    <n v="0.69235021634138505"/>
    <n v="19601.712658826218"/>
    <n v="9.4355218358544799E-3"/>
  </r>
  <r>
    <n v="3173"/>
    <x v="1"/>
    <x v="19"/>
    <x v="19"/>
    <x v="29"/>
    <n v="41.652624000000003"/>
    <n v="41.710864000000001"/>
    <n v="2.3667866639086199"/>
    <n v="17598.807968274145"/>
    <n v="9.8720716655306157E-2"/>
  </r>
  <r>
    <n v="3177"/>
    <x v="1"/>
    <x v="19"/>
    <x v="19"/>
    <x v="33"/>
    <n v="45.402667000000001"/>
    <n v="45.465947"/>
    <n v="3.5721925410240698"/>
    <n v="12710.027939027063"/>
    <n v="0.16241311674399569"/>
  </r>
  <r>
    <n v="3269"/>
    <x v="1"/>
    <x v="19"/>
    <x v="19"/>
    <x v="46"/>
    <n v="18.859590000000001"/>
    <n v="19.013940000000002"/>
    <n v="5.7084169910374598"/>
    <n v="3303.8213623164938"/>
    <n v="0.10853949816256681"/>
  </r>
  <r>
    <n v="3356"/>
    <x v="1"/>
    <x v="19"/>
    <x v="19"/>
    <x v="19"/>
    <n v="6.9039999999999999"/>
    <n v="7.2169999999999996"/>
    <n v="4.66097334878331"/>
    <n v="1481.2356740469681"/>
    <n v="3.3638244658169149E-2"/>
  </r>
  <r>
    <n v="3361"/>
    <x v="1"/>
    <x v="19"/>
    <x v="19"/>
    <x v="30"/>
    <n v="61.811233999999999"/>
    <n v="62.143873999999997"/>
    <n v="1.1896784605867601"/>
    <n v="51956.252086394961"/>
    <n v="7.3931228355217579E-2"/>
  </r>
  <r>
    <n v="3378"/>
    <x v="1"/>
    <x v="19"/>
    <x v="19"/>
    <x v="61"/>
    <n v="9.6000000000000002E-2"/>
    <n v="0.48471999999999998"/>
    <n v="2.7395833333333299"/>
    <n v="35.041825095057078"/>
    <n v="1.3279308333333318E-3"/>
  </r>
  <r>
    <n v="3386"/>
    <x v="1"/>
    <x v="19"/>
    <x v="19"/>
    <x v="5"/>
    <n v="47.515993999999999"/>
    <n v="47.941974000000101"/>
    <n v="2.3530860366722002"/>
    <n v="20193.054252788155"/>
    <n v="0.1128115895899019"/>
  </r>
  <r>
    <n v="3395"/>
    <x v="1"/>
    <x v="19"/>
    <x v="19"/>
    <x v="37"/>
    <n v="452.38545099999999"/>
    <n v="452.835691"/>
    <n v="1.87287426259515"/>
    <n v="241546.08776200048"/>
    <n v="0.84810431085839022"/>
  </r>
  <r>
    <n v="3455"/>
    <x v="1"/>
    <x v="19"/>
    <x v="19"/>
    <x v="4"/>
    <n v="1242.396"/>
    <n v="1243.116"/>
    <n v="0.24454091932041"/>
    <n v="5080523.9607860856"/>
    <n v="0.3039927294619108"/>
  </r>
  <r>
    <n v="3487"/>
    <x v="1"/>
    <x v="19"/>
    <x v="19"/>
    <x v="42"/>
    <n v="70.496461999999994"/>
    <n v="71.440411999999995"/>
    <n v="1.7627085702212899"/>
    <n v="39993.259913151662"/>
    <n v="0.12592862649253989"/>
  </r>
  <r>
    <n v="3514"/>
    <x v="1"/>
    <x v="19"/>
    <x v="19"/>
    <x v="43"/>
    <n v="58.879195000000003"/>
    <n v="60.014245000000003"/>
    <n v="8.7382075179526506"/>
    <n v="6738.1319199655845"/>
    <n v="0.52441692684325236"/>
  </r>
  <r>
    <n v="3554"/>
    <x v="1"/>
    <x v="19"/>
    <x v="19"/>
    <x v="11"/>
    <n v="73.255025000000003"/>
    <n v="74.732384999999994"/>
    <n v="1.0964857018341101"/>
    <n v="66808.919512096778"/>
    <n v="8.1942991616461916E-2"/>
  </r>
  <r>
    <n v="3588"/>
    <x v="1"/>
    <x v="19"/>
    <x v="19"/>
    <x v="45"/>
    <n v="50.572000000000003"/>
    <n v="52.485999999999997"/>
    <n v="0.69566341058293102"/>
    <n v="72696.075761154672"/>
    <n v="3.6512589767855715E-2"/>
  </r>
  <r>
    <n v="3594"/>
    <x v="1"/>
    <x v="19"/>
    <x v="19"/>
    <x v="40"/>
    <n v="663.18154199999901"/>
    <n v="665.16289199999903"/>
    <n v="2.0857887005947302"/>
    <n v="317952.40899085469"/>
    <n v="1.387389244188511"/>
  </r>
  <r>
    <n v="3640"/>
    <x v="1"/>
    <x v="19"/>
    <x v="19"/>
    <x v="36"/>
    <n v="1086.203726"/>
    <n v="1088.826701"/>
    <n v="3.6962346615181501"/>
    <n v="293867.63164919429"/>
    <n v="4.0245589926226586"/>
  </r>
  <r>
    <n v="3696"/>
    <x v="1"/>
    <x v="19"/>
    <x v="19"/>
    <x v="9"/>
    <n v="145.51830799999999"/>
    <n v="149.48695799999999"/>
    <n v="1.25158948247254"/>
    <n v="116266.80316338682"/>
    <n v="0.1870963043996143"/>
  </r>
  <r>
    <n v="3746"/>
    <x v="1"/>
    <x v="19"/>
    <x v="19"/>
    <x v="41"/>
    <n v="37.076600999999997"/>
    <n v="42.403250999999997"/>
    <n v="7.26363529116382"/>
    <n v="5104.4139076067759"/>
    <n v="0.30800175042367756"/>
  </r>
  <r>
    <n v="3806"/>
    <x v="1"/>
    <x v="19"/>
    <x v="19"/>
    <x v="6"/>
    <n v="822.59395500000096"/>
    <n v="830.50515500000097"/>
    <n v="1.10315403290314"/>
    <n v="745674.61158185068"/>
    <n v="0.91617511108509841"/>
  </r>
  <r>
    <n v="3833"/>
    <x v="1"/>
    <x v="19"/>
    <x v="19"/>
    <x v="31"/>
    <n v="642.88710000000106"/>
    <n v="652.49558000000104"/>
    <n v="0.97429790782860404"/>
    <n v="659846.53650010307"/>
    <n v="0.63572507846141257"/>
  </r>
  <r>
    <n v="3861"/>
    <x v="1"/>
    <x v="19"/>
    <x v="19"/>
    <x v="44"/>
    <n v="210.0958"/>
    <n v="222.72880000000001"/>
    <n v="4.7629270266230899"/>
    <n v="44110.648520466144"/>
    <n v="1.0608410211273289"/>
  </r>
  <r>
    <n v="3872"/>
    <x v="1"/>
    <x v="19"/>
    <x v="19"/>
    <x v="39"/>
    <n v="5.0161499999999997"/>
    <n v="18.939150000000001"/>
    <n v="30.580038874435601"/>
    <n v="164.03347361972834"/>
    <n v="0.57915994324876707"/>
  </r>
  <r>
    <n v="3953"/>
    <x v="1"/>
    <x v="19"/>
    <x v="19"/>
    <x v="48"/>
    <n v="9.8414999999999999"/>
    <n v="37.337499999999999"/>
    <n v="3.3298155768937701"/>
    <n v="2955.5690916614299"/>
    <n v="0.12432698910227112"/>
  </r>
  <r>
    <n v="4020"/>
    <x v="1"/>
    <x v="19"/>
    <x v="19"/>
    <x v="12"/>
    <n v="10.4621"/>
    <n v="61.092100000000002"/>
    <n v="10.9669904703645"/>
    <n v="953.96271459076775"/>
    <n v="0.66999647851455502"/>
  </r>
  <r>
    <n v="4029"/>
    <x v="1"/>
    <x v="19"/>
    <x v="19"/>
    <x v="34"/>
    <n v="312.285392"/>
    <n v="366.42855200000002"/>
    <n v="1.72838979288535"/>
    <n v="180679.95615657684"/>
    <n v="0.63333136909855881"/>
  </r>
  <r>
    <n v="4080"/>
    <x v="1"/>
    <x v="19"/>
    <x v="19"/>
    <x v="47"/>
    <n v="14.598000000000001"/>
    <n v="110.154"/>
    <n v="10.1339860254829"/>
    <n v="1440.4993221119412"/>
    <n v="1.1162990966510433"/>
  </r>
  <r>
    <n v="4135"/>
    <x v="1"/>
    <x v="19"/>
    <x v="19"/>
    <x v="13"/>
    <n v="13232.3019"/>
    <n v="13509.9499"/>
    <n v="0.71117411226840299"/>
    <n v="18606276.116819646"/>
    <n v="9.6079266269230992"/>
  </r>
  <r>
    <n v="4157"/>
    <x v="1"/>
    <x v="19"/>
    <x v="19"/>
    <x v="15"/>
    <n v="322.43"/>
    <n v="832.51400000000001"/>
    <n v="1.2606888387331401"/>
    <n v="255757.00370601227"/>
    <n v="1.0495411078890813"/>
  </r>
  <r>
    <n v="242"/>
    <x v="1"/>
    <x v="20"/>
    <x v="20"/>
    <x v="38"/>
    <n v="2.7928950000000001"/>
    <n v="2.7928950000000001"/>
    <n v="1.48181541273226"/>
    <n v="1884.7792889738494"/>
    <n v="4.1385548571428654E-3"/>
  </r>
  <r>
    <n v="586"/>
    <x v="1"/>
    <x v="20"/>
    <x v="20"/>
    <x v="44"/>
    <n v="221.9648"/>
    <n v="221.9648"/>
    <n v="5.8586292881674096"/>
    <n v="37886.814318205652"/>
    <n v="1.3004094782222215"/>
  </r>
  <r>
    <n v="587"/>
    <x v="1"/>
    <x v="20"/>
    <x v="20"/>
    <x v="34"/>
    <n v="0.61560000000000004"/>
    <n v="0.61560000000000004"/>
    <n v="1.7677063027940201"/>
    <n v="348.24789560742551"/>
    <n v="1.0881999999999988E-3"/>
  </r>
  <r>
    <n v="588"/>
    <x v="1"/>
    <x v="20"/>
    <x v="20"/>
    <x v="43"/>
    <n v="5.2499999999999998E-2"/>
    <n v="5.2499999999999998E-2"/>
    <n v="7.7904761904761903"/>
    <n v="6.738997555012225"/>
    <n v="4.0899999999999997E-4"/>
  </r>
  <r>
    <n v="589"/>
    <x v="1"/>
    <x v="20"/>
    <x v="20"/>
    <x v="32"/>
    <n v="0.70550000000000002"/>
    <n v="0.70550000000000002"/>
    <n v="1.8091778880226801"/>
    <n v="389.95612574674351"/>
    <n v="1.276375000000001E-3"/>
  </r>
  <r>
    <n v="590"/>
    <x v="1"/>
    <x v="20"/>
    <x v="20"/>
    <x v="69"/>
    <n v="0.89600000000000002"/>
    <n v="0.89600000000000002"/>
    <n v="4.7341183035714298"/>
    <n v="189.2643872722943"/>
    <n v="4.2417700000000015E-3"/>
  </r>
  <r>
    <n v="649"/>
    <x v="1"/>
    <x v="20"/>
    <x v="20"/>
    <x v="42"/>
    <n v="5.2499999999999998E-2"/>
    <n v="5.2499999999999998E-2"/>
    <n v="1.8952380952381001"/>
    <n v="27.701005025125554"/>
    <n v="9.950000000000025E-5"/>
  </r>
  <r>
    <n v="650"/>
    <x v="1"/>
    <x v="20"/>
    <x v="20"/>
    <x v="2"/>
    <n v="1721.3"/>
    <n v="1721.3"/>
    <n v="4.6023681868355304"/>
    <n v="374003.10668832465"/>
    <n v="7.9220563599999982"/>
  </r>
  <r>
    <n v="670"/>
    <x v="1"/>
    <x v="20"/>
    <x v="20"/>
    <x v="5"/>
    <n v="0.16520000000000001"/>
    <n v="0.16520000000000001"/>
    <n v="2.4382566585956398"/>
    <n v="67.753326713009002"/>
    <n v="4.0279999999999971E-4"/>
  </r>
  <r>
    <n v="671"/>
    <x v="1"/>
    <x v="20"/>
    <x v="20"/>
    <x v="33"/>
    <n v="0.75024000000000002"/>
    <n v="0.75024000000000002"/>
    <n v="4.1577495201535504"/>
    <n v="180.44377044923399"/>
    <n v="3.1193099999999997E-3"/>
  </r>
  <r>
    <n v="841"/>
    <x v="1"/>
    <x v="20"/>
    <x v="20"/>
    <x v="46"/>
    <n v="7.9799999999999996E-2"/>
    <n v="7.9799999999999996E-2"/>
    <n v="5.7619047619047601"/>
    <n v="13.849586776859509"/>
    <n v="4.5979999999999985E-4"/>
  </r>
  <r>
    <n v="842"/>
    <x v="1"/>
    <x v="20"/>
    <x v="20"/>
    <x v="25"/>
    <n v="0.63600000000000001"/>
    <n v="0.63600000000000001"/>
    <n v="0.929727463312369"/>
    <n v="684.07143501398036"/>
    <n v="5.9130666666666663E-4"/>
  </r>
  <r>
    <n v="843"/>
    <x v="1"/>
    <x v="20"/>
    <x v="20"/>
    <x v="26"/>
    <n v="2.6747100000000001"/>
    <n v="2.6747100000000001"/>
    <n v="0.86586281244580598"/>
    <n v="3089.0690321307793"/>
    <n v="2.315931923076922E-3"/>
  </r>
  <r>
    <n v="844"/>
    <x v="1"/>
    <x v="20"/>
    <x v="20"/>
    <x v="3"/>
    <n v="0.15540000000000001"/>
    <n v="0.15540000000000001"/>
    <n v="1.8156370656370699"/>
    <n v="85.589792663476672"/>
    <n v="2.8215000000000065E-4"/>
  </r>
  <r>
    <n v="845"/>
    <x v="1"/>
    <x v="20"/>
    <x v="20"/>
    <x v="19"/>
    <n v="2.5000000000000001E-2"/>
    <n v="2.5000000000000001E-2"/>
    <n v="5"/>
    <n v="5"/>
    <n v="1.25E-4"/>
  </r>
  <r>
    <n v="846"/>
    <x v="1"/>
    <x v="20"/>
    <x v="20"/>
    <x v="11"/>
    <n v="0.1593"/>
    <n v="0.1593"/>
    <n v="1.17658505963591"/>
    <n v="135.39182628181155"/>
    <n v="1.8743000000000045E-4"/>
  </r>
  <r>
    <n v="1008"/>
    <x v="1"/>
    <x v="20"/>
    <x v="20"/>
    <x v="79"/>
    <n v="0.45"/>
    <n v="0.45"/>
    <n v="0.1"/>
    <n v="4500"/>
    <n v="4.5000000000000003E-5"/>
  </r>
  <r>
    <n v="1009"/>
    <x v="1"/>
    <x v="20"/>
    <x v="20"/>
    <x v="45"/>
    <n v="7.0000000000000007E-2"/>
    <n v="7.0000000000000007E-2"/>
    <n v="1.17"/>
    <n v="59.829059829059837"/>
    <n v="8.1899999999999999E-5"/>
  </r>
  <r>
    <n v="1010"/>
    <x v="1"/>
    <x v="20"/>
    <x v="20"/>
    <x v="40"/>
    <n v="8.3244000000000007"/>
    <n v="8.3244000000000007"/>
    <n v="1.9164679536463101"/>
    <n v="4343.6155476337772"/>
    <n v="1.5953445833333343E-2"/>
  </r>
  <r>
    <n v="1011"/>
    <x v="1"/>
    <x v="20"/>
    <x v="20"/>
    <x v="7"/>
    <n v="0.93984000000000001"/>
    <n v="0.93984000000000001"/>
    <n v="0.89285714285714302"/>
    <n v="1052.6207999999999"/>
    <n v="8.3914285714285731E-4"/>
  </r>
  <r>
    <n v="1012"/>
    <x v="1"/>
    <x v="20"/>
    <x v="20"/>
    <x v="9"/>
    <n v="0.35994999999999999"/>
    <n v="0.35994999999999999"/>
    <n v="1.5747742742047499"/>
    <n v="228.57244107684718"/>
    <n v="5.6683999999999966E-4"/>
  </r>
  <r>
    <n v="1013"/>
    <x v="1"/>
    <x v="20"/>
    <x v="20"/>
    <x v="41"/>
    <n v="0.11445"/>
    <n v="0.11445"/>
    <n v="7.8494539100043701"/>
    <n v="14.580632144884621"/>
    <n v="8.9837000000000011E-4"/>
  </r>
  <r>
    <n v="1014"/>
    <x v="1"/>
    <x v="20"/>
    <x v="20"/>
    <x v="31"/>
    <n v="0.43568000000000001"/>
    <n v="0.43568000000000001"/>
    <n v="1.30692251193537"/>
    <n v="333.36329891113337"/>
    <n v="5.6940000000000202E-4"/>
  </r>
  <r>
    <n v="2746"/>
    <x v="1"/>
    <x v="20"/>
    <x v="20"/>
    <x v="30"/>
    <n v="3.8841600000000001"/>
    <n v="3.8841600000000001"/>
    <n v="1.1529107966716099"/>
    <n v="3369.0030583574694"/>
    <n v="4.4780900000000005E-3"/>
  </r>
  <r>
    <n v="2747"/>
    <x v="1"/>
    <x v="20"/>
    <x v="20"/>
    <x v="6"/>
    <n v="2.4490599999999998"/>
    <n v="2.4490599999999998"/>
    <n v="0.88837758160273705"/>
    <n v="2756.7782559096204"/>
    <n v="2.1756899999999992E-3"/>
  </r>
  <r>
    <n v="2810"/>
    <x v="1"/>
    <x v="20"/>
    <x v="20"/>
    <x v="37"/>
    <n v="26.04196"/>
    <n v="26.04196"/>
    <n v="2.2977777841167502"/>
    <n v="11333.541554807201"/>
    <n v="5.9838637142857039E-2"/>
  </r>
  <r>
    <n v="2899"/>
    <x v="1"/>
    <x v="20"/>
    <x v="20"/>
    <x v="36"/>
    <n v="87.631355999999997"/>
    <n v="87.631355999999997"/>
    <n v="3.1902222378221898"/>
    <n v="27468.73084924067"/>
    <n v="0.27956350064171293"/>
  </r>
  <r>
    <n v="567"/>
    <x v="1"/>
    <x v="24"/>
    <x v="24"/>
    <x v="2"/>
    <n v="112.922"/>
    <n v="112.922"/>
    <n v="5"/>
    <n v="22584.399999999998"/>
    <n v="0.56461000000000006"/>
  </r>
  <r>
    <n v="847"/>
    <x v="2"/>
    <x v="25"/>
    <x v="25"/>
    <x v="73"/>
    <n v="11.176"/>
    <n v="11.176"/>
    <n v="1"/>
    <n v="11176"/>
    <n v="1.1176E-2"/>
  </r>
  <r>
    <n v="848"/>
    <x v="2"/>
    <x v="25"/>
    <x v="25"/>
    <x v="1"/>
    <n v="3829.181"/>
    <n v="3829.181"/>
    <n v="0.23"/>
    <n v="16648613.043478262"/>
    <n v="0.88071162999999997"/>
  </r>
  <r>
    <n v="568"/>
    <x v="2"/>
    <x v="0"/>
    <x v="0"/>
    <x v="63"/>
    <n v="8268.4750000000004"/>
    <n v="8268.4750000000004"/>
    <n v="0.12"/>
    <n v="68903958.333333343"/>
    <n v="0.99221700000000002"/>
  </r>
  <r>
    <n v="569"/>
    <x v="2"/>
    <x v="0"/>
    <x v="0"/>
    <x v="3"/>
    <n v="1.155"/>
    <n v="1.155"/>
    <n v="1.82962615452207"/>
    <n v="631.27650265893033"/>
    <n v="2.1132182084729906E-3"/>
  </r>
  <r>
    <n v="651"/>
    <x v="2"/>
    <x v="0"/>
    <x v="0"/>
    <x v="1"/>
    <n v="9673.6869999999999"/>
    <n v="9673.6869999999999"/>
    <n v="0.23"/>
    <n v="42059508.695652172"/>
    <n v="2.2249480099999999"/>
  </r>
  <r>
    <n v="849"/>
    <x v="2"/>
    <x v="0"/>
    <x v="0"/>
    <x v="67"/>
    <n v="44"/>
    <n v="44"/>
    <n v="0.38"/>
    <n v="115789.47368421052"/>
    <n v="1.6719999999999999E-2"/>
  </r>
  <r>
    <n v="850"/>
    <x v="2"/>
    <x v="0"/>
    <x v="0"/>
    <x v="61"/>
    <n v="13.09"/>
    <n v="13.09"/>
    <n v="2.5933206911083002"/>
    <n v="5047.5824470462094"/>
    <n v="3.3946567846607649E-2"/>
  </r>
  <r>
    <n v="851"/>
    <x v="2"/>
    <x v="0"/>
    <x v="0"/>
    <x v="2"/>
    <n v="4.07"/>
    <n v="4.07"/>
    <n v="2.9992592592592602"/>
    <n v="1357.001728821931"/>
    <n v="1.220698518518519E-2"/>
  </r>
  <r>
    <n v="1015"/>
    <x v="2"/>
    <x v="0"/>
    <x v="0"/>
    <x v="73"/>
    <n v="59.29"/>
    <n v="59.29"/>
    <n v="1"/>
    <n v="59290"/>
    <n v="5.9290000000000002E-2"/>
  </r>
  <r>
    <n v="1016"/>
    <x v="2"/>
    <x v="0"/>
    <x v="0"/>
    <x v="0"/>
    <n v="116.116"/>
    <n v="116.116"/>
    <n v="0.25"/>
    <n v="464464"/>
    <n v="2.9028999999999999E-2"/>
  </r>
  <r>
    <n v="570"/>
    <x v="2"/>
    <x v="26"/>
    <x v="26"/>
    <x v="73"/>
    <n v="3.2559999999999998"/>
    <n v="3.2559999999999998"/>
    <n v="1"/>
    <n v="3256"/>
    <n v="3.2559999999999998E-3"/>
  </r>
  <r>
    <n v="571"/>
    <x v="2"/>
    <x v="26"/>
    <x v="26"/>
    <x v="1"/>
    <n v="2562.806"/>
    <n v="2562.806"/>
    <n v="0.23"/>
    <n v="11142634.782608695"/>
    <n v="0.58944538000000002"/>
  </r>
  <r>
    <n v="572"/>
    <x v="2"/>
    <x v="26"/>
    <x v="26"/>
    <x v="2"/>
    <n v="1.1220000000000001"/>
    <n v="1.1220000000000001"/>
    <n v="2.9992592592592602"/>
    <n v="374.09236848604587"/>
    <n v="3.3651688888888904E-3"/>
  </r>
  <r>
    <n v="852"/>
    <x v="2"/>
    <x v="26"/>
    <x v="26"/>
    <x v="63"/>
    <n v="4507.0649999999996"/>
    <n v="4507.0649999999996"/>
    <n v="0.12"/>
    <n v="37558875"/>
    <n v="0.54084779999999988"/>
  </r>
  <r>
    <n v="853"/>
    <x v="2"/>
    <x v="26"/>
    <x v="26"/>
    <x v="67"/>
    <n v="281.97399999999999"/>
    <n v="281.97399999999999"/>
    <n v="0.38"/>
    <n v="742036.84210526303"/>
    <n v="0.10715012"/>
  </r>
  <r>
    <n v="1017"/>
    <x v="2"/>
    <x v="26"/>
    <x v="26"/>
    <x v="0"/>
    <n v="206.38200000000001"/>
    <n v="206.38200000000001"/>
    <n v="0.41078767123287702"/>
    <n v="502405.53563984955"/>
    <n v="8.4779181164383627E-2"/>
  </r>
  <r>
    <n v="573"/>
    <x v="2"/>
    <x v="27"/>
    <x v="27"/>
    <x v="80"/>
    <n v="6.1379999999999999"/>
    <n v="6.1379999999999999"/>
    <n v="1"/>
    <n v="6138"/>
    <n v="6.1380000000000002E-3"/>
  </r>
  <r>
    <n v="574"/>
    <x v="2"/>
    <x v="27"/>
    <x v="27"/>
    <x v="0"/>
    <n v="20.042000000000002"/>
    <n v="20.042000000000002"/>
    <n v="0.41078767123287702"/>
    <n v="48789.195498124187"/>
    <n v="8.2330065068493205E-3"/>
  </r>
  <r>
    <n v="652"/>
    <x v="2"/>
    <x v="27"/>
    <x v="27"/>
    <x v="1"/>
    <n v="667.93899999999996"/>
    <n v="667.93899999999996"/>
    <n v="0.23"/>
    <n v="2904082.6086956519"/>
    <n v="0.15362597"/>
  </r>
  <r>
    <n v="1018"/>
    <x v="2"/>
    <x v="27"/>
    <x v="27"/>
    <x v="67"/>
    <n v="0.26400000000000001"/>
    <n v="0.26400000000000001"/>
    <n v="0.38"/>
    <n v="694.73684210526324"/>
    <n v="1.0032E-4"/>
  </r>
  <r>
    <n v="1019"/>
    <x v="2"/>
    <x v="27"/>
    <x v="27"/>
    <x v="2"/>
    <n v="1.254"/>
    <n v="1.254"/>
    <n v="2.9992592592592602"/>
    <n v="418.10323536675708"/>
    <n v="3.761071111111112E-3"/>
  </r>
  <r>
    <n v="575"/>
    <x v="2"/>
    <x v="28"/>
    <x v="28"/>
    <x v="0"/>
    <n v="36.520000000000003"/>
    <n v="36.520000000000003"/>
    <n v="0.41078767123287702"/>
    <n v="88902.37598999578"/>
    <n v="1.5001965753424671E-2"/>
  </r>
  <r>
    <n v="576"/>
    <x v="2"/>
    <x v="28"/>
    <x v="28"/>
    <x v="61"/>
    <n v="3.7040000000000002"/>
    <n v="3.7040000000000002"/>
    <n v="2.5933206911083002"/>
    <n v="1428.2845976974147"/>
    <n v="9.6056598398651435E-3"/>
  </r>
  <r>
    <n v="653"/>
    <x v="2"/>
    <x v="28"/>
    <x v="28"/>
    <x v="73"/>
    <n v="3.74"/>
    <n v="3.74"/>
    <n v="1"/>
    <n v="3740"/>
    <n v="3.7400000000000003E-3"/>
  </r>
  <r>
    <n v="654"/>
    <x v="2"/>
    <x v="28"/>
    <x v="28"/>
    <x v="74"/>
    <n v="1.524"/>
    <n v="1.524"/>
    <n v="1.2"/>
    <n v="1270"/>
    <n v="1.8288E-3"/>
  </r>
  <r>
    <n v="655"/>
    <x v="2"/>
    <x v="28"/>
    <x v="28"/>
    <x v="1"/>
    <n v="2184.038"/>
    <n v="2184.038"/>
    <n v="0.23"/>
    <n v="9495817.3913043477"/>
    <n v="0.50232874000000005"/>
  </r>
  <r>
    <n v="1020"/>
    <x v="2"/>
    <x v="28"/>
    <x v="28"/>
    <x v="63"/>
    <n v="1457.329"/>
    <n v="1457.329"/>
    <n v="0.12"/>
    <n v="12144408.333333332"/>
    <n v="0.17487948"/>
  </r>
  <r>
    <n v="1021"/>
    <x v="2"/>
    <x v="28"/>
    <x v="28"/>
    <x v="67"/>
    <n v="27.082000000000001"/>
    <n v="27.082000000000001"/>
    <n v="0.38"/>
    <n v="71268.421052631587"/>
    <n v="1.0291159999999999E-2"/>
  </r>
  <r>
    <n v="577"/>
    <x v="2"/>
    <x v="29"/>
    <x v="29"/>
    <x v="74"/>
    <n v="17.423999999999999"/>
    <n v="17.423999999999999"/>
    <n v="1.2"/>
    <n v="14520"/>
    <n v="2.0908799999999998E-2"/>
  </r>
  <r>
    <n v="578"/>
    <x v="2"/>
    <x v="29"/>
    <x v="29"/>
    <x v="1"/>
    <n v="3432.4369999999999"/>
    <n v="3432.4369999999999"/>
    <n v="0.23"/>
    <n v="14923639.130434781"/>
    <n v="0.78946050999999995"/>
  </r>
  <r>
    <n v="656"/>
    <x v="2"/>
    <x v="29"/>
    <x v="29"/>
    <x v="80"/>
    <n v="2.222"/>
    <n v="2.222"/>
    <n v="1"/>
    <n v="2222"/>
    <n v="2.222E-3"/>
  </r>
  <r>
    <n v="657"/>
    <x v="2"/>
    <x v="29"/>
    <x v="29"/>
    <x v="73"/>
    <n v="48.026000000000003"/>
    <n v="48.026000000000003"/>
    <n v="1"/>
    <n v="48026"/>
    <n v="4.8026000000000006E-2"/>
  </r>
  <r>
    <n v="658"/>
    <x v="2"/>
    <x v="29"/>
    <x v="29"/>
    <x v="63"/>
    <n v="1.669"/>
    <n v="1.669"/>
    <n v="0.12"/>
    <n v="13908.333333333336"/>
    <n v="2.0027999999999997E-4"/>
  </r>
  <r>
    <n v="659"/>
    <x v="2"/>
    <x v="29"/>
    <x v="29"/>
    <x v="0"/>
    <n v="248.886"/>
    <n v="248.886"/>
    <n v="0.41078767123287702"/>
    <n v="605875.04793663986"/>
    <n v="0.10223930034246582"/>
  </r>
  <r>
    <n v="660"/>
    <x v="2"/>
    <x v="29"/>
    <x v="29"/>
    <x v="13"/>
    <n v="2.222"/>
    <n v="2.222"/>
    <n v="0.80546391752577295"/>
    <n v="2758.6586458466663"/>
    <n v="1.7897408247422675E-3"/>
  </r>
  <r>
    <n v="661"/>
    <x v="2"/>
    <x v="29"/>
    <x v="29"/>
    <x v="3"/>
    <n v="5.39"/>
    <n v="5.39"/>
    <n v="1.82962615452207"/>
    <n v="2945.9570124083416"/>
    <n v="9.8616849728739558E-3"/>
  </r>
  <r>
    <n v="662"/>
    <x v="2"/>
    <x v="29"/>
    <x v="29"/>
    <x v="61"/>
    <n v="1.1439999999999999"/>
    <n v="1.1439999999999999"/>
    <n v="2.5933206911083002"/>
    <n v="441.13325587630732"/>
    <n v="2.9667588706278952E-3"/>
  </r>
  <r>
    <n v="663"/>
    <x v="2"/>
    <x v="29"/>
    <x v="29"/>
    <x v="2"/>
    <n v="12.76"/>
    <n v="12.76"/>
    <n v="2.9992592592592602"/>
    <n v="4254.383798468757"/>
    <n v="3.8270548148148162E-2"/>
  </r>
  <r>
    <n v="854"/>
    <x v="2"/>
    <x v="29"/>
    <x v="29"/>
    <x v="67"/>
    <n v="132"/>
    <n v="132"/>
    <n v="0.38"/>
    <n v="347368.42105263157"/>
    <n v="5.0160000000000003E-2"/>
  </r>
  <r>
    <n v="579"/>
    <x v="2"/>
    <x v="3"/>
    <x v="3"/>
    <x v="11"/>
    <n v="1.1168199999999999"/>
    <n v="1.1168199999999999"/>
    <n v="1.1172301814708701"/>
    <n v="999.63285858395795"/>
    <n v="1.247745011270297E-3"/>
  </r>
  <r>
    <n v="855"/>
    <x v="2"/>
    <x v="3"/>
    <x v="3"/>
    <x v="4"/>
    <n v="8060.6620000000003"/>
    <n v="8060.6620000000003"/>
    <n v="0.22"/>
    <n v="36639372.727272727"/>
    <n v="1.7733456400000001"/>
  </r>
  <r>
    <n v="580"/>
    <x v="2"/>
    <x v="4"/>
    <x v="4"/>
    <x v="15"/>
    <n v="21.542999999999999"/>
    <n v="21.542999999999999"/>
    <n v="1.2223087637840999"/>
    <n v="17624.842951551647"/>
    <n v="2.6332197698200863E-2"/>
  </r>
  <r>
    <n v="1022"/>
    <x v="2"/>
    <x v="4"/>
    <x v="4"/>
    <x v="4"/>
    <n v="0.6"/>
    <n v="0.6"/>
    <n v="0.22"/>
    <n v="2727.272727272727"/>
    <n v="1.3200000000000001E-4"/>
  </r>
  <r>
    <n v="1023"/>
    <x v="2"/>
    <x v="4"/>
    <x v="4"/>
    <x v="0"/>
    <n v="13.538"/>
    <n v="13.538"/>
    <n v="0.29869671510062501"/>
    <n v="45323.565059760753"/>
    <n v="4.0437561290322614E-3"/>
  </r>
  <r>
    <n v="1024"/>
    <x v="2"/>
    <x v="4"/>
    <x v="4"/>
    <x v="13"/>
    <n v="14639.060974"/>
    <n v="14639.060974"/>
    <n v="0.85755701068499002"/>
    <n v="17070656.284771983"/>
    <n v="12.553829368098739"/>
  </r>
  <r>
    <n v="1025"/>
    <x v="2"/>
    <x v="5"/>
    <x v="5"/>
    <x v="15"/>
    <n v="1493.7695000000001"/>
    <n v="1493.7695000000001"/>
    <n v="1.60610159845054"/>
    <n v="930059.15780240146"/>
    <n v="2.399145581666664"/>
  </r>
  <r>
    <n v="1026"/>
    <x v="2"/>
    <x v="5"/>
    <x v="5"/>
    <x v="12"/>
    <n v="1.0999999999999999E-2"/>
    <n v="1.0999999999999999E-2"/>
    <n v="7.6"/>
    <n v="1.4473684210526316"/>
    <n v="8.3599999999999999E-5"/>
  </r>
  <r>
    <n v="581"/>
    <x v="2"/>
    <x v="22"/>
    <x v="22"/>
    <x v="40"/>
    <n v="4.2000000000000003E-2"/>
    <n v="4.2000000000000003E-2"/>
    <n v="1.6571428571428599"/>
    <n v="25.344827586206854"/>
    <n v="6.960000000000012E-5"/>
  </r>
  <r>
    <n v="856"/>
    <x v="2"/>
    <x v="22"/>
    <x v="22"/>
    <x v="44"/>
    <n v="1.7999999999999999E-2"/>
    <n v="1.7999999999999999E-2"/>
    <n v="5"/>
    <n v="3.6"/>
    <n v="8.9999999999999992E-5"/>
  </r>
  <r>
    <n v="21"/>
    <x v="2"/>
    <x v="7"/>
    <x v="7"/>
    <x v="6"/>
    <n v="396.10526399999998"/>
    <n v="396.10526399999998"/>
    <n v="1.4039794229793501"/>
    <n v="282130.39131259831"/>
    <n v="0.55612363998980308"/>
  </r>
  <r>
    <n v="22"/>
    <x v="2"/>
    <x v="7"/>
    <x v="7"/>
    <x v="40"/>
    <n v="318.39386300000001"/>
    <n v="318.39386300000001"/>
    <n v="3.5948492408599"/>
    <n v="88569.461934887469"/>
    <n v="1.1445779367000011"/>
  </r>
  <r>
    <n v="582"/>
    <x v="2"/>
    <x v="7"/>
    <x v="7"/>
    <x v="25"/>
    <n v="9.9414999999999996"/>
    <n v="9.9414999999999996"/>
    <n v="1.65341328198533"/>
    <n v="6012.7132812570489"/>
    <n v="1.6437408142857157E-2"/>
  </r>
  <r>
    <n v="591"/>
    <x v="2"/>
    <x v="7"/>
    <x v="7"/>
    <x v="0"/>
    <n v="19985.084999999999"/>
    <n v="19985.084999999999"/>
    <n v="0.32592705240452502"/>
    <n v="61317662.50318943"/>
    <n v="6.5136798461038872"/>
  </r>
  <r>
    <n v="592"/>
    <x v="2"/>
    <x v="7"/>
    <x v="7"/>
    <x v="48"/>
    <n v="0.33875"/>
    <n v="0.33875"/>
    <n v="1.24509225092251"/>
    <n v="272.06819394226761"/>
    <n v="4.2177500000000021E-4"/>
  </r>
  <r>
    <n v="593"/>
    <x v="2"/>
    <x v="7"/>
    <x v="7"/>
    <x v="64"/>
    <n v="0.28999999999999998"/>
    <n v="0.28999999999999998"/>
    <n v="3"/>
    <n v="96.666666666666671"/>
    <n v="8.699999999999999E-4"/>
  </r>
  <r>
    <n v="630"/>
    <x v="2"/>
    <x v="7"/>
    <x v="7"/>
    <x v="31"/>
    <n v="99.109809999999996"/>
    <n v="99.109809999999996"/>
    <n v="1.46357131246644"/>
    <n v="67717.786728805266"/>
    <n v="0.14505427469999949"/>
  </r>
  <r>
    <n v="664"/>
    <x v="2"/>
    <x v="7"/>
    <x v="7"/>
    <x v="20"/>
    <n v="1355.3430000000001"/>
    <n v="1355.3430000000001"/>
    <n v="5.0831435289812203E-2"/>
    <n v="26663480.821908683"/>
    <n v="6.8894029999999939E-2"/>
  </r>
  <r>
    <n v="668"/>
    <x v="2"/>
    <x v="7"/>
    <x v="7"/>
    <x v="19"/>
    <n v="0.46899999999999997"/>
    <n v="0.46899999999999997"/>
    <n v="2.3665245202558598"/>
    <n v="198.18091719974802"/>
    <n v="1.1098999999999981E-3"/>
  </r>
  <r>
    <n v="834"/>
    <x v="2"/>
    <x v="7"/>
    <x v="7"/>
    <x v="61"/>
    <n v="0.67186000000000001"/>
    <n v="0.67186000000000001"/>
    <n v="1.7488762539814799"/>
    <n v="384.16668902127753"/>
    <n v="1.1749999999999972E-3"/>
  </r>
  <r>
    <n v="835"/>
    <x v="2"/>
    <x v="7"/>
    <x v="7"/>
    <x v="78"/>
    <n v="0.317"/>
    <n v="0.317"/>
    <n v="3.94"/>
    <n v="80.456852791878163"/>
    <n v="1.24898E-3"/>
  </r>
  <r>
    <n v="836"/>
    <x v="2"/>
    <x v="7"/>
    <x v="7"/>
    <x v="7"/>
    <n v="0.12"/>
    <n v="0.12"/>
    <n v="1"/>
    <n v="120"/>
    <n v="1.1999999999999999E-4"/>
  </r>
  <r>
    <n v="837"/>
    <x v="2"/>
    <x v="7"/>
    <x v="7"/>
    <x v="8"/>
    <n v="0.1172"/>
    <n v="0.1172"/>
    <n v="0.63865187713310601"/>
    <n v="183.51155644622571"/>
    <n v="7.485000000000003E-5"/>
  </r>
  <r>
    <n v="857"/>
    <x v="2"/>
    <x v="7"/>
    <x v="7"/>
    <x v="5"/>
    <n v="48.73583"/>
    <n v="48.73583"/>
    <n v="2.7593194886253798"/>
    <n v="17662.264265121001"/>
    <n v="0.13447772551333345"/>
  </r>
  <r>
    <n v="1027"/>
    <x v="2"/>
    <x v="7"/>
    <x v="7"/>
    <x v="14"/>
    <n v="2661.9659999999999"/>
    <n v="2661.9659999999999"/>
    <n v="0.123265259586336"/>
    <n v="21595427.689303953"/>
    <n v="0.32812793000000046"/>
  </r>
  <r>
    <n v="1028"/>
    <x v="2"/>
    <x v="7"/>
    <x v="7"/>
    <x v="23"/>
    <n v="9.6760000000000002"/>
    <n v="9.6760000000000002"/>
    <n v="2.84"/>
    <n v="3407.0422535211269"/>
    <n v="2.7479839999999998E-2"/>
  </r>
  <r>
    <n v="1034"/>
    <x v="2"/>
    <x v="7"/>
    <x v="7"/>
    <x v="50"/>
    <n v="331.74299999999999"/>
    <n v="331.74299999999999"/>
    <n v="0.34805907547408699"/>
    <n v="953122.68340693868"/>
    <n v="0.11546616187500004"/>
  </r>
  <r>
    <n v="1035"/>
    <x v="2"/>
    <x v="7"/>
    <x v="7"/>
    <x v="44"/>
    <n v="44.595599999999997"/>
    <n v="44.595599999999997"/>
    <n v="3.4631556924898401"/>
    <n v="12877.157124847003"/>
    <n v="0.15444150599999992"/>
  </r>
  <r>
    <n v="1036"/>
    <x v="2"/>
    <x v="7"/>
    <x v="7"/>
    <x v="27"/>
    <n v="0.224"/>
    <n v="0.224"/>
    <n v="1.72321428571429"/>
    <n v="129.98963730569915"/>
    <n v="3.8600000000000098E-4"/>
  </r>
  <r>
    <n v="2711"/>
    <x v="2"/>
    <x v="7"/>
    <x v="7"/>
    <x v="10"/>
    <n v="1.672175"/>
    <n v="1.672175"/>
    <n v="11.3620344760566"/>
    <n v="147.17214628452339"/>
    <n v="1.8999309999999943E-2"/>
  </r>
  <r>
    <n v="2737"/>
    <x v="2"/>
    <x v="7"/>
    <x v="7"/>
    <x v="26"/>
    <n v="3.8752450000000001"/>
    <n v="3.8752450000000001"/>
    <n v="1.0815419412192"/>
    <n v="3583.0741761447698"/>
    <n v="4.1912399999999989E-3"/>
  </r>
  <r>
    <n v="2790"/>
    <x v="2"/>
    <x v="7"/>
    <x v="7"/>
    <x v="3"/>
    <n v="9.151275"/>
    <n v="9.151275"/>
    <n v="1.68904715463146"/>
    <n v="5418.0103704663907"/>
    <n v="1.5456935000000014E-2"/>
  </r>
  <r>
    <n v="2809"/>
    <x v="2"/>
    <x v="7"/>
    <x v="7"/>
    <x v="22"/>
    <n v="5.3004100000000003"/>
    <n v="5.3004100000000003"/>
    <n v="0.89357898728588903"/>
    <n v="5931.6636530355236"/>
    <n v="4.7363349999999995E-3"/>
  </r>
  <r>
    <n v="2818"/>
    <x v="2"/>
    <x v="7"/>
    <x v="7"/>
    <x v="35"/>
    <n v="24.0152"/>
    <n v="24.0152"/>
    <n v="1.2920329922001801"/>
    <n v="18587.141462312771"/>
    <n v="3.1028430714285765E-2"/>
  </r>
  <r>
    <n v="2992"/>
    <x v="2"/>
    <x v="7"/>
    <x v="7"/>
    <x v="37"/>
    <n v="507.06830400000001"/>
    <n v="507.06830400000001"/>
    <n v="2.2046209291063201"/>
    <n v="230002.49036261695"/>
    <n v="1.117893395484846"/>
  </r>
  <r>
    <n v="3054"/>
    <x v="2"/>
    <x v="7"/>
    <x v="7"/>
    <x v="38"/>
    <n v="19.159424999999999"/>
    <n v="19.165724999999998"/>
    <n v="1.93329549294929"/>
    <n v="9910.2413831068425"/>
    <n v="3.7053009761605533E-2"/>
  </r>
  <r>
    <n v="3112"/>
    <x v="2"/>
    <x v="7"/>
    <x v="7"/>
    <x v="33"/>
    <n v="11.392659999999999"/>
    <n v="11.41639"/>
    <n v="5.0731865955799602"/>
    <n v="2245.6615354786895"/>
    <n v="5.7917476717913106E-2"/>
  </r>
  <r>
    <n v="3153"/>
    <x v="2"/>
    <x v="7"/>
    <x v="7"/>
    <x v="29"/>
    <n v="10.231864"/>
    <n v="10.276584"/>
    <n v="2.0400012158097498"/>
    <n v="5015.6166186100063"/>
    <n v="2.0964243854371019E-2"/>
  </r>
  <r>
    <n v="3217"/>
    <x v="2"/>
    <x v="7"/>
    <x v="7"/>
    <x v="36"/>
    <n v="510.12764800000002"/>
    <n v="510.21620799999999"/>
    <n v="3.7591462574342298"/>
    <n v="135703.05943567702"/>
    <n v="1.9179773487854845"/>
  </r>
  <r>
    <n v="3220"/>
    <x v="2"/>
    <x v="7"/>
    <x v="7"/>
    <x v="30"/>
    <n v="164.33752000000001"/>
    <n v="164.42712"/>
    <n v="1.54479023168439"/>
    <n v="106381.77056622866"/>
    <n v="0.254005408799997"/>
  </r>
  <r>
    <n v="3257"/>
    <x v="2"/>
    <x v="7"/>
    <x v="7"/>
    <x v="39"/>
    <n v="0.19700000000000001"/>
    <n v="0.33800000000000002"/>
    <n v="23.154771573604101"/>
    <n v="8.5079655989599754"/>
    <n v="7.8263127918781865E-3"/>
  </r>
  <r>
    <n v="3313"/>
    <x v="2"/>
    <x v="7"/>
    <x v="7"/>
    <x v="45"/>
    <n v="115.19499999999999"/>
    <n v="115.417"/>
    <n v="0.99241373323494997"/>
    <n v="116075.58031719422"/>
    <n v="0.11454141584877822"/>
  </r>
  <r>
    <n v="3324"/>
    <x v="2"/>
    <x v="7"/>
    <x v="7"/>
    <x v="4"/>
    <n v="10151.547"/>
    <n v="10151.797"/>
    <n v="0.248211766884436"/>
    <n v="40898733.881244324"/>
    <n v="2.519795470422117"/>
  </r>
  <r>
    <n v="3355"/>
    <x v="2"/>
    <x v="7"/>
    <x v="7"/>
    <x v="32"/>
    <n v="34.441499999999998"/>
    <n v="34.750500000000002"/>
    <n v="2.8659927703497199"/>
    <n v="12017.301772815466"/>
    <n v="9.9594681766037946E-2"/>
  </r>
  <r>
    <n v="3521"/>
    <x v="2"/>
    <x v="7"/>
    <x v="7"/>
    <x v="43"/>
    <n v="21.71715"/>
    <n v="22.90155"/>
    <n v="10.1548964758267"/>
    <n v="2138.5890099122876"/>
    <n v="0.23256286938596896"/>
  </r>
  <r>
    <n v="3527"/>
    <x v="2"/>
    <x v="7"/>
    <x v="7"/>
    <x v="41"/>
    <n v="5.6993479999999996"/>
    <n v="6.9351979999999998"/>
    <n v="7.0418158357763101"/>
    <n v="809.3577186503752"/>
    <n v="4.8836387100644196E-2"/>
  </r>
  <r>
    <n v="3599"/>
    <x v="2"/>
    <x v="7"/>
    <x v="7"/>
    <x v="42"/>
    <n v="25.807445999999999"/>
    <n v="27.862296000000001"/>
    <n v="1.4425478212760801"/>
    <n v="17890.184033670848"/>
    <n v="4.019269439054924E-2"/>
  </r>
  <r>
    <n v="3605"/>
    <x v="2"/>
    <x v="7"/>
    <x v="7"/>
    <x v="34"/>
    <n v="32.333595000000003"/>
    <n v="34.447155000000002"/>
    <n v="1.9897639230445401"/>
    <n v="16249.96544842683"/>
    <n v="6.8541706270523348E-2"/>
  </r>
  <r>
    <n v="3607"/>
    <x v="2"/>
    <x v="7"/>
    <x v="7"/>
    <x v="46"/>
    <n v="6.5470129999999997"/>
    <n v="8.6680130000000002"/>
    <n v="4.2697750103749597"/>
    <n v="1533.3391066488675"/>
    <n v="3.7010465297005281E-2"/>
  </r>
  <r>
    <n v="3615"/>
    <x v="2"/>
    <x v="7"/>
    <x v="7"/>
    <x v="11"/>
    <n v="457.34908000000001"/>
    <n v="459.55331999999999"/>
    <n v="1.1464411070826599"/>
    <n v="398929.41484261048"/>
    <n v="0.52685081694431191"/>
  </r>
  <r>
    <n v="3844"/>
    <x v="2"/>
    <x v="7"/>
    <x v="7"/>
    <x v="9"/>
    <n v="110.901663"/>
    <n v="121.400013"/>
    <n v="1.3843467216537599"/>
    <n v="80111.189823540248"/>
    <n v="0.16805971000527384"/>
  </r>
  <r>
    <n v="3986"/>
    <x v="2"/>
    <x v="7"/>
    <x v="7"/>
    <x v="12"/>
    <n v="22.469069999999999"/>
    <n v="57.282069999999997"/>
    <n v="11.0787264643348"/>
    <n v="2028.127517394131"/>
    <n v="0.63461238484087845"/>
  </r>
  <r>
    <n v="4032"/>
    <x v="2"/>
    <x v="7"/>
    <x v="7"/>
    <x v="13"/>
    <n v="32236.842757999999"/>
    <n v="32292.574757999999"/>
    <n v="0.67972347257990096"/>
    <n v="47426408.029789768"/>
    <n v="21.950021053053813"/>
  </r>
  <r>
    <n v="4085"/>
    <x v="2"/>
    <x v="7"/>
    <x v="7"/>
    <x v="49"/>
    <n v="75.594999999999999"/>
    <n v="178.595"/>
    <n v="0.69113301144255601"/>
    <n v="109378.36675203168"/>
    <n v="0.1234329001785833"/>
  </r>
  <r>
    <n v="4171"/>
    <x v="2"/>
    <x v="7"/>
    <x v="7"/>
    <x v="15"/>
    <n v="3096.0724799999998"/>
    <n v="3742.8474799999999"/>
    <n v="1.37618368853116"/>
    <n v="2249752.3446920998"/>
    <n v="5.150845650635957"/>
  </r>
  <r>
    <n v="104"/>
    <x v="2"/>
    <x v="8"/>
    <x v="8"/>
    <x v="40"/>
    <n v="46.711350000000003"/>
    <n v="46.711350000000003"/>
    <n v="3.1369516188249702"/>
    <n v="14890.682317088778"/>
    <n v="0.14653124499999978"/>
  </r>
  <r>
    <n v="247"/>
    <x v="2"/>
    <x v="8"/>
    <x v="8"/>
    <x v="31"/>
    <n v="1.5242800000000001"/>
    <n v="1.5242800000000001"/>
    <n v="1.711136478279"/>
    <n v="890.79978093452053"/>
    <n v="2.608251111111114E-3"/>
  </r>
  <r>
    <n v="624"/>
    <x v="2"/>
    <x v="8"/>
    <x v="8"/>
    <x v="25"/>
    <n v="0.13400000000000001"/>
    <n v="0.13400000000000001"/>
    <n v="1.6"/>
    <n v="83.75"/>
    <n v="2.1440000000000003E-4"/>
  </r>
  <r>
    <n v="625"/>
    <x v="2"/>
    <x v="8"/>
    <x v="8"/>
    <x v="26"/>
    <n v="3.39E-2"/>
    <n v="3.39E-2"/>
    <n v="1.01769911504425"/>
    <n v="33.310434782608624"/>
    <n v="3.450000000000008E-5"/>
  </r>
  <r>
    <n v="626"/>
    <x v="2"/>
    <x v="8"/>
    <x v="8"/>
    <x v="6"/>
    <n v="168.95920000000001"/>
    <n v="168.95920000000001"/>
    <n v="1.57179956900323"/>
    <n v="107494.1126922098"/>
    <n v="0.26556999773913054"/>
  </r>
  <r>
    <n v="627"/>
    <x v="2"/>
    <x v="8"/>
    <x v="8"/>
    <x v="37"/>
    <n v="1.0024"/>
    <n v="1.0024"/>
    <n v="2.1171089385474899"/>
    <n v="473.47587162318081"/>
    <n v="2.1221900000000038E-3"/>
  </r>
  <r>
    <n v="628"/>
    <x v="2"/>
    <x v="8"/>
    <x v="8"/>
    <x v="33"/>
    <n v="8.362E-2"/>
    <n v="8.362E-2"/>
    <n v="5.8584070796460201"/>
    <n v="14.273504531722047"/>
    <n v="4.8988000000000015E-4"/>
  </r>
  <r>
    <n v="629"/>
    <x v="2"/>
    <x v="8"/>
    <x v="8"/>
    <x v="8"/>
    <n v="1.67526"/>
    <n v="1.67526"/>
    <n v="0.45618815505895699"/>
    <n v="3672.3005221025351"/>
    <n v="7.6423376864406822E-4"/>
  </r>
  <r>
    <n v="631"/>
    <x v="2"/>
    <x v="8"/>
    <x v="8"/>
    <x v="14"/>
    <n v="1099.2270000000001"/>
    <n v="1099.2270000000001"/>
    <n v="0.34"/>
    <n v="3233020.5882352944"/>
    <n v="0.37373718000000006"/>
  </r>
  <r>
    <n v="672"/>
    <x v="2"/>
    <x v="8"/>
    <x v="8"/>
    <x v="3"/>
    <n v="0.77490000000000003"/>
    <n v="0.77490000000000003"/>
    <n v="1.14262485481998"/>
    <n v="678.17534051636324"/>
    <n v="8.8542000000000254E-4"/>
  </r>
  <r>
    <n v="673"/>
    <x v="2"/>
    <x v="8"/>
    <x v="8"/>
    <x v="9"/>
    <n v="1.4490000000000001"/>
    <n v="1.4490000000000001"/>
    <n v="1.5887301587301601"/>
    <n v="912.04915575981533"/>
    <n v="2.3020700000000024E-3"/>
  </r>
  <r>
    <n v="674"/>
    <x v="2"/>
    <x v="8"/>
    <x v="8"/>
    <x v="32"/>
    <n v="9.1720000000000006"/>
    <n v="9.1720000000000006"/>
    <n v="4.0955977820696496"/>
    <n v="2239.4777241443535"/>
    <n v="3.7564822857142827E-2"/>
  </r>
  <r>
    <n v="675"/>
    <x v="2"/>
    <x v="8"/>
    <x v="8"/>
    <x v="22"/>
    <n v="0.61472000000000004"/>
    <n v="0.61472000000000004"/>
    <n v="0.65758394065590797"/>
    <n v="934.81601662419973"/>
    <n v="4.0422999999999978E-4"/>
  </r>
  <r>
    <n v="676"/>
    <x v="2"/>
    <x v="8"/>
    <x v="8"/>
    <x v="38"/>
    <n v="4.0781999999999998"/>
    <n v="4.0781999999999998"/>
    <n v="1.6953803148447799"/>
    <n v="2405.4779711025362"/>
    <n v="6.9140999999999812E-3"/>
  </r>
  <r>
    <n v="838"/>
    <x v="2"/>
    <x v="8"/>
    <x v="8"/>
    <x v="29"/>
    <n v="5.6967999999999996"/>
    <n v="5.6967999999999996"/>
    <n v="2.1090455640413501"/>
    <n v="2701.1270392299157"/>
    <n v="1.2014810769230763E-2"/>
  </r>
  <r>
    <n v="2773"/>
    <x v="2"/>
    <x v="8"/>
    <x v="8"/>
    <x v="5"/>
    <n v="6.3519399999999999"/>
    <n v="6.3519399999999999"/>
    <n v="2.5235550083911402"/>
    <n v="2517.0602498772541"/>
    <n v="1.6029470000000018E-2"/>
  </r>
  <r>
    <n v="2864"/>
    <x v="2"/>
    <x v="8"/>
    <x v="8"/>
    <x v="30"/>
    <n v="34.335160000000002"/>
    <n v="34.335160000000002"/>
    <n v="1.40344707873795"/>
    <n v="24464.876887895123"/>
    <n v="4.8187580000000119E-2"/>
  </r>
  <r>
    <n v="2901"/>
    <x v="2"/>
    <x v="8"/>
    <x v="8"/>
    <x v="36"/>
    <n v="106.68528000000001"/>
    <n v="106.68528000000001"/>
    <n v="3.6279740858948899"/>
    <n v="29406.296041302787"/>
    <n v="0.38705143118644042"/>
  </r>
  <r>
    <n v="2902"/>
    <x v="2"/>
    <x v="8"/>
    <x v="8"/>
    <x v="11"/>
    <n v="59.877330000000001"/>
    <n v="59.877330000000001"/>
    <n v="1.0346272120016"/>
    <n v="57873.337667352404"/>
    <n v="6.1950714999999767E-2"/>
  </r>
  <r>
    <n v="198"/>
    <x v="2"/>
    <x v="9"/>
    <x v="9"/>
    <x v="35"/>
    <n v="8.9597599999999993"/>
    <n v="8.9597599999999993"/>
    <n v="1.1498940738672401"/>
    <n v="7791.8133536136829"/>
    <n v="1.0302774927272742E-2"/>
  </r>
  <r>
    <n v="310"/>
    <x v="2"/>
    <x v="9"/>
    <x v="9"/>
    <x v="60"/>
    <n v="0.80430000000000001"/>
    <n v="0.80430000000000001"/>
    <n v="0.62303866716399303"/>
    <n v="1290.931112929298"/>
    <n v="5.011099999999996E-4"/>
  </r>
  <r>
    <n v="622"/>
    <x v="2"/>
    <x v="9"/>
    <x v="9"/>
    <x v="54"/>
    <n v="0.85741999999999996"/>
    <n v="0.85741999999999996"/>
    <n v="3.74122367101304"/>
    <n v="229.18169973190342"/>
    <n v="3.2078000000000007E-3"/>
  </r>
  <r>
    <n v="623"/>
    <x v="2"/>
    <x v="9"/>
    <x v="9"/>
    <x v="32"/>
    <n v="3.2210000000000001"/>
    <n v="3.2210000000000001"/>
    <n v="4.2697164441684796"/>
    <n v="754.38264861808284"/>
    <n v="1.3752756666666673E-2"/>
  </r>
  <r>
    <n v="632"/>
    <x v="2"/>
    <x v="9"/>
    <x v="9"/>
    <x v="27"/>
    <n v="0.63"/>
    <n v="0.63"/>
    <n v="1.9"/>
    <n v="331.5789473684211"/>
    <n v="1.1969999999999999E-3"/>
  </r>
  <r>
    <n v="677"/>
    <x v="2"/>
    <x v="9"/>
    <x v="9"/>
    <x v="58"/>
    <n v="2.262"/>
    <n v="2.262"/>
    <n v="2.3063660477453598"/>
    <n v="980.76365727429481"/>
    <n v="5.2170000000000038E-3"/>
  </r>
  <r>
    <n v="678"/>
    <x v="2"/>
    <x v="9"/>
    <x v="9"/>
    <x v="25"/>
    <n v="6.1282500000000004"/>
    <n v="6.1282500000000004"/>
    <n v="1.15558664319404"/>
    <n v="5303.1505998213388"/>
    <n v="7.081723846153876E-3"/>
  </r>
  <r>
    <n v="679"/>
    <x v="2"/>
    <x v="9"/>
    <x v="9"/>
    <x v="33"/>
    <n v="3.1133700000000002"/>
    <n v="3.1133700000000002"/>
    <n v="5.1039291828468798"/>
    <n v="609.99474884238464"/>
    <n v="1.5890419999999992E-2"/>
  </r>
  <r>
    <n v="680"/>
    <x v="2"/>
    <x v="9"/>
    <x v="9"/>
    <x v="78"/>
    <n v="0.22700000000000001"/>
    <n v="0.22700000000000001"/>
    <n v="14.5077092511013"/>
    <n v="15.646853412282724"/>
    <n v="3.293249999999995E-3"/>
  </r>
  <r>
    <n v="681"/>
    <x v="2"/>
    <x v="9"/>
    <x v="9"/>
    <x v="55"/>
    <n v="0.14000000000000001"/>
    <n v="0.14000000000000001"/>
    <n v="3.8"/>
    <n v="36.842105263157897"/>
    <n v="5.3200000000000003E-4"/>
  </r>
  <r>
    <n v="682"/>
    <x v="2"/>
    <x v="9"/>
    <x v="9"/>
    <x v="31"/>
    <n v="96.925916000000001"/>
    <n v="96.925916000000001"/>
    <n v="1.15702684718502"/>
    <n v="83771.535842763886"/>
    <n v="0.11214588700000008"/>
  </r>
  <r>
    <n v="831"/>
    <x v="2"/>
    <x v="9"/>
    <x v="9"/>
    <x v="63"/>
    <n v="7"/>
    <n v="7"/>
    <n v="0.12"/>
    <n v="58333.333333333336"/>
    <n v="8.3999999999999993E-4"/>
  </r>
  <r>
    <n v="832"/>
    <x v="2"/>
    <x v="9"/>
    <x v="9"/>
    <x v="29"/>
    <n v="7.8742559999999999"/>
    <n v="7.8742559999999999"/>
    <n v="2.7289948409094098"/>
    <n v="2885.405234909123"/>
    <n v="2.1488803999999966E-2"/>
  </r>
  <r>
    <n v="833"/>
    <x v="2"/>
    <x v="9"/>
    <x v="9"/>
    <x v="61"/>
    <n v="1E-3"/>
    <n v="1E-3"/>
    <n v="2"/>
    <n v="0.5"/>
    <n v="1.9999999999999999E-6"/>
  </r>
  <r>
    <n v="1029"/>
    <x v="2"/>
    <x v="9"/>
    <x v="9"/>
    <x v="17"/>
    <n v="0.215"/>
    <n v="0.215"/>
    <n v="0.5"/>
    <n v="430"/>
    <n v="1.075E-4"/>
  </r>
  <r>
    <n v="1030"/>
    <x v="2"/>
    <x v="9"/>
    <x v="9"/>
    <x v="19"/>
    <n v="8.0000000000000002E-3"/>
    <n v="8.0000000000000002E-3"/>
    <n v="7"/>
    <n v="1.142857142857143"/>
    <n v="5.5999999999999999E-5"/>
  </r>
  <r>
    <n v="1031"/>
    <x v="2"/>
    <x v="9"/>
    <x v="9"/>
    <x v="11"/>
    <n v="1.776424"/>
    <n v="1.776424"/>
    <n v="1.0099613915568"/>
    <n v="1758.9028797048768"/>
    <n v="1.7941196550348968E-3"/>
  </r>
  <r>
    <n v="1032"/>
    <x v="2"/>
    <x v="9"/>
    <x v="9"/>
    <x v="50"/>
    <n v="433.392"/>
    <n v="433.392"/>
    <n v="0.16"/>
    <n v="2708700"/>
    <n v="6.9342719999999997E-2"/>
  </r>
  <r>
    <n v="2862"/>
    <x v="2"/>
    <x v="9"/>
    <x v="9"/>
    <x v="43"/>
    <n v="47.318097000000002"/>
    <n v="47.318097000000002"/>
    <n v="11.2431121975993"/>
    <n v="4208.6297964814103"/>
    <n v="0.53200267354788688"/>
  </r>
  <r>
    <n v="3286"/>
    <x v="2"/>
    <x v="9"/>
    <x v="9"/>
    <x v="30"/>
    <n v="15.430216"/>
    <n v="15.603816"/>
    <n v="1.0454109500383599"/>
    <n v="14759.95253295731"/>
    <n v="1.6312400108783761E-2"/>
  </r>
  <r>
    <n v="3296"/>
    <x v="2"/>
    <x v="9"/>
    <x v="9"/>
    <x v="38"/>
    <n v="17.595896"/>
    <n v="17.778596"/>
    <n v="1.8104760280004899"/>
    <n v="9718.9334340058085"/>
    <n v="3.2187721869505394E-2"/>
  </r>
  <r>
    <n v="3335"/>
    <x v="2"/>
    <x v="9"/>
    <x v="9"/>
    <x v="42"/>
    <n v="89.302290999999897"/>
    <n v="89.570041000000103"/>
    <n v="2.1474255946756799"/>
    <n v="41585.743981731292"/>
    <n v="0.19234499855955026"/>
  </r>
  <r>
    <n v="3339"/>
    <x v="2"/>
    <x v="9"/>
    <x v="9"/>
    <x v="6"/>
    <n v="333.13227499999999"/>
    <n v="333.404875"/>
    <n v="1.3869340602431901"/>
    <n v="240193.30446148777"/>
    <n v="0.46241057698862331"/>
  </r>
  <r>
    <n v="3357"/>
    <x v="2"/>
    <x v="9"/>
    <x v="9"/>
    <x v="46"/>
    <n v="10.364560000000001"/>
    <n v="10.68796"/>
    <n v="6.04506935171392"/>
    <n v="1714.5477408065472"/>
    <n v="6.4609459428344312E-2"/>
  </r>
  <r>
    <n v="3389"/>
    <x v="2"/>
    <x v="9"/>
    <x v="9"/>
    <x v="40"/>
    <n v="17.750408"/>
    <n v="18.186157999999999"/>
    <n v="2.7389841123651899"/>
    <n v="6480.6538745024054"/>
    <n v="4.9811597826963094E-2"/>
  </r>
  <r>
    <n v="3414"/>
    <x v="2"/>
    <x v="9"/>
    <x v="9"/>
    <x v="37"/>
    <n v="16.304454"/>
    <n v="16.853254"/>
    <n v="2.0280148393647699"/>
    <n v="8039.6127698488654"/>
    <n v="3.4178649203583669E-2"/>
  </r>
  <r>
    <n v="3573"/>
    <x v="2"/>
    <x v="9"/>
    <x v="9"/>
    <x v="48"/>
    <n v="909.98305000000005"/>
    <n v="911.72704999999996"/>
    <n v="4.2841045187838898"/>
    <n v="212409.1618236973"/>
    <n v="3.9059339748025055"/>
  </r>
  <r>
    <n v="3614"/>
    <x v="2"/>
    <x v="9"/>
    <x v="9"/>
    <x v="44"/>
    <n v="2580.9075819999998"/>
    <n v="2583.0995819999998"/>
    <n v="2.3994145450667199"/>
    <n v="1075640.5504444556"/>
    <n v="6.1979267084065643"/>
  </r>
  <r>
    <n v="3662"/>
    <x v="2"/>
    <x v="9"/>
    <x v="9"/>
    <x v="41"/>
    <n v="12.196243000000001"/>
    <n v="15.394543000000001"/>
    <n v="9.4291542748849597"/>
    <n v="1293.4609663228573"/>
    <n v="0.14515752093835033"/>
  </r>
  <r>
    <n v="3682"/>
    <x v="2"/>
    <x v="9"/>
    <x v="9"/>
    <x v="34"/>
    <n v="22.125803999999999"/>
    <n v="25.804583999999998"/>
    <n v="1.6150252083172101"/>
    <n v="13699.974394241301"/>
    <n v="4.1675053650138939E-2"/>
  </r>
  <r>
    <n v="3775"/>
    <x v="2"/>
    <x v="9"/>
    <x v="9"/>
    <x v="45"/>
    <n v="78.605000000000004"/>
    <n v="84.805000000000007"/>
    <n v="0.55486762928566902"/>
    <n v="141664.41841488445"/>
    <n v="4.7055549301571159E-2"/>
  </r>
  <r>
    <n v="3783"/>
    <x v="2"/>
    <x v="9"/>
    <x v="9"/>
    <x v="47"/>
    <n v="2.9075000000000002"/>
    <n v="9.4544999999999995"/>
    <n v="20.1965296316687"/>
    <n v="143.96037601633117"/>
    <n v="0.19094808940261171"/>
  </r>
  <r>
    <n v="3809"/>
    <x v="2"/>
    <x v="9"/>
    <x v="9"/>
    <x v="36"/>
    <n v="80.818128999999999"/>
    <n v="89.077579000000199"/>
    <n v="3.5576115589022499"/>
    <n v="22716.962676199968"/>
    <n v="0.316903424689429"/>
  </r>
  <r>
    <n v="3851"/>
    <x v="2"/>
    <x v="9"/>
    <x v="9"/>
    <x v="3"/>
    <n v="23.398759999999999"/>
    <n v="34.51511"/>
    <n v="1.6864472808567299"/>
    <n v="13874.587285120009"/>
    <n v="5.8207913407970928E-2"/>
  </r>
  <r>
    <n v="3910"/>
    <x v="2"/>
    <x v="9"/>
    <x v="9"/>
    <x v="9"/>
    <n v="556.85799199999997"/>
    <n v="575.83699200000001"/>
    <n v="1.9065066043830201"/>
    <n v="292082.90740760864"/>
    <n v="1.0978370282960523"/>
  </r>
  <r>
    <n v="3955"/>
    <x v="2"/>
    <x v="9"/>
    <x v="9"/>
    <x v="5"/>
    <n v="261.488158"/>
    <n v="289.10015800000002"/>
    <n v="2.2092339973386901"/>
    <n v="118361.4584579979"/>
    <n v="0.63868989768958695"/>
  </r>
  <r>
    <n v="4015"/>
    <x v="2"/>
    <x v="9"/>
    <x v="9"/>
    <x v="13"/>
    <n v="2.3639999999999999"/>
    <n v="50.273000000000003"/>
    <n v="0.98623096446700498"/>
    <n v="2397.0044392974332"/>
    <n v="4.9580789276649745E-2"/>
  </r>
  <r>
    <n v="4027"/>
    <x v="2"/>
    <x v="9"/>
    <x v="9"/>
    <x v="59"/>
    <n v="84.991200000000006"/>
    <n v="138.35120000000001"/>
    <n v="2.2000000000000002"/>
    <n v="38632.363636363632"/>
    <n v="0.30437264000000003"/>
  </r>
  <r>
    <n v="4059"/>
    <x v="2"/>
    <x v="9"/>
    <x v="9"/>
    <x v="12"/>
    <n v="11.645200000000001"/>
    <n v="82.250200000000007"/>
    <n v="11.7436252704977"/>
    <n v="991.61883419892808"/>
    <n v="0.96591552722349006"/>
  </r>
  <r>
    <n v="4088"/>
    <x v="2"/>
    <x v="9"/>
    <x v="9"/>
    <x v="4"/>
    <n v="459.08499999999998"/>
    <n v="564.08500000000004"/>
    <n v="0.27333201912499899"/>
    <n v="1679587.3438817763"/>
    <n v="0.15418249200812509"/>
  </r>
  <r>
    <n v="4092"/>
    <x v="2"/>
    <x v="9"/>
    <x v="9"/>
    <x v="62"/>
    <n v="360.447"/>
    <n v="473.79300000000001"/>
    <n v="2.6987338637858"/>
    <n v="133561.52114027384"/>
    <n v="1.2786412135246656"/>
  </r>
  <r>
    <n v="4165"/>
    <x v="2"/>
    <x v="9"/>
    <x v="9"/>
    <x v="49"/>
    <n v="2248.009"/>
    <n v="2797.2959999999998"/>
    <n v="0.69874850590010995"/>
    <n v="3217193.2834463413"/>
    <n v="1.9546064005603538"/>
  </r>
  <r>
    <n v="4181"/>
    <x v="2"/>
    <x v="9"/>
    <x v="9"/>
    <x v="15"/>
    <n v="227.78370000000001"/>
    <n v="1289.1727000000001"/>
    <n v="1.2515271724886401"/>
    <n v="182004.59806801961"/>
    <n v="1.6134346640805459"/>
  </r>
  <r>
    <n v="4196"/>
    <x v="2"/>
    <x v="9"/>
    <x v="9"/>
    <x v="51"/>
    <n v="2190"/>
    <n v="9444.1409999999996"/>
    <n v="0.8"/>
    <n v="2737500"/>
    <n v="7.5553127999999994"/>
  </r>
  <r>
    <n v="20"/>
    <x v="2"/>
    <x v="10"/>
    <x v="10"/>
    <x v="6"/>
    <n v="245.10367400000001"/>
    <n v="245.10367400000001"/>
    <n v="1.32693524410409"/>
    <n v="184714.11855933274"/>
    <n v="0.32523670348999933"/>
  </r>
  <r>
    <n v="86"/>
    <x v="2"/>
    <x v="10"/>
    <x v="10"/>
    <x v="41"/>
    <n v="25.438016999999999"/>
    <n v="25.438016999999999"/>
    <n v="7.48387114114617"/>
    <n v="3399.0452962427835"/>
    <n v="0.19037484131428567"/>
  </r>
  <r>
    <n v="137"/>
    <x v="2"/>
    <x v="10"/>
    <x v="10"/>
    <x v="5"/>
    <n v="35.650815000000001"/>
    <n v="35.650815000000001"/>
    <n v="2.6982710448554998"/>
    <n v="13212.466207933978"/>
    <n v="9.6195561840000124E-2"/>
  </r>
  <r>
    <n v="138"/>
    <x v="2"/>
    <x v="10"/>
    <x v="10"/>
    <x v="42"/>
    <n v="26.855443999999999"/>
    <n v="26.855443999999999"/>
    <n v="1.6834464997115599"/>
    <n v="15952.656650865581"/>
    <n v="4.5209703199999805E-2"/>
  </r>
  <r>
    <n v="175"/>
    <x v="2"/>
    <x v="10"/>
    <x v="10"/>
    <x v="46"/>
    <n v="19.40503"/>
    <n v="19.40503"/>
    <n v="5.2290154150753603"/>
    <n v="3711.0294117808289"/>
    <n v="0.10146920099999981"/>
  </r>
  <r>
    <n v="195"/>
    <x v="2"/>
    <x v="10"/>
    <x v="10"/>
    <x v="3"/>
    <n v="12.225728"/>
    <n v="12.225728"/>
    <n v="2.0605416708109301"/>
    <n v="5933.2592847726983"/>
    <n v="2.5191621999999969E-2"/>
  </r>
  <r>
    <n v="614"/>
    <x v="2"/>
    <x v="10"/>
    <x v="10"/>
    <x v="13"/>
    <n v="5496.5383300000003"/>
    <n v="5496.5383300000003"/>
    <n v="0.64292276158007"/>
    <n v="8549298.078188289"/>
    <n v="3.5338496022543064"/>
  </r>
  <r>
    <n v="615"/>
    <x v="2"/>
    <x v="10"/>
    <x v="10"/>
    <x v="61"/>
    <n v="0.27333000000000002"/>
    <n v="0.27333000000000002"/>
    <n v="1.8859986097391399"/>
    <n v="144.92587565470444"/>
    <n v="5.1549999999999914E-4"/>
  </r>
  <r>
    <n v="620"/>
    <x v="2"/>
    <x v="10"/>
    <x v="10"/>
    <x v="10"/>
    <n v="9.9750000000000005E-2"/>
    <n v="9.9750000000000005E-2"/>
    <n v="10.636090225563899"/>
    <n v="9.3784462038738958"/>
    <n v="1.0609499999999989E-3"/>
  </r>
  <r>
    <n v="621"/>
    <x v="2"/>
    <x v="10"/>
    <x v="10"/>
    <x v="0"/>
    <n v="12557.422699999999"/>
    <n v="12557.422699999999"/>
    <n v="0.38326545159621001"/>
    <n v="32764295.993028596"/>
    <n v="4.8128262819999978"/>
  </r>
  <r>
    <n v="683"/>
    <x v="2"/>
    <x v="10"/>
    <x v="10"/>
    <x v="20"/>
    <n v="2257.6950000000002"/>
    <n v="2257.6950000000002"/>
    <n v="0.11420552320215201"/>
    <n v="19768702.394574359"/>
    <n v="0.25784123870588255"/>
  </r>
  <r>
    <n v="684"/>
    <x v="2"/>
    <x v="10"/>
    <x v="10"/>
    <x v="35"/>
    <n v="6.7514399999999997"/>
    <n v="6.7514399999999997"/>
    <n v="1.2059086654106399"/>
    <n v="5598.632959239063"/>
    <n v="8.1416200000000109E-3"/>
  </r>
  <r>
    <n v="782"/>
    <x v="2"/>
    <x v="10"/>
    <x v="10"/>
    <x v="32"/>
    <n v="26.53444"/>
    <n v="26.53444"/>
    <n v="2.6639178660398302"/>
    <n v="9960.6824738354244"/>
    <n v="7.068556878136191E-2"/>
  </r>
  <r>
    <n v="783"/>
    <x v="2"/>
    <x v="10"/>
    <x v="10"/>
    <x v="77"/>
    <n v="0.91200000000000003"/>
    <n v="0.91200000000000003"/>
    <n v="0.7"/>
    <n v="1302.8571428571429"/>
    <n v="6.3840000000000001E-4"/>
  </r>
  <r>
    <n v="786"/>
    <x v="2"/>
    <x v="10"/>
    <x v="10"/>
    <x v="4"/>
    <n v="89.468999999999994"/>
    <n v="89.468999999999994"/>
    <n v="0.27369429634845599"/>
    <n v="326893.9148300403"/>
    <n v="2.4487155000000007E-2"/>
  </r>
  <r>
    <n v="787"/>
    <x v="2"/>
    <x v="10"/>
    <x v="10"/>
    <x v="62"/>
    <n v="19.268000000000001"/>
    <n v="19.268000000000001"/>
    <n v="2.4492028233340299"/>
    <n v="7867.0495625882968"/>
    <n v="4.7191240000000093E-2"/>
  </r>
  <r>
    <n v="788"/>
    <x v="2"/>
    <x v="10"/>
    <x v="10"/>
    <x v="54"/>
    <n v="0.17967"/>
    <n v="0.17967"/>
    <n v="0.97345132743362806"/>
    <n v="184.57009090909096"/>
    <n v="1.7489999999999994E-4"/>
  </r>
  <r>
    <n v="826"/>
    <x v="2"/>
    <x v="10"/>
    <x v="10"/>
    <x v="17"/>
    <n v="0.05"/>
    <n v="0.05"/>
    <n v="0.95363636363636395"/>
    <n v="52.43088655862725"/>
    <n v="4.7681818181818201E-5"/>
  </r>
  <r>
    <n v="827"/>
    <x v="2"/>
    <x v="10"/>
    <x v="10"/>
    <x v="19"/>
    <n v="1.04"/>
    <n v="1.04"/>
    <n v="1.81821153846154"/>
    <n v="571.99065015283361"/>
    <n v="1.8909400000000015E-3"/>
  </r>
  <r>
    <n v="828"/>
    <x v="2"/>
    <x v="10"/>
    <x v="10"/>
    <x v="11"/>
    <n v="136.08615499999999"/>
    <n v="136.08615499999999"/>
    <n v="1.2368659398158499"/>
    <n v="110024.98380726782"/>
    <n v="0.16832033000000041"/>
  </r>
  <r>
    <n v="829"/>
    <x v="2"/>
    <x v="10"/>
    <x v="10"/>
    <x v="25"/>
    <n v="4.4470000000000001"/>
    <n v="4.4470000000000001"/>
    <n v="1.44552288862476"/>
    <n v="3076.3954241020579"/>
    <n v="6.4282402857143081E-3"/>
  </r>
  <r>
    <n v="830"/>
    <x v="2"/>
    <x v="10"/>
    <x v="10"/>
    <x v="26"/>
    <n v="4.5787599999999999"/>
    <n v="4.5787599999999999"/>
    <n v="0.79517817050904605"/>
    <n v="5758.1560583697028"/>
    <n v="3.6409299999999997E-3"/>
  </r>
  <r>
    <n v="961"/>
    <x v="2"/>
    <x v="10"/>
    <x v="10"/>
    <x v="23"/>
    <n v="1.3580000000000001"/>
    <n v="1.3580000000000001"/>
    <n v="2.84"/>
    <n v="478.16901408450713"/>
    <n v="3.8567200000000001E-3"/>
  </r>
  <r>
    <n v="1033"/>
    <x v="2"/>
    <x v="10"/>
    <x v="10"/>
    <x v="45"/>
    <n v="20.262"/>
    <n v="20.262"/>
    <n v="1.1966007010292801"/>
    <n v="16932.966847312757"/>
    <n v="2.4245523404255273E-2"/>
  </r>
  <r>
    <n v="1465"/>
    <x v="2"/>
    <x v="10"/>
    <x v="10"/>
    <x v="7"/>
    <n v="9.0338399999999996"/>
    <n v="9.0338399999999996"/>
    <n v="0.99027656013389698"/>
    <n v="9122.5424933601571"/>
    <n v="8.9460000000000026E-3"/>
  </r>
  <r>
    <n v="2743"/>
    <x v="2"/>
    <x v="10"/>
    <x v="10"/>
    <x v="22"/>
    <n v="3.26118"/>
    <n v="3.26118"/>
    <n v="0.51886127107366098"/>
    <n v="6285.2638688020734"/>
    <n v="1.6921000000000017E-3"/>
  </r>
  <r>
    <n v="2791"/>
    <x v="2"/>
    <x v="10"/>
    <x v="10"/>
    <x v="29"/>
    <n v="6.5137799999999997"/>
    <n v="6.5137799999999997"/>
    <n v="1.85418412964515"/>
    <n v="3513.0168012205959"/>
    <n v="1.2077747499999986E-2"/>
  </r>
  <r>
    <n v="2817"/>
    <x v="2"/>
    <x v="10"/>
    <x v="10"/>
    <x v="33"/>
    <n v="20.717457"/>
    <n v="20.717457"/>
    <n v="5.0234525059852704"/>
    <n v="4124.147083169566"/>
    <n v="0.10407316128429209"/>
  </r>
  <r>
    <n v="2946"/>
    <x v="2"/>
    <x v="10"/>
    <x v="10"/>
    <x v="30"/>
    <n v="66.099992"/>
    <n v="66.0999920000001"/>
    <n v="1.3232505657235101"/>
    <n v="49952.740404731056"/>
    <n v="8.7466851808319618E-2"/>
  </r>
  <r>
    <n v="2969"/>
    <x v="2"/>
    <x v="10"/>
    <x v="10"/>
    <x v="37"/>
    <n v="230.13019399999999"/>
    <n v="230.13019399999999"/>
    <n v="1.89711490053322"/>
    <n v="121305.35369013103"/>
    <n v="0.43658342010000056"/>
  </r>
  <r>
    <n v="2973"/>
    <x v="2"/>
    <x v="10"/>
    <x v="10"/>
    <x v="31"/>
    <n v="142.96064200000001"/>
    <n v="142.96064200000001"/>
    <n v="1.1434117783245199"/>
    <n v="125029.88399287358"/>
    <n v="0.16346288189963504"/>
  </r>
  <r>
    <n v="2983"/>
    <x v="2"/>
    <x v="10"/>
    <x v="10"/>
    <x v="36"/>
    <n v="505.178673"/>
    <n v="505.178673"/>
    <n v="3.5415360651908401"/>
    <n v="142643.94423801466"/>
    <n v="1.78910848979475"/>
  </r>
  <r>
    <n v="3097"/>
    <x v="2"/>
    <x v="10"/>
    <x v="10"/>
    <x v="59"/>
    <n v="27.617999999999999"/>
    <n v="27.635999999999999"/>
    <n v="2.2000000000000002"/>
    <n v="12553.636363636362"/>
    <n v="6.0799200000000005E-2"/>
  </r>
  <r>
    <n v="3271"/>
    <x v="2"/>
    <x v="10"/>
    <x v="10"/>
    <x v="40"/>
    <n v="252.14517499999999"/>
    <n v="252.30267499999999"/>
    <n v="2.28565870760763"/>
    <n v="110316.19644733274"/>
    <n v="0.57667780606644792"/>
  </r>
  <r>
    <n v="3272"/>
    <x v="2"/>
    <x v="10"/>
    <x v="10"/>
    <x v="38"/>
    <n v="36.416831999999999"/>
    <n v="36.574331999999998"/>
    <n v="1.5182044995017701"/>
    <n v="23986.7764928578"/>
    <n v="5.552731540867157E-2"/>
  </r>
  <r>
    <n v="3305"/>
    <x v="2"/>
    <x v="10"/>
    <x v="10"/>
    <x v="43"/>
    <n v="34.671776999999999"/>
    <n v="34.881777"/>
    <n v="9.3791624092413901"/>
    <n v="3696.6815891616848"/>
    <n v="0.32716185160594091"/>
  </r>
  <r>
    <n v="3424"/>
    <x v="2"/>
    <x v="10"/>
    <x v="10"/>
    <x v="9"/>
    <n v="172.46677399999999"/>
    <n v="173.041774"/>
    <n v="1.2961048607306001"/>
    <n v="133065.44804004699"/>
    <n v="0.22428028439084596"/>
  </r>
  <r>
    <n v="3753"/>
    <x v="2"/>
    <x v="10"/>
    <x v="10"/>
    <x v="39"/>
    <n v="2.4151600000000002"/>
    <n v="7.8851599999999999"/>
    <n v="30.618332981920599"/>
    <n v="78.879539308233902"/>
    <n v="0.24143045449572104"/>
  </r>
  <r>
    <n v="3785"/>
    <x v="2"/>
    <x v="10"/>
    <x v="10"/>
    <x v="34"/>
    <n v="75.784531000000001"/>
    <n v="82.378291000000004"/>
    <n v="2.08402951226646"/>
    <n v="36364.423130256677"/>
    <n v="0.17167878961407454"/>
  </r>
  <r>
    <n v="3865"/>
    <x v="2"/>
    <x v="10"/>
    <x v="10"/>
    <x v="44"/>
    <n v="938.98154999999997"/>
    <n v="951.98154999999997"/>
    <n v="3.4039220477761201"/>
    <n v="275852.8358819097"/>
    <n v="3.2404709871210846"/>
  </r>
  <r>
    <n v="3983"/>
    <x v="2"/>
    <x v="10"/>
    <x v="10"/>
    <x v="47"/>
    <n v="7.9720000000000004"/>
    <n v="42.122"/>
    <n v="17.8823783241345"/>
    <n v="445.80199878898611"/>
    <n v="0.75324153976919339"/>
  </r>
  <r>
    <n v="4039"/>
    <x v="2"/>
    <x v="10"/>
    <x v="10"/>
    <x v="48"/>
    <n v="2.302"/>
    <n v="61.198999999999998"/>
    <n v="3"/>
    <n v="767.33333333333326"/>
    <n v="0.18359699999999998"/>
  </r>
  <r>
    <n v="4120"/>
    <x v="2"/>
    <x v="10"/>
    <x v="10"/>
    <x v="12"/>
    <n v="62.725000000000001"/>
    <n v="260.27499999999998"/>
    <n v="11.0682591199422"/>
    <n v="5667.1062106763866"/>
    <n v="2.880791142442956"/>
  </r>
  <r>
    <n v="4154"/>
    <x v="2"/>
    <x v="10"/>
    <x v="10"/>
    <x v="15"/>
    <n v="932.84825000000001"/>
    <n v="1392.4092499999999"/>
    <n v="1.03747517256299"/>
    <n v="899152.3601432133"/>
    <n v="1.4445900269220535"/>
  </r>
  <r>
    <n v="40"/>
    <x v="2"/>
    <x v="11"/>
    <x v="11"/>
    <x v="36"/>
    <n v="216.18170799999999"/>
    <n v="216.18170799999999"/>
    <n v="3.52952930631325"/>
    <n v="61249.444115201688"/>
    <n v="0.76301967387485359"/>
  </r>
  <r>
    <n v="121"/>
    <x v="2"/>
    <x v="11"/>
    <x v="11"/>
    <x v="6"/>
    <n v="24.472231000000001"/>
    <n v="24.472231000000001"/>
    <n v="1.41043462200075"/>
    <n v="17350.843930139275"/>
    <n v="3.4516481880000033E-2"/>
  </r>
  <r>
    <n v="136"/>
    <x v="2"/>
    <x v="11"/>
    <x v="11"/>
    <x v="37"/>
    <n v="41.847214999999998"/>
    <n v="41.847214999999998"/>
    <n v="1.8860911042706201"/>
    <n v="22187.271285701201"/>
    <n v="7.8927659950000048E-2"/>
  </r>
  <r>
    <n v="240"/>
    <x v="2"/>
    <x v="11"/>
    <x v="11"/>
    <x v="11"/>
    <n v="7.26762"/>
    <n v="7.26762"/>
    <n v="1.1122650881581599"/>
    <n v="6534.0718479573206"/>
    <n v="8.0835200000000072E-3"/>
  </r>
  <r>
    <n v="338"/>
    <x v="2"/>
    <x v="11"/>
    <x v="11"/>
    <x v="22"/>
    <n v="0.35708000000000001"/>
    <n v="0.35708000000000001"/>
    <n v="0.43572868824913202"/>
    <n v="819.50078025580024"/>
    <n v="1.5559000000000007E-4"/>
  </r>
  <r>
    <n v="594"/>
    <x v="2"/>
    <x v="11"/>
    <x v="11"/>
    <x v="41"/>
    <n v="1.33392"/>
    <n v="1.33392"/>
    <n v="7.7729069209547799"/>
    <n v="171.61147220275072"/>
    <n v="1.0368435999999998E-2"/>
  </r>
  <r>
    <n v="599"/>
    <x v="2"/>
    <x v="11"/>
    <x v="11"/>
    <x v="29"/>
    <n v="0.92664000000000002"/>
    <n v="0.92664000000000002"/>
    <n v="2.21591988258655"/>
    <n v="418.17396345501993"/>
    <n v="2.053360000000001E-3"/>
  </r>
  <r>
    <n v="600"/>
    <x v="2"/>
    <x v="11"/>
    <x v="11"/>
    <x v="18"/>
    <n v="0.52639999999999998"/>
    <n v="0.52639999999999998"/>
    <n v="0.58035714285714302"/>
    <n v="907.02769230769195"/>
    <n v="3.0550000000000005E-4"/>
  </r>
  <r>
    <n v="601"/>
    <x v="2"/>
    <x v="11"/>
    <x v="11"/>
    <x v="19"/>
    <n v="0.11700000000000001"/>
    <n v="0.11700000000000001"/>
    <n v="3.1977777777777798"/>
    <n v="36.587908269631669"/>
    <n v="3.7414000000000024E-4"/>
  </r>
  <r>
    <n v="616"/>
    <x v="2"/>
    <x v="11"/>
    <x v="11"/>
    <x v="14"/>
    <n v="4538.5150000000003"/>
    <n v="4538.5150000000003"/>
    <n v="0.35110717492395599"/>
    <n v="12926295.228751643"/>
    <n v="1.5935051799999982"/>
  </r>
  <r>
    <n v="617"/>
    <x v="2"/>
    <x v="11"/>
    <x v="11"/>
    <x v="23"/>
    <n v="9.8000000000000004E-2"/>
    <n v="9.8000000000000004E-2"/>
    <n v="2.84"/>
    <n v="34.507042253521128"/>
    <n v="2.7832000000000003E-4"/>
  </r>
  <r>
    <n v="618"/>
    <x v="2"/>
    <x v="11"/>
    <x v="11"/>
    <x v="26"/>
    <n v="1.6418900000000001"/>
    <n v="1.6418900000000001"/>
    <n v="0.80352520570805597"/>
    <n v="2043.3584265140605"/>
    <n v="1.3193000000000002E-3"/>
  </r>
  <r>
    <n v="619"/>
    <x v="2"/>
    <x v="11"/>
    <x v="11"/>
    <x v="35"/>
    <n v="1.2631600000000001"/>
    <n v="1.2631600000000001"/>
    <n v="0.65766015389974397"/>
    <n v="1920.6880521950561"/>
    <n v="8.3073000000000066E-4"/>
  </r>
  <r>
    <n v="777"/>
    <x v="2"/>
    <x v="11"/>
    <x v="11"/>
    <x v="3"/>
    <n v="0.56805000000000005"/>
    <n v="0.56805000000000005"/>
    <n v="1.1680837954405401"/>
    <n v="486.30928895453201"/>
    <n v="6.6352999999999887E-4"/>
  </r>
  <r>
    <n v="778"/>
    <x v="2"/>
    <x v="11"/>
    <x v="11"/>
    <x v="61"/>
    <n v="2.1000000000000001E-2"/>
    <n v="2.1000000000000001E-2"/>
    <n v="4"/>
    <n v="5.25"/>
    <n v="8.4000000000000009E-5"/>
  </r>
  <r>
    <n v="779"/>
    <x v="2"/>
    <x v="11"/>
    <x v="11"/>
    <x v="56"/>
    <n v="8.5120000000000001E-2"/>
    <n v="8.5120000000000001E-2"/>
    <n v="0.83646616541353402"/>
    <n v="101.76143820224718"/>
    <n v="7.1200000000000009E-5"/>
  </r>
  <r>
    <n v="780"/>
    <x v="2"/>
    <x v="11"/>
    <x v="11"/>
    <x v="9"/>
    <n v="5.3201749999999999"/>
    <n v="5.3201749999999999"/>
    <n v="1.4826852500152701"/>
    <n v="3588.2025534045124"/>
    <n v="7.8881449999999888E-3"/>
  </r>
  <r>
    <n v="784"/>
    <x v="2"/>
    <x v="11"/>
    <x v="11"/>
    <x v="15"/>
    <n v="0.5"/>
    <n v="0.5"/>
    <n v="0.41"/>
    <n v="1219.5121951219512"/>
    <n v="2.05E-4"/>
  </r>
  <r>
    <n v="785"/>
    <x v="2"/>
    <x v="11"/>
    <x v="11"/>
    <x v="45"/>
    <n v="3.5999999999999997E-2"/>
    <n v="3.5999999999999997E-2"/>
    <n v="1.92027777777778"/>
    <n v="18.747287718790659"/>
    <n v="6.9130000000000078E-5"/>
  </r>
  <r>
    <n v="809"/>
    <x v="2"/>
    <x v="11"/>
    <x v="11"/>
    <x v="31"/>
    <n v="1.2712000000000001"/>
    <n v="1.2712000000000001"/>
    <n v="1.38506922592826"/>
    <n v="917.78806156642031"/>
    <n v="1.7607000000000041E-3"/>
  </r>
  <r>
    <n v="810"/>
    <x v="2"/>
    <x v="11"/>
    <x v="11"/>
    <x v="38"/>
    <n v="8.0647350000000007"/>
    <n v="8.0647350000000007"/>
    <n v="1.4633201214919"/>
    <n v="5511.2581871543971"/>
    <n v="1.1801288999999979E-2"/>
  </r>
  <r>
    <n v="818"/>
    <x v="2"/>
    <x v="11"/>
    <x v="11"/>
    <x v="7"/>
    <n v="0.61199999999999999"/>
    <n v="0.61199999999999999"/>
    <n v="1"/>
    <n v="612"/>
    <n v="6.1200000000000002E-4"/>
  </r>
  <r>
    <n v="819"/>
    <x v="2"/>
    <x v="11"/>
    <x v="11"/>
    <x v="70"/>
    <n v="0.15132000000000001"/>
    <n v="0.15132000000000001"/>
    <n v="0.64102564102564097"/>
    <n v="236.05920000000003"/>
    <n v="9.7E-5"/>
  </r>
  <r>
    <n v="820"/>
    <x v="2"/>
    <x v="11"/>
    <x v="11"/>
    <x v="64"/>
    <n v="0.01"/>
    <n v="0.01"/>
    <n v="3.5"/>
    <n v="2.8571428571428572"/>
    <n v="3.5000000000000004E-5"/>
  </r>
  <r>
    <n v="821"/>
    <x v="2"/>
    <x v="11"/>
    <x v="11"/>
    <x v="32"/>
    <n v="7.2964000000000002"/>
    <n v="7.2964000000000002"/>
    <n v="2.5968637232865799"/>
    <n v="2809.6969180830588"/>
    <n v="1.8947756470588203E-2"/>
  </r>
  <r>
    <n v="822"/>
    <x v="2"/>
    <x v="11"/>
    <x v="11"/>
    <x v="72"/>
    <n v="0.78500000000000003"/>
    <n v="0.78500000000000003"/>
    <n v="3"/>
    <n v="261.66666666666669"/>
    <n v="2.3549999999999999E-3"/>
  </r>
  <r>
    <n v="823"/>
    <x v="2"/>
    <x v="11"/>
    <x v="11"/>
    <x v="20"/>
    <n v="34.75"/>
    <n v="34.75"/>
    <n v="0.13705035971223001"/>
    <n v="253556.4304461946"/>
    <n v="4.7624999999999933E-3"/>
  </r>
  <r>
    <n v="824"/>
    <x v="2"/>
    <x v="11"/>
    <x v="11"/>
    <x v="5"/>
    <n v="2.1818200000000001"/>
    <n v="2.1818200000000001"/>
    <n v="2.2077760768532699"/>
    <n v="988.2433381150388"/>
    <n v="4.8169700000000011E-3"/>
  </r>
  <r>
    <n v="825"/>
    <x v="2"/>
    <x v="11"/>
    <x v="11"/>
    <x v="0"/>
    <n v="4841.5940000000001"/>
    <n v="4841.5940000000001"/>
    <n v="0.29994319226271299"/>
    <n v="16141703.245457776"/>
    <n v="1.4522031599999978"/>
  </r>
  <r>
    <n v="1466"/>
    <x v="2"/>
    <x v="11"/>
    <x v="11"/>
    <x v="46"/>
    <n v="5.7750000000000003E-2"/>
    <n v="5.7750000000000003E-2"/>
    <n v="4.9752380952380904"/>
    <n v="11.60748468606433"/>
    <n v="2.8731999999999976E-4"/>
  </r>
  <r>
    <n v="1467"/>
    <x v="2"/>
    <x v="11"/>
    <x v="11"/>
    <x v="25"/>
    <n v="2.1977500000000001"/>
    <n v="2.1977500000000001"/>
    <n v="0.89649838850339403"/>
    <n v="2451.4823765259671"/>
    <n v="1.9702793333333346E-3"/>
  </r>
  <r>
    <n v="1468"/>
    <x v="2"/>
    <x v="11"/>
    <x v="11"/>
    <x v="33"/>
    <n v="1.8278319999999999"/>
    <n v="1.8278319999999999"/>
    <n v="4.3339688767895499"/>
    <n v="421.74552978192884"/>
    <n v="7.9217669999999962E-3"/>
  </r>
  <r>
    <n v="1469"/>
    <x v="2"/>
    <x v="11"/>
    <x v="11"/>
    <x v="44"/>
    <n v="161.48490000000001"/>
    <n v="161.48490000000001"/>
    <n v="4.9555998548471099"/>
    <n v="32586.347713698153"/>
    <n v="0.80025454700000009"/>
  </r>
  <r>
    <n v="1470"/>
    <x v="2"/>
    <x v="11"/>
    <x v="11"/>
    <x v="42"/>
    <n v="0.13020000000000001"/>
    <n v="0.13020000000000001"/>
    <n v="1.7333333333333301"/>
    <n v="75.11538461538477"/>
    <n v="2.2567999999999961E-4"/>
  </r>
  <r>
    <n v="1471"/>
    <x v="2"/>
    <x v="11"/>
    <x v="11"/>
    <x v="34"/>
    <n v="2.5216799999999999"/>
    <n v="2.5216799999999999"/>
    <n v="1.7184139145331701"/>
    <n v="1467.4462180929486"/>
    <n v="4.3332900000000044E-3"/>
  </r>
  <r>
    <n v="1472"/>
    <x v="2"/>
    <x v="11"/>
    <x v="11"/>
    <x v="43"/>
    <n v="9.6074999999999994E-2"/>
    <n v="9.6074999999999994E-2"/>
    <n v="9.5723132969034594"/>
    <n v="10.036758829349978"/>
    <n v="9.1965999999999977E-4"/>
  </r>
  <r>
    <n v="2811"/>
    <x v="2"/>
    <x v="11"/>
    <x v="11"/>
    <x v="40"/>
    <n v="31.904734999999999"/>
    <n v="31.904734999999999"/>
    <n v="2.3782536341392602"/>
    <n v="13415.19446959533"/>
    <n v="7.5877551960000053E-2"/>
  </r>
  <r>
    <n v="2813"/>
    <x v="2"/>
    <x v="11"/>
    <x v="11"/>
    <x v="30"/>
    <n v="16.412544"/>
    <n v="16.412544"/>
    <n v="1.2670395278148201"/>
    <n v="12953.458546242546"/>
    <n v="2.079534199999996E-2"/>
  </r>
  <r>
    <n v="595"/>
    <x v="2"/>
    <x v="13"/>
    <x v="13"/>
    <x v="0"/>
    <n v="1254.4929999999999"/>
    <n v="1254.4929999999999"/>
    <n v="0.41078767123287702"/>
    <n v="3053872.0800333447"/>
    <n v="0.51533025804794552"/>
  </r>
  <r>
    <n v="298"/>
    <x v="2"/>
    <x v="14"/>
    <x v="14"/>
    <x v="29"/>
    <n v="1.8982079999999999"/>
    <n v="1.8982079999999999"/>
    <n v="2.8057093848513999"/>
    <n v="676.55189459350788"/>
    <n v="5.3258200000000054E-3"/>
  </r>
  <r>
    <n v="339"/>
    <x v="2"/>
    <x v="14"/>
    <x v="14"/>
    <x v="34"/>
    <n v="0.18695999999999999"/>
    <n v="0.18695999999999999"/>
    <n v="2.00829054343175"/>
    <n v="93.094099661757255"/>
    <n v="3.7546999999999998E-4"/>
  </r>
  <r>
    <n v="596"/>
    <x v="2"/>
    <x v="14"/>
    <x v="14"/>
    <x v="5"/>
    <n v="1.042117"/>
    <n v="1.042117"/>
    <n v="2.65336953528251"/>
    <n v="392.75230462350333"/>
    <n v="2.7651215000000034E-3"/>
  </r>
  <r>
    <n v="597"/>
    <x v="2"/>
    <x v="14"/>
    <x v="14"/>
    <x v="25"/>
    <n v="3.2000000000000001E-2"/>
    <n v="3.2000000000000001E-2"/>
    <n v="0.67"/>
    <n v="47.761194029850749"/>
    <n v="2.1440000000000001E-5"/>
  </r>
  <r>
    <n v="598"/>
    <x v="2"/>
    <x v="14"/>
    <x v="14"/>
    <x v="31"/>
    <n v="12.032095999999999"/>
    <n v="12.032095999999999"/>
    <n v="1.3228274608181301"/>
    <n v="9095.741021703996"/>
    <n v="1.591638699999998E-2"/>
  </r>
  <r>
    <n v="775"/>
    <x v="2"/>
    <x v="14"/>
    <x v="14"/>
    <x v="40"/>
    <n v="4.7191200000000002"/>
    <n v="4.7191200000000002"/>
    <n v="2.93126451541813"/>
    <n v="1609.9263560753204"/>
    <n v="1.3832989000000007E-2"/>
  </r>
  <r>
    <n v="776"/>
    <x v="2"/>
    <x v="14"/>
    <x v="14"/>
    <x v="36"/>
    <n v="9.4851449999999993"/>
    <n v="9.4851449999999993"/>
    <n v="3.3582633686675298"/>
    <n v="2824.419635605725"/>
    <n v="3.1853614999999974E-2"/>
  </r>
  <r>
    <n v="811"/>
    <x v="2"/>
    <x v="14"/>
    <x v="14"/>
    <x v="35"/>
    <n v="7.0000000000000007E-2"/>
    <n v="7.0000000000000007E-2"/>
    <n v="1.7"/>
    <n v="41.176470588235297"/>
    <n v="1.1900000000000001E-4"/>
  </r>
  <r>
    <n v="812"/>
    <x v="2"/>
    <x v="14"/>
    <x v="14"/>
    <x v="3"/>
    <n v="7.7700000000000005E-2"/>
    <n v="7.7700000000000005E-2"/>
    <n v="1.4157014157014201"/>
    <n v="54.884454545454382"/>
    <n v="1.1000000000000034E-4"/>
  </r>
  <r>
    <n v="813"/>
    <x v="2"/>
    <x v="14"/>
    <x v="14"/>
    <x v="19"/>
    <n v="5.8999999999999997E-2"/>
    <n v="5.8999999999999997E-2"/>
    <n v="6.5"/>
    <n v="9.0769230769230766"/>
    <n v="3.8349999999999994E-4"/>
  </r>
  <r>
    <n v="814"/>
    <x v="2"/>
    <x v="14"/>
    <x v="14"/>
    <x v="54"/>
    <n v="0.22500000000000001"/>
    <n v="0.22500000000000001"/>
    <n v="2"/>
    <n v="112.5"/>
    <n v="4.4999999999999999E-4"/>
  </r>
  <r>
    <n v="815"/>
    <x v="2"/>
    <x v="14"/>
    <x v="14"/>
    <x v="48"/>
    <n v="31.646000000000001"/>
    <n v="31.646000000000001"/>
    <n v="5.6673443721165402"/>
    <n v="5583.9204258874788"/>
    <n v="0.17934878000000004"/>
  </r>
  <r>
    <n v="816"/>
    <x v="2"/>
    <x v="14"/>
    <x v="14"/>
    <x v="32"/>
    <n v="0.16800000000000001"/>
    <n v="0.16800000000000001"/>
    <n v="3.75428571428571"/>
    <n v="44.748858447488637"/>
    <n v="6.3071999999999933E-4"/>
  </r>
  <r>
    <n v="1461"/>
    <x v="2"/>
    <x v="14"/>
    <x v="14"/>
    <x v="12"/>
    <n v="0.29199999999999998"/>
    <n v="0.29199999999999998"/>
    <n v="11.500468364831599"/>
    <n v="25.390270268725331"/>
    <n v="3.358136762530827E-3"/>
  </r>
  <r>
    <n v="1462"/>
    <x v="2"/>
    <x v="14"/>
    <x v="14"/>
    <x v="44"/>
    <n v="1.0289999999999999"/>
    <n v="1.0289999999999999"/>
    <n v="4.6084548104956298"/>
    <n v="223.28525336876052"/>
    <n v="4.7421000000000026E-3"/>
  </r>
  <r>
    <n v="1463"/>
    <x v="2"/>
    <x v="14"/>
    <x v="14"/>
    <x v="42"/>
    <n v="0.11865000000000001"/>
    <n v="0.11865000000000001"/>
    <n v="2.7302149178255402"/>
    <n v="43.458117243934019"/>
    <n v="3.2394000000000032E-4"/>
  </r>
  <r>
    <n v="1464"/>
    <x v="2"/>
    <x v="14"/>
    <x v="14"/>
    <x v="9"/>
    <n v="1.9009499999999999"/>
    <n v="1.9009499999999999"/>
    <n v="1.60463452484284"/>
    <n v="1184.6622832611567"/>
    <n v="3.0503299999999965E-3"/>
  </r>
  <r>
    <n v="1473"/>
    <x v="2"/>
    <x v="14"/>
    <x v="14"/>
    <x v="15"/>
    <n v="24.85"/>
    <n v="24.85"/>
    <n v="1.67"/>
    <n v="14880.239520958085"/>
    <n v="4.1499499999999995E-2"/>
  </r>
  <r>
    <n v="1474"/>
    <x v="2"/>
    <x v="14"/>
    <x v="14"/>
    <x v="45"/>
    <n v="2.524"/>
    <n v="2.524"/>
    <n v="0.87511885895404096"/>
    <n v="2884.1796450561401"/>
    <n v="2.208799999999999E-3"/>
  </r>
  <r>
    <n v="1475"/>
    <x v="2"/>
    <x v="14"/>
    <x v="14"/>
    <x v="33"/>
    <n v="0.26950499999999999"/>
    <n v="0.26950499999999999"/>
    <n v="5.1970835420493096"/>
    <n v="51.856968974897221"/>
    <n v="1.4006399999999992E-3"/>
  </r>
  <r>
    <n v="1476"/>
    <x v="2"/>
    <x v="14"/>
    <x v="14"/>
    <x v="41"/>
    <n v="0.48982500000000001"/>
    <n v="0.48982500000000001"/>
    <n v="9.9575868932782097"/>
    <n v="49.191134885365905"/>
    <n v="4.8774749999999992E-3"/>
  </r>
  <r>
    <n v="2671"/>
    <x v="2"/>
    <x v="14"/>
    <x v="14"/>
    <x v="43"/>
    <n v="0.44362499999999999"/>
    <n v="0.44362499999999999"/>
    <n v="10.257728937728899"/>
    <n v="43.247877058664052"/>
    <n v="4.5505849999999829E-3"/>
  </r>
  <r>
    <n v="2677"/>
    <x v="2"/>
    <x v="14"/>
    <x v="14"/>
    <x v="37"/>
    <n v="0.46849600000000002"/>
    <n v="0.46849600000000002"/>
    <n v="1.84238712817185"/>
    <n v="254.28749085154305"/>
    <n v="8.6315099999999907E-4"/>
  </r>
  <r>
    <n v="2678"/>
    <x v="2"/>
    <x v="14"/>
    <x v="14"/>
    <x v="30"/>
    <n v="0.44413599999999998"/>
    <n v="0.44413599999999998"/>
    <n v="1.21676918781634"/>
    <n v="365.01253027048062"/>
    <n v="5.4041099999999802E-4"/>
  </r>
  <r>
    <n v="2692"/>
    <x v="2"/>
    <x v="14"/>
    <x v="14"/>
    <x v="46"/>
    <n v="0.90562500000000001"/>
    <n v="0.90562500000000001"/>
    <n v="6.9361048999309904"/>
    <n v="130.56679693656457"/>
    <n v="6.2815100000000032E-3"/>
  </r>
  <r>
    <n v="2693"/>
    <x v="2"/>
    <x v="14"/>
    <x v="14"/>
    <x v="38"/>
    <n v="0.68029499999999998"/>
    <n v="0.68029499999999998"/>
    <n v="1.9201831558368101"/>
    <n v="354.28651581079487"/>
    <n v="1.3062910000000028E-3"/>
  </r>
  <r>
    <n v="2751"/>
    <x v="2"/>
    <x v="14"/>
    <x v="14"/>
    <x v="6"/>
    <n v="3.1980439999999999"/>
    <n v="3.1980439999999999"/>
    <n v="1.56252696961017"/>
    <n v="2046.7128326097757"/>
    <n v="4.9970299999999865E-3"/>
  </r>
  <r>
    <n v="602"/>
    <x v="2"/>
    <x v="15"/>
    <x v="15"/>
    <x v="4"/>
    <n v="7375.348"/>
    <n v="7375.348"/>
    <n v="0.28696040794504901"/>
    <n v="25701622.230103359"/>
    <n v="2.1164328708167015"/>
  </r>
  <r>
    <n v="603"/>
    <x v="2"/>
    <x v="15"/>
    <x v="15"/>
    <x v="62"/>
    <n v="0.77900000000000003"/>
    <n v="0.77900000000000003"/>
    <n v="2.0299999999999998"/>
    <n v="383.7438423645321"/>
    <n v="1.5813699999999999E-3"/>
  </r>
  <r>
    <n v="604"/>
    <x v="2"/>
    <x v="15"/>
    <x v="15"/>
    <x v="19"/>
    <n v="1.4430000000000001"/>
    <n v="1.4430000000000001"/>
    <n v="4.3071101871101902"/>
    <n v="335.02741683239026"/>
    <n v="6.2151600000000043E-3"/>
  </r>
  <r>
    <n v="612"/>
    <x v="2"/>
    <x v="15"/>
    <x v="15"/>
    <x v="54"/>
    <n v="0.38319999999999999"/>
    <n v="0.38319999999999999"/>
    <n v="4.3093684759916497"/>
    <n v="88.922542162473107"/>
    <n v="1.65135E-3"/>
  </r>
  <r>
    <n v="781"/>
    <x v="2"/>
    <x v="15"/>
    <x v="15"/>
    <x v="59"/>
    <n v="29.684999999999999"/>
    <n v="29.684999999999999"/>
    <n v="2.2000000000000002"/>
    <n v="13493.181818181818"/>
    <n v="6.5307000000000004E-2"/>
  </r>
  <r>
    <n v="798"/>
    <x v="2"/>
    <x v="15"/>
    <x v="15"/>
    <x v="50"/>
    <n v="81"/>
    <n v="81"/>
    <n v="0.2"/>
    <n v="405000"/>
    <n v="1.6199999999999999E-2"/>
  </r>
  <r>
    <n v="804"/>
    <x v="2"/>
    <x v="15"/>
    <x v="15"/>
    <x v="48"/>
    <n v="926.83974999999998"/>
    <n v="926.83974999999998"/>
    <n v="6.6090936459080503"/>
    <n v="140237.04302841026"/>
    <n v="6.1255707025000055"/>
  </r>
  <r>
    <n v="817"/>
    <x v="2"/>
    <x v="15"/>
    <x v="15"/>
    <x v="20"/>
    <n v="3649.473"/>
    <n v="3649.473"/>
    <n v="0.138476425226327"/>
    <n v="26354471.485202421"/>
    <n v="0.50536597499999925"/>
  </r>
  <r>
    <n v="956"/>
    <x v="2"/>
    <x v="15"/>
    <x v="15"/>
    <x v="7"/>
    <n v="0.12659999999999999"/>
    <n v="0.12659999999999999"/>
    <n v="0.60821484992101105"/>
    <n v="208.15012987012986"/>
    <n v="7.7000000000000001E-5"/>
  </r>
  <r>
    <n v="957"/>
    <x v="2"/>
    <x v="15"/>
    <x v="15"/>
    <x v="55"/>
    <n v="3.0000000000000001E-3"/>
    <n v="3.0000000000000001E-3"/>
    <n v="3.8"/>
    <n v="0.78947368421052644"/>
    <n v="1.1400000000000001E-5"/>
  </r>
  <r>
    <n v="958"/>
    <x v="2"/>
    <x v="15"/>
    <x v="15"/>
    <x v="64"/>
    <n v="1.5740000000000001"/>
    <n v="1.5740000000000001"/>
    <n v="5.1047013977128302"/>
    <n v="308.3432070493356"/>
    <n v="8.0347999999999947E-3"/>
  </r>
  <r>
    <n v="959"/>
    <x v="2"/>
    <x v="15"/>
    <x v="15"/>
    <x v="57"/>
    <n v="5.0999999999999997E-2"/>
    <n v="5.0999999999999997E-2"/>
    <n v="2.2000000000000002"/>
    <n v="23.18181818181818"/>
    <n v="1.122E-4"/>
  </r>
  <r>
    <n v="960"/>
    <x v="2"/>
    <x v="15"/>
    <x v="15"/>
    <x v="0"/>
    <n v="17.05"/>
    <n v="17.05"/>
    <n v="0.8"/>
    <n v="21312.5"/>
    <n v="1.3640000000000001E-2"/>
  </r>
  <r>
    <n v="1440"/>
    <x v="2"/>
    <x v="15"/>
    <x v="15"/>
    <x v="77"/>
    <n v="0.14549999999999999"/>
    <n v="0.14549999999999999"/>
    <n v="0.7"/>
    <n v="207.85714285714286"/>
    <n v="1.0184999999999998E-4"/>
  </r>
  <r>
    <n v="1477"/>
    <x v="2"/>
    <x v="15"/>
    <x v="15"/>
    <x v="27"/>
    <n v="0.94799999999999995"/>
    <n v="0.94799999999999995"/>
    <n v="1.4228691983122399"/>
    <n v="666.25941521854998"/>
    <n v="1.3488800000000035E-3"/>
  </r>
  <r>
    <n v="1478"/>
    <x v="2"/>
    <x v="15"/>
    <x v="15"/>
    <x v="2"/>
    <n v="0.154"/>
    <n v="0.154"/>
    <n v="3.5"/>
    <n v="44"/>
    <n v="5.3899999999999998E-4"/>
  </r>
  <r>
    <n v="3018"/>
    <x v="2"/>
    <x v="15"/>
    <x v="15"/>
    <x v="32"/>
    <n v="21.573499999999999"/>
    <n v="21.574000000000002"/>
    <n v="4.2558042969383703"/>
    <n v="5069.1945622405601"/>
    <n v="9.18147219021484E-2"/>
  </r>
  <r>
    <n v="3026"/>
    <x v="2"/>
    <x v="15"/>
    <x v="15"/>
    <x v="29"/>
    <n v="193.147279"/>
    <n v="193.14925500000001"/>
    <n v="2.4949788396380601"/>
    <n v="77414.395637928275"/>
    <n v="0.48190330411685578"/>
  </r>
  <r>
    <n v="3068"/>
    <x v="2"/>
    <x v="15"/>
    <x v="15"/>
    <x v="33"/>
    <n v="74.817550999999995"/>
    <n v="74.827037999999902"/>
    <n v="4.7359176307301398"/>
    <n v="15797.899548448295"/>
    <n v="0.35437468851951365"/>
  </r>
  <r>
    <n v="3075"/>
    <x v="2"/>
    <x v="15"/>
    <x v="15"/>
    <x v="35"/>
    <n v="21.381039999999999"/>
    <n v="21.391344"/>
    <n v="1.02889696036582"/>
    <n v="20780.545403106313"/>
    <n v="2.2009488819739624E-2"/>
  </r>
  <r>
    <n v="3091"/>
    <x v="2"/>
    <x v="15"/>
    <x v="15"/>
    <x v="43"/>
    <n v="26.579287999999998"/>
    <n v="26.595405499999998"/>
    <n v="9.66150173832105"/>
    <n v="2751.0514120777743"/>
    <n v="0.25695155646960322"/>
  </r>
  <r>
    <n v="3109"/>
    <x v="2"/>
    <x v="15"/>
    <x v="15"/>
    <x v="17"/>
    <n v="3.073"/>
    <n v="3.0960000000000001"/>
    <n v="1.12050113895216"/>
    <n v="2742.5228705021441"/>
    <n v="3.4690715261958874E-3"/>
  </r>
  <r>
    <n v="3130"/>
    <x v="2"/>
    <x v="15"/>
    <x v="15"/>
    <x v="44"/>
    <n v="3195.5693200000001"/>
    <n v="3195.6008200000001"/>
    <n v="3.6029155986301902"/>
    <n v="886939.82207491598"/>
    <n v="11.513480041373427"/>
  </r>
  <r>
    <n v="3131"/>
    <x v="2"/>
    <x v="15"/>
    <x v="15"/>
    <x v="46"/>
    <n v="16.097335000000001"/>
    <n v="16.12894"/>
    <n v="6.6652729029814202"/>
    <n v="2415.1051628808113"/>
    <n v="0.10750378673581315"/>
  </r>
  <r>
    <n v="3155"/>
    <x v="2"/>
    <x v="15"/>
    <x v="15"/>
    <x v="42"/>
    <n v="63.375755000000098"/>
    <n v="63.422375000000102"/>
    <n v="2.0292733087335102"/>
    <n v="31230.76360746771"/>
    <n v="0.12870133276398765"/>
  </r>
  <r>
    <n v="3157"/>
    <x v="2"/>
    <x v="15"/>
    <x v="15"/>
    <x v="41"/>
    <n v="57.271096"/>
    <n v="57.319080999999997"/>
    <n v="9.0161177450093106"/>
    <n v="6352.0794226208118"/>
    <n v="0.51679558333172604"/>
  </r>
  <r>
    <n v="3179"/>
    <x v="2"/>
    <x v="15"/>
    <x v="15"/>
    <x v="38"/>
    <n v="238.08656300000001"/>
    <n v="238.151747"/>
    <n v="1.8865479294840599"/>
    <n v="126202.23386803261"/>
    <n v="0.44928468520586173"/>
  </r>
  <r>
    <n v="3181"/>
    <x v="2"/>
    <x v="15"/>
    <x v="15"/>
    <x v="78"/>
    <n v="1.5089999999999999"/>
    <n v="1.575"/>
    <n v="14.377335984095399"/>
    <n v="104.95685721397183"/>
    <n v="2.2644304174950253E-2"/>
  </r>
  <r>
    <n v="3236"/>
    <x v="2"/>
    <x v="15"/>
    <x v="15"/>
    <x v="31"/>
    <n v="3222.50236"/>
    <n v="3222.6165999999998"/>
    <n v="1.1876750924303801"/>
    <n v="2713286.1340096667"/>
    <n v="3.8274214682726768"/>
  </r>
  <r>
    <n v="3237"/>
    <x v="2"/>
    <x v="15"/>
    <x v="15"/>
    <x v="3"/>
    <n v="73.639086000000106"/>
    <n v="73.753536000000096"/>
    <n v="1.6582098302680699"/>
    <n v="44408.786304261288"/>
    <n v="0.12229883841223015"/>
  </r>
  <r>
    <n v="3260"/>
    <x v="2"/>
    <x v="15"/>
    <x v="15"/>
    <x v="56"/>
    <n v="4.48E-2"/>
    <n v="0.18704000000000001"/>
    <n v="0.44017857142857097"/>
    <n v="101.77687626774859"/>
    <n v="8.2330999999999914E-5"/>
  </r>
  <r>
    <n v="3312"/>
    <x v="2"/>
    <x v="15"/>
    <x v="15"/>
    <x v="40"/>
    <n v="1132.211939"/>
    <n v="1132.4333839999999"/>
    <n v="2.6554158757239898"/>
    <n v="426378.38741221896"/>
    <n v="3.0070815860734412"/>
  </r>
  <r>
    <n v="3315"/>
    <x v="2"/>
    <x v="15"/>
    <x v="15"/>
    <x v="6"/>
    <n v="1612.7525820000001"/>
    <n v="1612.974954"/>
    <n v="1.3802175296230801"/>
    <n v="1168477.1040695463"/>
    <n v="2.2262563063537812"/>
  </r>
  <r>
    <n v="3348"/>
    <x v="2"/>
    <x v="15"/>
    <x v="15"/>
    <x v="37"/>
    <n v="616.39920800000004"/>
    <n v="616.69544800000097"/>
    <n v="1.75588297464774"/>
    <n v="351048.00086330366"/>
    <n v="1.0828450376859624"/>
  </r>
  <r>
    <n v="3402"/>
    <x v="2"/>
    <x v="15"/>
    <x v="15"/>
    <x v="61"/>
    <n v="0.43292000000000003"/>
    <n v="0.90864999999999996"/>
    <n v="2.1311096738427402"/>
    <n v="203.14299414697615"/>
    <n v="1.9364328051372057E-3"/>
  </r>
  <r>
    <n v="3422"/>
    <x v="2"/>
    <x v="15"/>
    <x v="15"/>
    <x v="45"/>
    <n v="126.2"/>
    <n v="126.7722"/>
    <n v="0.74566261665786204"/>
    <n v="169245.44315449474"/>
    <n v="9.4529290371473826E-2"/>
  </r>
  <r>
    <n v="3438"/>
    <x v="2"/>
    <x v="15"/>
    <x v="15"/>
    <x v="60"/>
    <n v="0.70455000000000001"/>
    <n v="1.3461000000000001"/>
    <n v="0.68321623731459802"/>
    <n v="1031.2254913162706"/>
    <n v="9.1967737704918044E-4"/>
  </r>
  <r>
    <n v="3450"/>
    <x v="2"/>
    <x v="15"/>
    <x v="15"/>
    <x v="11"/>
    <n v="74.96857"/>
    <n v="75.676569999999998"/>
    <n v="1.0032664818913699"/>
    <n v="74724.483826737996"/>
    <n v="7.5923766145505986E-2"/>
  </r>
  <r>
    <n v="3519"/>
    <x v="2"/>
    <x v="15"/>
    <x v="15"/>
    <x v="39"/>
    <n v="0.3155"/>
    <n v="1.49335"/>
    <n v="25.973058637084002"/>
    <n v="12.147202391848188"/>
    <n v="3.8786867115689391E-2"/>
  </r>
  <r>
    <n v="3544"/>
    <x v="2"/>
    <x v="15"/>
    <x v="15"/>
    <x v="25"/>
    <n v="12.102"/>
    <n v="13.477499999999999"/>
    <n v="0.97121805979143605"/>
    <n v="12460.641436794163"/>
    <n v="1.3089591400839078E-2"/>
  </r>
  <r>
    <n v="3636"/>
    <x v="2"/>
    <x v="15"/>
    <x v="15"/>
    <x v="9"/>
    <n v="174.263429"/>
    <n v="176.790784"/>
    <n v="1.38009542378367"/>
    <n v="126269.11588637785"/>
    <n v="0.24398815196552726"/>
  </r>
  <r>
    <n v="3664"/>
    <x v="2"/>
    <x v="15"/>
    <x v="15"/>
    <x v="30"/>
    <n v="219.545624"/>
    <n v="222.76998399999999"/>
    <n v="1.1362126955318299"/>
    <n v="193225.81490540091"/>
    <n v="0.25311408400422258"/>
  </r>
  <r>
    <n v="3752"/>
    <x v="2"/>
    <x v="15"/>
    <x v="15"/>
    <x v="34"/>
    <n v="397.539491"/>
    <n v="402.99382100000003"/>
    <n v="1.7321568159895"/>
    <n v="229505.4854908759"/>
    <n v="0.69804849384680256"/>
  </r>
  <r>
    <n v="3773"/>
    <x v="2"/>
    <x v="15"/>
    <x v="15"/>
    <x v="47"/>
    <n v="1.5545"/>
    <n v="7.7145000000000001"/>
    <n v="18.923679439208399"/>
    <n v="82.145758439513429"/>
    <n v="0.14598672503377322"/>
  </r>
  <r>
    <n v="3795"/>
    <x v="2"/>
    <x v="15"/>
    <x v="15"/>
    <x v="13"/>
    <n v="11.335000000000001"/>
    <n v="18.479399999999998"/>
    <n v="1.19950860167622"/>
    <n v="9449.7029735011656"/>
    <n v="2.2166199253815539E-2"/>
  </r>
  <r>
    <n v="3807"/>
    <x v="2"/>
    <x v="15"/>
    <x v="15"/>
    <x v="12"/>
    <n v="5.1105"/>
    <n v="13.234260000000001"/>
    <n v="11.771657898895899"/>
    <n v="434.13595976819283"/>
    <n v="0.15578918126504207"/>
  </r>
  <r>
    <n v="3817"/>
    <x v="2"/>
    <x v="15"/>
    <x v="15"/>
    <x v="36"/>
    <n v="1280.52988"/>
    <n v="1289.097199"/>
    <n v="3.3276941895692498"/>
    <n v="384809.96361199796"/>
    <n v="4.2897212589022944"/>
  </r>
  <r>
    <n v="3950"/>
    <x v="2"/>
    <x v="15"/>
    <x v="15"/>
    <x v="5"/>
    <n v="769.74020799999903"/>
    <n v="796.61706800000104"/>
    <n v="2.2779939169898902"/>
    <n v="337902.6617494761"/>
    <n v="1.814688835074324"/>
  </r>
  <r>
    <n v="4011"/>
    <x v="2"/>
    <x v="15"/>
    <x v="15"/>
    <x v="15"/>
    <n v="227.15566000000001"/>
    <n v="274.33246000000003"/>
    <n v="1.3217285774927501"/>
    <n v="171862.56230526726"/>
    <n v="0.36259305211588677"/>
  </r>
  <r>
    <n v="231"/>
    <x v="2"/>
    <x v="16"/>
    <x v="16"/>
    <x v="38"/>
    <n v="4.3962450000000004"/>
    <n v="4.3962450000000004"/>
    <n v="1.7971887372064099"/>
    <n v="2446.1788063693416"/>
    <n v="7.9008819999999945E-3"/>
  </r>
  <r>
    <n v="246"/>
    <x v="2"/>
    <x v="16"/>
    <x v="16"/>
    <x v="43"/>
    <n v="2.8017150000000002"/>
    <n v="2.8017150000000002"/>
    <n v="10.9586364066295"/>
    <n v="255.66273905255989"/>
    <n v="3.0702975999999972E-2"/>
  </r>
  <r>
    <n v="256"/>
    <x v="2"/>
    <x v="16"/>
    <x v="16"/>
    <x v="33"/>
    <n v="2.005185"/>
    <n v="2.005185"/>
    <n v="4.33435853264697"/>
    <n v="462.62554998546557"/>
    <n v="8.6911907142857136E-3"/>
  </r>
  <r>
    <n v="257"/>
    <x v="2"/>
    <x v="16"/>
    <x v="16"/>
    <x v="30"/>
    <n v="2.4781680000000001"/>
    <n v="2.4781680000000001"/>
    <n v="1.1473281745797399"/>
    <n v="2159.9469575544413"/>
    <n v="2.8432719677419249E-3"/>
  </r>
  <r>
    <n v="799"/>
    <x v="2"/>
    <x v="16"/>
    <x v="16"/>
    <x v="20"/>
    <n v="8762.7036599999992"/>
    <n v="8762.7036599999992"/>
    <n v="0.13078295765015799"/>
    <n v="67001877.136316732"/>
    <n v="1.1460123016666643"/>
  </r>
  <r>
    <n v="800"/>
    <x v="2"/>
    <x v="16"/>
    <x v="16"/>
    <x v="35"/>
    <n v="3.696E-2"/>
    <n v="3.696E-2"/>
    <n v="1.2053571428571399"/>
    <n v="30.663111111111185"/>
    <n v="4.454999999999989E-5"/>
  </r>
  <r>
    <n v="953"/>
    <x v="2"/>
    <x v="16"/>
    <x v="16"/>
    <x v="2"/>
    <n v="10.358499999999999"/>
    <n v="10.358499999999999"/>
    <n v="2.12"/>
    <n v="4886.0849056603774"/>
    <n v="2.196002E-2"/>
  </r>
  <r>
    <n v="954"/>
    <x v="2"/>
    <x v="16"/>
    <x v="16"/>
    <x v="46"/>
    <n v="3.6749999999999998E-2"/>
    <n v="3.6749999999999998E-2"/>
    <n v="5.7186693807326101"/>
    <n v="6.4263201023333183"/>
    <n v="2.101610997419234E-4"/>
  </r>
  <r>
    <n v="955"/>
    <x v="2"/>
    <x v="16"/>
    <x v="16"/>
    <x v="25"/>
    <n v="0.93100000000000005"/>
    <n v="0.93100000000000005"/>
    <n v="1.9656068743286801"/>
    <n v="473.64506715920362"/>
    <n v="1.8299800000000012E-3"/>
  </r>
  <r>
    <n v="1441"/>
    <x v="2"/>
    <x v="16"/>
    <x v="16"/>
    <x v="45"/>
    <n v="0.6"/>
    <n v="0.6"/>
    <n v="0.94666666666666699"/>
    <n v="633.80281690140816"/>
    <n v="5.6800000000000015E-4"/>
  </r>
  <r>
    <n v="1442"/>
    <x v="2"/>
    <x v="16"/>
    <x v="16"/>
    <x v="0"/>
    <n v="472.66"/>
    <n v="472.66"/>
    <n v="0.190095205856218"/>
    <n v="2486438.297436628"/>
    <n v="8.9850400000000011E-2"/>
  </r>
  <r>
    <n v="1443"/>
    <x v="2"/>
    <x v="16"/>
    <x v="16"/>
    <x v="13"/>
    <n v="13.82"/>
    <n v="13.82"/>
    <n v="0.33"/>
    <n v="41878.787878787873"/>
    <n v="4.5605999999999997E-3"/>
  </r>
  <r>
    <n v="1444"/>
    <x v="2"/>
    <x v="16"/>
    <x v="16"/>
    <x v="3"/>
    <n v="0.52815000000000001"/>
    <n v="0.52815000000000001"/>
    <n v="1.4686926062671599"/>
    <n v="359.60554151787414"/>
    <n v="7.7569000000000054E-4"/>
  </r>
  <r>
    <n v="1445"/>
    <x v="2"/>
    <x v="16"/>
    <x v="16"/>
    <x v="42"/>
    <n v="0.32655000000000001"/>
    <n v="0.32655000000000001"/>
    <n v="1.9407135201347401"/>
    <n v="168.26285621863875"/>
    <n v="6.3373999999999939E-4"/>
  </r>
  <r>
    <n v="1446"/>
    <x v="2"/>
    <x v="16"/>
    <x v="16"/>
    <x v="9"/>
    <n v="2.4816199999999999"/>
    <n v="2.4816199999999999"/>
    <n v="1.26496616611141"/>
    <n v="1961.8074115204713"/>
    <n v="3.1391653371453973E-3"/>
  </r>
  <r>
    <n v="1479"/>
    <x v="2"/>
    <x v="16"/>
    <x v="16"/>
    <x v="5"/>
    <n v="12.753793999999999"/>
    <n v="12.753793999999999"/>
    <n v="2.23250615986636"/>
    <n v="5712.769903740581"/>
    <n v="2.8472923666666622E-2"/>
  </r>
  <r>
    <n v="1480"/>
    <x v="2"/>
    <x v="16"/>
    <x v="16"/>
    <x v="36"/>
    <n v="46.237872000000003"/>
    <n v="46.237872000000003"/>
    <n v="3.2799407189519401"/>
    <n v="14097.166980132093"/>
    <n v="0.1516574791304878"/>
  </r>
  <r>
    <n v="1481"/>
    <x v="2"/>
    <x v="16"/>
    <x v="16"/>
    <x v="78"/>
    <n v="0.09"/>
    <n v="0.09"/>
    <n v="3.94"/>
    <n v="22.842639593908629"/>
    <n v="3.5459999999999995E-4"/>
  </r>
  <r>
    <n v="1482"/>
    <x v="2"/>
    <x v="16"/>
    <x v="16"/>
    <x v="7"/>
    <n v="0.06"/>
    <n v="0.06"/>
    <n v="0.81845238095238104"/>
    <n v="73.309090909090898"/>
    <n v="4.9107142857142866E-5"/>
  </r>
  <r>
    <n v="1483"/>
    <x v="2"/>
    <x v="16"/>
    <x v="16"/>
    <x v="31"/>
    <n v="0.57745599999999997"/>
    <n v="0.57745599999999997"/>
    <n v="1.1516409908287399"/>
    <n v="501.42015141754638"/>
    <n v="6.6502200000000079E-4"/>
  </r>
  <r>
    <n v="1565"/>
    <x v="2"/>
    <x v="16"/>
    <x v="16"/>
    <x v="29"/>
    <n v="0.40362399999999998"/>
    <n v="0.40362399999999998"/>
    <n v="2.5370146472955"/>
    <n v="159.09407556250017"/>
    <n v="1.0239999999999989E-3"/>
  </r>
  <r>
    <n v="1566"/>
    <x v="2"/>
    <x v="16"/>
    <x v="16"/>
    <x v="44"/>
    <n v="110.0715"/>
    <n v="110.0715"/>
    <n v="4.1326982612816803"/>
    <n v="26634.293877981632"/>
    <n v="0.45489229666666647"/>
  </r>
  <r>
    <n v="1567"/>
    <x v="2"/>
    <x v="16"/>
    <x v="16"/>
    <x v="32"/>
    <n v="0.27500000000000002"/>
    <n v="0.27500000000000002"/>
    <n v="4.1454545454545499"/>
    <n v="66.337719298245545"/>
    <n v="1.1400000000000013E-3"/>
  </r>
  <r>
    <n v="1568"/>
    <x v="2"/>
    <x v="16"/>
    <x v="16"/>
    <x v="41"/>
    <n v="0.112875"/>
    <n v="0.112875"/>
    <n v="9.3652713178294604"/>
    <n v="12.052507201271393"/>
    <n v="1.0571050000000005E-3"/>
  </r>
  <r>
    <n v="2768"/>
    <x v="2"/>
    <x v="16"/>
    <x v="16"/>
    <x v="6"/>
    <n v="7.6361319999999999"/>
    <n v="7.6361319999999999"/>
    <n v="1.4325420252033401"/>
    <n v="5330.4767787989331"/>
    <n v="1.0939080000000032E-2"/>
  </r>
  <r>
    <n v="2778"/>
    <x v="2"/>
    <x v="16"/>
    <x v="16"/>
    <x v="34"/>
    <n v="4.6848299999999998"/>
    <n v="4.6848299999999998"/>
    <n v="1.66220823380998"/>
    <n v="2818.4374885821676"/>
    <n v="7.7871630000000084E-3"/>
  </r>
  <r>
    <n v="2856"/>
    <x v="2"/>
    <x v="16"/>
    <x v="16"/>
    <x v="40"/>
    <n v="31.722180000000002"/>
    <n v="31.722180000000002"/>
    <n v="2.7076600583566499"/>
    <n v="11715.717378219564"/>
    <n v="8.5892879750000165E-2"/>
  </r>
  <r>
    <n v="2886"/>
    <x v="2"/>
    <x v="16"/>
    <x v="16"/>
    <x v="37"/>
    <n v="17.095344000000001"/>
    <n v="17.095344000000001"/>
    <n v="1.5877583685943999"/>
    <n v="10766.968285693278"/>
    <n v="2.7143275500000067E-2"/>
  </r>
  <r>
    <n v="1456"/>
    <x v="2"/>
    <x v="23"/>
    <x v="23"/>
    <x v="13"/>
    <n v="285.36"/>
    <n v="285.36"/>
    <n v="0.81187500000000001"/>
    <n v="351482.67898383376"/>
    <n v="0.23167665000000001"/>
  </r>
  <r>
    <n v="1457"/>
    <x v="2"/>
    <x v="18"/>
    <x v="18"/>
    <x v="2"/>
    <n v="94.027000000000001"/>
    <n v="94.027000000000001"/>
    <n v="2.3375293266827599"/>
    <n v="40224.949876216451"/>
    <n v="0.21979086999999986"/>
  </r>
  <r>
    <n v="1569"/>
    <x v="2"/>
    <x v="18"/>
    <x v="18"/>
    <x v="69"/>
    <n v="0.71299999999999997"/>
    <n v="0.71299999999999997"/>
    <n v="4.2618513323983196"/>
    <n v="167.29818672458606"/>
    <n v="3.0387000000000018E-3"/>
  </r>
  <r>
    <n v="1447"/>
    <x v="2"/>
    <x v="30"/>
    <x v="30"/>
    <x v="2"/>
    <n v="0.02"/>
    <n v="0.02"/>
    <n v="3"/>
    <n v="6.666666666666667"/>
    <n v="5.9999999999999995E-5"/>
  </r>
  <r>
    <n v="317"/>
    <x v="2"/>
    <x v="19"/>
    <x v="19"/>
    <x v="70"/>
    <n v="0.58411999999999997"/>
    <n v="0.58411999999999997"/>
    <n v="0.93987536807505301"/>
    <n v="621.48665646630241"/>
    <n v="5.489999999999999E-4"/>
  </r>
  <r>
    <n v="975"/>
    <x v="2"/>
    <x v="19"/>
    <x v="19"/>
    <x v="4"/>
    <n v="420.01"/>
    <n v="420.01"/>
    <n v="0.333023047070308"/>
    <n v="1261204.002830853"/>
    <n v="0.13987301000000005"/>
  </r>
  <r>
    <n v="976"/>
    <x v="2"/>
    <x v="19"/>
    <x v="19"/>
    <x v="2"/>
    <n v="52.448"/>
    <n v="52.448"/>
    <n v="2.7834045149481401"/>
    <n v="18843.110916264788"/>
    <n v="0.14598400000000006"/>
  </r>
  <r>
    <n v="983"/>
    <x v="2"/>
    <x v="19"/>
    <x v="19"/>
    <x v="27"/>
    <n v="16.686"/>
    <n v="16.686"/>
    <n v="1.0447201246554001"/>
    <n v="15971.74171934695"/>
    <n v="1.7432200000000005E-2"/>
  </r>
  <r>
    <n v="1438"/>
    <x v="2"/>
    <x v="19"/>
    <x v="19"/>
    <x v="7"/>
    <n v="6.7839999999999998"/>
    <n v="6.7839999999999998"/>
    <n v="1"/>
    <n v="6784"/>
    <n v="6.7840000000000001E-3"/>
  </r>
  <r>
    <n v="1439"/>
    <x v="2"/>
    <x v="19"/>
    <x v="19"/>
    <x v="54"/>
    <n v="0.23400000000000001"/>
    <n v="0.23400000000000001"/>
    <n v="1.9"/>
    <n v="123.15789473684212"/>
    <n v="4.4460000000000002E-4"/>
  </r>
  <r>
    <n v="1448"/>
    <x v="2"/>
    <x v="19"/>
    <x v="19"/>
    <x v="64"/>
    <n v="8.1000000000000003E-2"/>
    <n v="8.1000000000000003E-2"/>
    <n v="3.5"/>
    <n v="23.142857142857142"/>
    <n v="2.8350000000000001E-4"/>
  </r>
  <r>
    <n v="1449"/>
    <x v="2"/>
    <x v="19"/>
    <x v="19"/>
    <x v="22"/>
    <n v="0.10283"/>
    <n v="0.10283"/>
    <n v="0.35398230088495602"/>
    <n v="290.49474999999978"/>
    <n v="3.6400000000000031E-5"/>
  </r>
  <r>
    <n v="1450"/>
    <x v="2"/>
    <x v="19"/>
    <x v="19"/>
    <x v="77"/>
    <n v="0.09"/>
    <n v="0.09"/>
    <n v="0.7"/>
    <n v="128.57142857142858"/>
    <n v="6.3E-5"/>
  </r>
  <r>
    <n v="1458"/>
    <x v="2"/>
    <x v="19"/>
    <x v="19"/>
    <x v="72"/>
    <n v="0.183"/>
    <n v="0.183"/>
    <n v="3"/>
    <n v="61"/>
    <n v="5.489999999999999E-4"/>
  </r>
  <r>
    <n v="1459"/>
    <x v="2"/>
    <x v="19"/>
    <x v="19"/>
    <x v="20"/>
    <n v="73688.31422"/>
    <n v="73688.31422"/>
    <n v="0.11881656586197099"/>
    <n v="620185524.51350582"/>
    <n v="8.7553924397782428"/>
  </r>
  <r>
    <n v="1460"/>
    <x v="2"/>
    <x v="19"/>
    <x v="19"/>
    <x v="0"/>
    <n v="4521.7659999999996"/>
    <n v="4521.7659999999996"/>
    <n v="0.365949918718668"/>
    <n v="12356242.667937865"/>
    <n v="1.6547399001648364"/>
  </r>
  <r>
    <n v="1508"/>
    <x v="2"/>
    <x v="19"/>
    <x v="19"/>
    <x v="50"/>
    <n v="2354.5320000000002"/>
    <n v="2354.5320000000002"/>
    <n v="0.168257407416845"/>
    <n v="13993630.56965941"/>
    <n v="0.39616744999999887"/>
  </r>
  <r>
    <n v="1526"/>
    <x v="2"/>
    <x v="19"/>
    <x v="19"/>
    <x v="63"/>
    <n v="18"/>
    <n v="18"/>
    <n v="0.12"/>
    <n v="150000"/>
    <n v="2.16E-3"/>
  </r>
  <r>
    <n v="1527"/>
    <x v="2"/>
    <x v="19"/>
    <x v="19"/>
    <x v="66"/>
    <n v="3.9E-2"/>
    <n v="3.9E-2"/>
    <n v="0.9"/>
    <n v="43.333333333333336"/>
    <n v="3.5099999999999999E-5"/>
  </r>
  <r>
    <n v="1528"/>
    <x v="2"/>
    <x v="19"/>
    <x v="19"/>
    <x v="65"/>
    <n v="0.19400000000000001"/>
    <n v="0.19400000000000001"/>
    <n v="3"/>
    <n v="64.666666666666657"/>
    <n v="5.8200000000000005E-4"/>
  </r>
  <r>
    <n v="1529"/>
    <x v="2"/>
    <x v="19"/>
    <x v="19"/>
    <x v="61"/>
    <n v="0.90300000000000002"/>
    <n v="0.90300000000000002"/>
    <n v="3.7528460686600198"/>
    <n v="240.61738304188492"/>
    <n v="3.3888199999999981E-3"/>
  </r>
  <r>
    <n v="1560"/>
    <x v="2"/>
    <x v="19"/>
    <x v="19"/>
    <x v="81"/>
    <n v="0.36"/>
    <n v="0.36"/>
    <n v="1"/>
    <n v="360"/>
    <n v="3.5999999999999997E-4"/>
  </r>
  <r>
    <n v="1561"/>
    <x v="2"/>
    <x v="19"/>
    <x v="19"/>
    <x v="17"/>
    <n v="0.3"/>
    <n v="0.3"/>
    <n v="1.0063"/>
    <n v="298.12183245553013"/>
    <n v="3.0188999999999997E-4"/>
  </r>
  <r>
    <n v="1562"/>
    <x v="2"/>
    <x v="19"/>
    <x v="19"/>
    <x v="19"/>
    <n v="4.0709999999999997"/>
    <n v="4.0709999999999997"/>
    <n v="3.17836403831982"/>
    <n v="1280.8476156029169"/>
    <n v="1.2939119999999986E-2"/>
  </r>
  <r>
    <n v="1570"/>
    <x v="2"/>
    <x v="19"/>
    <x v="19"/>
    <x v="14"/>
    <n v="24.306000000000001"/>
    <n v="24.306000000000001"/>
    <n v="0.34"/>
    <n v="71488.23529411765"/>
    <n v="8.264040000000002E-3"/>
  </r>
  <r>
    <n v="1571"/>
    <x v="2"/>
    <x v="19"/>
    <x v="19"/>
    <x v="23"/>
    <n v="0.20799999999999999"/>
    <n v="0.20799999999999999"/>
    <n v="4.0599999999999996"/>
    <n v="51.231527093596057"/>
    <n v="8.4447999999999988E-4"/>
  </r>
  <r>
    <n v="1572"/>
    <x v="2"/>
    <x v="19"/>
    <x v="19"/>
    <x v="26"/>
    <n v="7.1743699999999997"/>
    <n v="7.1743699999999997"/>
    <n v="0.82300884955752196"/>
    <n v="8717.2452688172052"/>
    <n v="5.9045699999999987E-3"/>
  </r>
  <r>
    <n v="1573"/>
    <x v="2"/>
    <x v="19"/>
    <x v="19"/>
    <x v="35"/>
    <n v="1.13656"/>
    <n v="1.13656"/>
    <n v="1.49203988979276"/>
    <n v="761.74907103714565"/>
    <n v="1.6957928571428593E-3"/>
  </r>
  <r>
    <n v="3044"/>
    <x v="2"/>
    <x v="19"/>
    <x v="19"/>
    <x v="56"/>
    <n v="0.52639999999999998"/>
    <n v="0.53088000000000002"/>
    <n v="0.64779635258358703"/>
    <n v="812.60105571847453"/>
    <n v="3.4390212765957469E-4"/>
  </r>
  <r>
    <n v="3071"/>
    <x v="2"/>
    <x v="19"/>
    <x v="19"/>
    <x v="25"/>
    <n v="18.501750000000001"/>
    <n v="18.511749999999999"/>
    <n v="0.90955707211455805"/>
    <n v="20341.494302261573"/>
    <n v="1.683749312971667E-2"/>
  </r>
  <r>
    <n v="3128"/>
    <x v="2"/>
    <x v="19"/>
    <x v="19"/>
    <x v="3"/>
    <n v="29.868036"/>
    <n v="29.898485999999998"/>
    <n v="2.04762916312619"/>
    <n v="14586.643195879953"/>
    <n v="6.1221011866920111E-2"/>
  </r>
  <r>
    <n v="3161"/>
    <x v="2"/>
    <x v="19"/>
    <x v="19"/>
    <x v="68"/>
    <n v="9.4500000000000001E-2"/>
    <n v="0.1449"/>
    <n v="1.1547089947089899"/>
    <n v="81.838801319648439"/>
    <n v="1.6731733333333264E-4"/>
  </r>
  <r>
    <n v="3201"/>
    <x v="2"/>
    <x v="19"/>
    <x v="19"/>
    <x v="38"/>
    <n v="59.211936000000101"/>
    <n v="59.291735999999901"/>
    <n v="1.5643382042790599"/>
    <n v="37851.109074772285"/>
    <n v="9.275232782282794E-2"/>
  </r>
  <r>
    <n v="3215"/>
    <x v="2"/>
    <x v="19"/>
    <x v="19"/>
    <x v="33"/>
    <n v="63.824930999999999"/>
    <n v="63.913071000000002"/>
    <n v="4.2882721470135099"/>
    <n v="14883.600856454441"/>
    <n v="0.27407664219939692"/>
  </r>
  <r>
    <n v="3230"/>
    <x v="2"/>
    <x v="19"/>
    <x v="19"/>
    <x v="29"/>
    <n v="34.712779999999903"/>
    <n v="34.820939999999901"/>
    <n v="2.2065517570970101"/>
    <n v="15731.686278534808"/>
    <n v="7.6834206340769345E-2"/>
  </r>
  <r>
    <n v="3362"/>
    <x v="2"/>
    <x v="19"/>
    <x v="19"/>
    <x v="46"/>
    <n v="16.163734000000002"/>
    <n v="16.508133999999998"/>
    <n v="5.4502588148940703"/>
    <n v="2965.6819151099626"/>
    <n v="8.9973602850952503E-2"/>
  </r>
  <r>
    <n v="3363"/>
    <x v="2"/>
    <x v="19"/>
    <x v="19"/>
    <x v="78"/>
    <n v="0.31950000000000001"/>
    <n v="0.66549999999999998"/>
    <n v="14.7"/>
    <n v="21.73469387755102"/>
    <n v="9.7828499999999992E-3"/>
  </r>
  <r>
    <n v="3377"/>
    <x v="2"/>
    <x v="19"/>
    <x v="19"/>
    <x v="30"/>
    <n v="86.059361999999993"/>
    <n v="86.445682000000204"/>
    <n v="1.2476500797879699"/>
    <n v="68977.162262214755"/>
    <n v="0.10785396204462573"/>
  </r>
  <r>
    <n v="3382"/>
    <x v="2"/>
    <x v="19"/>
    <x v="19"/>
    <x v="37"/>
    <n v="570.10913800000003"/>
    <n v="570.52353799999901"/>
    <n v="1.57369015360707"/>
    <n v="362275.34161870909"/>
    <n v="0.89782727415166741"/>
  </r>
  <r>
    <n v="3504"/>
    <x v="2"/>
    <x v="19"/>
    <x v="19"/>
    <x v="32"/>
    <n v="89.289360000000002"/>
    <n v="90.325360000000003"/>
    <n v="2.8276145436787998"/>
    <n v="31577.627933626423"/>
    <n v="0.2554053015990233"/>
  </r>
  <r>
    <n v="3541"/>
    <x v="2"/>
    <x v="19"/>
    <x v="19"/>
    <x v="5"/>
    <n v="82.650455000000093"/>
    <n v="84.018074999999996"/>
    <n v="2.0798726541391699"/>
    <n v="39738.228605254662"/>
    <n v="0.17474689664591384"/>
  </r>
  <r>
    <n v="3561"/>
    <x v="2"/>
    <x v="19"/>
    <x v="19"/>
    <x v="40"/>
    <n v="870.91581099999996"/>
    <n v="872.50866099999996"/>
    <n v="2.3446968032643198"/>
    <n v="371440.69535451184"/>
    <n v="2.0457682682671319"/>
  </r>
  <r>
    <n v="3565"/>
    <x v="2"/>
    <x v="19"/>
    <x v="19"/>
    <x v="43"/>
    <n v="66.314116999999996"/>
    <n v="67.945817000000005"/>
    <n v="8.8017341088926901"/>
    <n v="7534.2104384862751"/>
    <n v="0.59804101504548091"/>
  </r>
  <r>
    <n v="3580"/>
    <x v="2"/>
    <x v="19"/>
    <x v="19"/>
    <x v="45"/>
    <n v="5.9710000000000001"/>
    <n v="7.8390000000000004"/>
    <n v="0.398545190643667"/>
    <n v="14981.989847516634"/>
    <n v="3.1241957494557056E-3"/>
  </r>
  <r>
    <n v="3585"/>
    <x v="2"/>
    <x v="19"/>
    <x v="19"/>
    <x v="42"/>
    <n v="63.578125"/>
    <n v="65.462874999999997"/>
    <n v="1.6879274922963501"/>
    <n v="37666.383947277733"/>
    <n v="0.11049658643725943"/>
  </r>
  <r>
    <n v="3656"/>
    <x v="2"/>
    <x v="19"/>
    <x v="19"/>
    <x v="11"/>
    <n v="79.530192999999997"/>
    <n v="82.628872999999999"/>
    <n v="1.11465802689303"/>
    <n v="71349.410385246578"/>
    <n v="9.2102936542574759E-2"/>
  </r>
  <r>
    <n v="3679"/>
    <x v="2"/>
    <x v="19"/>
    <x v="19"/>
    <x v="36"/>
    <n v="1401.2837959999999"/>
    <n v="1404.9319760000001"/>
    <n v="3.5535631898118001"/>
    <n v="394332.03270946007"/>
    <n v="4.9925145541031553"/>
  </r>
  <r>
    <n v="3714"/>
    <x v="2"/>
    <x v="19"/>
    <x v="19"/>
    <x v="41"/>
    <n v="48.851490000000098"/>
    <n v="53.195340000000002"/>
    <n v="8.1036891682546699"/>
    <n v="6028.3025404491764"/>
    <n v="0.43107850055962438"/>
  </r>
  <r>
    <n v="3811"/>
    <x v="2"/>
    <x v="19"/>
    <x v="19"/>
    <x v="9"/>
    <n v="109.73981000000001"/>
    <n v="118.02301"/>
    <n v="1.4134730293489499"/>
    <n v="77638.418081840937"/>
    <n v="0.1668223414775814"/>
  </r>
  <r>
    <n v="3848"/>
    <x v="2"/>
    <x v="19"/>
    <x v="19"/>
    <x v="6"/>
    <n v="731.24583800000005"/>
    <n v="742.19971799999996"/>
    <n v="1.1535574719574"/>
    <n v="633904.99023788946"/>
    <n v="0.8561700303835752"/>
  </r>
  <r>
    <n v="3849"/>
    <x v="2"/>
    <x v="19"/>
    <x v="19"/>
    <x v="31"/>
    <n v="945.42975800000102"/>
    <n v="956.42591800000105"/>
    <n v="0.988225197715355"/>
    <n v="956694.64833087497"/>
    <n v="0.94516419191564094"/>
  </r>
  <r>
    <n v="3893"/>
    <x v="2"/>
    <x v="19"/>
    <x v="19"/>
    <x v="39"/>
    <n v="3.9131"/>
    <n v="20.110600000000002"/>
    <n v="29.542420498398801"/>
    <n v="132.4569867324206"/>
    <n v="0.59411580167509892"/>
  </r>
  <r>
    <n v="3906"/>
    <x v="2"/>
    <x v="19"/>
    <x v="19"/>
    <x v="44"/>
    <n v="264.45119999999997"/>
    <n v="283.14019999999999"/>
    <n v="4.5231166884476197"/>
    <n v="58466.58802224321"/>
    <n v="1.2806761637903967"/>
  </r>
  <r>
    <n v="3999"/>
    <x v="2"/>
    <x v="19"/>
    <x v="19"/>
    <x v="48"/>
    <n v="7.5279999999999996"/>
    <n v="47.761000000000003"/>
    <n v="3.70632704569607"/>
    <n v="2031.1213519977423"/>
    <n v="0.17701788602949001"/>
  </r>
  <r>
    <n v="4028"/>
    <x v="2"/>
    <x v="19"/>
    <x v="19"/>
    <x v="12"/>
    <n v="8.82775"/>
    <n v="62.90625"/>
    <n v="11.686064285916601"/>
    <n v="755.40830377244424"/>
    <n v="0.73512648148594117"/>
  </r>
  <r>
    <n v="4050"/>
    <x v="2"/>
    <x v="19"/>
    <x v="19"/>
    <x v="47"/>
    <n v="6.1070000000000002"/>
    <n v="72.233999999999995"/>
    <n v="11.9013026035697"/>
    <n v="513.1371080480094"/>
    <n v="0.8596786922662536"/>
  </r>
  <r>
    <n v="4074"/>
    <x v="2"/>
    <x v="19"/>
    <x v="19"/>
    <x v="34"/>
    <n v="337.30264200000101"/>
    <n v="422.53588200000002"/>
    <n v="1.8198176472409699"/>
    <n v="185349.69287246247"/>
    <n v="0.7689382546561282"/>
  </r>
  <r>
    <n v="4110"/>
    <x v="2"/>
    <x v="19"/>
    <x v="19"/>
    <x v="13"/>
    <n v="5307.808"/>
    <n v="5448.6729999999998"/>
    <n v="0.79996195050972296"/>
    <n v="6635075.5765545471"/>
    <n v="4.3587310807696644"/>
  </r>
  <r>
    <n v="4153"/>
    <x v="2"/>
    <x v="19"/>
    <x v="19"/>
    <x v="15"/>
    <n v="404.54809999999998"/>
    <n v="857.51859999999999"/>
    <n v="1.0074915788752901"/>
    <n v="401539.93192837993"/>
    <n v="0.86394276822892835"/>
  </r>
  <r>
    <n v="64"/>
    <x v="2"/>
    <x v="20"/>
    <x v="20"/>
    <x v="36"/>
    <n v="151.65878599999999"/>
    <n v="151.65878599999999"/>
    <n v="3.1569786505526398"/>
    <n v="48039.218121874728"/>
    <n v="0.47878354957073155"/>
  </r>
  <r>
    <n v="141"/>
    <x v="2"/>
    <x v="20"/>
    <x v="20"/>
    <x v="40"/>
    <n v="19.961897"/>
    <n v="19.961897"/>
    <n v="1.90495579653577"/>
    <n v="10478.929241456113"/>
    <n v="3.8026531399999994E-2"/>
  </r>
  <r>
    <n v="200"/>
    <x v="2"/>
    <x v="20"/>
    <x v="20"/>
    <x v="30"/>
    <n v="7.1333440000000001"/>
    <n v="7.1333440000000001"/>
    <n v="1.27730444515223"/>
    <n v="5584.6858022558936"/>
    <n v="9.1114519999999886E-3"/>
  </r>
  <r>
    <n v="337"/>
    <x v="2"/>
    <x v="20"/>
    <x v="20"/>
    <x v="9"/>
    <n v="0.4209"/>
    <n v="0.4209"/>
    <n v="1.44542646709432"/>
    <n v="291.19433577698186"/>
    <n v="6.0837999999999929E-4"/>
  </r>
  <r>
    <n v="962"/>
    <x v="2"/>
    <x v="20"/>
    <x v="20"/>
    <x v="3"/>
    <n v="0.31814999999999999"/>
    <n v="0.31814999999999999"/>
    <n v="2.8246110325318199"/>
    <n v="112.63497746619947"/>
    <n v="8.9864999999999845E-4"/>
  </r>
  <r>
    <n v="963"/>
    <x v="2"/>
    <x v="20"/>
    <x v="20"/>
    <x v="19"/>
    <n v="3.5000000000000003E-2"/>
    <n v="3.5000000000000003E-2"/>
    <n v="1.6"/>
    <n v="21.875000000000004"/>
    <n v="5.6000000000000006E-5"/>
  </r>
  <r>
    <n v="964"/>
    <x v="2"/>
    <x v="20"/>
    <x v="20"/>
    <x v="11"/>
    <n v="3.5400000000000001E-2"/>
    <n v="3.5400000000000001E-2"/>
    <n v="1.27118644067797"/>
    <n v="27.847999999999914"/>
    <n v="4.5000000000000145E-5"/>
  </r>
  <r>
    <n v="977"/>
    <x v="2"/>
    <x v="20"/>
    <x v="20"/>
    <x v="46"/>
    <n v="1.575E-2"/>
    <n v="1.575E-2"/>
    <n v="5.71428571428571"/>
    <n v="2.7562500000000023"/>
    <n v="8.9999999999999924E-5"/>
  </r>
  <r>
    <n v="978"/>
    <x v="2"/>
    <x v="20"/>
    <x v="20"/>
    <x v="25"/>
    <n v="0.20499999999999999"/>
    <n v="0.20499999999999999"/>
    <n v="0.66707317073170702"/>
    <n v="307.31261425959792"/>
    <n v="1.3674999999999994E-4"/>
  </r>
  <r>
    <n v="979"/>
    <x v="2"/>
    <x v="20"/>
    <x v="20"/>
    <x v="26"/>
    <n v="0.12"/>
    <n v="0.12"/>
    <n v="1"/>
    <n v="120"/>
    <n v="1.1999999999999999E-4"/>
  </r>
  <r>
    <n v="980"/>
    <x v="2"/>
    <x v="20"/>
    <x v="20"/>
    <x v="37"/>
    <n v="57.935813000000003"/>
    <n v="57.935813000000003"/>
    <n v="1.86820288860018"/>
    <n v="31011.520940003767"/>
    <n v="0.10823585319999987"/>
  </r>
  <r>
    <n v="1120"/>
    <x v="2"/>
    <x v="20"/>
    <x v="20"/>
    <x v="41"/>
    <n v="0.1197"/>
    <n v="0.1197"/>
    <n v="6.3244778613199699"/>
    <n v="18.926463595054415"/>
    <n v="7.5704000000000038E-4"/>
  </r>
  <r>
    <n v="1437"/>
    <x v="2"/>
    <x v="20"/>
    <x v="20"/>
    <x v="69"/>
    <n v="0.79"/>
    <n v="0.79"/>
    <n v="4.4285443037974703"/>
    <n v="178.38818939274836"/>
    <n v="3.4985500000000017E-3"/>
  </r>
  <r>
    <n v="1451"/>
    <x v="2"/>
    <x v="20"/>
    <x v="20"/>
    <x v="79"/>
    <n v="0.18"/>
    <n v="0.18"/>
    <n v="0.1"/>
    <n v="1799.9999999999998"/>
    <n v="1.7999999999999997E-5"/>
  </r>
  <r>
    <n v="1452"/>
    <x v="2"/>
    <x v="20"/>
    <x v="20"/>
    <x v="6"/>
    <n v="1.2585999999999999"/>
    <n v="1.2585999999999999"/>
    <n v="1.4401160019068799"/>
    <n v="873.95737449862941"/>
    <n v="1.812529999999999E-3"/>
  </r>
  <r>
    <n v="1453"/>
    <x v="2"/>
    <x v="20"/>
    <x v="20"/>
    <x v="29"/>
    <n v="6.9680000000000006E-2"/>
    <n v="6.9680000000000006E-2"/>
    <n v="1.71799655568312"/>
    <n v="40.558870603959633"/>
    <n v="1.1970999999999981E-4"/>
  </r>
  <r>
    <n v="1454"/>
    <x v="2"/>
    <x v="20"/>
    <x v="20"/>
    <x v="13"/>
    <n v="0.8"/>
    <n v="0.8"/>
    <n v="0.9"/>
    <n v="888.88888888888891"/>
    <n v="7.2000000000000005E-4"/>
  </r>
  <r>
    <n v="1455"/>
    <x v="2"/>
    <x v="20"/>
    <x v="20"/>
    <x v="7"/>
    <n v="0.114"/>
    <n v="0.114"/>
    <n v="1"/>
    <n v="114"/>
    <n v="1.1400000000000001E-4"/>
  </r>
  <r>
    <n v="1509"/>
    <x v="2"/>
    <x v="20"/>
    <x v="20"/>
    <x v="5"/>
    <n v="0.36108000000000001"/>
    <n v="0.36108000000000001"/>
    <n v="2.5117148554336999"/>
    <n v="143.75835665376596"/>
    <n v="9.0693000000000034E-4"/>
  </r>
  <r>
    <n v="1510"/>
    <x v="2"/>
    <x v="20"/>
    <x v="20"/>
    <x v="0"/>
    <n v="845.23099999999999"/>
    <n v="845.23099999999999"/>
    <n v="0.28862286167923301"/>
    <n v="2928496.3605529107"/>
    <n v="0.24395298999999981"/>
  </r>
  <r>
    <n v="1511"/>
    <x v="2"/>
    <x v="20"/>
    <x v="20"/>
    <x v="33"/>
    <n v="0.41223500000000002"/>
    <n v="0.41223500000000002"/>
    <n v="4.23221560517666"/>
    <n v="97.404064078345229"/>
    <n v="1.7446674000000004E-3"/>
  </r>
  <r>
    <n v="1512"/>
    <x v="2"/>
    <x v="20"/>
    <x v="20"/>
    <x v="42"/>
    <n v="3.9899999999999998E-2"/>
    <n v="3.9899999999999998E-2"/>
    <n v="1.41904761904762"/>
    <n v="28.117449664429511"/>
    <n v="5.6620000000000037E-5"/>
  </r>
  <r>
    <n v="1513"/>
    <x v="2"/>
    <x v="20"/>
    <x v="20"/>
    <x v="2"/>
    <n v="631.34450000000004"/>
    <n v="631.34450000000004"/>
    <n v="2.67409942590773"/>
    <n v="236096.1203922657"/>
    <n v="1.688277965000003"/>
  </r>
  <r>
    <n v="1514"/>
    <x v="2"/>
    <x v="20"/>
    <x v="20"/>
    <x v="31"/>
    <n v="0.20760000000000001"/>
    <n v="0.20760000000000001"/>
    <n v="1.1553468208092501"/>
    <n v="179.68630393996224"/>
    <n v="2.3985000000000033E-4"/>
  </r>
  <r>
    <n v="1552"/>
    <x v="2"/>
    <x v="20"/>
    <x v="20"/>
    <x v="44"/>
    <n v="428.25479999999999"/>
    <n v="428.25479999999999"/>
    <n v="5.1682515619206102"/>
    <n v="82862.607376807573"/>
    <n v="2.2133285389999982"/>
  </r>
  <r>
    <n v="1553"/>
    <x v="2"/>
    <x v="20"/>
    <x v="20"/>
    <x v="34"/>
    <n v="0.57228000000000001"/>
    <n v="0.57228000000000001"/>
    <n v="1.6592227580904499"/>
    <n v="344.90848031678399"/>
    <n v="9.4954000000000273E-4"/>
  </r>
  <r>
    <n v="1554"/>
    <x v="2"/>
    <x v="20"/>
    <x v="20"/>
    <x v="43"/>
    <n v="1.6799999999999999E-2"/>
    <n v="1.6799999999999999E-2"/>
    <n v="8.0571428571428605"/>
    <n v="2.0851063829787222"/>
    <n v="1.3536000000000003E-4"/>
  </r>
  <r>
    <n v="1555"/>
    <x v="2"/>
    <x v="20"/>
    <x v="20"/>
    <x v="32"/>
    <n v="0.437"/>
    <n v="0.437"/>
    <n v="2.9201372997711701"/>
    <n v="149.65049760990505"/>
    <n v="1.2761000000000014E-3"/>
  </r>
  <r>
    <n v="1556"/>
    <x v="2"/>
    <x v="20"/>
    <x v="20"/>
    <x v="38"/>
    <n v="9.2546999999999997"/>
    <n v="9.2546999999999997"/>
    <n v="1.3856996985315599"/>
    <n v="6678.7197903032666"/>
    <n v="1.2824235000000028E-2"/>
  </r>
  <r>
    <n v="1557"/>
    <x v="3"/>
    <x v="31"/>
    <x v="31"/>
    <x v="49"/>
    <n v="0.17199999999999999"/>
    <n v="0.17199999999999999"/>
    <n v="0.8"/>
    <n v="214.99999999999997"/>
    <n v="1.3760000000000001E-4"/>
  </r>
  <r>
    <n v="1121"/>
    <x v="3"/>
    <x v="0"/>
    <x v="0"/>
    <x v="73"/>
    <n v="0.29399999999999998"/>
    <n v="0.29399999999999998"/>
    <n v="1"/>
    <n v="294"/>
    <n v="2.9399999999999999E-4"/>
  </r>
  <r>
    <n v="1515"/>
    <x v="3"/>
    <x v="0"/>
    <x v="0"/>
    <x v="1"/>
    <n v="203.00700000000001"/>
    <n v="203.00700000000001"/>
    <n v="0.23"/>
    <n v="882639.13043478259"/>
    <n v="4.6691610000000001E-2"/>
  </r>
  <r>
    <n v="1558"/>
    <x v="3"/>
    <x v="0"/>
    <x v="0"/>
    <x v="3"/>
    <n v="1.89"/>
    <n v="1.89"/>
    <n v="2.12855065617872"/>
    <n v="887.9281282377475"/>
    <n v="4.0229607401777809E-3"/>
  </r>
  <r>
    <n v="1516"/>
    <x v="3"/>
    <x v="32"/>
    <x v="32"/>
    <x v="1"/>
    <n v="57.875999999999998"/>
    <n v="57.875999999999998"/>
    <n v="0.23"/>
    <n v="251634.78260869565"/>
    <n v="1.3311479999999999E-2"/>
  </r>
  <r>
    <n v="965"/>
    <x v="3"/>
    <x v="33"/>
    <x v="33"/>
    <x v="26"/>
    <n v="0.4995"/>
    <n v="0.4995"/>
    <n v="0.83783783783783805"/>
    <n v="596.17741935483855"/>
    <n v="4.1850000000000009E-4"/>
  </r>
  <r>
    <n v="966"/>
    <x v="3"/>
    <x v="33"/>
    <x v="33"/>
    <x v="6"/>
    <n v="1.9188000000000001"/>
    <n v="1.9188000000000001"/>
    <n v="1.68055034396498"/>
    <n v="1141.7688300089299"/>
    <n v="3.2246400000000039E-3"/>
  </r>
  <r>
    <n v="967"/>
    <x v="3"/>
    <x v="33"/>
    <x v="33"/>
    <x v="33"/>
    <n v="7.9100000000000004E-3"/>
    <n v="7.9100000000000004E-3"/>
    <n v="5.0088495575221197"/>
    <n v="1.579204946996468"/>
    <n v="3.961999999999997E-5"/>
  </r>
  <r>
    <n v="968"/>
    <x v="3"/>
    <x v="33"/>
    <x v="33"/>
    <x v="44"/>
    <n v="0.06"/>
    <n v="0.06"/>
    <n v="9.7100000000000009"/>
    <n v="6.1791967044284233"/>
    <n v="5.8259999999999996E-4"/>
  </r>
  <r>
    <n v="969"/>
    <x v="3"/>
    <x v="33"/>
    <x v="33"/>
    <x v="43"/>
    <n v="2.0799999999999998E-3"/>
    <n v="2.0799999999999998E-3"/>
    <n v="10.317307692307701"/>
    <n v="0.20160298229263729"/>
    <n v="2.1460000000000015E-5"/>
  </r>
  <r>
    <n v="1122"/>
    <x v="3"/>
    <x v="33"/>
    <x v="33"/>
    <x v="5"/>
    <n v="0.99683999999999995"/>
    <n v="0.99683999999999995"/>
    <n v="2.0946189960274499"/>
    <n v="475.90516551724062"/>
    <n v="2.088000000000003E-3"/>
  </r>
  <r>
    <n v="1123"/>
    <x v="3"/>
    <x v="33"/>
    <x v="33"/>
    <x v="35"/>
    <n v="2E-3"/>
    <n v="2E-3"/>
    <n v="1.5471929499072401"/>
    <n v="1.2926635944921461"/>
    <n v="3.0943858998144799E-6"/>
  </r>
  <r>
    <n v="1124"/>
    <x v="3"/>
    <x v="33"/>
    <x v="33"/>
    <x v="30"/>
    <n v="0.39329999999999998"/>
    <n v="0.39329999999999998"/>
    <n v="1.39707602339181"/>
    <n v="281.51653411469289"/>
    <n v="5.4946999999999895E-4"/>
  </r>
  <r>
    <n v="1125"/>
    <x v="3"/>
    <x v="33"/>
    <x v="33"/>
    <x v="36"/>
    <n v="22.067360000000001"/>
    <n v="22.067360000000001"/>
    <n v="3.4672131147541001"/>
    <n v="6364.5813711583896"/>
    <n v="7.6512240000000037E-2"/>
  </r>
  <r>
    <n v="1126"/>
    <x v="3"/>
    <x v="33"/>
    <x v="33"/>
    <x v="32"/>
    <n v="0.158"/>
    <n v="0.158"/>
    <n v="3.7752347826086998"/>
    <n v="41.851701708157471"/>
    <n v="5.9648709565217459E-4"/>
  </r>
  <r>
    <n v="1127"/>
    <x v="3"/>
    <x v="33"/>
    <x v="33"/>
    <x v="38"/>
    <n v="5.0880000000000002E-2"/>
    <n v="5.0880000000000002E-2"/>
    <n v="1.4009433962264199"/>
    <n v="36.31838383838371"/>
    <n v="7.1280000000000253E-5"/>
  </r>
  <r>
    <n v="1517"/>
    <x v="3"/>
    <x v="33"/>
    <x v="33"/>
    <x v="72"/>
    <n v="0.39700000000000002"/>
    <n v="0.39700000000000002"/>
    <n v="3"/>
    <n v="132.33333333333334"/>
    <n v="1.191E-3"/>
  </r>
  <r>
    <n v="1518"/>
    <x v="3"/>
    <x v="33"/>
    <x v="33"/>
    <x v="71"/>
    <n v="4.446E-2"/>
    <n v="4.446E-2"/>
    <n v="1.07692307692308"/>
    <n v="41.284285714285602"/>
    <n v="4.7880000000000138E-5"/>
  </r>
  <r>
    <n v="1519"/>
    <x v="3"/>
    <x v="33"/>
    <x v="33"/>
    <x v="25"/>
    <n v="0.23375000000000001"/>
    <n v="0.23375000000000001"/>
    <n v="1.54280213903743"/>
    <n v="151.51003105676207"/>
    <n v="3.6062999999999926E-4"/>
  </r>
  <r>
    <n v="1520"/>
    <x v="3"/>
    <x v="33"/>
    <x v="33"/>
    <x v="37"/>
    <n v="1.69719"/>
    <n v="1.69719"/>
    <n v="1.74312834744489"/>
    <n v="973.64603271341025"/>
    <n v="2.9584199999999929E-3"/>
  </r>
  <r>
    <n v="1521"/>
    <x v="3"/>
    <x v="33"/>
    <x v="33"/>
    <x v="18"/>
    <n v="2.5000000000000001E-2"/>
    <n v="2.5000000000000001E-2"/>
    <n v="0.58035714285714302"/>
    <n v="43.076923076923066"/>
    <n v="1.4508928571428575E-5"/>
  </r>
  <r>
    <n v="1522"/>
    <x v="3"/>
    <x v="33"/>
    <x v="33"/>
    <x v="7"/>
    <n v="0.21"/>
    <n v="0.21"/>
    <n v="1"/>
    <n v="210"/>
    <n v="2.0999999999999998E-4"/>
  </r>
  <r>
    <n v="1523"/>
    <x v="3"/>
    <x v="33"/>
    <x v="33"/>
    <x v="11"/>
    <n v="3.9269999999999999E-2"/>
    <n v="3.9269999999999999E-2"/>
    <n v="1.41405653170359"/>
    <n v="27.771166936790934"/>
    <n v="5.5529999999999985E-5"/>
  </r>
  <r>
    <n v="1524"/>
    <x v="3"/>
    <x v="33"/>
    <x v="33"/>
    <x v="31"/>
    <n v="5.8999999999999999E-3"/>
    <n v="5.8999999999999999E-3"/>
    <n v="1.4576271186440699"/>
    <n v="4.0476744186046449"/>
    <n v="8.6000000000000125E-6"/>
  </r>
  <r>
    <n v="1559"/>
    <x v="3"/>
    <x v="33"/>
    <x v="33"/>
    <x v="66"/>
    <n v="7.0000000000000001E-3"/>
    <n v="7.0000000000000001E-3"/>
    <n v="0.9"/>
    <n v="7.7777777777777777"/>
    <n v="6.2999999999999998E-6"/>
  </r>
  <r>
    <n v="1789"/>
    <x v="3"/>
    <x v="33"/>
    <x v="33"/>
    <x v="70"/>
    <n v="0.40699999999999997"/>
    <n v="0.40699999999999997"/>
    <n v="1"/>
    <n v="407"/>
    <n v="4.0699999999999997E-4"/>
  </r>
  <r>
    <n v="1790"/>
    <x v="3"/>
    <x v="33"/>
    <x v="33"/>
    <x v="9"/>
    <n v="0.1104"/>
    <n v="0.1104"/>
    <n v="1.29619565217391"/>
    <n v="85.172327044025366"/>
    <n v="1.4309999999999968E-4"/>
  </r>
  <r>
    <n v="2706"/>
    <x v="3"/>
    <x v="33"/>
    <x v="33"/>
    <x v="40"/>
    <n v="1.06212"/>
    <n v="1.06212"/>
    <n v="3.2819267126125098"/>
    <n v="323.62697068104887"/>
    <n v="3.485799999999999E-3"/>
  </r>
  <r>
    <n v="970"/>
    <x v="3"/>
    <x v="2"/>
    <x v="2"/>
    <x v="72"/>
    <n v="3.0000000000000001E-3"/>
    <n v="3.0000000000000001E-3"/>
    <n v="3"/>
    <n v="1"/>
    <n v="9.0000000000000002E-6"/>
  </r>
  <r>
    <n v="1128"/>
    <x v="3"/>
    <x v="2"/>
    <x v="2"/>
    <x v="26"/>
    <n v="1.1100000000000001E-3"/>
    <n v="1.1100000000000001E-3"/>
    <n v="0.83783783783783805"/>
    <n v="1.324838709677419"/>
    <n v="9.3000000000000031E-7"/>
  </r>
  <r>
    <n v="971"/>
    <x v="3"/>
    <x v="3"/>
    <x v="3"/>
    <x v="4"/>
    <n v="6017.1570000000002"/>
    <n v="6017.1570000000002"/>
    <n v="0.44692500000000002"/>
    <n v="13463460.312132908"/>
    <n v="2.6892178922249999"/>
  </r>
  <r>
    <n v="972"/>
    <x v="3"/>
    <x v="4"/>
    <x v="4"/>
    <x v="14"/>
    <n v="2.94"/>
    <n v="2.94"/>
    <n v="0.1"/>
    <n v="29400"/>
    <n v="2.9399999999999999E-4"/>
  </r>
  <r>
    <n v="1129"/>
    <x v="3"/>
    <x v="4"/>
    <x v="4"/>
    <x v="4"/>
    <n v="39.911999999999999"/>
    <n v="39.911999999999999"/>
    <n v="0.48"/>
    <n v="83150"/>
    <n v="1.9157759999999999E-2"/>
  </r>
  <r>
    <n v="1130"/>
    <x v="3"/>
    <x v="4"/>
    <x v="4"/>
    <x v="13"/>
    <n v="17377.967132999998"/>
    <n v="17377.967132999998"/>
    <n v="1.0256641344375499"/>
    <n v="16943136.207575072"/>
    <n v="17.823957617752633"/>
  </r>
  <r>
    <n v="1791"/>
    <x v="3"/>
    <x v="4"/>
    <x v="4"/>
    <x v="0"/>
    <n v="756.99599999999998"/>
    <n v="756.99599999999998"/>
    <n v="0.38612024370009901"/>
    <n v="1960518.8081978979"/>
    <n v="0.29229148000000016"/>
  </r>
  <r>
    <n v="1131"/>
    <x v="3"/>
    <x v="5"/>
    <x v="5"/>
    <x v="15"/>
    <n v="964.21799999999996"/>
    <n v="964.21799999999996"/>
    <n v="1.6803184653263099"/>
    <n v="573830.50885699422"/>
    <n v="1.6201933100000037"/>
  </r>
  <r>
    <n v="1525"/>
    <x v="3"/>
    <x v="34"/>
    <x v="34"/>
    <x v="13"/>
    <n v="89.751999999999995"/>
    <n v="89.751999999999995"/>
    <n v="1.06"/>
    <n v="84671.698113207545"/>
    <n v="9.5137119999999992E-2"/>
  </r>
  <r>
    <n v="293"/>
    <x v="3"/>
    <x v="7"/>
    <x v="7"/>
    <x v="26"/>
    <n v="1.38768"/>
    <n v="1.38768"/>
    <n v="1.0458390983512"/>
    <n v="1326.8580245161263"/>
    <n v="1.4512899999999933E-3"/>
  </r>
  <r>
    <n v="299"/>
    <x v="3"/>
    <x v="7"/>
    <x v="7"/>
    <x v="22"/>
    <n v="1.0104200000000001"/>
    <n v="1.0104200000000001"/>
    <n v="1.0021476217810401"/>
    <n v="1008.2546503520691"/>
    <n v="1.0125899999999985E-3"/>
  </r>
  <r>
    <n v="973"/>
    <x v="3"/>
    <x v="7"/>
    <x v="7"/>
    <x v="45"/>
    <n v="163.06899999999999"/>
    <n v="163.06899999999999"/>
    <n v="0.99733854993898297"/>
    <n v="163504.15815168936"/>
    <n v="0.162635"/>
  </r>
  <r>
    <n v="974"/>
    <x v="3"/>
    <x v="7"/>
    <x v="7"/>
    <x v="63"/>
    <n v="4.38"/>
    <n v="4.38"/>
    <n v="0.122857142857143"/>
    <n v="35651.162790697636"/>
    <n v="5.3811428571428634E-4"/>
  </r>
  <r>
    <n v="981"/>
    <x v="3"/>
    <x v="7"/>
    <x v="7"/>
    <x v="10"/>
    <n v="0.23599999999999999"/>
    <n v="0.23599999999999999"/>
    <n v="6.3"/>
    <n v="37.460317460317455"/>
    <n v="1.4867999999999999E-3"/>
  </r>
  <r>
    <n v="982"/>
    <x v="3"/>
    <x v="7"/>
    <x v="7"/>
    <x v="4"/>
    <n v="6475.0789999999997"/>
    <n v="6475.0789999999997"/>
    <n v="0.37765668456746398"/>
    <n v="17145410.804567136"/>
    <n v="2.4453568674524098"/>
  </r>
  <r>
    <n v="991"/>
    <x v="3"/>
    <x v="7"/>
    <x v="7"/>
    <x v="61"/>
    <n v="0.51800999999999997"/>
    <n v="0.51800999999999997"/>
    <n v="1.5935985791780101"/>
    <n v="325.05676571774637"/>
    <n v="8.2550000000000093E-4"/>
  </r>
  <r>
    <n v="1091"/>
    <x v="3"/>
    <x v="7"/>
    <x v="7"/>
    <x v="19"/>
    <n v="9.8000000000000004E-2"/>
    <n v="9.8000000000000004E-2"/>
    <n v="4"/>
    <n v="24.5"/>
    <n v="3.9200000000000004E-4"/>
  </r>
  <r>
    <n v="1093"/>
    <x v="3"/>
    <x v="7"/>
    <x v="7"/>
    <x v="0"/>
    <n v="23268.530594"/>
    <n v="23268.530594"/>
    <n v="0.51390400668433001"/>
    <n v="45277970.771480858"/>
    <n v="11.957791101913514"/>
  </r>
  <r>
    <n v="1132"/>
    <x v="3"/>
    <x v="7"/>
    <x v="7"/>
    <x v="23"/>
    <n v="6.0540000000000003"/>
    <n v="6.0540000000000003"/>
    <n v="2.84"/>
    <n v="2131.6901408450708"/>
    <n v="1.7193359999999998E-2"/>
  </r>
  <r>
    <n v="1133"/>
    <x v="3"/>
    <x v="7"/>
    <x v="7"/>
    <x v="20"/>
    <n v="26.2"/>
    <n v="26.2"/>
    <n v="8.3053435114503804E-2"/>
    <n v="315459.55882352946"/>
    <n v="2.1759999999999995E-3"/>
  </r>
  <r>
    <n v="1497"/>
    <x v="3"/>
    <x v="7"/>
    <x v="7"/>
    <x v="50"/>
    <n v="467.79700000000003"/>
    <n v="467.79700000000003"/>
    <n v="0.46737392501448299"/>
    <n v="1000905.2173492648"/>
    <n v="0.21863612000000013"/>
  </r>
  <r>
    <n v="1676"/>
    <x v="3"/>
    <x v="7"/>
    <x v="7"/>
    <x v="7"/>
    <n v="0.14399999999999999"/>
    <n v="0.14399999999999999"/>
    <n v="1"/>
    <n v="144"/>
    <n v="1.4399999999999998E-4"/>
  </r>
  <r>
    <n v="1788"/>
    <x v="3"/>
    <x v="7"/>
    <x v="7"/>
    <x v="48"/>
    <n v="26"/>
    <n v="26"/>
    <n v="1.2"/>
    <n v="21666.666666666668"/>
    <n v="3.1199999999999999E-2"/>
  </r>
  <r>
    <n v="1792"/>
    <x v="3"/>
    <x v="7"/>
    <x v="7"/>
    <x v="14"/>
    <n v="47.15"/>
    <n v="47.15"/>
    <n v="0.1"/>
    <n v="471499.99999999994"/>
    <n v="4.7149999999999996E-3"/>
  </r>
  <r>
    <n v="2755"/>
    <x v="3"/>
    <x v="7"/>
    <x v="7"/>
    <x v="3"/>
    <n v="3.3011750000000002"/>
    <n v="3.3011750000000002"/>
    <n v="2.2081183215067401"/>
    <n v="1495.0172587433619"/>
    <n v="7.2893850000000137E-3"/>
  </r>
  <r>
    <n v="2963"/>
    <x v="3"/>
    <x v="7"/>
    <x v="7"/>
    <x v="37"/>
    <n v="258.52866"/>
    <n v="258.52866"/>
    <n v="2.3195220664761398"/>
    <n v="111457.7281831"/>
    <n v="0.59966293168650742"/>
  </r>
  <r>
    <n v="3035"/>
    <x v="3"/>
    <x v="7"/>
    <x v="7"/>
    <x v="6"/>
    <n v="290.39308999999997"/>
    <n v="290.39542999999998"/>
    <n v="1.5434900325473999"/>
    <n v="188140.56707624518"/>
    <n v="0.44822245170231617"/>
  </r>
  <r>
    <n v="3059"/>
    <x v="3"/>
    <x v="7"/>
    <x v="7"/>
    <x v="25"/>
    <n v="8.5084999999999997"/>
    <n v="8.516"/>
    <n v="1.7571922195451599"/>
    <n v="4842.0997460382459"/>
    <n v="1.4964248941646583E-2"/>
  </r>
  <r>
    <n v="3088"/>
    <x v="3"/>
    <x v="7"/>
    <x v="7"/>
    <x v="38"/>
    <n v="21.870930000000001"/>
    <n v="21.885770000000001"/>
    <n v="2.0973003891466901"/>
    <n v="10428.13424017836"/>
    <n v="4.5901033937774963E-2"/>
  </r>
  <r>
    <n v="3096"/>
    <x v="3"/>
    <x v="7"/>
    <x v="7"/>
    <x v="11"/>
    <n v="329.89053999999999"/>
    <n v="329.90839"/>
    <n v="1.2550569122542501"/>
    <n v="262849.06826055597"/>
    <n v="0.41405380528017094"/>
  </r>
  <r>
    <n v="3099"/>
    <x v="3"/>
    <x v="7"/>
    <x v="7"/>
    <x v="30"/>
    <n v="95.201880000000003"/>
    <n v="95.221259999999901"/>
    <n v="1.7205030404861701"/>
    <n v="55333.747026159508"/>
    <n v="0.16382846734892398"/>
  </r>
  <r>
    <n v="3158"/>
    <x v="3"/>
    <x v="7"/>
    <x v="7"/>
    <x v="29"/>
    <n v="7.342155"/>
    <n v="7.3904550000000002"/>
    <n v="2.49727319256306"/>
    <n v="2940.0688005882239"/>
    <n v="1.8455985152343628E-2"/>
  </r>
  <r>
    <n v="3193"/>
    <x v="3"/>
    <x v="7"/>
    <x v="7"/>
    <x v="5"/>
    <n v="41.343476000000003"/>
    <n v="41.416015999999999"/>
    <n v="2.6452658878997002"/>
    <n v="15629.23265639133"/>
    <n v="0.10955637433750819"/>
  </r>
  <r>
    <n v="3244"/>
    <x v="3"/>
    <x v="7"/>
    <x v="7"/>
    <x v="33"/>
    <n v="13.080880000000001"/>
    <n v="13.201790000000001"/>
    <n v="5.8171460941465698"/>
    <n v="2248.676548309913"/>
    <n v="7.6796741134243243E-2"/>
  </r>
  <r>
    <n v="3273"/>
    <x v="3"/>
    <x v="7"/>
    <x v="7"/>
    <x v="32"/>
    <n v="57.700499999999998"/>
    <n v="57.858499999999999"/>
    <n v="3.5458309935310099"/>
    <n v="16272.772195084424"/>
    <n v="0.20515646253921394"/>
  </r>
  <r>
    <n v="3291"/>
    <x v="3"/>
    <x v="7"/>
    <x v="7"/>
    <x v="35"/>
    <n v="9.6823599999999992"/>
    <n v="9.86036"/>
    <n v="1.3885792348989601"/>
    <n v="6972.8538038411152"/>
    <n v="1.3691891144628309E-2"/>
  </r>
  <r>
    <n v="3411"/>
    <x v="3"/>
    <x v="7"/>
    <x v="7"/>
    <x v="41"/>
    <n v="3.75359"/>
    <n v="4.2866"/>
    <n v="8.1282330873246007"/>
    <n v="461.79655032942588"/>
    <n v="3.4842483952125636E-2"/>
  </r>
  <r>
    <n v="3416"/>
    <x v="3"/>
    <x v="7"/>
    <x v="7"/>
    <x v="40"/>
    <n v="226.04324"/>
    <n v="226.60185999999999"/>
    <n v="4.0179378607869003"/>
    <n v="56258.520622250282"/>
    <n v="0.91047219261873258"/>
  </r>
  <r>
    <n v="3423"/>
    <x v="3"/>
    <x v="7"/>
    <x v="7"/>
    <x v="36"/>
    <n v="487.59661"/>
    <n v="488.17000999999999"/>
    <n v="3.66787969176087"/>
    <n v="132936.91477811677"/>
    <n v="1.7905488658057009"/>
  </r>
  <r>
    <n v="3478"/>
    <x v="3"/>
    <x v="7"/>
    <x v="7"/>
    <x v="31"/>
    <n v="148.53247999999999"/>
    <n v="149.41648000000001"/>
    <n v="1.3209849824092299"/>
    <n v="112440.70294357509"/>
    <n v="0.19737692620444908"/>
  </r>
  <r>
    <n v="3517"/>
    <x v="3"/>
    <x v="7"/>
    <x v="7"/>
    <x v="43"/>
    <n v="11.22655"/>
    <n v="12.38927"/>
    <n v="10.2320128334536"/>
    <n v="1097.198584749108"/>
    <n v="0.12676716963712167"/>
  </r>
  <r>
    <n v="3595"/>
    <x v="3"/>
    <x v="7"/>
    <x v="7"/>
    <x v="39"/>
    <n v="0.315"/>
    <n v="2.3149999999999999"/>
    <n v="29.776396825396802"/>
    <n v="10.578848805888128"/>
    <n v="6.8932358650793585E-2"/>
  </r>
  <r>
    <n v="3649"/>
    <x v="3"/>
    <x v="7"/>
    <x v="7"/>
    <x v="46"/>
    <n v="2.2215799999999999"/>
    <n v="5.0762900000000002"/>
    <n v="4.8634800457332199"/>
    <n v="456.78813917392637"/>
    <n v="2.4688435121355087E-2"/>
  </r>
  <r>
    <n v="3652"/>
    <x v="3"/>
    <x v="7"/>
    <x v="7"/>
    <x v="42"/>
    <n v="13.83445"/>
    <n v="16.775500000000001"/>
    <n v="1.4815493207174799"/>
    <n v="9337.8261570801424"/>
    <n v="2.4853730629696084E-2"/>
  </r>
  <r>
    <n v="3712"/>
    <x v="3"/>
    <x v="7"/>
    <x v="7"/>
    <x v="34"/>
    <n v="8.8238199999999996"/>
    <n v="13.09666"/>
    <n v="1.96659345574441"/>
    <n v="4486.8551627819479"/>
    <n v="2.5755805848109586E-2"/>
  </r>
  <r>
    <n v="3789"/>
    <x v="3"/>
    <x v="7"/>
    <x v="7"/>
    <x v="44"/>
    <n v="30.905799999999999"/>
    <n v="37.791800000000002"/>
    <n v="4.2480572239793801"/>
    <n v="7275.278643974787"/>
    <n v="0.16054172899718394"/>
  </r>
  <r>
    <n v="3839"/>
    <x v="3"/>
    <x v="7"/>
    <x v="7"/>
    <x v="9"/>
    <n v="89.947749999999999"/>
    <n v="100.26439999999999"/>
    <n v="1.66225062787055"/>
    <n v="54112.026484976486"/>
    <n v="0.16666456185306397"/>
  </r>
  <r>
    <n v="3948"/>
    <x v="3"/>
    <x v="7"/>
    <x v="7"/>
    <x v="12"/>
    <n v="15.3551"/>
    <n v="41.955100000000002"/>
    <n v="11.200881140468001"/>
    <n v="1370.8832195819932"/>
    <n v="0.46993408833644901"/>
  </r>
  <r>
    <n v="3960"/>
    <x v="3"/>
    <x v="7"/>
    <x v="7"/>
    <x v="13"/>
    <n v="36978.24482"/>
    <n v="37007.24482"/>
    <n v="1.01430799977828"/>
    <n v="36456623.459622875"/>
    <n v="37.536744470679317"/>
  </r>
  <r>
    <n v="4132"/>
    <x v="3"/>
    <x v="7"/>
    <x v="7"/>
    <x v="49"/>
    <n v="8.5000000000000006E-2"/>
    <n v="237.08500000000001"/>
    <n v="0.4"/>
    <n v="212.5"/>
    <n v="9.4834000000000002E-2"/>
  </r>
  <r>
    <n v="4176"/>
    <x v="3"/>
    <x v="7"/>
    <x v="7"/>
    <x v="15"/>
    <n v="2584.1005"/>
    <n v="3449.5005000000001"/>
    <n v="1.37465395598971"/>
    <n v="1879818.9091446833"/>
    <n v="4.7418695085134823"/>
  </r>
  <r>
    <n v="97"/>
    <x v="3"/>
    <x v="8"/>
    <x v="8"/>
    <x v="6"/>
    <n v="123.47279"/>
    <n v="123.47279"/>
    <n v="1.7864337559716601"/>
    <n v="69116.914963825155"/>
    <n v="0.22057596000000004"/>
  </r>
  <r>
    <n v="165"/>
    <x v="3"/>
    <x v="8"/>
    <x v="8"/>
    <x v="11"/>
    <n v="28.876539999999999"/>
    <n v="28.876539999999999"/>
    <n v="1.19828831351217"/>
    <n v="24098.157074872219"/>
    <n v="3.4602420416666717E-2"/>
  </r>
  <r>
    <n v="1092"/>
    <x v="3"/>
    <x v="8"/>
    <x v="8"/>
    <x v="35"/>
    <n v="0.19264000000000001"/>
    <n v="0.19264000000000001"/>
    <n v="3.34821428571429"/>
    <n v="57.535146666666591"/>
    <n v="6.4500000000000082E-4"/>
  </r>
  <r>
    <n v="1094"/>
    <x v="3"/>
    <x v="8"/>
    <x v="8"/>
    <x v="32"/>
    <n v="26.83"/>
    <n v="26.83"/>
    <n v="3.9238146579473501"/>
    <n v="6837.7337715628682"/>
    <n v="0.10527594727272739"/>
  </r>
  <r>
    <n v="1095"/>
    <x v="3"/>
    <x v="8"/>
    <x v="8"/>
    <x v="40"/>
    <n v="72.442520000000002"/>
    <n v="72.442520000000002"/>
    <n v="3.6518362420302299"/>
    <n v="19837.28601141374"/>
    <n v="0.26454821999999978"/>
  </r>
  <r>
    <n v="1498"/>
    <x v="3"/>
    <x v="8"/>
    <x v="8"/>
    <x v="45"/>
    <n v="0.68300000000000005"/>
    <n v="0.68300000000000005"/>
    <n v="1"/>
    <n v="683"/>
    <n v="6.8300000000000001E-4"/>
  </r>
  <r>
    <n v="1499"/>
    <x v="3"/>
    <x v="8"/>
    <x v="8"/>
    <x v="13"/>
    <n v="8.3000000000000004E-2"/>
    <n v="8.3000000000000004E-2"/>
    <n v="0.52"/>
    <n v="159.61538461538464"/>
    <n v="4.3160000000000007E-5"/>
  </r>
  <r>
    <n v="1500"/>
    <x v="3"/>
    <x v="8"/>
    <x v="8"/>
    <x v="27"/>
    <n v="0.26600000000000001"/>
    <n v="0.26600000000000001"/>
    <n v="1.2397744360902301"/>
    <n v="214.55515798410985"/>
    <n v="3.2978000000000125E-4"/>
  </r>
  <r>
    <n v="1501"/>
    <x v="3"/>
    <x v="8"/>
    <x v="8"/>
    <x v="22"/>
    <n v="6.1559999999999997E-2"/>
    <n v="6.1559999999999997E-2"/>
    <n v="0.96491228070175405"/>
    <n v="63.798545454545469"/>
    <n v="5.9399999999999973E-5"/>
  </r>
  <r>
    <n v="1502"/>
    <x v="3"/>
    <x v="8"/>
    <x v="8"/>
    <x v="38"/>
    <n v="18.688859999999998"/>
    <n v="18.688859999999998"/>
    <n v="2.3486873998735098"/>
    <n v="7957.1508754236511"/>
    <n v="4.3894290000000044E-2"/>
  </r>
  <r>
    <n v="1671"/>
    <x v="3"/>
    <x v="8"/>
    <x v="8"/>
    <x v="25"/>
    <n v="0.91400000000000003"/>
    <n v="0.91400000000000003"/>
    <n v="1.4619146608315099"/>
    <n v="625.20749294636244"/>
    <n v="1.3361899999999999E-3"/>
  </r>
  <r>
    <n v="1672"/>
    <x v="3"/>
    <x v="8"/>
    <x v="8"/>
    <x v="29"/>
    <n v="12.98325"/>
    <n v="12.98325"/>
    <n v="2.8018862765486299"/>
    <n v="4633.7533784536035"/>
    <n v="3.6377590000000001E-2"/>
  </r>
  <r>
    <n v="1797"/>
    <x v="3"/>
    <x v="8"/>
    <x v="8"/>
    <x v="37"/>
    <n v="2.775E-2"/>
    <n v="2.775E-2"/>
    <n v="2.2612612612612599"/>
    <n v="12.271912350597617"/>
    <n v="6.2749999999999953E-5"/>
  </r>
  <r>
    <n v="1798"/>
    <x v="3"/>
    <x v="8"/>
    <x v="8"/>
    <x v="33"/>
    <n v="3.5029999999999999E-2"/>
    <n v="3.5029999999999999E-2"/>
    <n v="7.3185840707964598"/>
    <n v="4.7864449818621519"/>
    <n v="2.5637000000000001E-4"/>
  </r>
  <r>
    <n v="1799"/>
    <x v="3"/>
    <x v="8"/>
    <x v="8"/>
    <x v="8"/>
    <n v="1.3172200000000001"/>
    <n v="1.3172200000000001"/>
    <n v="1.0905771245501901"/>
    <n v="1207.8192090662908"/>
    <n v="1.4365300000000014E-3"/>
  </r>
  <r>
    <n v="1801"/>
    <x v="3"/>
    <x v="8"/>
    <x v="8"/>
    <x v="14"/>
    <n v="579.601"/>
    <n v="579.601"/>
    <n v="0.1"/>
    <n v="5796009.9999999991"/>
    <n v="5.7960100000000007E-2"/>
  </r>
  <r>
    <n v="1802"/>
    <x v="3"/>
    <x v="8"/>
    <x v="8"/>
    <x v="23"/>
    <n v="0.4"/>
    <n v="0.4"/>
    <n v="2.84"/>
    <n v="140.84507042253523"/>
    <n v="1.1359999999999999E-3"/>
  </r>
  <r>
    <n v="1803"/>
    <x v="3"/>
    <x v="8"/>
    <x v="8"/>
    <x v="5"/>
    <n v="11.67426"/>
    <n v="11.67426"/>
    <n v="2.68878027386747"/>
    <n v="4341.8423265981692"/>
    <n v="3.1389520000000053E-2"/>
  </r>
  <r>
    <n v="2754"/>
    <x v="3"/>
    <x v="8"/>
    <x v="8"/>
    <x v="31"/>
    <n v="2.6864400000000002"/>
    <n v="2.6864400000000002"/>
    <n v="1.6079905004392401"/>
    <n v="1670.6815116545588"/>
    <n v="4.3197699999999919E-3"/>
  </r>
  <r>
    <n v="2792"/>
    <x v="3"/>
    <x v="8"/>
    <x v="8"/>
    <x v="9"/>
    <n v="9.4279499999999992"/>
    <n v="9.4279499999999992"/>
    <n v="1.52097784215831"/>
    <n v="6198.6110110726368"/>
    <n v="1.4339703046976437E-2"/>
  </r>
  <r>
    <n v="2823"/>
    <x v="3"/>
    <x v="8"/>
    <x v="8"/>
    <x v="30"/>
    <n v="16.259820000000001"/>
    <n v="16.259820000000001"/>
    <n v="1.5119128010027201"/>
    <n v="10754.469430522897"/>
    <n v="2.4583430000000048E-2"/>
  </r>
  <r>
    <n v="2939"/>
    <x v="3"/>
    <x v="8"/>
    <x v="8"/>
    <x v="36"/>
    <n v="108.0493"/>
    <n v="108.0493"/>
    <n v="3.9829611112704999"/>
    <n v="27127.882241746021"/>
    <n v="0.43035615999999965"/>
  </r>
  <r>
    <n v="1096"/>
    <x v="3"/>
    <x v="35"/>
    <x v="35"/>
    <x v="0"/>
    <n v="126.65600000000001"/>
    <n v="126.65600000000001"/>
    <n v="0.6"/>
    <n v="211093.33333333337"/>
    <n v="7.5993599999999994E-2"/>
  </r>
  <r>
    <n v="1800"/>
    <x v="3"/>
    <x v="35"/>
    <x v="35"/>
    <x v="12"/>
    <n v="6.0000000000000001E-3"/>
    <n v="6.0000000000000001E-3"/>
    <n v="9.0299999999999994"/>
    <n v="0.66445182724252494"/>
    <n v="5.418E-5"/>
  </r>
  <r>
    <n v="119"/>
    <x v="3"/>
    <x v="9"/>
    <x v="9"/>
    <x v="38"/>
    <n v="28.166499999999999"/>
    <n v="28.166499999999999"/>
    <n v="1.6369278149901301"/>
    <n v="17206.928578075283"/>
    <n v="4.6106527300919492E-2"/>
  </r>
  <r>
    <n v="168"/>
    <x v="3"/>
    <x v="9"/>
    <x v="9"/>
    <x v="29"/>
    <n v="7.021541"/>
    <n v="7.021541"/>
    <n v="2.6577385932803099"/>
    <n v="2641.9231062651929"/>
    <n v="1.8661420500000019E-2"/>
  </r>
  <r>
    <n v="235"/>
    <x v="3"/>
    <x v="9"/>
    <x v="9"/>
    <x v="33"/>
    <n v="3.2108949999999998"/>
    <n v="3.2108949999999998"/>
    <n v="4.6861684981913099"/>
    <n v="685.18556284079159"/>
    <n v="1.5046794999999986E-2"/>
  </r>
  <r>
    <n v="1097"/>
    <x v="3"/>
    <x v="9"/>
    <x v="9"/>
    <x v="17"/>
    <n v="0.04"/>
    <n v="0.04"/>
    <n v="0.5"/>
    <n v="80"/>
    <n v="2.0000000000000002E-5"/>
  </r>
  <r>
    <n v="1098"/>
    <x v="3"/>
    <x v="9"/>
    <x v="9"/>
    <x v="32"/>
    <n v="7.5819999999999999"/>
    <n v="7.5819999999999999"/>
    <n v="4.1933131099973604"/>
    <n v="1808.116828176652"/>
    <n v="3.1793699999999987E-2"/>
  </r>
  <r>
    <n v="1503"/>
    <x v="3"/>
    <x v="9"/>
    <x v="9"/>
    <x v="25"/>
    <n v="2.9485000000000001"/>
    <n v="2.9485000000000001"/>
    <n v="0.99022553840936101"/>
    <n v="2977.6044806280133"/>
    <n v="2.9196800000000009E-3"/>
  </r>
  <r>
    <n v="1504"/>
    <x v="3"/>
    <x v="9"/>
    <x v="9"/>
    <x v="55"/>
    <n v="2.25"/>
    <n v="2.25"/>
    <n v="3.8"/>
    <n v="592.1052631578948"/>
    <n v="8.5499999999999986E-3"/>
  </r>
  <r>
    <n v="1673"/>
    <x v="3"/>
    <x v="9"/>
    <x v="9"/>
    <x v="45"/>
    <n v="83.227000000000004"/>
    <n v="83.227000000000004"/>
    <n v="0.65368378050392295"/>
    <n v="127319.97103529255"/>
    <n v="5.4404139999999997E-2"/>
  </r>
  <r>
    <n v="1677"/>
    <x v="3"/>
    <x v="9"/>
    <x v="9"/>
    <x v="27"/>
    <n v="0.1"/>
    <n v="0.1"/>
    <n v="1.9"/>
    <n v="52.631578947368425"/>
    <n v="1.9000000000000001E-4"/>
  </r>
  <r>
    <n v="2676"/>
    <x v="3"/>
    <x v="9"/>
    <x v="9"/>
    <x v="54"/>
    <n v="0.34068999999999999"/>
    <n v="0.34068999999999999"/>
    <n v="6.7012533388124096"/>
    <n v="50.839743369615213"/>
    <n v="2.28305E-3"/>
  </r>
  <r>
    <n v="2794"/>
    <x v="3"/>
    <x v="9"/>
    <x v="9"/>
    <x v="40"/>
    <n v="15.152035"/>
    <n v="15.152035"/>
    <n v="2.7644262173364802"/>
    <n v="5481.0777386560021"/>
    <n v="4.188668279999995E-2"/>
  </r>
  <r>
    <n v="2798"/>
    <x v="3"/>
    <x v="9"/>
    <x v="9"/>
    <x v="35"/>
    <n v="7.4747199999999996"/>
    <n v="7.4747199999999996"/>
    <n v="0.94432678640579504"/>
    <n v="7915.3955046108067"/>
    <n v="7.0585783168831242E-3"/>
  </r>
  <r>
    <n v="2852"/>
    <x v="3"/>
    <x v="9"/>
    <x v="9"/>
    <x v="3"/>
    <n v="19.512713000000002"/>
    <n v="19.512713000000002"/>
    <n v="2.15822018916568"/>
    <n v="9041.1131811083578"/>
    <n v="4.2112731141995624E-2"/>
  </r>
  <r>
    <n v="3180"/>
    <x v="3"/>
    <x v="9"/>
    <x v="9"/>
    <x v="43"/>
    <n v="59.434584000000001"/>
    <n v="59.500104"/>
    <n v="10.6970984691868"/>
    <n v="5556.1406834949194"/>
    <n v="0.63647847141485547"/>
  </r>
  <r>
    <n v="3185"/>
    <x v="3"/>
    <x v="9"/>
    <x v="9"/>
    <x v="46"/>
    <n v="8.9700150000000001"/>
    <n v="9.0375949999999996"/>
    <n v="6.0542457455773704"/>
    <n v="1481.6073507674512"/>
    <n v="5.4715821079001317E-2"/>
  </r>
  <r>
    <n v="3341"/>
    <x v="3"/>
    <x v="9"/>
    <x v="9"/>
    <x v="11"/>
    <n v="4.3899499999999998"/>
    <n v="4.6696"/>
    <n v="0.75912481918928498"/>
    <n v="5782.9093306266705"/>
    <n v="3.5448092556862854E-3"/>
  </r>
  <r>
    <n v="3358"/>
    <x v="3"/>
    <x v="9"/>
    <x v="9"/>
    <x v="37"/>
    <n v="12.571092"/>
    <n v="12.896322"/>
    <n v="1.94023080890666"/>
    <n v="6479.1734788934418"/>
    <n v="2.5021841265980754E-2"/>
  </r>
  <r>
    <n v="3368"/>
    <x v="3"/>
    <x v="9"/>
    <x v="9"/>
    <x v="42"/>
    <n v="117.58327800000001"/>
    <n v="117.943428"/>
    <n v="1.8776842702268199"/>
    <n v="62621.432082293693"/>
    <n v="0.22146051953222948"/>
  </r>
  <r>
    <n v="3537"/>
    <x v="3"/>
    <x v="9"/>
    <x v="9"/>
    <x v="31"/>
    <n v="93.999516"/>
    <n v="95.317576000000003"/>
    <n v="1.1743670355453699"/>
    <n v="80042.706543058841"/>
    <n v="0.1119378191624905"/>
  </r>
  <r>
    <n v="3581"/>
    <x v="3"/>
    <x v="9"/>
    <x v="9"/>
    <x v="6"/>
    <n v="432.39139799999998"/>
    <n v="434.263398"/>
    <n v="1.1897714383998199"/>
    <n v="363423.91827924841"/>
    <n v="0.51667418768285345"/>
  </r>
  <r>
    <n v="3593"/>
    <x v="3"/>
    <x v="9"/>
    <x v="9"/>
    <x v="30"/>
    <n v="22.71866"/>
    <n v="24.697700000000001"/>
    <n v="1.1055161019375399"/>
    <n v="20550.275079831965"/>
    <n v="2.7303705030822779E-2"/>
  </r>
  <r>
    <n v="3623"/>
    <x v="3"/>
    <x v="9"/>
    <x v="9"/>
    <x v="41"/>
    <n v="8.2800879999999992"/>
    <n v="10.574538"/>
    <n v="8.8404086374062896"/>
    <n v="936.61824239261819"/>
    <n v="9.3483237071781036E-2"/>
  </r>
  <r>
    <n v="3725"/>
    <x v="3"/>
    <x v="9"/>
    <x v="9"/>
    <x v="47"/>
    <n v="2.1364999999999998"/>
    <n v="6.7610000000000001"/>
    <n v="15.1369108354786"/>
    <n v="141.14504757419667"/>
    <n v="0.10234065415867082"/>
  </r>
  <r>
    <n v="3793"/>
    <x v="3"/>
    <x v="9"/>
    <x v="9"/>
    <x v="34"/>
    <n v="29.711525999999999"/>
    <n v="36.807575999999997"/>
    <n v="1.72653649630786"/>
    <n v="17208.744827310107"/>
    <n v="6.3549623304625269E-2"/>
  </r>
  <r>
    <n v="3797"/>
    <x v="3"/>
    <x v="9"/>
    <x v="9"/>
    <x v="36"/>
    <n v="102.580709"/>
    <n v="109.840929"/>
    <n v="3.3078249523246099"/>
    <n v="31011.528868209996"/>
    <n v="0.36333456573271589"/>
  </r>
  <r>
    <n v="3868"/>
    <x v="3"/>
    <x v="9"/>
    <x v="9"/>
    <x v="9"/>
    <n v="502.77886799999999"/>
    <n v="516.26432799999998"/>
    <n v="1.9884662641374899"/>
    <n v="252847.57255767853"/>
    <n v="1.0265741996056117"/>
  </r>
  <r>
    <n v="3891"/>
    <x v="3"/>
    <x v="9"/>
    <x v="9"/>
    <x v="44"/>
    <n v="3616.9534899999999"/>
    <n v="3633.0994900000001"/>
    <n v="2.9399458047869498"/>
    <n v="1230278.9677655678"/>
    <n v="10.681115603999107"/>
  </r>
  <r>
    <n v="3908"/>
    <x v="3"/>
    <x v="9"/>
    <x v="9"/>
    <x v="13"/>
    <n v="1.0865"/>
    <n v="19.966799999999999"/>
    <n v="0.96468016566958104"/>
    <n v="1126.2800238521172"/>
    <n v="1.926157593189139E-2"/>
  </r>
  <r>
    <n v="3941"/>
    <x v="3"/>
    <x v="9"/>
    <x v="9"/>
    <x v="59"/>
    <n v="53.680999999999997"/>
    <n v="78.656999999999996"/>
    <n v="2.2000000000000002"/>
    <n v="24400.454545454544"/>
    <n v="0.17304539999999999"/>
  </r>
  <r>
    <n v="3945"/>
    <x v="3"/>
    <x v="9"/>
    <x v="9"/>
    <x v="63"/>
    <n v="221.7"/>
    <n v="247.221"/>
    <n v="0.125272891294542"/>
    <n v="1769736.4346667649"/>
    <n v="3.0970089458727968E-2"/>
  </r>
  <r>
    <n v="3958"/>
    <x v="3"/>
    <x v="9"/>
    <x v="9"/>
    <x v="5"/>
    <n v="274.88255800000002"/>
    <n v="303.02573799999999"/>
    <n v="2.2272847445114299"/>
    <n v="123415.99280351438"/>
    <n v="0.67492460344171756"/>
  </r>
  <r>
    <n v="4037"/>
    <x v="3"/>
    <x v="9"/>
    <x v="9"/>
    <x v="48"/>
    <n v="1371.7829999999999"/>
    <n v="1428.998"/>
    <n v="8.6258442179913999"/>
    <n v="159031.73826612777"/>
    <n v="12.326314135821274"/>
  </r>
  <r>
    <n v="4070"/>
    <x v="3"/>
    <x v="9"/>
    <x v="9"/>
    <x v="12"/>
    <n v="8.9490999999999996"/>
    <n v="90.766000000000005"/>
    <n v="12.219670197677701"/>
    <n v="732.35200747895317"/>
    <n v="1.1091305851624143"/>
  </r>
  <r>
    <n v="4102"/>
    <x v="3"/>
    <x v="9"/>
    <x v="9"/>
    <x v="4"/>
    <n v="541.19200000000001"/>
    <n v="676.93399999999997"/>
    <n v="0.44057419547960802"/>
    <n v="1228378.7964723164"/>
    <n v="0.29823965244279299"/>
  </r>
  <r>
    <n v="4103"/>
    <x v="3"/>
    <x v="9"/>
    <x v="9"/>
    <x v="62"/>
    <n v="401.88799999999998"/>
    <n v="538.048"/>
    <n v="2.7786027561662201"/>
    <n v="144636.72401826351"/>
    <n v="1.4950216557497225"/>
  </r>
  <r>
    <n v="4115"/>
    <x v="3"/>
    <x v="9"/>
    <x v="9"/>
    <x v="50"/>
    <n v="1534.9770000000001"/>
    <n v="1695.5160000000001"/>
    <n v="0.149002388960877"/>
    <n v="10301693.890310936"/>
    <n v="0.25263593452139033"/>
  </r>
  <r>
    <n v="4118"/>
    <x v="3"/>
    <x v="9"/>
    <x v="9"/>
    <x v="58"/>
    <n v="191.91399999999999"/>
    <n v="379.00400000000002"/>
    <n v="2.18624425523933"/>
    <n v="87782.506250195263"/>
    <n v="0.82859531771272699"/>
  </r>
  <r>
    <n v="4147"/>
    <x v="3"/>
    <x v="9"/>
    <x v="9"/>
    <x v="49"/>
    <n v="2577.42"/>
    <n v="2935.3989999999999"/>
    <n v="0.80872552397358599"/>
    <n v="3187014.5353347124"/>
    <n v="2.3739320943465403"/>
  </r>
  <r>
    <n v="4185"/>
    <x v="3"/>
    <x v="9"/>
    <x v="9"/>
    <x v="15"/>
    <n v="203.50800000000001"/>
    <n v="1552.954"/>
    <n v="1.21147736369919"/>
    <n v="167983.32853582816"/>
    <n v="1.881368617866112"/>
  </r>
  <r>
    <n v="4194"/>
    <x v="3"/>
    <x v="9"/>
    <x v="9"/>
    <x v="51"/>
    <n v="122.06"/>
    <n v="4930.0600000000004"/>
    <n v="0.8"/>
    <n v="152575"/>
    <n v="3.9440480000000009"/>
  </r>
  <r>
    <n v="65"/>
    <x v="3"/>
    <x v="10"/>
    <x v="10"/>
    <x v="40"/>
    <n v="155.82384300000001"/>
    <n v="155.82384300000001"/>
    <n v="2.8184707658541499"/>
    <n v="55286.662855549221"/>
    <n v="0.43918494611854686"/>
  </r>
  <r>
    <n v="96"/>
    <x v="3"/>
    <x v="10"/>
    <x v="10"/>
    <x v="42"/>
    <n v="16.140250000000002"/>
    <n v="16.140250000000002"/>
    <n v="1.6199239195916599"/>
    <n v="9963.5852059450626"/>
    <n v="2.614597704318929E-2"/>
  </r>
  <r>
    <n v="98"/>
    <x v="3"/>
    <x v="10"/>
    <x v="10"/>
    <x v="5"/>
    <n v="34.207214"/>
    <n v="34.207214"/>
    <n v="2.5124670624932799"/>
    <n v="13614.990027393242"/>
    <n v="8.5944498474659001E-2"/>
  </r>
  <r>
    <n v="99"/>
    <x v="3"/>
    <x v="10"/>
    <x v="10"/>
    <x v="34"/>
    <n v="78.569770000000005"/>
    <n v="78.569770000000005"/>
    <n v="1.99423226770296"/>
    <n v="39398.505014914808"/>
    <n v="0.15668637060000001"/>
  </r>
  <r>
    <n v="1099"/>
    <x v="3"/>
    <x v="10"/>
    <x v="10"/>
    <x v="15"/>
    <n v="617.34199999999998"/>
    <n v="617.34199999999998"/>
    <n v="1.16594819649531"/>
    <n v="529476.35397151473"/>
    <n v="0.71978879152080766"/>
  </r>
  <r>
    <n v="1100"/>
    <x v="3"/>
    <x v="10"/>
    <x v="10"/>
    <x v="45"/>
    <n v="19.814"/>
    <n v="19.814"/>
    <n v="0.77393761986474197"/>
    <n v="25601.546547721526"/>
    <n v="1.5334799999999997E-2"/>
  </r>
  <r>
    <n v="1146"/>
    <x v="3"/>
    <x v="10"/>
    <x v="10"/>
    <x v="29"/>
    <n v="6.4178100000000002"/>
    <n v="6.4178100000000002"/>
    <n v="2.4611027749341301"/>
    <n v="2607.69686880377"/>
    <n v="1.5794890000000009E-2"/>
  </r>
  <r>
    <n v="1147"/>
    <x v="3"/>
    <x v="10"/>
    <x v="10"/>
    <x v="12"/>
    <n v="49.9405"/>
    <n v="49.9405"/>
    <n v="12.519729357936001"/>
    <n v="3988.9440555952383"/>
    <n v="0.62524154400000287"/>
  </r>
  <r>
    <n v="1148"/>
    <x v="3"/>
    <x v="10"/>
    <x v="10"/>
    <x v="13"/>
    <n v="5823.67875"/>
    <n v="5823.67875"/>
    <n v="1.00614783315552"/>
    <n v="5788094.5106600802"/>
    <n v="5.8594817553063478"/>
  </r>
  <r>
    <n v="1149"/>
    <x v="3"/>
    <x v="10"/>
    <x v="10"/>
    <x v="61"/>
    <n v="4.7E-2"/>
    <n v="4.7E-2"/>
    <n v="2.5106382978723398"/>
    <n v="18.720338983050851"/>
    <n v="1.1799999999999997E-4"/>
  </r>
  <r>
    <n v="1150"/>
    <x v="3"/>
    <x v="10"/>
    <x v="10"/>
    <x v="7"/>
    <n v="0.27900000000000003"/>
    <n v="0.27900000000000003"/>
    <n v="1"/>
    <n v="279"/>
    <n v="2.7900000000000001E-4"/>
  </r>
  <r>
    <n v="1151"/>
    <x v="3"/>
    <x v="10"/>
    <x v="10"/>
    <x v="39"/>
    <n v="2.90984"/>
    <n v="2.90984"/>
    <n v="33.572634577846202"/>
    <n v="86.672971501621006"/>
    <n v="9.7690994999999989E-2"/>
  </r>
  <r>
    <n v="1208"/>
    <x v="3"/>
    <x v="10"/>
    <x v="10"/>
    <x v="62"/>
    <n v="38.692"/>
    <n v="38.692"/>
    <n v="2.7109198283882998"/>
    <n v="14272.646352291144"/>
    <n v="0.10489091000000009"/>
  </r>
  <r>
    <n v="1209"/>
    <x v="3"/>
    <x v="10"/>
    <x v="10"/>
    <x v="19"/>
    <n v="5.1999999999999998E-2"/>
    <n v="5.1999999999999998E-2"/>
    <n v="2.8807446808510599"/>
    <n v="18.05088814210276"/>
    <n v="1.4979872340425512E-4"/>
  </r>
  <r>
    <n v="1210"/>
    <x v="3"/>
    <x v="10"/>
    <x v="10"/>
    <x v="11"/>
    <n v="266.85175500000003"/>
    <n v="266.85175500000003"/>
    <n v="1.22806579227499"/>
    <n v="217294.34748415032"/>
    <n v="0.32771151192404652"/>
  </r>
  <r>
    <n v="1211"/>
    <x v="3"/>
    <x v="10"/>
    <x v="10"/>
    <x v="47"/>
    <n v="15.441000000000001"/>
    <n v="15.441000000000001"/>
    <n v="19.5995647950262"/>
    <n v="787.82361554877366"/>
    <n v="0.30263687999999955"/>
  </r>
  <r>
    <n v="1484"/>
    <x v="3"/>
    <x v="10"/>
    <x v="10"/>
    <x v="54"/>
    <n v="0.27798"/>
    <n v="0.27798"/>
    <n v="1.38053097345133"/>
    <n v="201.3573076923073"/>
    <n v="3.8376000000000073E-4"/>
  </r>
  <r>
    <n v="1485"/>
    <x v="3"/>
    <x v="10"/>
    <x v="10"/>
    <x v="32"/>
    <n v="19.969000000000001"/>
    <n v="19.969000000000001"/>
    <n v="3.5707931322535398"/>
    <n v="5592.3150012886626"/>
    <n v="7.130516805797095E-2"/>
  </r>
  <r>
    <n v="1486"/>
    <x v="3"/>
    <x v="10"/>
    <x v="10"/>
    <x v="36"/>
    <n v="513.34890800000005"/>
    <n v="513.34890800000005"/>
    <n v="3.5133414266770702"/>
    <n v="146114.15335330137"/>
    <n v="1.8035699848158362"/>
  </r>
  <r>
    <n v="1487"/>
    <x v="3"/>
    <x v="10"/>
    <x v="10"/>
    <x v="44"/>
    <n v="675.66650000000004"/>
    <n v="675.66650000000004"/>
    <n v="4.7217788731571"/>
    <n v="143095.75228969424"/>
    <n v="3.1903478050000018"/>
  </r>
  <r>
    <n v="1488"/>
    <x v="3"/>
    <x v="10"/>
    <x v="10"/>
    <x v="27"/>
    <n v="0.156"/>
    <n v="0.156"/>
    <n v="1.33"/>
    <n v="117.29323308270675"/>
    <n v="2.0747999999999999E-4"/>
  </r>
  <r>
    <n v="1505"/>
    <x v="3"/>
    <x v="10"/>
    <x v="10"/>
    <x v="20"/>
    <n v="274.471"/>
    <n v="274.471"/>
    <n v="7.6051021783722098E-2"/>
    <n v="3609037.63766061"/>
    <n v="2.0873799999999988E-2"/>
  </r>
  <r>
    <n v="1506"/>
    <x v="3"/>
    <x v="10"/>
    <x v="10"/>
    <x v="35"/>
    <n v="11.8714"/>
    <n v="11.8714"/>
    <n v="1.3160204106637801"/>
    <n v="9020.6807613357996"/>
    <n v="1.5623004703153998E-2"/>
  </r>
  <r>
    <n v="1507"/>
    <x v="3"/>
    <x v="10"/>
    <x v="10"/>
    <x v="4"/>
    <n v="130.6"/>
    <n v="130.6"/>
    <n v="0.49"/>
    <n v="266530.61224489793"/>
    <n v="6.3993999999999995E-2"/>
  </r>
  <r>
    <n v="1588"/>
    <x v="3"/>
    <x v="10"/>
    <x v="10"/>
    <x v="77"/>
    <n v="1.2E-2"/>
    <n v="1.2E-2"/>
    <n v="0.7"/>
    <n v="17.142857142857142"/>
    <n v="8.3999999999999992E-6"/>
  </r>
  <r>
    <n v="1678"/>
    <x v="3"/>
    <x v="10"/>
    <x v="10"/>
    <x v="14"/>
    <n v="10"/>
    <n v="10"/>
    <n v="0.1"/>
    <n v="100000"/>
    <n v="1E-3"/>
  </r>
  <r>
    <n v="1679"/>
    <x v="3"/>
    <x v="10"/>
    <x v="10"/>
    <x v="23"/>
    <n v="0.93899999999999995"/>
    <n v="0.93899999999999995"/>
    <n v="2.87039707895938"/>
    <n v="327.13243992723841"/>
    <n v="2.6953028571428577E-3"/>
  </r>
  <r>
    <n v="1680"/>
    <x v="3"/>
    <x v="10"/>
    <x v="10"/>
    <x v="46"/>
    <n v="11.776135"/>
    <n v="11.776135"/>
    <n v="5.5101853112247801"/>
    <n v="2137.1577061139624"/>
    <n v="6.4888686100000023E-2"/>
  </r>
  <r>
    <n v="1681"/>
    <x v="3"/>
    <x v="10"/>
    <x v="10"/>
    <x v="25"/>
    <n v="2.5702500000000001"/>
    <n v="2.5702500000000001"/>
    <n v="1.4309464059916399"/>
    <n v="1796.1888644032251"/>
    <n v="3.6778900000000126E-3"/>
  </r>
  <r>
    <n v="1682"/>
    <x v="3"/>
    <x v="10"/>
    <x v="10"/>
    <x v="26"/>
    <n v="4.2870400000000002"/>
    <n v="4.2870400000000002"/>
    <n v="0.93849369261774995"/>
    <n v="4568.0008653463792"/>
    <n v="4.0233599999999984E-3"/>
  </r>
  <r>
    <n v="1769"/>
    <x v="3"/>
    <x v="10"/>
    <x v="10"/>
    <x v="48"/>
    <n v="7.2859999999999996"/>
    <n v="7.2859999999999996"/>
    <n v="3"/>
    <n v="2428.6666666666665"/>
    <n v="2.1857999999999995E-2"/>
  </r>
  <r>
    <n v="1793"/>
    <x v="3"/>
    <x v="10"/>
    <x v="10"/>
    <x v="59"/>
    <n v="35.655000000000001"/>
    <n v="35.655000000000001"/>
    <n v="2.2000000000000002"/>
    <n v="16206.818181818182"/>
    <n v="7.8440999999999997E-2"/>
  </r>
  <r>
    <n v="1794"/>
    <x v="3"/>
    <x v="10"/>
    <x v="10"/>
    <x v="10"/>
    <n v="3.2000000000000001E-2"/>
    <n v="3.2000000000000001E-2"/>
    <n v="6.3"/>
    <n v="5.0793650793650791"/>
    <n v="2.0159999999999999E-4"/>
  </r>
  <r>
    <n v="1795"/>
    <x v="3"/>
    <x v="10"/>
    <x v="10"/>
    <x v="0"/>
    <n v="9794.6560000000009"/>
    <n v="9794.6560000000009"/>
    <n v="0.54650910358425997"/>
    <n v="17922219.292893946"/>
    <n v="5.3528686704761936"/>
  </r>
  <r>
    <n v="1796"/>
    <x v="3"/>
    <x v="10"/>
    <x v="10"/>
    <x v="33"/>
    <n v="26.01623"/>
    <n v="26.01623"/>
    <n v="4.9259610914288396"/>
    <n v="5281.4525971933026"/>
    <n v="0.12815493672566372"/>
  </r>
  <r>
    <n v="2765"/>
    <x v="3"/>
    <x v="10"/>
    <x v="10"/>
    <x v="22"/>
    <n v="5.3060200000000002"/>
    <n v="5.3060200000000002"/>
    <n v="0.73936268222000201"/>
    <n v="7176.477968928868"/>
    <n v="3.9230731791129753E-3"/>
  </r>
  <r>
    <n v="2849"/>
    <x v="3"/>
    <x v="10"/>
    <x v="10"/>
    <x v="3"/>
    <n v="5.27895"/>
    <n v="5.27895"/>
    <n v="2.8217297000350499"/>
    <n v="1870.820582118276"/>
    <n v="1.4895770000000027E-2"/>
  </r>
  <r>
    <n v="2885"/>
    <x v="3"/>
    <x v="10"/>
    <x v="10"/>
    <x v="43"/>
    <n v="22.389991999999999"/>
    <n v="22.389991999999999"/>
    <n v="9.6338747257251995"/>
    <n v="2324.0900092059865"/>
    <n v="0.21570237803798942"/>
  </r>
  <r>
    <n v="2888"/>
    <x v="3"/>
    <x v="10"/>
    <x v="10"/>
    <x v="41"/>
    <n v="21.935524999999998"/>
    <n v="21.935524999999998"/>
    <n v="7.7086037861951304"/>
    <n v="2845.5898899983672"/>
    <n v="0.16909227106717795"/>
  </r>
  <r>
    <n v="2915"/>
    <x v="3"/>
    <x v="10"/>
    <x v="10"/>
    <x v="30"/>
    <n v="50.794184000000001"/>
    <n v="50.794184000000001"/>
    <n v="1.3879219721465501"/>
    <n v="36597.290783891891"/>
    <n v="7.0498364030854743E-2"/>
  </r>
  <r>
    <n v="2938"/>
    <x v="3"/>
    <x v="10"/>
    <x v="10"/>
    <x v="38"/>
    <n v="27.261534999999999"/>
    <n v="27.261534999999999"/>
    <n v="1.67965762015969"/>
    <n v="16230.411884422114"/>
    <n v="4.5790045000000092E-2"/>
  </r>
  <r>
    <n v="2944"/>
    <x v="3"/>
    <x v="10"/>
    <x v="10"/>
    <x v="9"/>
    <n v="120.35690200000001"/>
    <n v="120.35690200000001"/>
    <n v="1.55034218575544"/>
    <n v="77632.475659786898"/>
    <n v="0.18659438251743329"/>
  </r>
  <r>
    <n v="2962"/>
    <x v="3"/>
    <x v="10"/>
    <x v="10"/>
    <x v="31"/>
    <n v="204.97155799999999"/>
    <n v="204.97155799999999"/>
    <n v="1.1945959882525199"/>
    <n v="171582.32575335924"/>
    <n v="0.24485820089266869"/>
  </r>
  <r>
    <n v="2985"/>
    <x v="3"/>
    <x v="10"/>
    <x v="10"/>
    <x v="37"/>
    <n v="173.50322299999999"/>
    <n v="173.50322299999999"/>
    <n v="1.75592009578705"/>
    <n v="98810.431873456764"/>
    <n v="0.30465779594952186"/>
  </r>
  <r>
    <n v="3004"/>
    <x v="3"/>
    <x v="10"/>
    <x v="10"/>
    <x v="6"/>
    <n v="284.97444899999999"/>
    <n v="284.97444899999999"/>
    <n v="1.31485340465133"/>
    <n v="216734.76905630319"/>
    <n v="0.3746996245062868"/>
  </r>
  <r>
    <n v="210"/>
    <x v="3"/>
    <x v="11"/>
    <x v="11"/>
    <x v="38"/>
    <n v="4.79962"/>
    <n v="4.79962"/>
    <n v="2.18163134343374"/>
    <n v="2200.014229922881"/>
    <n v="1.0471001428571448E-2"/>
  </r>
  <r>
    <n v="1152"/>
    <x v="3"/>
    <x v="11"/>
    <x v="11"/>
    <x v="46"/>
    <n v="2.0999999999999999E-3"/>
    <n v="2.0999999999999999E-3"/>
    <n v="5.5904761904761902"/>
    <n v="0.37563884156729133"/>
    <n v="1.1739999999999999E-5"/>
  </r>
  <r>
    <n v="1153"/>
    <x v="3"/>
    <x v="11"/>
    <x v="11"/>
    <x v="25"/>
    <n v="0.93300000000000005"/>
    <n v="0.93300000000000005"/>
    <n v="1.76409431939979"/>
    <n v="528.88328574032312"/>
    <n v="1.6459000000000042E-3"/>
  </r>
  <r>
    <n v="1154"/>
    <x v="3"/>
    <x v="11"/>
    <x v="11"/>
    <x v="34"/>
    <n v="1.47786"/>
    <n v="1.47786"/>
    <n v="1.55790128970268"/>
    <n v="948.6223612293461"/>
    <n v="2.3023600000000029E-3"/>
  </r>
  <r>
    <n v="1206"/>
    <x v="3"/>
    <x v="11"/>
    <x v="11"/>
    <x v="7"/>
    <n v="0.22900000000000001"/>
    <n v="0.22900000000000001"/>
    <n v="1"/>
    <n v="229"/>
    <n v="2.2900000000000001E-4"/>
  </r>
  <r>
    <n v="1207"/>
    <x v="3"/>
    <x v="11"/>
    <x v="11"/>
    <x v="31"/>
    <n v="0.35208"/>
    <n v="0.35208"/>
    <n v="1.2366507611906401"/>
    <n v="284.70447037207128"/>
    <n v="4.3540000000000055E-4"/>
  </r>
  <r>
    <n v="1212"/>
    <x v="3"/>
    <x v="11"/>
    <x v="11"/>
    <x v="5"/>
    <n v="1.6803999999999999"/>
    <n v="1.6803999999999999"/>
    <n v="2.1557982226454002"/>
    <n v="779.47925847065835"/>
    <n v="3.6226033333333304E-3"/>
  </r>
  <r>
    <n v="1489"/>
    <x v="3"/>
    <x v="11"/>
    <x v="11"/>
    <x v="42"/>
    <n v="9.4500000000000001E-2"/>
    <n v="9.4500000000000001E-2"/>
    <n v="1.16190476190476"/>
    <n v="81.331967213114893"/>
    <n v="1.0979999999999981E-4"/>
  </r>
  <r>
    <n v="1490"/>
    <x v="3"/>
    <x v="11"/>
    <x v="11"/>
    <x v="9"/>
    <n v="3.4179550000000001"/>
    <n v="3.4179550000000001"/>
    <n v="1.3656096675656499"/>
    <n v="2502.8784440966078"/>
    <n v="4.6675923913043517E-3"/>
  </r>
  <r>
    <n v="1589"/>
    <x v="3"/>
    <x v="11"/>
    <x v="11"/>
    <x v="45"/>
    <n v="2.5000000000000001E-2"/>
    <n v="2.5000000000000001E-2"/>
    <n v="1.59"/>
    <n v="15.723270440251572"/>
    <n v="3.9750000000000011E-5"/>
  </r>
  <r>
    <n v="1590"/>
    <x v="3"/>
    <x v="11"/>
    <x v="11"/>
    <x v="0"/>
    <n v="2192.625"/>
    <n v="2192.625"/>
    <n v="0.54487526269067599"/>
    <n v="4024086.1535399645"/>
    <n v="1.1947071228571435"/>
  </r>
  <r>
    <n v="1591"/>
    <x v="3"/>
    <x v="11"/>
    <x v="11"/>
    <x v="33"/>
    <n v="6.2286830000000002"/>
    <n v="6.2286830000000002"/>
    <n v="4.2386633971014103"/>
    <n v="1469.4922470747397"/>
    <n v="2.6401290644247805E-2"/>
  </r>
  <r>
    <n v="1772"/>
    <x v="3"/>
    <x v="11"/>
    <x v="11"/>
    <x v="14"/>
    <n v="558"/>
    <n v="558"/>
    <n v="0.1"/>
    <n v="5580000"/>
    <n v="5.5800000000000002E-2"/>
  </r>
  <r>
    <n v="1773"/>
    <x v="3"/>
    <x v="11"/>
    <x v="11"/>
    <x v="23"/>
    <n v="0.72"/>
    <n v="0.72"/>
    <n v="3.399375"/>
    <n v="211.80364037506894"/>
    <n v="2.4475500000000002E-3"/>
  </r>
  <r>
    <n v="1774"/>
    <x v="3"/>
    <x v="11"/>
    <x v="11"/>
    <x v="20"/>
    <n v="8.7799999999999994"/>
    <n v="8.7799999999999994"/>
    <n v="0.08"/>
    <n v="109749.99999999999"/>
    <n v="7.0239999999999994E-4"/>
  </r>
  <r>
    <n v="1775"/>
    <x v="3"/>
    <x v="11"/>
    <x v="11"/>
    <x v="26"/>
    <n v="0.46129999999999999"/>
    <n v="0.46129999999999999"/>
    <n v="1.0626273574680301"/>
    <n v="434.11267059711338"/>
    <n v="4.9019000000000222E-4"/>
  </r>
  <r>
    <n v="1776"/>
    <x v="3"/>
    <x v="11"/>
    <x v="11"/>
    <x v="35"/>
    <n v="1.843"/>
    <n v="1.843"/>
    <n v="1.73966165413534"/>
    <n v="1059.4014046461361"/>
    <n v="3.2061964285714315E-3"/>
  </r>
  <r>
    <n v="1777"/>
    <x v="3"/>
    <x v="11"/>
    <x v="11"/>
    <x v="37"/>
    <n v="32.331465999999999"/>
    <n v="32.331465999999999"/>
    <n v="1.8542516764039001"/>
    <n v="17436.395723100017"/>
    <n v="5.9950675031095697E-2"/>
  </r>
  <r>
    <n v="1778"/>
    <x v="3"/>
    <x v="11"/>
    <x v="11"/>
    <x v="29"/>
    <n v="0.32495000000000002"/>
    <n v="0.32495000000000002"/>
    <n v="3.0507154946914898"/>
    <n v="106.51599618694082"/>
    <n v="9.9132999999999969E-4"/>
  </r>
  <r>
    <n v="1779"/>
    <x v="3"/>
    <x v="11"/>
    <x v="11"/>
    <x v="44"/>
    <n v="130.86279999999999"/>
    <n v="130.86279999999999"/>
    <n v="6.8807159865141196"/>
    <n v="19018.776571578441"/>
    <n v="0.90042975999999986"/>
  </r>
  <r>
    <n v="1780"/>
    <x v="3"/>
    <x v="11"/>
    <x v="11"/>
    <x v="27"/>
    <n v="0.111"/>
    <n v="0.111"/>
    <n v="1.2269369369369401"/>
    <n v="90.469197444746072"/>
    <n v="1.3619000000000033E-4"/>
  </r>
  <r>
    <n v="1781"/>
    <x v="3"/>
    <x v="11"/>
    <x v="11"/>
    <x v="19"/>
    <n v="3.0000000000000001E-3"/>
    <n v="3.0000000000000001E-3"/>
    <n v="3.26"/>
    <n v="0.92024539877300626"/>
    <n v="9.7799999999999995E-6"/>
  </r>
  <r>
    <n v="1782"/>
    <x v="3"/>
    <x v="11"/>
    <x v="11"/>
    <x v="11"/>
    <n v="7.4135099999999996"/>
    <n v="7.4135099999999996"/>
    <n v="1.10284332252873"/>
    <n v="6722.178797801871"/>
    <n v="8.1759399999999649E-3"/>
  </r>
  <r>
    <n v="1783"/>
    <x v="3"/>
    <x v="11"/>
    <x v="11"/>
    <x v="43"/>
    <n v="2.29E-2"/>
    <n v="2.29E-2"/>
    <n v="9.5091703056768502"/>
    <n v="2.4082016899338736"/>
    <n v="2.1775999999999987E-4"/>
  </r>
  <r>
    <n v="1784"/>
    <x v="3"/>
    <x v="11"/>
    <x v="11"/>
    <x v="32"/>
    <n v="3.077"/>
    <n v="3.077"/>
    <n v="2.3861299967500802"/>
    <n v="1289.5357772589455"/>
    <n v="7.3421219999999961E-3"/>
  </r>
  <r>
    <n v="1785"/>
    <x v="3"/>
    <x v="11"/>
    <x v="11"/>
    <x v="41"/>
    <n v="0.93918000000000001"/>
    <n v="0.93918000000000001"/>
    <n v="7.6590216997806602"/>
    <n v="122.62401607073346"/>
    <n v="7.1932000000000012E-3"/>
  </r>
  <r>
    <n v="2670"/>
    <x v="3"/>
    <x v="11"/>
    <x v="11"/>
    <x v="3"/>
    <n v="0.19844999999999999"/>
    <n v="0.19844999999999999"/>
    <n v="1.21022927689594"/>
    <n v="163.97719323812348"/>
    <n v="2.4016999999999927E-4"/>
  </r>
  <r>
    <n v="2793"/>
    <x v="3"/>
    <x v="11"/>
    <x v="11"/>
    <x v="6"/>
    <n v="6.2841189999999996"/>
    <n v="6.2841189999999996"/>
    <n v="1.4789976441536501"/>
    <n v="4248.9039957842924"/>
    <n v="9.2941971965811911E-3"/>
  </r>
  <r>
    <n v="2845"/>
    <x v="3"/>
    <x v="11"/>
    <x v="11"/>
    <x v="30"/>
    <n v="8.2532759999999996"/>
    <n v="8.2532759999999996"/>
    <n v="1.2907784715705899"/>
    <n v="6394.0297903772762"/>
    <n v="1.0653150980730232E-2"/>
  </r>
  <r>
    <n v="2850"/>
    <x v="3"/>
    <x v="11"/>
    <x v="11"/>
    <x v="40"/>
    <n v="21.707989999999999"/>
    <n v="21.707989999999999"/>
    <n v="3.2965104270186001"/>
    <n v="6585.1422225389233"/>
    <n v="7.15606153846155E-2"/>
  </r>
  <r>
    <n v="2943"/>
    <x v="3"/>
    <x v="11"/>
    <x v="11"/>
    <x v="36"/>
    <n v="115.831901"/>
    <n v="115.831901"/>
    <n v="3.3438123105069"/>
    <n v="34640.670660860342"/>
    <n v="0.38732013651321651"/>
  </r>
  <r>
    <n v="1205"/>
    <x v="3"/>
    <x v="12"/>
    <x v="12"/>
    <x v="48"/>
    <n v="4.7880000000000003"/>
    <n v="4.7880000000000003"/>
    <n v="5.07"/>
    <n v="944.37869822485209"/>
    <n v="2.4275160000000004E-2"/>
  </r>
  <r>
    <n v="1786"/>
    <x v="3"/>
    <x v="13"/>
    <x v="13"/>
    <x v="0"/>
    <n v="121.04"/>
    <n v="121.04"/>
    <n v="0.52805785123966897"/>
    <n v="229217.30964864249"/>
    <n v="6.3916122314049542E-2"/>
  </r>
  <r>
    <n v="1787"/>
    <x v="3"/>
    <x v="13"/>
    <x v="13"/>
    <x v="48"/>
    <n v="0.68400000000000005"/>
    <n v="0.68400000000000005"/>
    <n v="8.3384917355371897"/>
    <n v="82.029223232891383"/>
    <n v="5.7035283471074385E-3"/>
  </r>
  <r>
    <n v="1143"/>
    <x v="3"/>
    <x v="14"/>
    <x v="14"/>
    <x v="34"/>
    <n v="2.7665519999999999"/>
    <n v="2.7665519999999999"/>
    <n v="1.5787384440993699"/>
    <n v="1752.3814729033518"/>
    <n v="4.3676620000000005E-3"/>
  </r>
  <r>
    <n v="1144"/>
    <x v="3"/>
    <x v="14"/>
    <x v="14"/>
    <x v="43"/>
    <n v="0.46799000000000002"/>
    <n v="0.46799000000000002"/>
    <n v="11.778105730644301"/>
    <n v="39.733893607558862"/>
    <n v="5.5120357008842259E-3"/>
  </r>
  <r>
    <n v="1155"/>
    <x v="3"/>
    <x v="14"/>
    <x v="14"/>
    <x v="15"/>
    <n v="42.3"/>
    <n v="42.3"/>
    <n v="1.67"/>
    <n v="25329.34131736527"/>
    <n v="7.0640999999999995E-2"/>
  </r>
  <r>
    <n v="1156"/>
    <x v="3"/>
    <x v="14"/>
    <x v="14"/>
    <x v="45"/>
    <n v="16.34"/>
    <n v="16.34"/>
    <n v="0.42493268053855598"/>
    <n v="38453.14975372293"/>
    <n v="6.9434000000000049E-3"/>
  </r>
  <r>
    <n v="1157"/>
    <x v="3"/>
    <x v="14"/>
    <x v="14"/>
    <x v="4"/>
    <n v="0.30399999999999999"/>
    <n v="0.30399999999999999"/>
    <n v="0.31"/>
    <n v="980.64516129032256"/>
    <n v="9.4239999999999992E-5"/>
  </r>
  <r>
    <n v="1158"/>
    <x v="3"/>
    <x v="14"/>
    <x v="14"/>
    <x v="33"/>
    <n v="0.88478999999999997"/>
    <n v="0.88478999999999997"/>
    <n v="4.9296895308491298"/>
    <n v="179.48189119479835"/>
    <n v="4.3617400000000011E-3"/>
  </r>
  <r>
    <n v="1159"/>
    <x v="3"/>
    <x v="14"/>
    <x v="14"/>
    <x v="44"/>
    <n v="8.56"/>
    <n v="8.56"/>
    <n v="4.7479696261682198"/>
    <n v="1802.8758972723726"/>
    <n v="4.0642619999999963E-2"/>
  </r>
  <r>
    <n v="1215"/>
    <x v="3"/>
    <x v="14"/>
    <x v="14"/>
    <x v="35"/>
    <n v="2.3679999999999999"/>
    <n v="2.3679999999999999"/>
    <n v="1.1914592212806501"/>
    <n v="1987.4788475385124"/>
    <n v="2.8213754359925789E-3"/>
  </r>
  <r>
    <n v="1216"/>
    <x v="3"/>
    <x v="14"/>
    <x v="14"/>
    <x v="30"/>
    <n v="2.0426799999999998"/>
    <n v="2.0426799999999998"/>
    <n v="1.0452885425029901"/>
    <n v="1954.1781211039695"/>
    <n v="2.1351900000000077E-3"/>
  </r>
  <r>
    <n v="1217"/>
    <x v="3"/>
    <x v="14"/>
    <x v="14"/>
    <x v="36"/>
    <n v="10.468764999999999"/>
    <n v="10.468764999999999"/>
    <n v="3.4581891942363798"/>
    <n v="3027.2389426951695"/>
    <n v="3.6202970000000015E-2"/>
  </r>
  <r>
    <n v="1218"/>
    <x v="3"/>
    <x v="14"/>
    <x v="14"/>
    <x v="48"/>
    <n v="171.21"/>
    <n v="171.21"/>
    <n v="8.5271586940015194"/>
    <n v="20078.200270910722"/>
    <n v="1.4599348400000001"/>
  </r>
  <r>
    <n v="1219"/>
    <x v="3"/>
    <x v="14"/>
    <x v="14"/>
    <x v="32"/>
    <n v="4.4999999999999998E-2"/>
    <n v="4.4999999999999998E-2"/>
    <n v="3.05"/>
    <n v="14.754098360655739"/>
    <n v="1.3724999999999998E-4"/>
  </r>
  <r>
    <n v="1491"/>
    <x v="3"/>
    <x v="14"/>
    <x v="14"/>
    <x v="46"/>
    <n v="0.31057000000000001"/>
    <n v="0.31057000000000001"/>
    <n v="6.4211932897575403"/>
    <n v="48.366399512593851"/>
    <n v="1.9942299999999992E-3"/>
  </r>
  <r>
    <n v="1492"/>
    <x v="3"/>
    <x v="14"/>
    <x v="14"/>
    <x v="12"/>
    <n v="0.1"/>
    <n v="0.1"/>
    <n v="10.24"/>
    <n v="9.765625"/>
    <n v="1.024E-3"/>
  </r>
  <r>
    <n v="1493"/>
    <x v="3"/>
    <x v="14"/>
    <x v="14"/>
    <x v="40"/>
    <n v="6.1913200000000002"/>
    <n v="6.1913200000000002"/>
    <n v="3.4921196126189602"/>
    <n v="1772.9404163669926"/>
    <n v="2.1620830000000021E-2"/>
  </r>
  <r>
    <n v="1494"/>
    <x v="3"/>
    <x v="14"/>
    <x v="14"/>
    <x v="3"/>
    <n v="0.10605000000000001"/>
    <n v="0.10605000000000001"/>
    <n v="2.7517208863743501"/>
    <n v="38.539519224179315"/>
    <n v="2.9181999999999987E-4"/>
  </r>
  <r>
    <n v="1495"/>
    <x v="3"/>
    <x v="14"/>
    <x v="14"/>
    <x v="56"/>
    <n v="3.2"/>
    <n v="3.2"/>
    <n v="1"/>
    <n v="3200"/>
    <n v="3.2000000000000002E-3"/>
  </r>
  <r>
    <n v="1496"/>
    <x v="3"/>
    <x v="14"/>
    <x v="14"/>
    <x v="9"/>
    <n v="1.6588700000000001"/>
    <n v="1.6588700000000001"/>
    <n v="1.59343408464798"/>
    <n v="1041.0659693943198"/>
    <n v="2.6432999999999947E-3"/>
  </r>
  <r>
    <n v="1764"/>
    <x v="3"/>
    <x v="14"/>
    <x v="14"/>
    <x v="31"/>
    <n v="40.733136000000002"/>
    <n v="40.733136000000002"/>
    <n v="1.17727397664643"/>
    <n v="34599.538262140115"/>
    <n v="4.795406099999986E-2"/>
  </r>
  <r>
    <n v="1770"/>
    <x v="3"/>
    <x v="14"/>
    <x v="14"/>
    <x v="29"/>
    <n v="3.2302200000000001"/>
    <n v="3.2302200000000001"/>
    <n v="2.5704255437710102"/>
    <n v="1256.6868578737437"/>
    <n v="8.3030399999999924E-3"/>
  </r>
  <r>
    <n v="1771"/>
    <x v="3"/>
    <x v="14"/>
    <x v="14"/>
    <x v="11"/>
    <n v="0.60809000000000002"/>
    <n v="0.60809000000000002"/>
    <n v="1.23529411764706"/>
    <n v="492.26333333333287"/>
    <n v="7.5117000000000077E-4"/>
  </r>
  <r>
    <n v="2672"/>
    <x v="3"/>
    <x v="14"/>
    <x v="14"/>
    <x v="41"/>
    <n v="0.48959000000000003"/>
    <n v="0.48959000000000003"/>
    <n v="10.2564390612553"/>
    <n v="47.734890937876678"/>
    <n v="5.0214499999999829E-3"/>
  </r>
  <r>
    <n v="2675"/>
    <x v="3"/>
    <x v="14"/>
    <x v="14"/>
    <x v="42"/>
    <n v="0.39165"/>
    <n v="0.39165"/>
    <n v="2.2538235669603002"/>
    <n v="173.77136602055003"/>
    <n v="8.827100000000015E-4"/>
  </r>
  <r>
    <n v="2701"/>
    <x v="3"/>
    <x v="14"/>
    <x v="14"/>
    <x v="38"/>
    <n v="1.0919700000000001"/>
    <n v="1.0919700000000001"/>
    <n v="2.3392584045349198"/>
    <n v="466.80178550736059"/>
    <n v="2.5543999999999966E-3"/>
  </r>
  <r>
    <n v="2704"/>
    <x v="3"/>
    <x v="14"/>
    <x v="14"/>
    <x v="37"/>
    <n v="1.23987"/>
    <n v="1.23987"/>
    <n v="1.9536806278077501"/>
    <n v="634.63289872064399"/>
    <n v="2.4223099999999952E-3"/>
  </r>
  <r>
    <n v="2761"/>
    <x v="3"/>
    <x v="14"/>
    <x v="14"/>
    <x v="5"/>
    <n v="4.73102"/>
    <n v="4.73102"/>
    <n v="2.4149528008759198"/>
    <n v="1959.0527807765131"/>
    <n v="1.1425189999999993E-2"/>
  </r>
  <r>
    <n v="2824"/>
    <x v="3"/>
    <x v="14"/>
    <x v="14"/>
    <x v="6"/>
    <n v="22.764199999999999"/>
    <n v="22.764199999999999"/>
    <n v="1.22276952407728"/>
    <n v="18616.918030548888"/>
    <n v="2.7835370000000016E-2"/>
  </r>
  <r>
    <n v="1"/>
    <x v="3"/>
    <x v="15"/>
    <x v="15"/>
    <x v="37"/>
    <n v="761.08106400000099"/>
    <n v="761.08106399999804"/>
    <n v="1.90029287759654"/>
    <n v="400507.24442150421"/>
    <n v="1.4462769251927927"/>
  </r>
  <r>
    <n v="18"/>
    <x v="3"/>
    <x v="15"/>
    <x v="15"/>
    <x v="11"/>
    <n v="265.23625800000002"/>
    <n v="265.23625800000002"/>
    <n v="0.87636861020713097"/>
    <n v="302653.76339450479"/>
    <n v="0.23244473080000003"/>
  </r>
  <r>
    <n v="23"/>
    <x v="3"/>
    <x v="15"/>
    <x v="15"/>
    <x v="29"/>
    <n v="266.42559399999999"/>
    <n v="266.42559399999999"/>
    <n v="2.55171487053408"/>
    <n v="104410.40928065623"/>
    <n v="0.67984215010067528"/>
  </r>
  <r>
    <n v="53"/>
    <x v="3"/>
    <x v="15"/>
    <x v="15"/>
    <x v="41"/>
    <n v="70.376571999999996"/>
    <n v="70.376571999999896"/>
    <n v="9.4934779171695993"/>
    <n v="7413.1495974430181"/>
    <n v="0.66811843216809541"/>
  </r>
  <r>
    <n v="1139"/>
    <x v="3"/>
    <x v="15"/>
    <x v="15"/>
    <x v="17"/>
    <n v="1.877"/>
    <n v="1.877"/>
    <n v="1.14954714970698"/>
    <n v="1632.8168883533381"/>
    <n v="2.1577000000000015E-3"/>
  </r>
  <r>
    <n v="1140"/>
    <x v="3"/>
    <x v="15"/>
    <x v="15"/>
    <x v="19"/>
    <n v="2.0299999999999998"/>
    <n v="2.0299999999999998"/>
    <n v="3.58031705271984"/>
    <n v="566.98889235462559"/>
    <n v="7.2680436170212744E-3"/>
  </r>
  <r>
    <n v="1141"/>
    <x v="3"/>
    <x v="15"/>
    <x v="15"/>
    <x v="50"/>
    <n v="188.25"/>
    <n v="188.25"/>
    <n v="0.181450199203187"/>
    <n v="1037474.7496926064"/>
    <n v="3.4157999999999952E-2"/>
  </r>
  <r>
    <n v="1145"/>
    <x v="3"/>
    <x v="15"/>
    <x v="15"/>
    <x v="25"/>
    <n v="10.03375"/>
    <n v="10.03375"/>
    <n v="1.0546047091067601"/>
    <n v="9514.2283296823953"/>
    <n v="1.0581639999999955E-2"/>
  </r>
  <r>
    <n v="1213"/>
    <x v="3"/>
    <x v="15"/>
    <x v="15"/>
    <x v="63"/>
    <n v="696.91499999999996"/>
    <n v="696.91499999999996"/>
    <n v="0.12327574221948"/>
    <n v="5653301.9996684603"/>
    <n v="8.5912713888888909E-2"/>
  </r>
  <r>
    <n v="1214"/>
    <x v="3"/>
    <x v="15"/>
    <x v="15"/>
    <x v="57"/>
    <n v="0.12"/>
    <n v="0.12"/>
    <n v="2.2000000000000002"/>
    <n v="54.545454545454533"/>
    <n v="2.6400000000000002E-4"/>
  </r>
  <r>
    <n v="1227"/>
    <x v="3"/>
    <x v="15"/>
    <x v="15"/>
    <x v="78"/>
    <n v="1.8514999999999999"/>
    <n v="1.8514999999999999"/>
    <n v="9.3415852011882308"/>
    <n v="198.19976589888543"/>
    <n v="1.7295945000000007E-2"/>
  </r>
  <r>
    <n v="1228"/>
    <x v="3"/>
    <x v="15"/>
    <x v="15"/>
    <x v="56"/>
    <n v="0.13200000000000001"/>
    <n v="0.13200000000000001"/>
    <n v="1"/>
    <n v="132"/>
    <n v="1.3200000000000001E-4"/>
  </r>
  <r>
    <n v="1229"/>
    <x v="3"/>
    <x v="15"/>
    <x v="15"/>
    <x v="64"/>
    <n v="9.1999999999999998E-2"/>
    <n v="9.1999999999999998E-2"/>
    <n v="8.2200000000000006"/>
    <n v="11.192214111922141"/>
    <n v="7.5624000000000004E-4"/>
  </r>
  <r>
    <n v="1585"/>
    <x v="3"/>
    <x v="15"/>
    <x v="15"/>
    <x v="2"/>
    <n v="0.32500000000000001"/>
    <n v="0.32500000000000001"/>
    <n v="2.2000000000000002"/>
    <n v="147.72727272727272"/>
    <n v="7.1500000000000003E-4"/>
  </r>
  <r>
    <n v="1592"/>
    <x v="3"/>
    <x v="15"/>
    <x v="15"/>
    <x v="45"/>
    <n v="84.178200000000004"/>
    <n v="84.178200000000004"/>
    <n v="0.77970551362070795"/>
    <n v="107961.52974358592"/>
    <n v="6.5634206666666681E-2"/>
  </r>
  <r>
    <n v="1593"/>
    <x v="3"/>
    <x v="15"/>
    <x v="15"/>
    <x v="10"/>
    <n v="7.3499999999999996E-2"/>
    <n v="7.3499999999999996E-2"/>
    <n v="6.1904761904761898"/>
    <n v="11.873076923076924"/>
    <n v="4.5499999999999989E-4"/>
  </r>
  <r>
    <n v="1594"/>
    <x v="3"/>
    <x v="15"/>
    <x v="15"/>
    <x v="0"/>
    <n v="3.7999999999999999E-2"/>
    <n v="3.7999999999999999E-2"/>
    <n v="1"/>
    <n v="38"/>
    <n v="3.8000000000000002E-5"/>
  </r>
  <r>
    <n v="1708"/>
    <x v="3"/>
    <x v="15"/>
    <x v="15"/>
    <x v="77"/>
    <n v="1.0999999999999999E-2"/>
    <n v="1.0999999999999999E-2"/>
    <n v="0.7"/>
    <n v="15.714285714285715"/>
    <n v="7.6999999999999991E-6"/>
  </r>
  <r>
    <n v="1761"/>
    <x v="3"/>
    <x v="15"/>
    <x v="15"/>
    <x v="32"/>
    <n v="92.439250000000001"/>
    <n v="92.439250000000001"/>
    <n v="4.0220758746960898"/>
    <n v="22982.97020738943"/>
    <n v="0.37179767730000052"/>
  </r>
  <r>
    <n v="1762"/>
    <x v="3"/>
    <x v="15"/>
    <x v="15"/>
    <x v="54"/>
    <n v="0.46643000000000001"/>
    <n v="0.46643000000000001"/>
    <n v="9.7783161460454906"/>
    <n v="47.700441776842311"/>
    <n v="4.5608999999999988E-3"/>
  </r>
  <r>
    <n v="1763"/>
    <x v="3"/>
    <x v="15"/>
    <x v="15"/>
    <x v="27"/>
    <n v="0.27600000000000002"/>
    <n v="0.27600000000000002"/>
    <n v="1.9"/>
    <n v="145.26315789473688"/>
    <n v="5.2439999999999995E-4"/>
  </r>
  <r>
    <n v="1765"/>
    <x v="3"/>
    <x v="15"/>
    <x v="15"/>
    <x v="20"/>
    <n v="811.39300000000003"/>
    <n v="811.39300000000003"/>
    <n v="0.08"/>
    <n v="10142412.5"/>
    <n v="6.4911440000000001E-2"/>
  </r>
  <r>
    <n v="1766"/>
    <x v="3"/>
    <x v="15"/>
    <x v="15"/>
    <x v="68"/>
    <n v="9.3240000000000003E-2"/>
    <n v="9.3240000000000003E-2"/>
    <n v="1.0540540540540499"/>
    <n v="88.45846153846189"/>
    <n v="9.8279999999999621E-5"/>
  </r>
  <r>
    <n v="1767"/>
    <x v="3"/>
    <x v="15"/>
    <x v="15"/>
    <x v="35"/>
    <n v="111.23988"/>
    <n v="111.23988"/>
    <n v="0.65127767710191098"/>
    <n v="170802.53770557739"/>
    <n v="7.2448050647495321E-2"/>
  </r>
  <r>
    <n v="1768"/>
    <x v="3"/>
    <x v="15"/>
    <x v="15"/>
    <x v="6"/>
    <n v="2286.104155"/>
    <n v="2286.104155"/>
    <n v="1.3603871308173701"/>
    <n v="1680480.5802789575"/>
    <n v="3.1099866721701184"/>
  </r>
  <r>
    <n v="2702"/>
    <x v="3"/>
    <x v="15"/>
    <x v="15"/>
    <x v="60"/>
    <n v="0.89931000000000005"/>
    <n v="0.89931000000000005"/>
    <n v="0.70901024118490796"/>
    <n v="1268.4019888021087"/>
    <n v="6.3761999999999966E-4"/>
  </r>
  <r>
    <n v="2893"/>
    <x v="3"/>
    <x v="15"/>
    <x v="15"/>
    <x v="42"/>
    <n v="67.421729999999997"/>
    <n v="67.421729999999997"/>
    <n v="2.0377349108180698"/>
    <n v="33086.604956349714"/>
    <n v="0.13738761296874999"/>
  </r>
  <r>
    <n v="2912"/>
    <x v="3"/>
    <x v="15"/>
    <x v="15"/>
    <x v="46"/>
    <n v="18.020133999999999"/>
    <n v="18.020133999999999"/>
    <n v="6.1744784578447804"/>
    <n v="2918.4868200657679"/>
    <n v="0.11126492919047629"/>
  </r>
  <r>
    <n v="2916"/>
    <x v="3"/>
    <x v="15"/>
    <x v="15"/>
    <x v="43"/>
    <n v="32.508057000000001"/>
    <n v="32.508057000000001"/>
    <n v="10.214687555228799"/>
    <n v="3182.4817767783256"/>
    <n v="0.33205964528256843"/>
  </r>
  <r>
    <n v="2971"/>
    <x v="3"/>
    <x v="15"/>
    <x v="15"/>
    <x v="33"/>
    <n v="81.849295999999995"/>
    <n v="81.849296000000095"/>
    <n v="5.0079066404739896"/>
    <n v="16344.013951556633"/>
    <n v="0.40989363295652165"/>
  </r>
  <r>
    <n v="3005"/>
    <x v="3"/>
    <x v="15"/>
    <x v="15"/>
    <x v="38"/>
    <n v="275.81128899999999"/>
    <n v="275.81128900000101"/>
    <n v="2.0757176447124701"/>
    <n v="132875.14788082152"/>
    <n v="0.57250635918819248"/>
  </r>
  <r>
    <n v="3262"/>
    <x v="3"/>
    <x v="15"/>
    <x v="15"/>
    <x v="4"/>
    <n v="10864.97316"/>
    <n v="10865.118759999999"/>
    <n v="0.47212768127813498"/>
    <n v="23012785.716326889"/>
    <n v="5.1297233269703648"/>
  </r>
  <r>
    <n v="3281"/>
    <x v="3"/>
    <x v="15"/>
    <x v="15"/>
    <x v="40"/>
    <n v="1094.5335990000001"/>
    <n v="1094.7010789999899"/>
    <n v="3.0926600089289802"/>
    <n v="353913.32892717433"/>
    <n v="3.3855382487546732"/>
  </r>
  <r>
    <n v="3319"/>
    <x v="3"/>
    <x v="15"/>
    <x v="15"/>
    <x v="61"/>
    <n v="0.56799999999999995"/>
    <n v="0.79493999999999998"/>
    <n v="2.73450704225352"/>
    <n v="207.71568374967813"/>
    <n v="2.173769028169013E-3"/>
  </r>
  <r>
    <n v="3375"/>
    <x v="3"/>
    <x v="15"/>
    <x v="15"/>
    <x v="31"/>
    <n v="3818.7642040000001"/>
    <n v="3819.1441639999898"/>
    <n v="1.1439453504419601"/>
    <n v="3338240.0676086764"/>
    <n v="4.3688922090753346"/>
  </r>
  <r>
    <n v="3383"/>
    <x v="3"/>
    <x v="15"/>
    <x v="15"/>
    <x v="3"/>
    <n v="82.525014999999897"/>
    <n v="82.945014999999302"/>
    <n v="2.11612539590775"/>
    <n v="38998.168614955503"/>
    <n v="0.17552205270544777"/>
  </r>
  <r>
    <n v="3468"/>
    <x v="3"/>
    <x v="15"/>
    <x v="15"/>
    <x v="39"/>
    <n v="0.1822"/>
    <n v="1.0008999999999999"/>
    <n v="25.196212952799101"/>
    <n v="7.2312454391983936"/>
    <n v="2.521888954445662E-2"/>
  </r>
  <r>
    <n v="3613"/>
    <x v="3"/>
    <x v="15"/>
    <x v="15"/>
    <x v="9"/>
    <n v="289.76980500000002"/>
    <n v="291.96170499999999"/>
    <n v="1.49487372678066"/>
    <n v="193842.3291605"/>
    <n v="0.43644588203058565"/>
  </r>
  <r>
    <n v="3618"/>
    <x v="3"/>
    <x v="15"/>
    <x v="15"/>
    <x v="30"/>
    <n v="362.32297199999999"/>
    <n v="364.572192000001"/>
    <n v="1.1648867905048199"/>
    <n v="311037.06811112713"/>
    <n v="0.42468533064618819"/>
  </r>
  <r>
    <n v="3650"/>
    <x v="3"/>
    <x v="15"/>
    <x v="15"/>
    <x v="44"/>
    <n v="2386.68066"/>
    <n v="2389.55566"/>
    <n v="4.8922291701563401"/>
    <n v="487851.3612075391"/>
    <n v="11.690253903564185"/>
  </r>
  <r>
    <n v="3667"/>
    <x v="3"/>
    <x v="15"/>
    <x v="15"/>
    <x v="13"/>
    <n v="257.50200000000001"/>
    <n v="260.93117999999998"/>
    <n v="1.12944777127945"/>
    <n v="227989.29401427665"/>
    <n v="0.294708139708317"/>
  </r>
  <r>
    <n v="3727"/>
    <x v="3"/>
    <x v="15"/>
    <x v="15"/>
    <x v="47"/>
    <n v="6.4295"/>
    <n v="11.084"/>
    <n v="16.513323853221198"/>
    <n v="389.35226227915462"/>
    <n v="0.18303368158910377"/>
  </r>
  <r>
    <n v="3728"/>
    <x v="3"/>
    <x v="15"/>
    <x v="15"/>
    <x v="36"/>
    <n v="1350.293909"/>
    <n v="1354.957969"/>
    <n v="3.32746530447805"/>
    <n v="405802.55102368636"/>
    <n v="4.508575630873545"/>
  </r>
  <r>
    <n v="3765"/>
    <x v="3"/>
    <x v="15"/>
    <x v="15"/>
    <x v="12"/>
    <n v="6.77"/>
    <n v="12.66225"/>
    <n v="11.7410313357248"/>
    <n v="576.61033400027736"/>
    <n v="0.14866787403078136"/>
  </r>
  <r>
    <n v="3796"/>
    <x v="3"/>
    <x v="15"/>
    <x v="15"/>
    <x v="34"/>
    <n v="511.037082"/>
    <n v="518.247792"/>
    <n v="1.7716923804251801"/>
    <n v="288445.71870730666"/>
    <n v="0.91817566425857366"/>
  </r>
  <r>
    <n v="3981"/>
    <x v="3"/>
    <x v="15"/>
    <x v="15"/>
    <x v="5"/>
    <n v="694.60891500000002"/>
    <n v="728.32480499999997"/>
    <n v="2.1702872903099002"/>
    <n v="320053.90166608553"/>
    <n v="1.5806740675089364"/>
  </r>
  <r>
    <n v="3988"/>
    <x v="3"/>
    <x v="15"/>
    <x v="15"/>
    <x v="48"/>
    <n v="585.73500000000001"/>
    <n v="622.20000000000005"/>
    <n v="9.3871378991681098"/>
    <n v="62397.613233305965"/>
    <n v="5.8406772008623982"/>
  </r>
  <r>
    <n v="4018"/>
    <x v="3"/>
    <x v="15"/>
    <x v="15"/>
    <x v="15"/>
    <n v="191.108"/>
    <n v="241.10220000000001"/>
    <n v="1.33468258785608"/>
    <n v="143186.10412606009"/>
    <n v="0.32179490823379414"/>
  </r>
  <r>
    <n v="55"/>
    <x v="3"/>
    <x v="16"/>
    <x v="16"/>
    <x v="36"/>
    <n v="89.835182000000003"/>
    <n v="89.835182000000003"/>
    <n v="3.73951394596713"/>
    <n v="24023.224220592238"/>
    <n v="0.33593991592749528"/>
  </r>
  <r>
    <n v="69"/>
    <x v="3"/>
    <x v="16"/>
    <x v="16"/>
    <x v="40"/>
    <n v="124.735973"/>
    <n v="124.735973"/>
    <n v="4.0555332373185298"/>
    <n v="30756.984519864014"/>
    <n v="0.50587088439076677"/>
  </r>
  <r>
    <n v="143"/>
    <x v="3"/>
    <x v="16"/>
    <x v="16"/>
    <x v="6"/>
    <n v="58.304279000000001"/>
    <n v="58.304279000000001"/>
    <n v="1.5373040942790801"/>
    <n v="37926.314785066541"/>
    <n v="8.9631406820689791E-2"/>
  </r>
  <r>
    <n v="145"/>
    <x v="3"/>
    <x v="16"/>
    <x v="16"/>
    <x v="9"/>
    <n v="32.940404000000001"/>
    <n v="32.940404000000001"/>
    <n v="1.2307721249234"/>
    <n v="26764.015314410961"/>
    <n v="4.0542131026915264E-2"/>
  </r>
  <r>
    <n v="164"/>
    <x v="3"/>
    <x v="16"/>
    <x v="16"/>
    <x v="37"/>
    <n v="27.941763999999999"/>
    <n v="27.941763999999999"/>
    <n v="2.0422430544590302"/>
    <n v="13681.89938949333"/>
    <n v="5.7063873458333365E-2"/>
  </r>
  <r>
    <n v="169"/>
    <x v="3"/>
    <x v="16"/>
    <x v="16"/>
    <x v="5"/>
    <n v="29.220327000000001"/>
    <n v="29.220327000000001"/>
    <n v="2.08617731273673"/>
    <n v="14006.63635904832"/>
    <n v="6.0958783258148519E-2"/>
  </r>
  <r>
    <n v="172"/>
    <x v="3"/>
    <x v="16"/>
    <x v="16"/>
    <x v="30"/>
    <n v="9.9861660000000008"/>
    <n v="9.9861660000000008"/>
    <n v="1.1558321635238"/>
    <n v="8639.8062929439966"/>
    <n v="1.1542331853087813E-2"/>
  </r>
  <r>
    <n v="297"/>
    <x v="3"/>
    <x v="16"/>
    <x v="16"/>
    <x v="43"/>
    <n v="1.70973"/>
    <n v="1.70973"/>
    <n v="9.6184692126615801"/>
    <n v="177.75489656392955"/>
    <n v="1.6444985366963885E-2"/>
  </r>
  <r>
    <n v="335"/>
    <x v="3"/>
    <x v="16"/>
    <x v="16"/>
    <x v="41"/>
    <n v="0.39381699999999997"/>
    <n v="0.39381699999999997"/>
    <n v="9.8322139470870997"/>
    <n v="40.053745994478945"/>
    <n v="3.8720930000000001E-3"/>
  </r>
  <r>
    <n v="1142"/>
    <x v="3"/>
    <x v="16"/>
    <x v="16"/>
    <x v="29"/>
    <n v="2.6456900000000001"/>
    <n v="2.6456900000000001"/>
    <n v="3.5067570274673101"/>
    <n v="754.45489358890677"/>
    <n v="9.2777919999999878E-3"/>
  </r>
  <r>
    <n v="1198"/>
    <x v="3"/>
    <x v="16"/>
    <x v="16"/>
    <x v="46"/>
    <n v="7.3357000000000006E-2"/>
    <n v="7.3357000000000006E-2"/>
    <n v="6.1192660550458697"/>
    <n v="11.987875562218894"/>
    <n v="4.4889099999999987E-4"/>
  </r>
  <r>
    <n v="1199"/>
    <x v="3"/>
    <x v="16"/>
    <x v="16"/>
    <x v="25"/>
    <n v="11.968999999999999"/>
    <n v="11.968999999999999"/>
    <n v="1.8297201102848999"/>
    <n v="6541.4376399548592"/>
    <n v="2.1899919999999965E-2"/>
  </r>
  <r>
    <n v="1220"/>
    <x v="3"/>
    <x v="16"/>
    <x v="16"/>
    <x v="3"/>
    <n v="0.391125"/>
    <n v="0.391125"/>
    <n v="3.0531160115052698"/>
    <n v="128.10682546162559"/>
    <n v="1.1941499999999986E-3"/>
  </r>
  <r>
    <n v="1221"/>
    <x v="3"/>
    <x v="16"/>
    <x v="16"/>
    <x v="34"/>
    <n v="2.2721399999999998"/>
    <n v="2.2721399999999998"/>
    <n v="1.9663048931844"/>
    <n v="1155.5379879670161"/>
    <n v="4.4677200000000023E-3"/>
  </r>
  <r>
    <n v="1574"/>
    <x v="3"/>
    <x v="16"/>
    <x v="16"/>
    <x v="32"/>
    <n v="11.13"/>
    <n v="11.13"/>
    <n v="4.0661528221383101"/>
    <n v="2737.2311093184521"/>
    <n v="4.5256280910399398E-2"/>
  </r>
  <r>
    <n v="1575"/>
    <x v="3"/>
    <x v="16"/>
    <x v="16"/>
    <x v="44"/>
    <n v="126.4208"/>
    <n v="126.4208"/>
    <n v="5.5372776157088097"/>
    <n v="22830.858189474624"/>
    <n v="0.70002706600000031"/>
  </r>
  <r>
    <n v="1576"/>
    <x v="3"/>
    <x v="16"/>
    <x v="16"/>
    <x v="27"/>
    <n v="2.1539999999999999"/>
    <n v="2.1539999999999999"/>
    <n v="1.33"/>
    <n v="1619.5488721804509"/>
    <n v="2.8648200000000001E-3"/>
  </r>
  <r>
    <n v="1584"/>
    <x v="3"/>
    <x v="16"/>
    <x v="16"/>
    <x v="4"/>
    <n v="112.956"/>
    <n v="112.956"/>
    <n v="0.57999999999999996"/>
    <n v="194751.72413793107"/>
    <n v="6.5514479999999986E-2"/>
  </r>
  <r>
    <n v="1586"/>
    <x v="3"/>
    <x v="16"/>
    <x v="16"/>
    <x v="20"/>
    <n v="8473.3209999999999"/>
    <n v="8473.3209999999999"/>
    <n v="9.7020350698386104E-2"/>
    <n v="87335501.665435135"/>
    <n v="0.82208457499999965"/>
  </r>
  <r>
    <n v="1587"/>
    <x v="3"/>
    <x v="16"/>
    <x v="16"/>
    <x v="35"/>
    <n v="0.129"/>
    <n v="0.129"/>
    <n v="1.5471929499072401"/>
    <n v="83.376801844743426"/>
    <n v="1.9958789053803398E-4"/>
  </r>
  <r>
    <n v="1724"/>
    <x v="3"/>
    <x v="16"/>
    <x v="16"/>
    <x v="42"/>
    <n v="5.5093500000000004"/>
    <n v="5.5093500000000004"/>
    <n v="2.12308711553995"/>
    <n v="2594.9712377199585"/>
    <n v="1.1696830000000024E-2"/>
  </r>
  <r>
    <n v="1725"/>
    <x v="3"/>
    <x v="16"/>
    <x v="16"/>
    <x v="48"/>
    <n v="11.872999999999999"/>
    <n v="11.872999999999999"/>
    <n v="12.21"/>
    <n v="972.39967239967234"/>
    <n v="0.14496933000000001"/>
  </r>
  <r>
    <n v="1757"/>
    <x v="3"/>
    <x v="16"/>
    <x v="16"/>
    <x v="15"/>
    <n v="0.06"/>
    <n v="0.06"/>
    <n v="1.2462709584434299"/>
    <n v="48.143623658645566"/>
    <n v="7.4776257506605791E-5"/>
  </r>
  <r>
    <n v="1758"/>
    <x v="3"/>
    <x v="16"/>
    <x v="16"/>
    <x v="65"/>
    <n v="0.42699999999999999"/>
    <n v="0.42699999999999999"/>
    <n v="3.2"/>
    <n v="133.4375"/>
    <n v="1.3664E-3"/>
  </r>
  <r>
    <n v="1759"/>
    <x v="3"/>
    <x v="16"/>
    <x v="16"/>
    <x v="45"/>
    <n v="0.156"/>
    <n v="0.156"/>
    <n v="0.69743589743589796"/>
    <n v="223.67647058823511"/>
    <n v="1.0880000000000008E-4"/>
  </r>
  <r>
    <n v="1760"/>
    <x v="3"/>
    <x v="16"/>
    <x v="16"/>
    <x v="0"/>
    <n v="279.7"/>
    <n v="279.7"/>
    <n v="0.52805785123966897"/>
    <n v="529676.81352218532"/>
    <n v="0.14769778099173542"/>
  </r>
  <r>
    <n v="2760"/>
    <x v="3"/>
    <x v="16"/>
    <x v="16"/>
    <x v="31"/>
    <n v="7.2020200000000001"/>
    <n v="7.2020200000000001"/>
    <n v="1.0689491559312501"/>
    <n v="6737.4766704649528"/>
    <n v="7.698593199999982E-3"/>
  </r>
  <r>
    <n v="2766"/>
    <x v="3"/>
    <x v="16"/>
    <x v="16"/>
    <x v="38"/>
    <n v="5.7359869999999997"/>
    <n v="5.7359869999999997"/>
    <n v="2.2229858573312602"/>
    <n v="2580.3074639827751"/>
    <n v="1.2751017978835962E-2"/>
  </r>
  <r>
    <n v="2884"/>
    <x v="3"/>
    <x v="16"/>
    <x v="16"/>
    <x v="33"/>
    <n v="21.672141"/>
    <n v="21.672141"/>
    <n v="5.17547112632999"/>
    <n v="4187.4721104604187"/>
    <n v="0.11216353999125235"/>
  </r>
  <r>
    <n v="1577"/>
    <x v="3"/>
    <x v="17"/>
    <x v="17"/>
    <x v="0"/>
    <n v="196.852"/>
    <n v="196.852"/>
    <n v="0.50888058033446404"/>
    <n v="386833.39000796247"/>
    <n v="0.10017415999999991"/>
  </r>
  <r>
    <n v="1726"/>
    <x v="3"/>
    <x v="17"/>
    <x v="17"/>
    <x v="36"/>
    <n v="0.06"/>
    <n v="0.06"/>
    <n v="2.54"/>
    <n v="23.622047244094489"/>
    <n v="1.5240000000000002E-4"/>
  </r>
  <r>
    <n v="1727"/>
    <x v="3"/>
    <x v="17"/>
    <x v="17"/>
    <x v="44"/>
    <n v="4.2930000000000001"/>
    <n v="4.2930000000000001"/>
    <n v="8.3264150943396196"/>
    <n v="515.58803535010225"/>
    <n v="3.5745299999999987E-2"/>
  </r>
  <r>
    <n v="1222"/>
    <x v="3"/>
    <x v="36"/>
    <x v="36"/>
    <x v="36"/>
    <n v="6.0999999999999999E-2"/>
    <n v="6.0999999999999999E-2"/>
    <n v="3.0245901639344299"/>
    <n v="20.168021680216775"/>
    <n v="1.8450000000000023E-4"/>
  </r>
  <r>
    <n v="1578"/>
    <x v="3"/>
    <x v="36"/>
    <x v="36"/>
    <x v="44"/>
    <n v="0.20699999999999999"/>
    <n v="0.20699999999999999"/>
    <n v="6.33478260869565"/>
    <n v="32.676733013040504"/>
    <n v="1.3112999999999994E-3"/>
  </r>
  <r>
    <n v="1134"/>
    <x v="3"/>
    <x v="18"/>
    <x v="18"/>
    <x v="3"/>
    <n v="8.1900000000000001E-2"/>
    <n v="8.1900000000000001E-2"/>
    <n v="3.0857142857142899"/>
    <n v="26.541666666666629"/>
    <n v="2.5272000000000033E-4"/>
  </r>
  <r>
    <n v="1135"/>
    <x v="3"/>
    <x v="18"/>
    <x v="18"/>
    <x v="44"/>
    <n v="2.2639999999999998"/>
    <n v="2.2639999999999998"/>
    <n v="3.6264178445229698"/>
    <n v="624.30753902762501"/>
    <n v="8.2102100000000042E-3"/>
  </r>
  <r>
    <n v="1136"/>
    <x v="3"/>
    <x v="18"/>
    <x v="18"/>
    <x v="43"/>
    <n v="3.3279999999999997E-2"/>
    <n v="3.3279999999999997E-2"/>
    <n v="8.4326923076923102"/>
    <n v="3.9465450399087785"/>
    <n v="2.8064000000000008E-4"/>
  </r>
  <r>
    <n v="1223"/>
    <x v="3"/>
    <x v="18"/>
    <x v="18"/>
    <x v="6"/>
    <n v="0.44342999999999999"/>
    <n v="0.44342999999999999"/>
    <n v="1.18803418803419"/>
    <n v="373.24683453237344"/>
    <n v="5.2681000000000093E-4"/>
  </r>
  <r>
    <n v="1224"/>
    <x v="3"/>
    <x v="18"/>
    <x v="18"/>
    <x v="40"/>
    <n v="0.1484"/>
    <n v="0.1484"/>
    <n v="1.7735849056603801"/>
    <n v="83.672340425531786"/>
    <n v="2.6320000000000043E-4"/>
  </r>
  <r>
    <n v="1225"/>
    <x v="3"/>
    <x v="18"/>
    <x v="18"/>
    <x v="36"/>
    <n v="0.34282000000000001"/>
    <n v="0.34282000000000001"/>
    <n v="2.8934426229508201"/>
    <n v="118.48169971671386"/>
    <n v="9.9193000000000024E-4"/>
  </r>
  <r>
    <n v="1226"/>
    <x v="3"/>
    <x v="18"/>
    <x v="18"/>
    <x v="38"/>
    <n v="0.1113"/>
    <n v="0.1113"/>
    <n v="1.3113207547169801"/>
    <n v="84.876258992805816"/>
    <n v="1.4594999999999989E-4"/>
  </r>
  <r>
    <n v="1728"/>
    <x v="3"/>
    <x v="18"/>
    <x v="18"/>
    <x v="15"/>
    <n v="1.4750000000000001"/>
    <n v="1.4750000000000001"/>
    <n v="1.17"/>
    <n v="1260.683760683761"/>
    <n v="1.7257499999999999E-3"/>
  </r>
  <r>
    <n v="1729"/>
    <x v="3"/>
    <x v="18"/>
    <x v="18"/>
    <x v="30"/>
    <n v="0.10145999999999999"/>
    <n v="0.10145999999999999"/>
    <n v="0.85087719298245601"/>
    <n v="119.2416494845361"/>
    <n v="8.6329999999999982E-5"/>
  </r>
  <r>
    <n v="1730"/>
    <x v="3"/>
    <x v="18"/>
    <x v="18"/>
    <x v="31"/>
    <n v="0.24756"/>
    <n v="0.24756"/>
    <n v="1.0549361770883801"/>
    <n v="234.66822484300869"/>
    <n v="2.6115999999999938E-4"/>
  </r>
  <r>
    <n v="1731"/>
    <x v="3"/>
    <x v="30"/>
    <x v="30"/>
    <x v="2"/>
    <n v="6.68"/>
    <n v="6.68"/>
    <n v="2.1847305389221598"/>
    <n v="3057.585309031103"/>
    <n v="1.4594000000000027E-2"/>
  </r>
  <r>
    <n v="230"/>
    <x v="3"/>
    <x v="19"/>
    <x v="19"/>
    <x v="35"/>
    <n v="3.8401200000000002"/>
    <n v="3.8401200000000002"/>
    <n v="0.95807150929462104"/>
    <n v="4008.1768038664291"/>
    <n v="3.6791095642724602E-3"/>
  </r>
  <r>
    <n v="322"/>
    <x v="3"/>
    <x v="19"/>
    <x v="19"/>
    <x v="70"/>
    <n v="0.88632"/>
    <n v="0.88632"/>
    <n v="0.98609982850437805"/>
    <n v="898.81366407322616"/>
    <n v="8.7400000000000032E-4"/>
  </r>
  <r>
    <n v="1137"/>
    <x v="3"/>
    <x v="19"/>
    <x v="19"/>
    <x v="72"/>
    <n v="0.56499999999999995"/>
    <n v="0.56499999999999995"/>
    <n v="3"/>
    <n v="188.33333333333331"/>
    <n v="1.6949999999999999E-3"/>
  </r>
  <r>
    <n v="1138"/>
    <x v="3"/>
    <x v="19"/>
    <x v="19"/>
    <x v="71"/>
    <n v="0.70433999999999997"/>
    <n v="0.70433999999999997"/>
    <n v="1.07692307692308"/>
    <n v="654.02999999999815"/>
    <n v="7.5852000000000211E-4"/>
  </r>
  <r>
    <n v="1166"/>
    <x v="3"/>
    <x v="19"/>
    <x v="19"/>
    <x v="22"/>
    <n v="4.5600000000000002E-2"/>
    <n v="4.5600000000000002E-2"/>
    <n v="0.61403508771929804"/>
    <n v="74.262857142857172"/>
    <n v="2.7999999999999989E-5"/>
  </r>
  <r>
    <n v="1168"/>
    <x v="3"/>
    <x v="19"/>
    <x v="19"/>
    <x v="64"/>
    <n v="1E-3"/>
    <n v="1E-3"/>
    <n v="3.5"/>
    <n v="0.28571428571428575"/>
    <n v="3.4999999999999999E-6"/>
  </r>
  <r>
    <n v="1169"/>
    <x v="3"/>
    <x v="19"/>
    <x v="19"/>
    <x v="78"/>
    <n v="0.29799999999999999"/>
    <n v="0.29799999999999999"/>
    <n v="13.23"/>
    <n v="22.524565381708239"/>
    <n v="3.9425400000000005E-3"/>
  </r>
  <r>
    <n v="1170"/>
    <x v="3"/>
    <x v="19"/>
    <x v="19"/>
    <x v="7"/>
    <n v="2.2949999999999999"/>
    <n v="2.2949999999999999"/>
    <n v="1"/>
    <n v="2295"/>
    <n v="2.2949999999999997E-3"/>
  </r>
  <r>
    <n v="1200"/>
    <x v="3"/>
    <x v="19"/>
    <x v="19"/>
    <x v="25"/>
    <n v="16.49906"/>
    <n v="16.49906"/>
    <n v="1.7383358175897401"/>
    <n v="9491.2961195705502"/>
    <n v="2.8680906954562178E-2"/>
  </r>
  <r>
    <n v="1201"/>
    <x v="3"/>
    <x v="19"/>
    <x v="19"/>
    <x v="18"/>
    <n v="9.9000000000000005E-2"/>
    <n v="9.9000000000000005E-2"/>
    <n v="0.58035714285714302"/>
    <n v="170.58461538461535"/>
    <n v="5.7455357142857163E-5"/>
  </r>
  <r>
    <n v="1202"/>
    <x v="3"/>
    <x v="19"/>
    <x v="19"/>
    <x v="19"/>
    <n v="3.2629999999999999"/>
    <n v="3.2629999999999999"/>
    <n v="3.2228984226759101"/>
    <n v="1012.4427059326289"/>
    <n v="1.0516317553191495E-2"/>
  </r>
  <r>
    <n v="1203"/>
    <x v="3"/>
    <x v="19"/>
    <x v="19"/>
    <x v="49"/>
    <n v="4.0000000000000001E-3"/>
    <n v="4.0000000000000001E-3"/>
    <n v="0.7"/>
    <n v="5.7142857142857153"/>
    <n v="2.7999999999999999E-6"/>
  </r>
  <r>
    <n v="1579"/>
    <x v="3"/>
    <x v="19"/>
    <x v="19"/>
    <x v="23"/>
    <n v="0.69799999999999995"/>
    <n v="0.69799999999999995"/>
    <n v="4.0599999999999996"/>
    <n v="171.92118226600985"/>
    <n v="2.8338799999999996E-3"/>
  </r>
  <r>
    <n v="1580"/>
    <x v="3"/>
    <x v="19"/>
    <x v="19"/>
    <x v="68"/>
    <n v="3.6630000000000003E-2"/>
    <n v="3.6630000000000003E-2"/>
    <n v="1.1261261261261299"/>
    <n v="32.527439999999892"/>
    <n v="4.1250000000000142E-5"/>
  </r>
  <r>
    <n v="1581"/>
    <x v="3"/>
    <x v="19"/>
    <x v="19"/>
    <x v="4"/>
    <n v="392.77100000000002"/>
    <n v="392.77100000000002"/>
    <n v="0.59727602088748899"/>
    <n v="657603.83183705225"/>
    <n v="0.23459269999999996"/>
  </r>
  <r>
    <n v="1582"/>
    <x v="3"/>
    <x v="19"/>
    <x v="19"/>
    <x v="27"/>
    <n v="20.295000000000002"/>
    <n v="20.295000000000002"/>
    <n v="1.2726371027346599"/>
    <n v="15947.201253515106"/>
    <n v="2.5828169999999925E-2"/>
  </r>
  <r>
    <n v="1583"/>
    <x v="3"/>
    <x v="19"/>
    <x v="19"/>
    <x v="17"/>
    <n v="0.22600000000000001"/>
    <n v="0.22600000000000001"/>
    <n v="1.34150442477876"/>
    <n v="168.46757701695378"/>
    <n v="3.0317999999999979E-4"/>
  </r>
  <r>
    <n v="1606"/>
    <x v="3"/>
    <x v="19"/>
    <x v="19"/>
    <x v="77"/>
    <n v="0.84499999999999997"/>
    <n v="0.84499999999999997"/>
    <n v="0.7"/>
    <n v="1207.1428571428571"/>
    <n v="5.914999999999999E-4"/>
  </r>
  <r>
    <n v="1609"/>
    <x v="3"/>
    <x v="19"/>
    <x v="19"/>
    <x v="54"/>
    <n v="0.192"/>
    <n v="0.192"/>
    <n v="1.9"/>
    <n v="101.05263157894738"/>
    <n v="3.6480000000000003E-4"/>
  </r>
  <r>
    <n v="1610"/>
    <x v="3"/>
    <x v="19"/>
    <x v="19"/>
    <x v="69"/>
    <n v="0.36399999999999999"/>
    <n v="0.36399999999999999"/>
    <n v="4.2699999999999996"/>
    <n v="85.245901639344268"/>
    <n v="1.5542799999999999E-3"/>
  </r>
  <r>
    <n v="1713"/>
    <x v="3"/>
    <x v="19"/>
    <x v="19"/>
    <x v="56"/>
    <n v="0.23408000000000001"/>
    <n v="0.23408000000000001"/>
    <n v="0.78571428571428603"/>
    <n v="297.9199999999999"/>
    <n v="1.839200000000001E-4"/>
  </r>
  <r>
    <n v="1714"/>
    <x v="3"/>
    <x v="19"/>
    <x v="19"/>
    <x v="82"/>
    <n v="5.3999999999999999E-2"/>
    <n v="5.3999999999999999E-2"/>
    <n v="0.8"/>
    <n v="67.499999999999986"/>
    <n v="4.32E-5"/>
  </r>
  <r>
    <n v="1732"/>
    <x v="3"/>
    <x v="19"/>
    <x v="19"/>
    <x v="65"/>
    <n v="0.08"/>
    <n v="0.08"/>
    <n v="3.2"/>
    <n v="24.999999999999996"/>
    <n v="2.5599999999999999E-4"/>
  </r>
  <r>
    <n v="1733"/>
    <x v="3"/>
    <x v="19"/>
    <x v="19"/>
    <x v="45"/>
    <n v="17.309000000000001"/>
    <n v="17.309000000000001"/>
    <n v="0.78561268704142295"/>
    <n v="22032.485327069764"/>
    <n v="1.3598169999999991E-2"/>
  </r>
  <r>
    <n v="1734"/>
    <x v="3"/>
    <x v="19"/>
    <x v="19"/>
    <x v="63"/>
    <n v="64.263000000000005"/>
    <n v="64.263000000000005"/>
    <n v="0.122857142857143"/>
    <n v="523070.93023255753"/>
    <n v="7.8951685714285808E-3"/>
  </r>
  <r>
    <n v="1735"/>
    <x v="3"/>
    <x v="19"/>
    <x v="19"/>
    <x v="66"/>
    <n v="4.4999999999999998E-2"/>
    <n v="4.4999999999999998E-2"/>
    <n v="0.9"/>
    <n v="49.999999999999993"/>
    <n v="4.0500000000000002E-5"/>
  </r>
  <r>
    <n v="1736"/>
    <x v="3"/>
    <x v="19"/>
    <x v="19"/>
    <x v="10"/>
    <n v="2.4E-2"/>
    <n v="2.4E-2"/>
    <n v="13"/>
    <n v="1.846153846153846"/>
    <n v="3.1199999999999999E-4"/>
  </r>
  <r>
    <n v="1737"/>
    <x v="3"/>
    <x v="19"/>
    <x v="19"/>
    <x v="0"/>
    <n v="1568.6030000000001"/>
    <n v="1568.6030000000001"/>
    <n v="0.57878478068276895"/>
    <n v="2710166.2869393053"/>
    <n v="0.90788354333333343"/>
  </r>
  <r>
    <n v="1738"/>
    <x v="3"/>
    <x v="19"/>
    <x v="19"/>
    <x v="3"/>
    <n v="20.316998000000002"/>
    <n v="20.316998000000002"/>
    <n v="2.1119550978938899"/>
    <n v="9619.9952452875386"/>
    <n v="4.290858749999997E-2"/>
  </r>
  <r>
    <n v="1739"/>
    <x v="3"/>
    <x v="19"/>
    <x v="19"/>
    <x v="61"/>
    <n v="2.1000000000000001E-2"/>
    <n v="2.1000000000000001E-2"/>
    <n v="0.5"/>
    <n v="42"/>
    <n v="1.0500000000000001E-5"/>
  </r>
  <r>
    <n v="1749"/>
    <x v="3"/>
    <x v="19"/>
    <x v="19"/>
    <x v="83"/>
    <n v="6.6000000000000003E-2"/>
    <n v="6.6000000000000003E-2"/>
    <n v="2.5"/>
    <n v="26.4"/>
    <n v="1.65E-4"/>
  </r>
  <r>
    <n v="1750"/>
    <x v="3"/>
    <x v="19"/>
    <x v="19"/>
    <x v="50"/>
    <n v="1579.2249999999999"/>
    <n v="1579.2249999999999"/>
    <n v="0.157006284728269"/>
    <n v="10058355.324649371"/>
    <n v="0.24794825000000059"/>
  </r>
  <r>
    <n v="1751"/>
    <x v="3"/>
    <x v="19"/>
    <x v="19"/>
    <x v="2"/>
    <n v="771.09799999999996"/>
    <n v="771.09799999999996"/>
    <n v="2.2173655488666801"/>
    <n v="347754.11767090752"/>
    <n v="1.7098061399999993"/>
  </r>
  <r>
    <n v="2750"/>
    <x v="3"/>
    <x v="19"/>
    <x v="19"/>
    <x v="26"/>
    <n v="1.7453399999999999"/>
    <n v="1.7453399999999999"/>
    <n v="0.83550483000446896"/>
    <n v="2088.9645844305464"/>
    <n v="1.4582399999999998E-3"/>
  </r>
  <r>
    <n v="3009"/>
    <x v="3"/>
    <x v="19"/>
    <x v="19"/>
    <x v="37"/>
    <n v="572.58328800000004"/>
    <n v="572.58328800000095"/>
    <n v="1.6215717003375001"/>
    <n v="353103.89783000492"/>
    <n v="0.92848485590699803"/>
  </r>
  <r>
    <n v="3012"/>
    <x v="3"/>
    <x v="19"/>
    <x v="19"/>
    <x v="20"/>
    <n v="11024.663280000001"/>
    <n v="11024.663280000001"/>
    <n v="0.14355220055371101"/>
    <n v="76798984.881287485"/>
    <n v="1.5826146742076934"/>
  </r>
  <r>
    <n v="3144"/>
    <x v="3"/>
    <x v="19"/>
    <x v="19"/>
    <x v="30"/>
    <n v="88.054640999999904"/>
    <n v="88.094541000000007"/>
    <n v="1.23675150254578"/>
    <n v="71198.329509804214"/>
    <n v="0.10895105594783083"/>
  </r>
  <r>
    <n v="3174"/>
    <x v="3"/>
    <x v="19"/>
    <x v="19"/>
    <x v="29"/>
    <n v="36.273063"/>
    <n v="36.331862999999998"/>
    <n v="2.4929538013957502"/>
    <n v="14550.234737479494"/>
    <n v="9.0573655977639597E-2"/>
  </r>
  <r>
    <n v="3178"/>
    <x v="3"/>
    <x v="19"/>
    <x v="19"/>
    <x v="38"/>
    <n v="59.305028"/>
    <n v="59.368628000000001"/>
    <n v="1.88823340370513"/>
    <n v="31407.678671307513"/>
    <n v="0.11210182652174369"/>
  </r>
  <r>
    <n v="3204"/>
    <x v="3"/>
    <x v="19"/>
    <x v="19"/>
    <x v="46"/>
    <n v="17.523515"/>
    <n v="17.605264999999999"/>
    <n v="5.2322488324973602"/>
    <n v="3349.1363964117891"/>
    <n v="9.211512724205663E-2"/>
  </r>
  <r>
    <n v="3208"/>
    <x v="3"/>
    <x v="19"/>
    <x v="19"/>
    <x v="33"/>
    <n v="85.322294999999897"/>
    <n v="85.407044999999997"/>
    <n v="4.1842415974106197"/>
    <n v="20391.340464852899"/>
    <n v="0.35736371040092069"/>
  </r>
  <r>
    <n v="3370"/>
    <x v="3"/>
    <x v="19"/>
    <x v="19"/>
    <x v="43"/>
    <n v="62.725347999999997"/>
    <n v="63.089348000000001"/>
    <n v="8.8841144881724894"/>
    <n v="7060.3939293563672"/>
    <n v="0.56049299061615598"/>
  </r>
  <r>
    <n v="3399"/>
    <x v="3"/>
    <x v="19"/>
    <x v="19"/>
    <x v="5"/>
    <n v="107.295886"/>
    <n v="107.763886"/>
    <n v="1.8567358166272701"/>
    <n v="57787.373431994863"/>
    <n v="0.20008906687513803"/>
  </r>
  <r>
    <n v="3401"/>
    <x v="3"/>
    <x v="19"/>
    <x v="19"/>
    <x v="42"/>
    <n v="66.046813"/>
    <n v="66.519312999999997"/>
    <n v="1.72732731911314"/>
    <n v="38236.420086211772"/>
    <n v="0.11490062659353784"/>
  </r>
  <r>
    <n v="3460"/>
    <x v="3"/>
    <x v="19"/>
    <x v="19"/>
    <x v="32"/>
    <n v="59.706000000000003"/>
    <n v="60.456000000000003"/>
    <n v="3.4860775107103201"/>
    <n v="17126.985793220174"/>
    <n v="0.21075430198750311"/>
  </r>
  <r>
    <n v="3462"/>
    <x v="3"/>
    <x v="19"/>
    <x v="19"/>
    <x v="11"/>
    <n v="140.321665"/>
    <n v="141.09516500000001"/>
    <n v="1.2065723916575"/>
    <n v="116297.75881680539"/>
    <n v="0.17024153068535958"/>
  </r>
  <r>
    <n v="3465"/>
    <x v="3"/>
    <x v="19"/>
    <x v="19"/>
    <x v="44"/>
    <n v="293.13355000000001"/>
    <n v="293.91854999999998"/>
    <n v="5.80275473414763"/>
    <n v="50516.274326569241"/>
    <n v="1.7055372574663068"/>
  </r>
  <r>
    <n v="3524"/>
    <x v="3"/>
    <x v="19"/>
    <x v="19"/>
    <x v="40"/>
    <n v="787.79523200000096"/>
    <n v="789.01423199999999"/>
    <n v="3.1045881451047599"/>
    <n v="253751.9294603304"/>
    <n v="2.449564230986137"/>
  </r>
  <r>
    <n v="3568"/>
    <x v="3"/>
    <x v="19"/>
    <x v="19"/>
    <x v="41"/>
    <n v="49.462442000000003"/>
    <n v="51.151941999999998"/>
    <n v="7.9489632281681004"/>
    <n v="6222.5023037877354"/>
    <n v="0.40660490600738741"/>
  </r>
  <r>
    <n v="3571"/>
    <x v="3"/>
    <x v="19"/>
    <x v="19"/>
    <x v="36"/>
    <n v="1051.7794490000001"/>
    <n v="1053.517949"/>
    <n v="3.4087579958248102"/>
    <n v="308552.10322594439"/>
    <n v="3.5911877323987045"/>
  </r>
  <r>
    <n v="3771"/>
    <x v="3"/>
    <x v="19"/>
    <x v="19"/>
    <x v="6"/>
    <n v="672.43042999999898"/>
    <n v="678.51443000000097"/>
    <n v="1.14606511688533"/>
    <n v="586729.68934563536"/>
    <n v="0.77762171952633408"/>
  </r>
  <r>
    <n v="3774"/>
    <x v="3"/>
    <x v="19"/>
    <x v="19"/>
    <x v="31"/>
    <n v="673.91129000000001"/>
    <n v="680.10629000000097"/>
    <n v="1.0928606846406601"/>
    <n v="616648.85512977024"/>
    <n v="0.74326142571782039"/>
  </r>
  <r>
    <n v="3801"/>
    <x v="3"/>
    <x v="19"/>
    <x v="19"/>
    <x v="9"/>
    <n v="102.724576"/>
    <n v="110.257076"/>
    <n v="1.2782513726735301"/>
    <n v="80363.360600306769"/>
    <n v="0.14093625874396973"/>
  </r>
  <r>
    <n v="3863"/>
    <x v="3"/>
    <x v="19"/>
    <x v="19"/>
    <x v="39"/>
    <n v="6.1758499999999996"/>
    <n v="18.885850000000001"/>
    <n v="35.539354582770002"/>
    <n v="173.77496222157455"/>
    <n v="0.67119091974700684"/>
  </r>
  <r>
    <n v="3864"/>
    <x v="3"/>
    <x v="19"/>
    <x v="19"/>
    <x v="48"/>
    <n v="6.3330000000000002"/>
    <n v="19.082999999999998"/>
    <n v="3.15821885362387"/>
    <n v="2005.2441877906135"/>
    <n v="6.0268290383704307E-2"/>
  </r>
  <r>
    <n v="3931"/>
    <x v="3"/>
    <x v="19"/>
    <x v="19"/>
    <x v="13"/>
    <n v="2660.1395000000002"/>
    <n v="2682.9164999999998"/>
    <n v="1.18664913500464"/>
    <n v="2241723.7088278825"/>
    <n v="3.1836805440146758"/>
  </r>
  <r>
    <n v="3979"/>
    <x v="3"/>
    <x v="19"/>
    <x v="19"/>
    <x v="34"/>
    <n v="293.85879"/>
    <n v="326.91129000000001"/>
    <n v="1.72978963895364"/>
    <n v="169881.22912896908"/>
    <n v="0.56548776229896869"/>
  </r>
  <r>
    <n v="4023"/>
    <x v="3"/>
    <x v="19"/>
    <x v="19"/>
    <x v="12"/>
    <n v="9.2266499999999994"/>
    <n v="61.176650000000002"/>
    <n v="11.4762689600234"/>
    <n v="803.97645194097879"/>
    <n v="0.70207968947321553"/>
  </r>
  <r>
    <n v="4042"/>
    <x v="3"/>
    <x v="19"/>
    <x v="19"/>
    <x v="47"/>
    <n v="10.888500000000001"/>
    <n v="71.660499999999999"/>
    <n v="14.359323215625"/>
    <n v="758.28782711372867"/>
    <n v="1.0289962812932953"/>
  </r>
  <r>
    <n v="4140"/>
    <x v="3"/>
    <x v="19"/>
    <x v="19"/>
    <x v="15"/>
    <n v="364.68675000000002"/>
    <n v="674.95174999999995"/>
    <n v="1.04917725966189"/>
    <n v="347593.07508964185"/>
    <n v="0.70814402746899707"/>
  </r>
  <r>
    <n v="9"/>
    <x v="3"/>
    <x v="20"/>
    <x v="20"/>
    <x v="2"/>
    <n v="2823.6644900000001"/>
    <n v="2823.6644900000001"/>
    <n v="2.2602632610222"/>
    <n v="1249263.5431870015"/>
    <n v="6.3822251081999877"/>
  </r>
  <r>
    <n v="32"/>
    <x v="3"/>
    <x v="20"/>
    <x v="20"/>
    <x v="36"/>
    <n v="189.88667599999999"/>
    <n v="189.88667599999999"/>
    <n v="3.0901313756005799"/>
    <n v="61449.386100322263"/>
    <n v="0.58677477531610156"/>
  </r>
  <r>
    <n v="1171"/>
    <x v="3"/>
    <x v="20"/>
    <x v="20"/>
    <x v="29"/>
    <n v="2.9399999999999999E-2"/>
    <n v="2.9399999999999999E-2"/>
    <n v="0.89523809523809506"/>
    <n v="32.840425531914903"/>
    <n v="2.6319999999999992E-5"/>
  </r>
  <r>
    <n v="1172"/>
    <x v="3"/>
    <x v="20"/>
    <x v="20"/>
    <x v="9"/>
    <n v="0.43585000000000002"/>
    <n v="0.43585000000000002"/>
    <n v="1.4589881840082599"/>
    <n v="298.73442758295329"/>
    <n v="6.3590000000000012E-4"/>
  </r>
  <r>
    <n v="1173"/>
    <x v="3"/>
    <x v="20"/>
    <x v="20"/>
    <x v="69"/>
    <n v="1.8520000000000001"/>
    <n v="1.8520000000000001"/>
    <n v="4.2554211663066903"/>
    <n v="435.20956625014014"/>
    <n v="7.8810399999999902E-3"/>
  </r>
  <r>
    <n v="1174"/>
    <x v="3"/>
    <x v="20"/>
    <x v="20"/>
    <x v="41"/>
    <n v="0.68669999999999998"/>
    <n v="0.68669999999999998"/>
    <n v="10.182350371341199"/>
    <n v="67.44022499292069"/>
    <n v="6.9922200000000012E-3"/>
  </r>
  <r>
    <n v="1192"/>
    <x v="3"/>
    <x v="20"/>
    <x v="20"/>
    <x v="3"/>
    <n v="0.21104999999999999"/>
    <n v="0.21104999999999999"/>
    <n v="2.7676380004738199"/>
    <n v="76.256360103405214"/>
    <n v="5.8410999999999966E-4"/>
  </r>
  <r>
    <n v="1193"/>
    <x v="3"/>
    <x v="20"/>
    <x v="20"/>
    <x v="11"/>
    <n v="0.14280000000000001"/>
    <n v="0.14280000000000001"/>
    <n v="1.1008403361344501"/>
    <n v="129.71908396946611"/>
    <n v="1.5719999999999948E-4"/>
  </r>
  <r>
    <n v="1204"/>
    <x v="3"/>
    <x v="20"/>
    <x v="20"/>
    <x v="26"/>
    <n v="8.6580000000000004E-2"/>
    <n v="8.6580000000000004E-2"/>
    <n v="1.1711711711711701"/>
    <n v="73.926000000000073"/>
    <n v="1.013999999999999E-4"/>
  </r>
  <r>
    <n v="1596"/>
    <x v="3"/>
    <x v="20"/>
    <x v="20"/>
    <x v="44"/>
    <n v="581.00049999999999"/>
    <n v="581.00049999999999"/>
    <n v="6.3765116725372897"/>
    <n v="91115.727506982352"/>
    <n v="3.7047564700000017"/>
  </r>
  <r>
    <n v="1597"/>
    <x v="3"/>
    <x v="20"/>
    <x v="20"/>
    <x v="34"/>
    <n v="0.60956999999999995"/>
    <n v="0.60956999999999995"/>
    <n v="1.89261282543432"/>
    <n v="322.07855289161682"/>
    <n v="1.1536799999999983E-3"/>
  </r>
  <r>
    <n v="1598"/>
    <x v="3"/>
    <x v="20"/>
    <x v="20"/>
    <x v="43"/>
    <n v="0.41411999999999999"/>
    <n v="0.41411999999999999"/>
    <n v="9.6109823239640697"/>
    <n v="43.088207431974062"/>
    <n v="3.9801000000000003E-3"/>
  </r>
  <r>
    <n v="1599"/>
    <x v="3"/>
    <x v="20"/>
    <x v="20"/>
    <x v="32"/>
    <n v="2.5150000000000001"/>
    <n v="2.5150000000000001"/>
    <n v="2.50512922465209"/>
    <n v="1003.9402260173948"/>
    <n v="6.3004000000000072E-3"/>
  </r>
  <r>
    <n v="1740"/>
    <x v="3"/>
    <x v="20"/>
    <x v="20"/>
    <x v="31"/>
    <n v="0.15458"/>
    <n v="0.15458"/>
    <n v="1.43407944106611"/>
    <n v="107.79040238181196"/>
    <n v="2.2167999999999927E-4"/>
  </r>
  <r>
    <n v="1752"/>
    <x v="3"/>
    <x v="20"/>
    <x v="20"/>
    <x v="79"/>
    <n v="0.13"/>
    <n v="0.13"/>
    <n v="0.1"/>
    <n v="1300"/>
    <n v="1.3000000000000001E-5"/>
  </r>
  <r>
    <n v="1753"/>
    <x v="3"/>
    <x v="20"/>
    <x v="20"/>
    <x v="5"/>
    <n v="0.62160000000000004"/>
    <n v="0.62160000000000004"/>
    <n v="1.9873203106254"/>
    <n v="312.78299561301498"/>
    <n v="1.2353183050847487E-3"/>
  </r>
  <r>
    <n v="1754"/>
    <x v="3"/>
    <x v="20"/>
    <x v="20"/>
    <x v="25"/>
    <n v="0.113"/>
    <n v="0.113"/>
    <n v="2"/>
    <n v="56.5"/>
    <n v="2.2600000000000002E-4"/>
  </r>
  <r>
    <n v="1755"/>
    <x v="3"/>
    <x v="20"/>
    <x v="20"/>
    <x v="33"/>
    <n v="0.47347"/>
    <n v="0.47347"/>
    <n v="5.0648826747206801"/>
    <n v="93.480941298627641"/>
    <n v="2.3980700000000004E-3"/>
  </r>
  <r>
    <n v="1756"/>
    <x v="3"/>
    <x v="20"/>
    <x v="20"/>
    <x v="7"/>
    <n v="0.224"/>
    <n v="0.224"/>
    <n v="1"/>
    <n v="224"/>
    <n v="2.24E-4"/>
  </r>
  <r>
    <n v="2703"/>
    <x v="3"/>
    <x v="20"/>
    <x v="20"/>
    <x v="6"/>
    <n v="1.4485699999999999"/>
    <n v="1.4485699999999999"/>
    <n v="1.44378731218449"/>
    <n v="1003.3125985906286"/>
    <n v="2.0914269868110864E-3"/>
  </r>
  <r>
    <n v="2762"/>
    <x v="3"/>
    <x v="20"/>
    <x v="20"/>
    <x v="30"/>
    <n v="7.4190399999999999"/>
    <n v="7.4190399999999999"/>
    <n v="1.32203808323619"/>
    <n v="5611.8201843619236"/>
    <n v="9.8082534210526227E-3"/>
  </r>
  <r>
    <n v="2830"/>
    <x v="3"/>
    <x v="20"/>
    <x v="20"/>
    <x v="38"/>
    <n v="17.340706000000001"/>
    <n v="17.340706000000001"/>
    <n v="1.5383497955280301"/>
    <n v="11272.277638290905"/>
    <n v="2.6676071529411687E-2"/>
  </r>
  <r>
    <n v="2855"/>
    <x v="3"/>
    <x v="20"/>
    <x v="20"/>
    <x v="40"/>
    <n v="34.752982000000003"/>
    <n v="34.752982000000003"/>
    <n v="2.3661277181912101"/>
    <n v="14687.703344503725"/>
    <n v="8.2229994000000209E-2"/>
  </r>
  <r>
    <n v="2889"/>
    <x v="3"/>
    <x v="20"/>
    <x v="20"/>
    <x v="37"/>
    <n v="72.714613999999997"/>
    <n v="72.714613999999997"/>
    <n v="1.99564518171092"/>
    <n v="36436.644482893404"/>
    <n v="0.14511256906906939"/>
  </r>
  <r>
    <n v="1611"/>
    <x v="3"/>
    <x v="24"/>
    <x v="24"/>
    <x v="49"/>
    <n v="1.6"/>
    <n v="1.6"/>
    <n v="0.8"/>
    <n v="2000"/>
    <n v="1.2800000000000003E-3"/>
  </r>
  <r>
    <n v="1175"/>
    <x v="4"/>
    <x v="2"/>
    <x v="2"/>
    <x v="44"/>
    <n v="2.7989999999999999"/>
    <n v="2.7989999999999999"/>
    <n v="10.17"/>
    <n v="275.22123893805309"/>
    <n v="2.8465830000000001E-2"/>
  </r>
  <r>
    <n v="1176"/>
    <x v="4"/>
    <x v="2"/>
    <x v="2"/>
    <x v="50"/>
    <n v="10"/>
    <n v="10"/>
    <n v="0.18"/>
    <n v="55555.555555555555"/>
    <n v="1.7999999999999997E-3"/>
  </r>
  <r>
    <n v="1177"/>
    <x v="4"/>
    <x v="2"/>
    <x v="2"/>
    <x v="2"/>
    <n v="79.7"/>
    <n v="79.7"/>
    <n v="2.23"/>
    <n v="35739.910313901346"/>
    <n v="0.177731"/>
  </r>
  <r>
    <n v="1194"/>
    <x v="4"/>
    <x v="2"/>
    <x v="2"/>
    <x v="5"/>
    <n v="0.35802"/>
    <n v="0.35802"/>
    <n v="1.70940170940171"/>
    <n v="209.44169999999991"/>
    <n v="6.1200000000000024E-4"/>
  </r>
  <r>
    <n v="1195"/>
    <x v="4"/>
    <x v="2"/>
    <x v="2"/>
    <x v="32"/>
    <n v="2.9000000000000001E-2"/>
    <n v="2.9000000000000001E-2"/>
    <n v="4.04"/>
    <n v="7.1782178217821784"/>
    <n v="1.1716E-4"/>
  </r>
  <r>
    <n v="1178"/>
    <x v="4"/>
    <x v="37"/>
    <x v="37"/>
    <x v="48"/>
    <n v="0.64600000000000002"/>
    <n v="0.64600000000000002"/>
    <n v="2.9836683417085399"/>
    <n v="216.5120000000002"/>
    <n v="1.9274497487437167E-3"/>
  </r>
  <r>
    <n v="1179"/>
    <x v="4"/>
    <x v="38"/>
    <x v="38"/>
    <x v="7"/>
    <n v="1.5880000000000001"/>
    <n v="1.5880000000000001"/>
    <n v="1"/>
    <n v="1588"/>
    <n v="1.588E-3"/>
  </r>
  <r>
    <n v="1180"/>
    <x v="4"/>
    <x v="38"/>
    <x v="38"/>
    <x v="8"/>
    <n v="0.44485999999999998"/>
    <n v="0.44485999999999998"/>
    <n v="1.5542372881355899"/>
    <n v="286.22399127590023"/>
    <n v="6.9141799999999855E-4"/>
  </r>
  <r>
    <n v="1612"/>
    <x v="4"/>
    <x v="38"/>
    <x v="38"/>
    <x v="5"/>
    <n v="185.20105000000001"/>
    <n v="185.20105000000001"/>
    <n v="2.0691777552805601"/>
    <n v="89504.659291530304"/>
    <n v="0.38321389291460278"/>
  </r>
  <r>
    <n v="1741"/>
    <x v="4"/>
    <x v="38"/>
    <x v="38"/>
    <x v="6"/>
    <n v="3.3520500000000002"/>
    <n v="3.3520500000000002"/>
    <n v="1.3387691444124401"/>
    <n v="2503.8297409156007"/>
    <n v="4.4876211105277205E-3"/>
  </r>
  <r>
    <n v="1196"/>
    <x v="4"/>
    <x v="3"/>
    <x v="3"/>
    <x v="4"/>
    <n v="4801.7669999999998"/>
    <n v="4801.7669999999998"/>
    <n v="0.45318282451642999"/>
    <n v="10595650.894589262"/>
    <n v="2.1760783317297845"/>
  </r>
  <r>
    <n v="1197"/>
    <x v="4"/>
    <x v="3"/>
    <x v="3"/>
    <x v="7"/>
    <n v="2.5049999999999999"/>
    <n v="2.5049999999999999"/>
    <n v="1"/>
    <n v="2505"/>
    <n v="2.5049999999999998E-3"/>
  </r>
  <r>
    <n v="1742"/>
    <x v="4"/>
    <x v="3"/>
    <x v="3"/>
    <x v="6"/>
    <n v="7.43886"/>
    <n v="7.43886"/>
    <n v="1.76068376068376"/>
    <n v="4224.9835922330112"/>
    <n v="1.3097479999999996E-2"/>
  </r>
  <r>
    <n v="1743"/>
    <x v="4"/>
    <x v="3"/>
    <x v="3"/>
    <x v="8"/>
    <n v="2.9193199999999999"/>
    <n v="2.9193199999999999"/>
    <n v="1.8389830508474601"/>
    <n v="1587.4643317972327"/>
    <n v="5.3685800000000065E-3"/>
  </r>
  <r>
    <n v="2859"/>
    <x v="4"/>
    <x v="3"/>
    <x v="3"/>
    <x v="5"/>
    <n v="53.336080000000003"/>
    <n v="53.336080000000003"/>
    <n v="2.0691777552805601"/>
    <n v="25776.461139641509"/>
    <n v="0.11036183028986439"/>
  </r>
  <r>
    <n v="334"/>
    <x v="4"/>
    <x v="21"/>
    <x v="21"/>
    <x v="21"/>
    <n v="0.37115999999999999"/>
    <n v="0.37115999999999999"/>
    <n v="4.5"/>
    <n v="82.48"/>
    <n v="1.67022E-3"/>
  </r>
  <r>
    <n v="1160"/>
    <x v="4"/>
    <x v="21"/>
    <x v="21"/>
    <x v="8"/>
    <n v="3.1337000000000002"/>
    <n v="3.1337000000000002"/>
    <n v="1.5542372881355899"/>
    <n v="2016.2300981461333"/>
    <n v="4.8705133898304985E-3"/>
  </r>
  <r>
    <n v="1181"/>
    <x v="4"/>
    <x v="21"/>
    <x v="21"/>
    <x v="5"/>
    <n v="152.8509"/>
    <n v="152.8509"/>
    <n v="2.5726495726495702"/>
    <n v="59413.804983388756"/>
    <n v="0.39323180256410217"/>
  </r>
  <r>
    <n v="1744"/>
    <x v="4"/>
    <x v="21"/>
    <x v="21"/>
    <x v="6"/>
    <n v="5.4287999999999998"/>
    <n v="5.4287999999999998"/>
    <n v="1.3387691444124401"/>
    <n v="4055.0680620762255"/>
    <n v="7.2679099311862543E-3"/>
  </r>
  <r>
    <n v="1745"/>
    <x v="4"/>
    <x v="21"/>
    <x v="21"/>
    <x v="7"/>
    <n v="7.9409999999999998"/>
    <n v="7.9409999999999998"/>
    <n v="1"/>
    <n v="7941"/>
    <n v="7.9410000000000001E-3"/>
  </r>
  <r>
    <n v="1746"/>
    <x v="4"/>
    <x v="21"/>
    <x v="21"/>
    <x v="11"/>
    <n v="1.52915"/>
    <n v="1.52915"/>
    <n v="1.1010979670922101"/>
    <n v="1388.7501800027783"/>
    <n v="1.6837439563790531E-3"/>
  </r>
  <r>
    <n v="1161"/>
    <x v="4"/>
    <x v="4"/>
    <x v="4"/>
    <x v="4"/>
    <n v="10.48"/>
    <n v="10.48"/>
    <n v="0.48"/>
    <n v="21833.333333333336"/>
    <n v="5.0304E-3"/>
  </r>
  <r>
    <n v="1162"/>
    <x v="4"/>
    <x v="4"/>
    <x v="4"/>
    <x v="13"/>
    <n v="20425.89"/>
    <n v="20425.89"/>
    <n v="0.633820511759419"/>
    <n v="32226615.612833165"/>
    <n v="12.9463480529416"/>
  </r>
  <r>
    <n v="1613"/>
    <x v="4"/>
    <x v="4"/>
    <x v="4"/>
    <x v="0"/>
    <n v="24.58"/>
    <n v="24.58"/>
    <n v="0.5"/>
    <n v="49160"/>
    <n v="1.2289999999999999E-2"/>
  </r>
  <r>
    <n v="1163"/>
    <x v="4"/>
    <x v="5"/>
    <x v="5"/>
    <x v="15"/>
    <n v="1287.6379999999999"/>
    <n v="1287.6379999999999"/>
    <n v="1.90275943210292"/>
    <n v="676721.38593837316"/>
    <n v="2.4500653496341398"/>
  </r>
  <r>
    <n v="33"/>
    <x v="4"/>
    <x v="7"/>
    <x v="7"/>
    <x v="37"/>
    <n v="232.86275900000001"/>
    <n v="232.86275900000001"/>
    <n v="2.3653476215711802"/>
    <n v="98447.58414212332"/>
    <n v="0.55080137315315303"/>
  </r>
  <r>
    <n v="35"/>
    <x v="4"/>
    <x v="7"/>
    <x v="7"/>
    <x v="11"/>
    <n v="340.76499000000001"/>
    <n v="340.76499000000001"/>
    <n v="1.36159370534108"/>
    <n v="250269.21662702473"/>
    <n v="0.4639834653846161"/>
  </r>
  <r>
    <n v="67"/>
    <x v="4"/>
    <x v="7"/>
    <x v="7"/>
    <x v="40"/>
    <n v="213.77346499999999"/>
    <n v="213.77346499999999"/>
    <n v="3.6950170948485099"/>
    <n v="57854.526653756759"/>
    <n v="0.78989660759999958"/>
  </r>
  <r>
    <n v="95"/>
    <x v="4"/>
    <x v="7"/>
    <x v="7"/>
    <x v="9"/>
    <n v="105.51273399999999"/>
    <n v="105.51273399999999"/>
    <n v="1.5210670552807399"/>
    <n v="69367.575632966254"/>
    <n v="0.16049194360000002"/>
  </r>
  <r>
    <n v="170"/>
    <x v="4"/>
    <x v="7"/>
    <x v="7"/>
    <x v="44"/>
    <n v="28.464770000000001"/>
    <n v="28.464770000000001"/>
    <n v="5.5438323127149802"/>
    <n v="5134.4933241784784"/>
    <n v="0.15780391169999999"/>
  </r>
  <r>
    <n v="171"/>
    <x v="4"/>
    <x v="7"/>
    <x v="7"/>
    <x v="38"/>
    <n v="20.45111"/>
    <n v="20.45111"/>
    <n v="1.9447034904217899"/>
    <n v="10516.312692771649"/>
    <n v="3.9771344999999972E-2"/>
  </r>
  <r>
    <n v="203"/>
    <x v="4"/>
    <x v="7"/>
    <x v="7"/>
    <x v="43"/>
    <n v="9.1785200000000007"/>
    <n v="9.1785200000000007"/>
    <n v="9.8896091090938398"/>
    <n v="928.09734932395168"/>
    <n v="9.0771974999999991E-2"/>
  </r>
  <r>
    <n v="206"/>
    <x v="4"/>
    <x v="7"/>
    <x v="7"/>
    <x v="33"/>
    <n v="14.360563000000001"/>
    <n v="14.360563000000001"/>
    <n v="5.2891843713918698"/>
    <n v="2715.0808123977272"/>
    <n v="7.5955665383988347E-2"/>
  </r>
  <r>
    <n v="211"/>
    <x v="4"/>
    <x v="7"/>
    <x v="7"/>
    <x v="29"/>
    <n v="5.1692549999999997"/>
    <n v="5.1692549999999997"/>
    <n v="2.4517656799674201"/>
    <n v="2108.3805203067736"/>
    <n v="1.2673801999999986E-2"/>
  </r>
  <r>
    <n v="236"/>
    <x v="4"/>
    <x v="7"/>
    <x v="7"/>
    <x v="3"/>
    <n v="3.0366"/>
    <n v="3.0366"/>
    <n v="1.86287953632352"/>
    <n v="1630.0570921471779"/>
    <n v="5.6568200000000008E-3"/>
  </r>
  <r>
    <n v="292"/>
    <x v="4"/>
    <x v="7"/>
    <x v="7"/>
    <x v="41"/>
    <n v="1.722745"/>
    <n v="1.722745"/>
    <n v="7.9637555180830599"/>
    <n v="216.32319024462953"/>
    <n v="1.3719520000000001E-2"/>
  </r>
  <r>
    <n v="294"/>
    <x v="4"/>
    <x v="7"/>
    <x v="7"/>
    <x v="46"/>
    <n v="1.82684"/>
    <n v="1.82684"/>
    <n v="4.9446585360513202"/>
    <n v="369.45726113958688"/>
    <n v="9.0330999999999936E-3"/>
  </r>
  <r>
    <n v="300"/>
    <x v="4"/>
    <x v="7"/>
    <x v="7"/>
    <x v="22"/>
    <n v="1.1331599999999999"/>
    <n v="1.1331599999999999"/>
    <n v="1.0200501253132801"/>
    <n v="1110.8865847665882"/>
    <n v="1.1558799999999965E-3"/>
  </r>
  <r>
    <n v="318"/>
    <x v="4"/>
    <x v="7"/>
    <x v="7"/>
    <x v="26"/>
    <n v="0.81735999999999998"/>
    <n v="0.81735999999999998"/>
    <n v="1.3066340413037101"/>
    <n v="625.54623112717093"/>
    <n v="1.0679904000000004E-3"/>
  </r>
  <r>
    <n v="1164"/>
    <x v="4"/>
    <x v="7"/>
    <x v="7"/>
    <x v="20"/>
    <n v="125.083"/>
    <n v="125.083"/>
    <n v="8.9694043155344794E-2"/>
    <n v="1394551.9189425278"/>
    <n v="1.1219199999999992E-2"/>
  </r>
  <r>
    <n v="1165"/>
    <x v="4"/>
    <x v="7"/>
    <x v="7"/>
    <x v="0"/>
    <n v="29271.880700000002"/>
    <n v="29271.880700000002"/>
    <n v="0.53745266514119405"/>
    <n v="54464109.30404447"/>
    <n v="15.732250295910083"/>
  </r>
  <r>
    <n v="1187"/>
    <x v="4"/>
    <x v="7"/>
    <x v="7"/>
    <x v="4"/>
    <n v="7192.9597599999997"/>
    <n v="7192.9597599999997"/>
    <n v="0.49590734724109597"/>
    <n v="14504644.466384541"/>
    <n v="3.56704159339355"/>
  </r>
  <r>
    <n v="1188"/>
    <x v="4"/>
    <x v="7"/>
    <x v="7"/>
    <x v="12"/>
    <n v="12.2576"/>
    <n v="12.2576"/>
    <n v="7.6159362354783902"/>
    <n v="1609.4672566845679"/>
    <n v="9.3353099999999911E-2"/>
  </r>
  <r>
    <n v="1189"/>
    <x v="4"/>
    <x v="7"/>
    <x v="7"/>
    <x v="13"/>
    <n v="29526.867139999998"/>
    <n v="29526.867139999998"/>
    <n v="1.0017530447560601"/>
    <n v="29475195.802564468"/>
    <n v="29.578629059602658"/>
  </r>
  <r>
    <n v="1190"/>
    <x v="4"/>
    <x v="7"/>
    <x v="7"/>
    <x v="61"/>
    <n v="0.14541999999999999"/>
    <n v="0.14541999999999999"/>
    <n v="1.8223077981020499"/>
    <n v="79.799910943396199"/>
    <n v="2.6500000000000004E-4"/>
  </r>
  <r>
    <n v="1191"/>
    <x v="4"/>
    <x v="7"/>
    <x v="7"/>
    <x v="78"/>
    <n v="2.4E-2"/>
    <n v="2.4E-2"/>
    <n v="5.92"/>
    <n v="4.0540540540540544"/>
    <n v="1.4208000000000002E-4"/>
  </r>
  <r>
    <n v="1595"/>
    <x v="4"/>
    <x v="7"/>
    <x v="7"/>
    <x v="48"/>
    <n v="28.808"/>
    <n v="28.808"/>
    <n v="2.3489965340821501"/>
    <n v="12263.960198330591"/>
    <n v="6.7669892153838576E-2"/>
  </r>
  <r>
    <n v="1614"/>
    <x v="4"/>
    <x v="7"/>
    <x v="7"/>
    <x v="14"/>
    <n v="4538.9740000000002"/>
    <n v="4538.9740000000002"/>
    <n v="0.04"/>
    <n v="113474350"/>
    <n v="0.18155896000000002"/>
  </r>
  <r>
    <n v="1615"/>
    <x v="4"/>
    <x v="7"/>
    <x v="7"/>
    <x v="23"/>
    <n v="2.3197999999999999"/>
    <n v="2.3197999999999999"/>
    <n v="2.0043020950081898"/>
    <n v="1157.4103553439238"/>
    <n v="4.6495799999999986E-3"/>
  </r>
  <r>
    <n v="1616"/>
    <x v="4"/>
    <x v="7"/>
    <x v="7"/>
    <x v="5"/>
    <n v="17.756844999999998"/>
    <n v="17.756844999999998"/>
    <n v="2.32363044786391"/>
    <n v="7641.8541581445052"/>
    <n v="4.1260345700000027E-2"/>
  </r>
  <r>
    <n v="1617"/>
    <x v="4"/>
    <x v="7"/>
    <x v="7"/>
    <x v="25"/>
    <n v="7.8105000000000002"/>
    <n v="7.8105000000000002"/>
    <n v="0.95415658408552595"/>
    <n v="8185.7633540155966"/>
    <n v="7.4524400000000011E-3"/>
  </r>
  <r>
    <n v="1618"/>
    <x v="4"/>
    <x v="7"/>
    <x v="7"/>
    <x v="15"/>
    <n v="2137.7755000000002"/>
    <n v="2137.7755000000002"/>
    <n v="1.47468515838387"/>
    <n v="1449648.7523769622"/>
    <n v="3.1525458018066574"/>
  </r>
  <r>
    <n v="1712"/>
    <x v="4"/>
    <x v="7"/>
    <x v="7"/>
    <x v="36"/>
    <n v="324.63810999999998"/>
    <n v="324.63810999999998"/>
    <n v="3.8199609665132099"/>
    <n v="84984.666818814032"/>
    <n v="1.2401049084426217"/>
  </r>
  <r>
    <n v="1715"/>
    <x v="4"/>
    <x v="7"/>
    <x v="7"/>
    <x v="39"/>
    <n v="9.98E-2"/>
    <n v="9.98E-2"/>
    <n v="32.274363636363603"/>
    <n v="3.092237576686256"/>
    <n v="3.2209814909090876E-3"/>
  </r>
  <r>
    <n v="1716"/>
    <x v="4"/>
    <x v="7"/>
    <x v="7"/>
    <x v="50"/>
    <n v="112.86199999999999"/>
    <n v="112.86199999999999"/>
    <n v="0.59448441459481505"/>
    <n v="189848.54308909641"/>
    <n v="6.7094700000000021E-2"/>
  </r>
  <r>
    <n v="1717"/>
    <x v="4"/>
    <x v="7"/>
    <x v="7"/>
    <x v="32"/>
    <n v="26.202000000000002"/>
    <n v="26.202000000000002"/>
    <n v="3.5485562170826701"/>
    <n v="7383.8480771036284"/>
    <n v="9.2979270000000128E-2"/>
  </r>
  <r>
    <n v="1747"/>
    <x v="4"/>
    <x v="7"/>
    <x v="7"/>
    <x v="45"/>
    <n v="60.502000000000002"/>
    <n v="60.502000000000002"/>
    <n v="0.99214571419126596"/>
    <n v="60980.961903683055"/>
    <n v="6.002679999999997E-2"/>
  </r>
  <r>
    <n v="1748"/>
    <x v="4"/>
    <x v="7"/>
    <x v="7"/>
    <x v="35"/>
    <n v="7.2231199999999998"/>
    <n v="7.2231199999999998"/>
    <n v="1.53116797173521"/>
    <n v="4717.392300084708"/>
    <n v="1.1059810000000029E-2"/>
  </r>
  <r>
    <n v="2795"/>
    <x v="4"/>
    <x v="7"/>
    <x v="7"/>
    <x v="34"/>
    <n v="9.5061800000000005"/>
    <n v="9.5061800000000005"/>
    <n v="2.1056173457687501"/>
    <n v="4514.6759543478893"/>
    <n v="2.0016377499999981E-2"/>
  </r>
  <r>
    <n v="2796"/>
    <x v="4"/>
    <x v="7"/>
    <x v="7"/>
    <x v="42"/>
    <n v="12.605026000000001"/>
    <n v="12.605026000000001"/>
    <n v="1.6652421026343001"/>
    <n v="7569.4855300978179"/>
    <n v="2.099042000000002E-2"/>
  </r>
  <r>
    <n v="2892"/>
    <x v="4"/>
    <x v="7"/>
    <x v="7"/>
    <x v="31"/>
    <n v="95.635499999999993"/>
    <n v="95.635499999999993"/>
    <n v="1.3784945443898999"/>
    <n v="69376.770759964638"/>
    <n v="0.13183301500000028"/>
  </r>
  <r>
    <n v="2942"/>
    <x v="4"/>
    <x v="7"/>
    <x v="7"/>
    <x v="30"/>
    <n v="47.431980000000003"/>
    <n v="47.431980000000003"/>
    <n v="1.60691101607967"/>
    <n v="29517.490094578046"/>
    <n v="7.6218971176470585E-2"/>
  </r>
  <r>
    <n v="2975"/>
    <x v="4"/>
    <x v="7"/>
    <x v="7"/>
    <x v="6"/>
    <n v="844.98096899999996"/>
    <n v="844.98096899999996"/>
    <n v="1.28006101519666"/>
    <n v="660109.91583099088"/>
    <n v="1.0816271969999975"/>
  </r>
  <r>
    <n v="146"/>
    <x v="4"/>
    <x v="8"/>
    <x v="8"/>
    <x v="38"/>
    <n v="54.594239999999999"/>
    <n v="54.594239999999999"/>
    <n v="2.7248251830229702"/>
    <n v="20035.868847715275"/>
    <n v="0.14875975999999994"/>
  </r>
  <r>
    <n v="147"/>
    <x v="4"/>
    <x v="8"/>
    <x v="8"/>
    <x v="29"/>
    <n v="23.135805000000001"/>
    <n v="23.135805000000001"/>
    <n v="3.40625921596417"/>
    <n v="6792.1445589252426"/>
    <n v="7.8806548999999934E-2"/>
  </r>
  <r>
    <n v="1167"/>
    <x v="4"/>
    <x v="8"/>
    <x v="8"/>
    <x v="35"/>
    <n v="0.104"/>
    <n v="0.104"/>
    <n v="1.4"/>
    <n v="74.285714285714292"/>
    <n v="1.4559999999999999E-4"/>
  </r>
  <r>
    <n v="1182"/>
    <x v="4"/>
    <x v="8"/>
    <x v="8"/>
    <x v="14"/>
    <n v="1657.932"/>
    <n v="1657.932"/>
    <n v="0.04"/>
    <n v="41448300"/>
    <n v="6.6317279999999992E-2"/>
  </r>
  <r>
    <n v="1183"/>
    <x v="4"/>
    <x v="8"/>
    <x v="8"/>
    <x v="25"/>
    <n v="0.30875000000000002"/>
    <n v="0.30875000000000002"/>
    <n v="1.11047773279352"/>
    <n v="278.03349034591434"/>
    <n v="3.4285999999999936E-4"/>
  </r>
  <r>
    <n v="1184"/>
    <x v="4"/>
    <x v="8"/>
    <x v="8"/>
    <x v="37"/>
    <n v="0.16650000000000001"/>
    <n v="0.16650000000000001"/>
    <n v="1.8738738738738701"/>
    <n v="88.853365384615572"/>
    <n v="3.119999999999994E-4"/>
  </r>
  <r>
    <n v="1185"/>
    <x v="4"/>
    <x v="8"/>
    <x v="8"/>
    <x v="44"/>
    <n v="3.5999999999999997E-2"/>
    <n v="3.5999999999999997E-2"/>
    <n v="8.51"/>
    <n v="4.230317273795535"/>
    <n v="3.0635999999999999E-4"/>
  </r>
  <r>
    <n v="1186"/>
    <x v="4"/>
    <x v="8"/>
    <x v="8"/>
    <x v="27"/>
    <n v="4.274"/>
    <n v="4.274"/>
    <n v="1.55"/>
    <n v="2757.4193548387098"/>
    <n v="6.6246999999999999E-3"/>
  </r>
  <r>
    <n v="1354"/>
    <x v="4"/>
    <x v="8"/>
    <x v="8"/>
    <x v="32"/>
    <n v="17.232500000000002"/>
    <n v="17.232500000000002"/>
    <n v="4.4656587842739004"/>
    <n v="3858.8931292030957"/>
    <n v="7.6954465E-2"/>
  </r>
  <r>
    <n v="1600"/>
    <x v="4"/>
    <x v="8"/>
    <x v="8"/>
    <x v="23"/>
    <n v="7.5999999999999998E-2"/>
    <n v="7.5999999999999998E-2"/>
    <n v="2.84"/>
    <n v="26.760563380281688"/>
    <n v="2.1583999999999997E-4"/>
  </r>
  <r>
    <n v="1601"/>
    <x v="4"/>
    <x v="8"/>
    <x v="8"/>
    <x v="5"/>
    <n v="0.67406500000000003"/>
    <n v="0.67406500000000003"/>
    <n v="2.07893007350923"/>
    <n v="324.23649481494084"/>
    <n v="1.4013339999999991E-3"/>
  </r>
  <r>
    <n v="1602"/>
    <x v="4"/>
    <x v="8"/>
    <x v="8"/>
    <x v="6"/>
    <n v="31.433171999999999"/>
    <n v="31.433171999999999"/>
    <n v="1.6066796605289699"/>
    <n v="19564.05671411263"/>
    <n v="5.0503038118308724E-2"/>
  </r>
  <r>
    <n v="1603"/>
    <x v="4"/>
    <x v="8"/>
    <x v="8"/>
    <x v="41"/>
    <n v="6.6489999999999994E-2"/>
    <n v="6.6489999999999994E-2"/>
    <n v="9.3905850503835193"/>
    <n v="7.0804960120439446"/>
    <n v="6.2438000000000012E-4"/>
  </r>
  <r>
    <n v="1604"/>
    <x v="4"/>
    <x v="8"/>
    <x v="8"/>
    <x v="8"/>
    <n v="0.12853800000000001"/>
    <n v="0.12853800000000001"/>
    <n v="1.4225131867618901"/>
    <n v="90.359795041756314"/>
    <n v="1.8284699999999984E-4"/>
  </r>
  <r>
    <n v="1709"/>
    <x v="4"/>
    <x v="8"/>
    <x v="8"/>
    <x v="42"/>
    <n v="0.1638"/>
    <n v="0.1638"/>
    <n v="2.8571428571428599"/>
    <n v="57.329999999999941"/>
    <n v="4.6800000000000048E-4"/>
  </r>
  <r>
    <n v="1710"/>
    <x v="4"/>
    <x v="8"/>
    <x v="8"/>
    <x v="9"/>
    <n v="8.3220600000000005"/>
    <n v="8.3220600000000005"/>
    <n v="1.46973798841022"/>
    <n v="5662.274545275769"/>
    <n v="1.2231247723829157E-2"/>
  </r>
  <r>
    <n v="1711"/>
    <x v="4"/>
    <x v="8"/>
    <x v="8"/>
    <x v="22"/>
    <n v="3.5340000000000003E-2"/>
    <n v="3.5340000000000003E-2"/>
    <n v="1.04385964912281"/>
    <n v="33.855126050420068"/>
    <n v="3.6890000000000109E-5"/>
  </r>
  <r>
    <n v="1722"/>
    <x v="4"/>
    <x v="8"/>
    <x v="8"/>
    <x v="0"/>
    <n v="68.069999999999993"/>
    <n v="68.069999999999993"/>
    <n v="0.6"/>
    <n v="113449.99999999999"/>
    <n v="4.0841999999999989E-2"/>
  </r>
  <r>
    <n v="2797"/>
    <x v="4"/>
    <x v="8"/>
    <x v="8"/>
    <x v="30"/>
    <n v="13.423044000000001"/>
    <n v="13.423044000000001"/>
    <n v="1.3466250029923701"/>
    <n v="9967.9153217653839"/>
    <n v="1.8075806666666718E-2"/>
  </r>
  <r>
    <n v="2853"/>
    <x v="4"/>
    <x v="8"/>
    <x v="8"/>
    <x v="11"/>
    <n v="22.941811000000001"/>
    <n v="22.941811000000001"/>
    <n v="1.3391801611585601"/>
    <n v="17131.235710774294"/>
    <n v="3.0723218152249227E-2"/>
  </r>
  <r>
    <n v="2941"/>
    <x v="4"/>
    <x v="8"/>
    <x v="8"/>
    <x v="40"/>
    <n v="120.02168"/>
    <n v="120.02168"/>
    <n v="4.0379492271729598"/>
    <n v="29723.424750446731"/>
    <n v="0.48464145000000031"/>
  </r>
  <r>
    <n v="2961"/>
    <x v="4"/>
    <x v="8"/>
    <x v="8"/>
    <x v="36"/>
    <n v="235.13510600000001"/>
    <n v="235.13510600000001"/>
    <n v="4.1306670819337103"/>
    <n v="56924.245245619022"/>
    <n v="0.97126484216119369"/>
  </r>
  <r>
    <n v="1605"/>
    <x v="4"/>
    <x v="35"/>
    <x v="35"/>
    <x v="2"/>
    <n v="16.100000000000001"/>
    <n v="16.100000000000001"/>
    <n v="2.23"/>
    <n v="7219.7309417040369"/>
    <n v="3.5903000000000004E-2"/>
  </r>
  <r>
    <n v="85"/>
    <x v="4"/>
    <x v="9"/>
    <x v="9"/>
    <x v="31"/>
    <n v="57.539834999999997"/>
    <n v="57.539834999999997"/>
    <n v="1.1215390225166999"/>
    <n v="51304.353967891671"/>
    <n v="6.4533170301672202E-2"/>
  </r>
  <r>
    <n v="92"/>
    <x v="4"/>
    <x v="9"/>
    <x v="9"/>
    <x v="3"/>
    <n v="17.14321"/>
    <n v="17.14321"/>
    <n v="2.1463401863353799"/>
    <n v="7987.1821387596474"/>
    <n v="3.6795160545786548E-2"/>
  </r>
  <r>
    <n v="201"/>
    <x v="4"/>
    <x v="9"/>
    <x v="9"/>
    <x v="29"/>
    <n v="7.2593120000000004"/>
    <n v="7.2593120000000004"/>
    <n v="2.7029685602179399"/>
    <n v="2685.6812568381051"/>
    <n v="1.9621692104812814E-2"/>
  </r>
  <r>
    <n v="258"/>
    <x v="4"/>
    <x v="9"/>
    <x v="9"/>
    <x v="60"/>
    <n v="2.1578400000000002"/>
    <n v="2.1578400000000002"/>
    <n v="0.93473102732362001"/>
    <n v="2308.5143607337632"/>
    <n v="2.0170000000000006E-3"/>
  </r>
  <r>
    <n v="1262"/>
    <x v="4"/>
    <x v="9"/>
    <x v="9"/>
    <x v="27"/>
    <n v="0.16"/>
    <n v="0.16"/>
    <n v="1.9"/>
    <n v="84.21052631578948"/>
    <n v="3.0400000000000002E-4"/>
  </r>
  <r>
    <n v="1263"/>
    <x v="4"/>
    <x v="9"/>
    <x v="9"/>
    <x v="2"/>
    <n v="28"/>
    <n v="28"/>
    <n v="2.23"/>
    <n v="12556.053811659194"/>
    <n v="6.2439999999999996E-2"/>
  </r>
  <r>
    <n v="1353"/>
    <x v="4"/>
    <x v="9"/>
    <x v="9"/>
    <x v="54"/>
    <n v="8.1000000000000003E-2"/>
    <n v="8.1000000000000003E-2"/>
    <n v="7.0370370370370399"/>
    <n v="11.51052631578947"/>
    <n v="5.700000000000003E-4"/>
  </r>
  <r>
    <n v="1607"/>
    <x v="4"/>
    <x v="9"/>
    <x v="9"/>
    <x v="45"/>
    <n v="56.475999999999999"/>
    <n v="56.475999999999999"/>
    <n v="0.83686273815426004"/>
    <n v="67485.380128837453"/>
    <n v="4.7262659999999991E-2"/>
  </r>
  <r>
    <n v="1608"/>
    <x v="4"/>
    <x v="9"/>
    <x v="9"/>
    <x v="63"/>
    <n v="8.1"/>
    <n v="8.1"/>
    <n v="0.12"/>
    <n v="67500"/>
    <n v="9.7199999999999999E-4"/>
  </r>
  <r>
    <n v="1723"/>
    <x v="4"/>
    <x v="9"/>
    <x v="9"/>
    <x v="25"/>
    <n v="5.6850630000000004"/>
    <n v="5.6850630000000004"/>
    <n v="0.81879479611747497"/>
    <n v="6943.208514461965"/>
    <n v="4.6549000000000009E-3"/>
  </r>
  <r>
    <n v="2828"/>
    <x v="4"/>
    <x v="9"/>
    <x v="9"/>
    <x v="11"/>
    <n v="17.01735"/>
    <n v="17.01735"/>
    <n v="1.25893354400644"/>
    <n v="13517.274268381041"/>
    <n v="2.1423712745097991E-2"/>
  </r>
  <r>
    <n v="3083"/>
    <x v="4"/>
    <x v="9"/>
    <x v="9"/>
    <x v="33"/>
    <n v="0.82913800000000004"/>
    <n v="0.84269799999999995"/>
    <n v="4.0164722759020197"/>
    <n v="206.43438894739842"/>
    <n v="3.3846731539580797E-3"/>
  </r>
  <r>
    <n v="3122"/>
    <x v="4"/>
    <x v="9"/>
    <x v="9"/>
    <x v="35"/>
    <n v="2.7168600000000001"/>
    <n v="2.7444199999999999"/>
    <n v="1.2721542515992701"/>
    <n v="2135.6372441349304"/>
    <n v="3.4913255711740685E-3"/>
  </r>
  <r>
    <n v="3127"/>
    <x v="4"/>
    <x v="9"/>
    <x v="9"/>
    <x v="37"/>
    <n v="9.8527389999999997"/>
    <n v="9.8815989999999996"/>
    <n v="1.9917514976264099"/>
    <n v="4946.7712271041883"/>
    <n v="1.9681689607193634E-2"/>
  </r>
  <r>
    <n v="3151"/>
    <x v="4"/>
    <x v="9"/>
    <x v="9"/>
    <x v="46"/>
    <n v="5.2649739999999996"/>
    <n v="5.3085740000000001"/>
    <n v="6.6905073035498397"/>
    <n v="786.93195614725914"/>
    <n v="3.551705311843479E-2"/>
  </r>
  <r>
    <n v="3303"/>
    <x v="4"/>
    <x v="9"/>
    <x v="9"/>
    <x v="43"/>
    <n v="54.171376000000002"/>
    <n v="54.375216000000002"/>
    <n v="10.376180955787399"/>
    <n v="5220.7431839154151"/>
    <n v="0.56420708072602632"/>
  </r>
  <r>
    <n v="3371"/>
    <x v="4"/>
    <x v="9"/>
    <x v="9"/>
    <x v="40"/>
    <n v="23.269742999999998"/>
    <n v="23.639683000000002"/>
    <n v="2.97824769455538"/>
    <n v="7813.232943163217"/>
    <n v="7.0404831394770009E-2"/>
  </r>
  <r>
    <n v="3417"/>
    <x v="4"/>
    <x v="9"/>
    <x v="9"/>
    <x v="32"/>
    <n v="5.1157500000000002"/>
    <n v="5.6747500000000004"/>
    <n v="4.2197527244294601"/>
    <n v="1212.334071232026"/>
    <n v="2.3946041772956082E-2"/>
  </r>
  <r>
    <n v="3461"/>
    <x v="4"/>
    <x v="9"/>
    <x v="9"/>
    <x v="38"/>
    <n v="16.973523"/>
    <n v="17.724003"/>
    <n v="1.71089455264621"/>
    <n v="9920.8469474330577"/>
    <n v="3.0323900183785085E-2"/>
  </r>
  <r>
    <n v="3483"/>
    <x v="4"/>
    <x v="9"/>
    <x v="9"/>
    <x v="30"/>
    <n v="11.74086"/>
    <n v="12.632339999999999"/>
    <n v="1.1764887041210501"/>
    <n v="9979.5773294496248"/>
    <n v="1.4861805316616506E-2"/>
  </r>
  <r>
    <n v="3612"/>
    <x v="4"/>
    <x v="9"/>
    <x v="9"/>
    <x v="41"/>
    <n v="5.4707109999999997"/>
    <n v="7.6572509999999996"/>
    <n v="8.7437464503299207"/>
    <n v="625.67127616029825"/>
    <n v="6.6953061250535226E-2"/>
  </r>
  <r>
    <n v="3663"/>
    <x v="4"/>
    <x v="9"/>
    <x v="9"/>
    <x v="42"/>
    <n v="104.352715"/>
    <n v="107.553195"/>
    <n v="1.7342930176360001"/>
    <n v="60170.17536185569"/>
    <n v="0.18652875511294317"/>
  </r>
  <r>
    <n v="3754"/>
    <x v="4"/>
    <x v="9"/>
    <x v="9"/>
    <x v="6"/>
    <n v="556.04298900000003"/>
    <n v="561.51624900000002"/>
    <n v="1.17896143860558"/>
    <n v="471637.97796275804"/>
    <n v="0.6620060047214491"/>
  </r>
  <r>
    <n v="3803"/>
    <x v="4"/>
    <x v="9"/>
    <x v="9"/>
    <x v="36"/>
    <n v="74.481121000000002"/>
    <n v="82.265940999999998"/>
    <n v="3.2979127309032599"/>
    <n v="22584.321380632922"/>
    <n v="0.27130589414363648"/>
  </r>
  <r>
    <n v="3885"/>
    <x v="4"/>
    <x v="9"/>
    <x v="9"/>
    <x v="34"/>
    <n v="27.024730000000002"/>
    <n v="42.913330000000002"/>
    <n v="1.8507575283823401"/>
    <n v="14601.983018067767"/>
    <n v="7.9422168565455739E-2"/>
  </r>
  <r>
    <n v="3940"/>
    <x v="4"/>
    <x v="9"/>
    <x v="9"/>
    <x v="59"/>
    <n v="76.040999999999997"/>
    <n v="100.901"/>
    <n v="2.2000000000000002"/>
    <n v="34564.090909090904"/>
    <n v="0.22198220000000002"/>
  </r>
  <r>
    <n v="3965"/>
    <x v="4"/>
    <x v="9"/>
    <x v="9"/>
    <x v="9"/>
    <n v="473.69399299999998"/>
    <n v="503.53890300000103"/>
    <n v="1.9660725994953101"/>
    <n v="240934.13087675249"/>
    <n v="0.98999403996822877"/>
  </r>
  <r>
    <n v="3997"/>
    <x v="4"/>
    <x v="9"/>
    <x v="9"/>
    <x v="5"/>
    <n v="152.703045"/>
    <n v="192.54563999999999"/>
    <n v="1.87512585268905"/>
    <n v="81436.15788829005"/>
    <n v="0.36104730738655882"/>
  </r>
  <r>
    <n v="4005"/>
    <x v="4"/>
    <x v="9"/>
    <x v="9"/>
    <x v="13"/>
    <n v="8.5999999999999993E-2"/>
    <n v="44.1233"/>
    <n v="0.52"/>
    <n v="165.38461538461536"/>
    <n v="2.2944116000000001E-2"/>
  </r>
  <r>
    <n v="4014"/>
    <x v="4"/>
    <x v="9"/>
    <x v="9"/>
    <x v="47"/>
    <n v="0.75749999999999995"/>
    <n v="48.485500000000002"/>
    <n v="18.8054619615808"/>
    <n v="40.280850401205676"/>
    <n v="0.91179222593822584"/>
  </r>
  <r>
    <n v="4041"/>
    <x v="4"/>
    <x v="9"/>
    <x v="9"/>
    <x v="12"/>
    <n v="8.5080200000000001"/>
    <n v="69.270019999999903"/>
    <n v="11.9241458349175"/>
    <n v="713.51190414712539"/>
    <n v="0.82598582046765079"/>
  </r>
  <r>
    <n v="4058"/>
    <x v="4"/>
    <x v="9"/>
    <x v="9"/>
    <x v="62"/>
    <n v="393.54250000000002"/>
    <n v="463.91550000000001"/>
    <n v="2.9085318869650001"/>
    <n v="135306.23534289474"/>
    <n v="1.3493130246073115"/>
  </r>
  <r>
    <n v="4066"/>
    <x v="4"/>
    <x v="9"/>
    <x v="9"/>
    <x v="48"/>
    <n v="1504.6392499999999"/>
    <n v="1583.0862500000001"/>
    <n v="2.9984935694445398"/>
    <n v="501798.39147653367"/>
    <n v="4.7468739405010707"/>
  </r>
  <r>
    <n v="4097"/>
    <x v="4"/>
    <x v="9"/>
    <x v="9"/>
    <x v="58"/>
    <n v="171.738"/>
    <n v="296.298"/>
    <n v="2.16"/>
    <n v="79508.333333333328"/>
    <n v="0.64000368000000007"/>
  </r>
  <r>
    <n v="4119"/>
    <x v="4"/>
    <x v="9"/>
    <x v="9"/>
    <x v="44"/>
    <n v="4042.1592700000001"/>
    <n v="4237.5810199999996"/>
    <n v="2.9275238367718002"/>
    <n v="1380743.418457462"/>
    <n v="12.405619446301758"/>
  </r>
  <r>
    <n v="4148"/>
    <x v="4"/>
    <x v="9"/>
    <x v="9"/>
    <x v="4"/>
    <n v="1414.413"/>
    <n v="1777.377"/>
    <n v="0.38359456152160198"/>
    <n v="3687260.3052281486"/>
    <n v="0.68179215097358026"/>
  </r>
  <r>
    <n v="4174"/>
    <x v="4"/>
    <x v="9"/>
    <x v="9"/>
    <x v="50"/>
    <n v="6447.6389399999998"/>
    <n v="7134.6389399999998"/>
    <n v="0.16425890088690401"/>
    <n v="39252904.44040744"/>
    <n v="1.1719279505093059"/>
  </r>
  <r>
    <n v="4179"/>
    <x v="4"/>
    <x v="9"/>
    <x v="9"/>
    <x v="49"/>
    <n v="2499.6239999999998"/>
    <n v="3441.8290000000002"/>
    <n v="1.2229673046810601"/>
    <n v="2043900.9206806894"/>
    <n v="4.2092443353031088"/>
  </r>
  <r>
    <n v="4188"/>
    <x v="4"/>
    <x v="9"/>
    <x v="9"/>
    <x v="15"/>
    <n v="124.9922"/>
    <n v="1931.8522"/>
    <n v="1.7269192723901201"/>
    <n v="72378.71624827382"/>
    <n v="3.3361527955892529"/>
  </r>
  <r>
    <n v="4193"/>
    <x v="4"/>
    <x v="9"/>
    <x v="9"/>
    <x v="51"/>
    <n v="510"/>
    <n v="4566.9350000000004"/>
    <n v="0.8"/>
    <n v="637500"/>
    <n v="3.6535480000000007"/>
  </r>
  <r>
    <n v="8"/>
    <x v="4"/>
    <x v="10"/>
    <x v="10"/>
    <x v="6"/>
    <n v="240.23862299999999"/>
    <n v="240.23862299999999"/>
    <n v="1.1895081084475501"/>
    <n v="201964.67875577582"/>
    <n v="0.28576579002077407"/>
  </r>
  <r>
    <n v="29"/>
    <x v="4"/>
    <x v="10"/>
    <x v="10"/>
    <x v="9"/>
    <n v="130.127803"/>
    <n v="130.127803"/>
    <n v="1.50115024517873"/>
    <n v="86685.395694357503"/>
    <n v="0.19534138337801948"/>
  </r>
  <r>
    <n v="52"/>
    <x v="4"/>
    <x v="10"/>
    <x v="10"/>
    <x v="41"/>
    <n v="25.754003000000001"/>
    <n v="25.754002999999901"/>
    <n v="7.6188640671818701"/>
    <n v="3380.2943290371777"/>
    <n v="0.19621624804279333"/>
  </r>
  <r>
    <n v="68"/>
    <x v="4"/>
    <x v="10"/>
    <x v="10"/>
    <x v="30"/>
    <n v="32.138483000000001"/>
    <n v="32.138483000000001"/>
    <n v="1.3941577282333499"/>
    <n v="23052.257538123231"/>
    <n v="4.4806114448146139E-2"/>
  </r>
  <r>
    <n v="93"/>
    <x v="4"/>
    <x v="10"/>
    <x v="10"/>
    <x v="33"/>
    <n v="23.095993"/>
    <n v="23.095993"/>
    <n v="3.8379826530757102"/>
    <n v="6017.7429362509411"/>
    <n v="8.8642020489558035E-2"/>
  </r>
  <r>
    <n v="94"/>
    <x v="4"/>
    <x v="10"/>
    <x v="10"/>
    <x v="38"/>
    <n v="30.969331"/>
    <n v="30.969331"/>
    <n v="1.68995621829868"/>
    <n v="18325.522676071207"/>
    <n v="5.2336813500000079E-2"/>
  </r>
  <r>
    <n v="142"/>
    <x v="4"/>
    <x v="10"/>
    <x v="10"/>
    <x v="43"/>
    <n v="37.850015999999997"/>
    <n v="37.850015999999997"/>
    <n v="8.1327791512690393"/>
    <n v="4654.0076025664457"/>
    <n v="0.3078258209999995"/>
  </r>
  <r>
    <n v="202"/>
    <x v="4"/>
    <x v="10"/>
    <x v="10"/>
    <x v="46"/>
    <n v="12.168194"/>
    <n v="12.168194"/>
    <n v="5.3857422884612003"/>
    <n v="2259.3346187525549"/>
    <n v="6.5534756999999846E-2"/>
  </r>
  <r>
    <n v="261"/>
    <x v="4"/>
    <x v="10"/>
    <x v="10"/>
    <x v="26"/>
    <n v="3.97526"/>
    <n v="3.97526"/>
    <n v="1.01991998007677"/>
    <n v="3897.6194972675994"/>
    <n v="4.0544470999999806E-3"/>
  </r>
  <r>
    <n v="316"/>
    <x v="4"/>
    <x v="10"/>
    <x v="10"/>
    <x v="22"/>
    <n v="0.95531999999999995"/>
    <n v="0.95531999999999995"/>
    <n v="0.92963614286312402"/>
    <n v="1027.6278599256846"/>
    <n v="8.8809999999999952E-4"/>
  </r>
  <r>
    <n v="1256"/>
    <x v="4"/>
    <x v="10"/>
    <x v="10"/>
    <x v="62"/>
    <n v="33.436"/>
    <n v="33.436"/>
    <n v="2.0299999999999998"/>
    <n v="16470.935960591134"/>
    <n v="6.787507999999999E-2"/>
  </r>
  <r>
    <n v="1257"/>
    <x v="4"/>
    <x v="10"/>
    <x v="10"/>
    <x v="19"/>
    <n v="0.05"/>
    <n v="0.05"/>
    <n v="3.5804878048780502"/>
    <n v="13.964577656675743"/>
    <n v="1.7902439024390253E-4"/>
  </r>
  <r>
    <n v="1264"/>
    <x v="4"/>
    <x v="10"/>
    <x v="10"/>
    <x v="14"/>
    <n v="425.94"/>
    <n v="425.94"/>
    <n v="0.04"/>
    <n v="10648500"/>
    <n v="1.70376E-2"/>
  </r>
  <r>
    <n v="1265"/>
    <x v="4"/>
    <x v="10"/>
    <x v="10"/>
    <x v="23"/>
    <n v="4.2321"/>
    <n v="4.2321"/>
    <n v="1.38953431672649"/>
    <n v="3045.6966402745043"/>
    <n v="5.8806481818181782E-3"/>
  </r>
  <r>
    <n v="1266"/>
    <x v="4"/>
    <x v="10"/>
    <x v="10"/>
    <x v="48"/>
    <n v="2.2320000000000002"/>
    <n v="2.2320000000000002"/>
    <n v="3"/>
    <n v="744.00000000000011"/>
    <n v="6.6960000000000006E-3"/>
  </r>
  <r>
    <n v="1267"/>
    <x v="4"/>
    <x v="10"/>
    <x v="10"/>
    <x v="47"/>
    <n v="9.3339999999999996"/>
    <n v="9.3339999999999996"/>
    <n v="17.818801632321701"/>
    <n v="523.82871713824818"/>
    <n v="0.16632069443609074"/>
  </r>
  <r>
    <n v="1268"/>
    <x v="4"/>
    <x v="10"/>
    <x v="10"/>
    <x v="50"/>
    <n v="23.2"/>
    <n v="23.2"/>
    <n v="0.18"/>
    <n v="128888.88888888889"/>
    <n v="4.176E-3"/>
  </r>
  <r>
    <n v="1269"/>
    <x v="4"/>
    <x v="10"/>
    <x v="10"/>
    <x v="32"/>
    <n v="21.558499999999999"/>
    <n v="21.558499999999999"/>
    <n v="3.4602331211931801"/>
    <n v="6230.3605696271861"/>
    <n v="7.4597435743243165E-2"/>
  </r>
  <r>
    <n v="1347"/>
    <x v="4"/>
    <x v="10"/>
    <x v="10"/>
    <x v="4"/>
    <n v="108.026"/>
    <n v="108.026"/>
    <n v="0.45318282451642999"/>
    <n v="238371.78762295205"/>
    <n v="4.8955527801211866E-2"/>
  </r>
  <r>
    <n v="1348"/>
    <x v="4"/>
    <x v="10"/>
    <x v="10"/>
    <x v="12"/>
    <n v="54.264899999999997"/>
    <n v="54.264899999999997"/>
    <n v="7.9062453858869901"/>
    <n v="6863.548669620769"/>
    <n v="0.42903161524061895"/>
  </r>
  <r>
    <n v="1349"/>
    <x v="4"/>
    <x v="10"/>
    <x v="10"/>
    <x v="13"/>
    <n v="8182.3951999999999"/>
    <n v="8182.3951999999999"/>
    <n v="1.05244947512799"/>
    <n v="7774620.4386722948"/>
    <n v="8.6115575335297851"/>
  </r>
  <r>
    <n v="1350"/>
    <x v="4"/>
    <x v="10"/>
    <x v="10"/>
    <x v="59"/>
    <n v="35.188000000000002"/>
    <n v="35.188000000000002"/>
    <n v="2.2000000000000002"/>
    <n v="15994.545454545454"/>
    <n v="7.7413600000000013E-2"/>
  </r>
  <r>
    <n v="1351"/>
    <x v="4"/>
    <x v="10"/>
    <x v="10"/>
    <x v="15"/>
    <n v="657.00199999999995"/>
    <n v="657.00199999999995"/>
    <n v="1.39624782533355"/>
    <n v="470548.27092966007"/>
    <n v="0.91733761373979295"/>
  </r>
  <r>
    <n v="1352"/>
    <x v="4"/>
    <x v="10"/>
    <x v="10"/>
    <x v="45"/>
    <n v="18.439499999999999"/>
    <n v="18.439499999999999"/>
    <n v="0.59683207245315795"/>
    <n v="30895.625170088719"/>
    <n v="1.1005285000000005E-2"/>
  </r>
  <r>
    <n v="1530"/>
    <x v="4"/>
    <x v="10"/>
    <x v="10"/>
    <x v="25"/>
    <n v="2.9630000000000001"/>
    <n v="2.9630000000000001"/>
    <n v="1.09170975362808"/>
    <n v="2714.0913508861304"/>
    <n v="3.2347360000000011E-3"/>
  </r>
  <r>
    <n v="1531"/>
    <x v="4"/>
    <x v="10"/>
    <x v="10"/>
    <x v="0"/>
    <n v="11046.562110000001"/>
    <n v="11046.562110000001"/>
    <n v="0.56890121219804601"/>
    <n v="19417364.338739481"/>
    <n v="6.2844025750000059"/>
  </r>
  <r>
    <n v="1532"/>
    <x v="4"/>
    <x v="10"/>
    <x v="10"/>
    <x v="84"/>
    <n v="0.06"/>
    <n v="0.06"/>
    <n v="1.05383928571429"/>
    <n v="56.934677624332565"/>
    <n v="6.3230357142857391E-5"/>
  </r>
  <r>
    <n v="1718"/>
    <x v="4"/>
    <x v="10"/>
    <x v="10"/>
    <x v="20"/>
    <n v="4500.6080000000002"/>
    <n v="4500.6080000000002"/>
    <n v="9.88495530360083E-2"/>
    <n v="45529877.088675827"/>
    <n v="0.4448830891902833"/>
  </r>
  <r>
    <n v="1719"/>
    <x v="4"/>
    <x v="10"/>
    <x v="10"/>
    <x v="36"/>
    <n v="442.60301199999998"/>
    <n v="442.60301199999998"/>
    <n v="3.50029780567953"/>
    <n v="126447.24436927597"/>
    <n v="1.5492423516907505"/>
  </r>
  <r>
    <n v="1720"/>
    <x v="4"/>
    <x v="10"/>
    <x v="10"/>
    <x v="44"/>
    <n v="1286.9455"/>
    <n v="1286.9455"/>
    <n v="4.87801052569825"/>
    <n v="263825.89648385055"/>
    <n v="6.2777336949999976"/>
  </r>
  <r>
    <n v="1721"/>
    <x v="4"/>
    <x v="10"/>
    <x v="10"/>
    <x v="27"/>
    <n v="0.317"/>
    <n v="0.317"/>
    <n v="1.5970347003154599"/>
    <n v="198.49286927665597"/>
    <n v="5.0626000000000078E-4"/>
  </r>
  <r>
    <n v="2758"/>
    <x v="4"/>
    <x v="10"/>
    <x v="10"/>
    <x v="39"/>
    <n v="5.4501999999999997"/>
    <n v="5.4501999999999997"/>
    <n v="32"/>
    <n v="170.31874999999999"/>
    <n v="0.17440639999999999"/>
  </r>
  <r>
    <n v="2808"/>
    <x v="4"/>
    <x v="10"/>
    <x v="10"/>
    <x v="29"/>
    <n v="6.0367129999999998"/>
    <n v="6.0367129999999998"/>
    <n v="2.3474442962585802"/>
    <n v="2571.6107554166356"/>
    <n v="1.4170847500000023E-2"/>
  </r>
  <r>
    <n v="2825"/>
    <x v="4"/>
    <x v="10"/>
    <x v="10"/>
    <x v="35"/>
    <n v="25.678439999999998"/>
    <n v="25.678439999999998"/>
    <n v="1.3033396888596001"/>
    <n v="19702.031802981612"/>
    <n v="3.3467729999999904E-2"/>
  </r>
  <r>
    <n v="2826"/>
    <x v="4"/>
    <x v="10"/>
    <x v="10"/>
    <x v="3"/>
    <n v="5.0490729999999999"/>
    <n v="5.0490729999999999"/>
    <n v="1.90145894107691"/>
    <n v="2655.3678814334048"/>
    <n v="9.6006050000000173E-3"/>
  </r>
  <r>
    <n v="2890"/>
    <x v="4"/>
    <x v="10"/>
    <x v="10"/>
    <x v="42"/>
    <n v="20.403551"/>
    <n v="20.403551"/>
    <n v="1.4771427581404799"/>
    <n v="13812.849765235467"/>
    <n v="3.0138957599999947E-2"/>
  </r>
  <r>
    <n v="2935"/>
    <x v="4"/>
    <x v="10"/>
    <x v="10"/>
    <x v="34"/>
    <n v="74.932002999999895"/>
    <n v="74.932002999999995"/>
    <n v="1.8897644882120701"/>
    <n v="39651.503384368283"/>
    <n v="0.14160383830000028"/>
  </r>
  <r>
    <n v="2945"/>
    <x v="4"/>
    <x v="10"/>
    <x v="10"/>
    <x v="5"/>
    <n v="37.292909999999999"/>
    <n v="37.292909999999999"/>
    <n v="2.2504469120527602"/>
    <n v="16571.335142486445"/>
    <n v="8.3925714150961492E-2"/>
  </r>
  <r>
    <n v="2964"/>
    <x v="4"/>
    <x v="10"/>
    <x v="10"/>
    <x v="11"/>
    <n v="261.295794"/>
    <n v="261.295794"/>
    <n v="1.1711990401015999"/>
    <n v="223101.09985859701"/>
    <n v="0.30602938311538536"/>
  </r>
  <r>
    <n v="2968"/>
    <x v="4"/>
    <x v="10"/>
    <x v="10"/>
    <x v="37"/>
    <n v="149.09687400000001"/>
    <n v="149.09687400000001"/>
    <n v="1.77647721373421"/>
    <n v="83928.39088917656"/>
    <n v="0.26486719930000063"/>
  </r>
  <r>
    <n v="2972"/>
    <x v="4"/>
    <x v="10"/>
    <x v="10"/>
    <x v="31"/>
    <n v="382.07863600000002"/>
    <n v="382.07863600000002"/>
    <n v="1.1959399504347099"/>
    <n v="319479.78312884271"/>
    <n v="0.45694310500000157"/>
  </r>
  <r>
    <n v="2974"/>
    <x v="4"/>
    <x v="10"/>
    <x v="10"/>
    <x v="40"/>
    <n v="190.84898899999999"/>
    <n v="190.84898899999999"/>
    <n v="2.7368808168011798"/>
    <n v="69732.298106813832"/>
    <n v="0.52233093689999932"/>
  </r>
  <r>
    <n v="233"/>
    <x v="4"/>
    <x v="11"/>
    <x v="11"/>
    <x v="33"/>
    <n v="4.57599"/>
    <n v="4.57599"/>
    <n v="3.72812003522735"/>
    <n v="1227.425607748959"/>
    <n v="1.705984E-2"/>
  </r>
  <r>
    <n v="262"/>
    <x v="4"/>
    <x v="11"/>
    <x v="11"/>
    <x v="41"/>
    <n v="2.4579499999999999"/>
    <n v="2.4579499999999999"/>
    <n v="7.3380540694481198"/>
    <n v="334.95937434334786"/>
    <n v="1.8036570000000005E-2"/>
  </r>
  <r>
    <n v="263"/>
    <x v="4"/>
    <x v="11"/>
    <x v="11"/>
    <x v="31"/>
    <n v="2.2601499999999999"/>
    <n v="2.2601499999999999"/>
    <n v="1.5469004269628099"/>
    <n v="1461.0830539607432"/>
    <n v="3.496226999999995E-3"/>
  </r>
  <r>
    <n v="1258"/>
    <x v="4"/>
    <x v="11"/>
    <x v="11"/>
    <x v="9"/>
    <n v="5.6585380000000001"/>
    <n v="5.6585380000000001"/>
    <n v="1.56698805635205"/>
    <n v="3611.0919780544364"/>
    <n v="8.8668614624142147E-3"/>
  </r>
  <r>
    <n v="1270"/>
    <x v="4"/>
    <x v="11"/>
    <x v="11"/>
    <x v="71"/>
    <n v="4.095E-2"/>
    <n v="4.095E-2"/>
    <n v="0.854700854700855"/>
    <n v="47.911499999999982"/>
    <n v="3.500000000000001E-5"/>
  </r>
  <r>
    <n v="1271"/>
    <x v="4"/>
    <x v="11"/>
    <x v="11"/>
    <x v="45"/>
    <n v="4.4999999999999998E-2"/>
    <n v="4.4999999999999998E-2"/>
    <n v="0.91"/>
    <n v="49.450549450549445"/>
    <n v="4.0949999999999999E-5"/>
  </r>
  <r>
    <n v="1272"/>
    <x v="4"/>
    <x v="11"/>
    <x v="11"/>
    <x v="29"/>
    <n v="0.27300000000000002"/>
    <n v="0.27300000000000002"/>
    <n v="3.0029304029303998"/>
    <n v="90.911197853135008"/>
    <n v="8.1979999999999922E-4"/>
  </r>
  <r>
    <n v="1273"/>
    <x v="4"/>
    <x v="11"/>
    <x v="11"/>
    <x v="12"/>
    <n v="2.5000000000000001E-2"/>
    <n v="2.5000000000000001E-2"/>
    <n v="9.3432231404958692"/>
    <n v="2.6757361591465947"/>
    <n v="2.3358057851239676E-4"/>
  </r>
  <r>
    <n v="1332"/>
    <x v="4"/>
    <x v="11"/>
    <x v="11"/>
    <x v="14"/>
    <n v="934.37599999999998"/>
    <n v="934.37599999999998"/>
    <n v="0.04"/>
    <n v="23359399.999999996"/>
    <n v="3.7375039999999998E-2"/>
  </r>
  <r>
    <n v="1333"/>
    <x v="4"/>
    <x v="11"/>
    <x v="11"/>
    <x v="23"/>
    <n v="0.94399999999999995"/>
    <n v="0.94399999999999995"/>
    <n v="3.48853107344633"/>
    <n v="270.60100085834108"/>
    <n v="3.2931733333333357E-3"/>
  </r>
  <r>
    <n v="1334"/>
    <x v="4"/>
    <x v="11"/>
    <x v="11"/>
    <x v="46"/>
    <n v="0.1744"/>
    <n v="0.1744"/>
    <n v="4.28440366972477"/>
    <n v="40.705781584582446"/>
    <n v="7.4719999999999984E-4"/>
  </r>
  <r>
    <n v="1335"/>
    <x v="4"/>
    <x v="11"/>
    <x v="11"/>
    <x v="25"/>
    <n v="1.141751"/>
    <n v="1.141751"/>
    <n v="1.31133320662736"/>
    <n v="870.67954523662888"/>
    <n v="1.4972159999999948E-3"/>
  </r>
  <r>
    <n v="1336"/>
    <x v="4"/>
    <x v="11"/>
    <x v="11"/>
    <x v="26"/>
    <n v="1.3243659999999999"/>
    <n v="1.3243659999999999"/>
    <n v="0.74255141705540595"/>
    <n v="1783.5344052695837"/>
    <n v="9.8340984999999962E-4"/>
  </r>
  <r>
    <n v="1337"/>
    <x v="4"/>
    <x v="11"/>
    <x v="11"/>
    <x v="3"/>
    <n v="0.25095000000000001"/>
    <n v="0.25095000000000001"/>
    <n v="1.7616258218768699"/>
    <n v="142.45363395765457"/>
    <n v="4.4208000000000051E-4"/>
  </r>
  <r>
    <n v="1338"/>
    <x v="4"/>
    <x v="11"/>
    <x v="11"/>
    <x v="11"/>
    <n v="15.0297"/>
    <n v="15.0297"/>
    <n v="1.07980412117341"/>
    <n v="13918.913352235966"/>
    <n v="1.6229132E-2"/>
  </r>
  <r>
    <n v="1533"/>
    <x v="4"/>
    <x v="11"/>
    <x v="11"/>
    <x v="44"/>
    <n v="170.92150000000001"/>
    <n v="170.92150000000001"/>
    <n v="6.8655880916093102"/>
    <n v="24895.391002103595"/>
    <n v="1.1734766150000007"/>
  </r>
  <r>
    <n v="1534"/>
    <x v="4"/>
    <x v="11"/>
    <x v="11"/>
    <x v="27"/>
    <n v="0.10299999999999999"/>
    <n v="0.10299999999999999"/>
    <n v="1.4664285714285701"/>
    <n v="70.238675109595775"/>
    <n v="1.510421428571427E-4"/>
  </r>
  <r>
    <n v="1535"/>
    <x v="4"/>
    <x v="11"/>
    <x v="11"/>
    <x v="20"/>
    <n v="107.875"/>
    <n v="107.875"/>
    <n v="8.9907300115874902E-2"/>
    <n v="1199846.9519267939"/>
    <n v="9.698750000000006E-3"/>
  </r>
  <r>
    <n v="1536"/>
    <x v="4"/>
    <x v="11"/>
    <x v="11"/>
    <x v="35"/>
    <n v="1.0129999999999999"/>
    <n v="1.0129999999999999"/>
    <n v="1.19"/>
    <n v="851.26050420168065"/>
    <n v="1.2054699999999997E-3"/>
  </r>
  <r>
    <n v="1537"/>
    <x v="4"/>
    <x v="11"/>
    <x v="11"/>
    <x v="43"/>
    <n v="0.16744000000000001"/>
    <n v="0.16744000000000001"/>
    <n v="8.6513377926421402"/>
    <n v="19.354232144582973"/>
    <n v="1.4485799999999999E-3"/>
  </r>
  <r>
    <n v="1538"/>
    <x v="4"/>
    <x v="11"/>
    <x v="11"/>
    <x v="32"/>
    <n v="6.5507999999999997"/>
    <n v="6.5507999999999997"/>
    <n v="2.9461574158881398"/>
    <n v="2223.5064442492512"/>
    <n v="1.9299688000000023E-2"/>
  </r>
  <r>
    <n v="1539"/>
    <x v="4"/>
    <x v="11"/>
    <x v="11"/>
    <x v="38"/>
    <n v="9.5158850000000008"/>
    <n v="9.5158850000000008"/>
    <n v="1.9757439796718901"/>
    <n v="4816.3553061061557"/>
    <n v="1.8800952500000044E-2"/>
  </r>
  <r>
    <n v="1619"/>
    <x v="4"/>
    <x v="11"/>
    <x v="11"/>
    <x v="15"/>
    <n v="0.06"/>
    <n v="0.06"/>
    <n v="2.38"/>
    <n v="25.210084033613445"/>
    <n v="1.4279999999999997E-4"/>
  </r>
  <r>
    <n v="1620"/>
    <x v="4"/>
    <x v="11"/>
    <x v="11"/>
    <x v="0"/>
    <n v="889.66499999999996"/>
    <n v="889.66499999999996"/>
    <n v="0.55376877813559"/>
    <n v="1606564.0301991999"/>
    <n v="0.49266869999999968"/>
  </r>
  <r>
    <n v="1621"/>
    <x v="4"/>
    <x v="11"/>
    <x v="11"/>
    <x v="13"/>
    <n v="81.311999999999998"/>
    <n v="81.311999999999998"/>
    <n v="0.72"/>
    <n v="112933.33333333334"/>
    <n v="5.8544639999999995E-2"/>
  </r>
  <r>
    <n v="2707"/>
    <x v="4"/>
    <x v="11"/>
    <x v="11"/>
    <x v="34"/>
    <n v="1.3227899999999999"/>
    <n v="1.3227899999999999"/>
    <n v="2.24241187187687"/>
    <n v="589.89609205593513"/>
    <n v="2.9662400000000045E-3"/>
  </r>
  <r>
    <n v="2752"/>
    <x v="4"/>
    <x v="11"/>
    <x v="11"/>
    <x v="5"/>
    <n v="1.9848460000000001"/>
    <n v="1.9848460000000001"/>
    <n v="2.4723850112300898"/>
    <n v="802.80619360836386"/>
    <n v="4.9073034999999997E-3"/>
  </r>
  <r>
    <n v="2764"/>
    <x v="4"/>
    <x v="11"/>
    <x v="11"/>
    <x v="30"/>
    <n v="7.4392180000000003"/>
    <n v="7.4392180000000003"/>
    <n v="1.35073458736598"/>
    <n v="5507.5349884294874"/>
    <n v="1.004840905555557E-2"/>
  </r>
  <r>
    <n v="2767"/>
    <x v="4"/>
    <x v="11"/>
    <x v="11"/>
    <x v="6"/>
    <n v="4.2627269999999999"/>
    <n v="4.2627269999999999"/>
    <n v="1.44063999406952"/>
    <n v="2958.9120235088349"/>
    <n v="6.141054999999983E-3"/>
  </r>
  <r>
    <n v="2851"/>
    <x v="4"/>
    <x v="11"/>
    <x v="11"/>
    <x v="40"/>
    <n v="43.830618000000001"/>
    <n v="43.830618000000001"/>
    <n v="2.8902855271747501"/>
    <n v="15164.805548759872"/>
    <n v="0.1266830008525251"/>
  </r>
  <r>
    <n v="2913"/>
    <x v="4"/>
    <x v="11"/>
    <x v="11"/>
    <x v="37"/>
    <n v="49.315119000000003"/>
    <n v="49.315119000000003"/>
    <n v="1.83904155992732"/>
    <n v="26815.663155512902"/>
    <n v="9.0692553373761434E-2"/>
  </r>
  <r>
    <n v="2937"/>
    <x v="4"/>
    <x v="11"/>
    <x v="11"/>
    <x v="36"/>
    <n v="126.37390600000001"/>
    <n v="126.37390600000001"/>
    <n v="3.36090153255476"/>
    <n v="37601.192649026525"/>
    <n v="0.42473025435033124"/>
  </r>
  <r>
    <n v="1250"/>
    <x v="4"/>
    <x v="12"/>
    <x v="12"/>
    <x v="48"/>
    <n v="266.548"/>
    <n v="266.548"/>
    <n v="2.2148953284211501"/>
    <n v="120343.38443885028"/>
    <n v="0.59037592000000072"/>
  </r>
  <r>
    <n v="1251"/>
    <x v="4"/>
    <x v="13"/>
    <x v="13"/>
    <x v="65"/>
    <n v="20.7"/>
    <n v="20.7"/>
    <n v="3.0271428571428598"/>
    <n v="6838.1311939594079"/>
    <n v="6.26618571428572E-2"/>
  </r>
  <r>
    <n v="1252"/>
    <x v="4"/>
    <x v="13"/>
    <x v="13"/>
    <x v="37"/>
    <n v="0.23088"/>
    <n v="0.23088"/>
    <n v="1.86486486486486"/>
    <n v="123.80521739130467"/>
    <n v="4.3055999999999889E-4"/>
  </r>
  <r>
    <n v="1253"/>
    <x v="4"/>
    <x v="13"/>
    <x v="13"/>
    <x v="30"/>
    <n v="1.2346200000000001"/>
    <n v="1.2346200000000001"/>
    <n v="1.1052631578947401"/>
    <n v="1117.0371428571398"/>
    <n v="1.3645800000000041E-3"/>
  </r>
  <r>
    <n v="1339"/>
    <x v="4"/>
    <x v="13"/>
    <x v="13"/>
    <x v="29"/>
    <n v="0.40739999999999998"/>
    <n v="0.40739999999999998"/>
    <n v="2.4636619476720099"/>
    <n v="165.36359640776399"/>
    <n v="1.0036958774815767E-3"/>
  </r>
  <r>
    <n v="1340"/>
    <x v="4"/>
    <x v="13"/>
    <x v="13"/>
    <x v="9"/>
    <n v="0.4294"/>
    <n v="0.4294"/>
    <n v="1.6296416609048601"/>
    <n v="263.49350921820155"/>
    <n v="6.9976812919254699E-4"/>
  </r>
  <r>
    <n v="1341"/>
    <x v="4"/>
    <x v="13"/>
    <x v="13"/>
    <x v="41"/>
    <n v="1.9619999999999999E-2"/>
    <n v="1.9619999999999999E-2"/>
    <n v="8.2531653244860195"/>
    <n v="2.3772697175700728"/>
    <n v="1.619271036664157E-4"/>
  </r>
  <r>
    <n v="1540"/>
    <x v="4"/>
    <x v="13"/>
    <x v="13"/>
    <x v="5"/>
    <n v="3.5778599999999998"/>
    <n v="3.5778599999999998"/>
    <n v="1.47863247863248"/>
    <n v="2419.7087861271652"/>
    <n v="5.2903400000000054E-3"/>
  </r>
  <r>
    <n v="1541"/>
    <x v="4"/>
    <x v="13"/>
    <x v="13"/>
    <x v="33"/>
    <n v="0.55483000000000005"/>
    <n v="0.55483000000000005"/>
    <n v="4.6637168141592902"/>
    <n v="118.96734345351049"/>
    <n v="2.5875699999999991E-3"/>
  </r>
  <r>
    <n v="1542"/>
    <x v="4"/>
    <x v="13"/>
    <x v="13"/>
    <x v="61"/>
    <n v="2.034E-2"/>
    <n v="2.034E-2"/>
    <n v="3.4763233492171501"/>
    <n v="5.8510092292135205"/>
    <n v="7.0708416923076834E-5"/>
  </r>
  <r>
    <n v="1543"/>
    <x v="4"/>
    <x v="13"/>
    <x v="13"/>
    <x v="42"/>
    <n v="8.7150000000000005E-2"/>
    <n v="8.7150000000000005E-2"/>
    <n v="1.8285714285714301"/>
    <n v="47.660156249999964"/>
    <n v="1.5936000000000013E-4"/>
  </r>
  <r>
    <n v="1544"/>
    <x v="4"/>
    <x v="13"/>
    <x v="13"/>
    <x v="48"/>
    <n v="2.242"/>
    <n v="2.242"/>
    <n v="2.9836683417085399"/>
    <n v="751.42400000000077"/>
    <n v="6.6893844221105458E-3"/>
  </r>
  <r>
    <n v="1622"/>
    <x v="4"/>
    <x v="13"/>
    <x v="13"/>
    <x v="35"/>
    <n v="0.16"/>
    <n v="0.16"/>
    <n v="1.38526297657327"/>
    <n v="115.50153487519934"/>
    <n v="2.2164207625172323E-4"/>
  </r>
  <r>
    <n v="1623"/>
    <x v="4"/>
    <x v="13"/>
    <x v="13"/>
    <x v="40"/>
    <n v="1.03986"/>
    <n v="1.03986"/>
    <n v="2.6037735849056598"/>
    <n v="399.36652173913052"/>
    <n v="2.7075599999999995E-3"/>
  </r>
  <r>
    <n v="1624"/>
    <x v="4"/>
    <x v="13"/>
    <x v="13"/>
    <x v="36"/>
    <n v="3.4282599999999999"/>
    <n v="3.4282599999999999"/>
    <n v="2.7868852459016402"/>
    <n v="1230.1403529411762"/>
    <n v="9.5541672131147573E-3"/>
  </r>
  <r>
    <n v="1625"/>
    <x v="4"/>
    <x v="13"/>
    <x v="13"/>
    <x v="44"/>
    <n v="8.9909999999999997"/>
    <n v="8.9909999999999997"/>
    <n v="6.62"/>
    <n v="1358.1570996978851"/>
    <n v="5.9520420000000004E-2"/>
  </r>
  <r>
    <n v="1626"/>
    <x v="4"/>
    <x v="13"/>
    <x v="13"/>
    <x v="43"/>
    <n v="0.15079999999999999"/>
    <n v="0.15079999999999999"/>
    <n v="9"/>
    <n v="16.755555555555556"/>
    <n v="1.3572E-3"/>
  </r>
  <r>
    <n v="1627"/>
    <x v="4"/>
    <x v="13"/>
    <x v="13"/>
    <x v="32"/>
    <n v="0.68"/>
    <n v="0.68"/>
    <n v="4.1418097754293299"/>
    <n v="164.17943770232975"/>
    <n v="2.8164306472919444E-3"/>
  </r>
  <r>
    <n v="1628"/>
    <x v="4"/>
    <x v="13"/>
    <x v="13"/>
    <x v="38"/>
    <n v="0.64024000000000003"/>
    <n v="0.64024000000000003"/>
    <n v="1.85849056603774"/>
    <n v="344.49461928933931"/>
    <n v="1.1898800000000027E-3"/>
  </r>
  <r>
    <n v="2757"/>
    <x v="4"/>
    <x v="13"/>
    <x v="13"/>
    <x v="6"/>
    <n v="2.5073099999999999"/>
    <n v="2.5073099999999999"/>
    <n v="1.20512820512821"/>
    <n v="2080.5338297872254"/>
    <n v="3.0216300000000121E-3"/>
  </r>
  <r>
    <n v="1254"/>
    <x v="4"/>
    <x v="14"/>
    <x v="14"/>
    <x v="5"/>
    <n v="0.56745000000000001"/>
    <n v="0.56745000000000001"/>
    <n v="1.871354304344"/>
    <n v="303.22959082776077"/>
    <n v="1.0619000000000028E-3"/>
  </r>
  <r>
    <n v="1255"/>
    <x v="4"/>
    <x v="14"/>
    <x v="14"/>
    <x v="40"/>
    <n v="0.66356000000000004"/>
    <n v="0.66356000000000004"/>
    <n v="2.95656760503948"/>
    <n v="224.43592998481066"/>
    <n v="1.9618599999999976E-3"/>
  </r>
  <r>
    <n v="1259"/>
    <x v="4"/>
    <x v="14"/>
    <x v="14"/>
    <x v="48"/>
    <n v="17.713999999999999"/>
    <n v="17.713999999999999"/>
    <n v="14.47"/>
    <n v="1224.1879751209397"/>
    <n v="0.25632157999999999"/>
  </r>
  <r>
    <n v="1260"/>
    <x v="4"/>
    <x v="14"/>
    <x v="14"/>
    <x v="38"/>
    <n v="7.3139999999999997E-2"/>
    <n v="7.3139999999999997E-2"/>
    <n v="1.76469783975937"/>
    <n v="41.446188889749642"/>
    <n v="1.2907000000000033E-4"/>
  </r>
  <r>
    <n v="1342"/>
    <x v="4"/>
    <x v="14"/>
    <x v="14"/>
    <x v="15"/>
    <n v="4.75"/>
    <n v="4.75"/>
    <n v="1.4652273945893199"/>
    <n v="3241.817630178386"/>
    <n v="6.9598301242992698E-3"/>
  </r>
  <r>
    <n v="1343"/>
    <x v="4"/>
    <x v="14"/>
    <x v="14"/>
    <x v="6"/>
    <n v="0.64293999999999996"/>
    <n v="0.64293999999999996"/>
    <n v="1.6719133978287199"/>
    <n v="384.55341098107897"/>
    <n v="1.0749399999999971E-3"/>
  </r>
  <r>
    <n v="1344"/>
    <x v="4"/>
    <x v="14"/>
    <x v="14"/>
    <x v="44"/>
    <n v="3.863"/>
    <n v="3.863"/>
    <n v="4.2337716800414196"/>
    <n v="912.42520663329867"/>
    <n v="1.6355060000000005E-2"/>
  </r>
  <r>
    <n v="1345"/>
    <x v="4"/>
    <x v="14"/>
    <x v="14"/>
    <x v="42"/>
    <n v="3.8850000000000003E-2"/>
    <n v="3.8850000000000003E-2"/>
    <n v="2.3619047619047602"/>
    <n v="16.448588709677431"/>
    <n v="9.1759999999999935E-5"/>
  </r>
  <r>
    <n v="1346"/>
    <x v="4"/>
    <x v="14"/>
    <x v="14"/>
    <x v="43"/>
    <n v="6.3439999999999996E-2"/>
    <n v="6.3439999999999996E-2"/>
    <n v="12.4161412358134"/>
    <n v="5.1094779605931198"/>
    <n v="7.8768000000000208E-4"/>
  </r>
  <r>
    <n v="1545"/>
    <x v="4"/>
    <x v="14"/>
    <x v="14"/>
    <x v="37"/>
    <n v="1.9980000000000001E-2"/>
    <n v="1.9980000000000001E-2"/>
    <n v="1.7477477477477501"/>
    <n v="11.431855670103078"/>
    <n v="3.4920000000000045E-5"/>
  </r>
  <r>
    <n v="1546"/>
    <x v="4"/>
    <x v="14"/>
    <x v="14"/>
    <x v="29"/>
    <n v="0.37432500000000002"/>
    <n v="0.37432500000000002"/>
    <n v="2.9184265010352002"/>
    <n v="128.26260996027227"/>
    <n v="1.0924400000000014E-3"/>
  </r>
  <r>
    <n v="1547"/>
    <x v="4"/>
    <x v="14"/>
    <x v="14"/>
    <x v="41"/>
    <n v="2.8885000000000001E-2"/>
    <n v="2.8885000000000001E-2"/>
    <n v="9.3944954128440408"/>
    <n v="3.0746728515624988"/>
    <n v="2.7136000000000011E-4"/>
  </r>
  <r>
    <n v="1548"/>
    <x v="4"/>
    <x v="14"/>
    <x v="14"/>
    <x v="31"/>
    <n v="0.19724"/>
    <n v="0.19724"/>
    <n v="1.6592983167714499"/>
    <n v="118.86952334392541"/>
    <n v="3.2728000000000081E-4"/>
  </r>
  <r>
    <n v="1629"/>
    <x v="4"/>
    <x v="14"/>
    <x v="14"/>
    <x v="46"/>
    <n v="3.5970000000000002E-2"/>
    <n v="3.5970000000000002E-2"/>
    <n v="6.2660550458715596"/>
    <n v="5.7404538799414349"/>
    <n v="2.2539000000000001E-4"/>
  </r>
  <r>
    <n v="1630"/>
    <x v="4"/>
    <x v="14"/>
    <x v="14"/>
    <x v="45"/>
    <n v="0.92"/>
    <n v="0.92"/>
    <n v="0.85652173913043494"/>
    <n v="1074.1116751269033"/>
    <n v="7.8800000000000018E-4"/>
  </r>
  <r>
    <n v="1631"/>
    <x v="4"/>
    <x v="14"/>
    <x v="14"/>
    <x v="30"/>
    <n v="0.11742"/>
    <n v="0.11742"/>
    <n v="0.87719298245613997"/>
    <n v="133.85880000000006"/>
    <n v="1.0299999999999996E-4"/>
  </r>
  <r>
    <n v="1632"/>
    <x v="4"/>
    <x v="14"/>
    <x v="14"/>
    <x v="12"/>
    <n v="4.4999999999999998E-2"/>
    <n v="4.4999999999999998E-2"/>
    <n v="9.3432231404958692"/>
    <n v="4.8163250864638698"/>
    <n v="4.2044504132231409E-4"/>
  </r>
  <r>
    <n v="1633"/>
    <x v="4"/>
    <x v="14"/>
    <x v="14"/>
    <x v="9"/>
    <n v="0.55947499999999994"/>
    <n v="0.55947499999999994"/>
    <n v="1.6591536708521399"/>
    <n v="337.20505208698006"/>
    <n v="9.2825500000000098E-4"/>
  </r>
  <r>
    <n v="2700"/>
    <x v="4"/>
    <x v="14"/>
    <x v="14"/>
    <x v="36"/>
    <n v="1.9276"/>
    <n v="1.9276"/>
    <n v="3.7136646607179902"/>
    <n v="519.0560204289751"/>
    <n v="7.1584599999999984E-3"/>
  </r>
  <r>
    <n v="1238"/>
    <x v="4"/>
    <x v="15"/>
    <x v="15"/>
    <x v="63"/>
    <n v="7.9000000000000001E-2"/>
    <n v="7.9000000000000001E-2"/>
    <n v="0.12"/>
    <n v="658.33333333333337"/>
    <n v="9.4800000000000007E-6"/>
  </r>
  <r>
    <n v="1261"/>
    <x v="4"/>
    <x v="15"/>
    <x v="15"/>
    <x v="53"/>
    <n v="2.085"/>
    <n v="2.085"/>
    <n v="2.6554883905825699"/>
    <n v="785.16630213645396"/>
    <n v="5.5366932943646582E-3"/>
  </r>
  <r>
    <n v="1321"/>
    <x v="4"/>
    <x v="15"/>
    <x v="15"/>
    <x v="50"/>
    <n v="1077.75"/>
    <n v="1077.75"/>
    <n v="0.159684527951751"/>
    <n v="6749244.9883788629"/>
    <n v="0.17209999999999964"/>
  </r>
  <r>
    <n v="1322"/>
    <x v="4"/>
    <x v="15"/>
    <x v="15"/>
    <x v="49"/>
    <n v="0.111"/>
    <n v="0.111"/>
    <n v="1.2"/>
    <n v="92.5"/>
    <n v="1.3319999999999999E-4"/>
  </r>
  <r>
    <n v="1324"/>
    <x v="4"/>
    <x v="15"/>
    <x v="15"/>
    <x v="17"/>
    <n v="2.8210000000000002"/>
    <n v="2.8210000000000002"/>
    <n v="1.1950939383197401"/>
    <n v="2360.4838996725452"/>
    <n v="3.3713599999999869E-3"/>
  </r>
  <r>
    <n v="1549"/>
    <x v="4"/>
    <x v="15"/>
    <x v="15"/>
    <x v="85"/>
    <n v="1.04"/>
    <n v="1.04"/>
    <n v="18.829999999999998"/>
    <n v="55.231014338821034"/>
    <n v="1.9583199999999999E-2"/>
  </r>
  <r>
    <n v="1550"/>
    <x v="4"/>
    <x v="15"/>
    <x v="15"/>
    <x v="20"/>
    <n v="615.96"/>
    <n v="615.96"/>
    <n v="0.113462887200468"/>
    <n v="5428735.4675869672"/>
    <n v="6.9888600000000287E-2"/>
  </r>
  <r>
    <n v="1551"/>
    <x v="4"/>
    <x v="15"/>
    <x v="15"/>
    <x v="68"/>
    <n v="4.1547299999999998"/>
    <n v="4.1547299999999998"/>
    <n v="1.04738214035569"/>
    <n v="3966.775678062505"/>
    <n v="4.3515899999999955E-3"/>
  </r>
  <r>
    <n v="1563"/>
    <x v="4"/>
    <x v="15"/>
    <x v="15"/>
    <x v="27"/>
    <n v="4.6449999999999996"/>
    <n v="4.6449999999999996"/>
    <n v="1.38869321851453"/>
    <n v="3344.8712343887623"/>
    <n v="6.4504799999999911E-3"/>
  </r>
  <r>
    <n v="1564"/>
    <x v="4"/>
    <x v="15"/>
    <x v="15"/>
    <x v="54"/>
    <n v="9.3200000000000005E-2"/>
    <n v="9.3200000000000005E-2"/>
    <n v="2.9399141630901302"/>
    <n v="31.701605839416043"/>
    <n v="2.7400000000000015E-4"/>
  </r>
  <r>
    <n v="1634"/>
    <x v="4"/>
    <x v="15"/>
    <x v="15"/>
    <x v="0"/>
    <n v="85.712999999999994"/>
    <n v="85.712999999999994"/>
    <n v="0.46850000000000003"/>
    <n v="182951.97438633934"/>
    <n v="4.0156540499999997E-2"/>
  </r>
  <r>
    <n v="1635"/>
    <x v="4"/>
    <x v="15"/>
    <x v="15"/>
    <x v="86"/>
    <n v="0.123"/>
    <n v="0.123"/>
    <n v="1"/>
    <n v="123"/>
    <n v="1.2300000000000001E-4"/>
  </r>
  <r>
    <n v="1636"/>
    <x v="4"/>
    <x v="15"/>
    <x v="15"/>
    <x v="2"/>
    <n v="114"/>
    <n v="114"/>
    <n v="2.23"/>
    <n v="51121.076233183856"/>
    <n v="0.25422"/>
  </r>
  <r>
    <n v="2857"/>
    <x v="4"/>
    <x v="15"/>
    <x v="15"/>
    <x v="61"/>
    <n v="16.512060000000002"/>
    <n v="16.512060000000002"/>
    <n v="3.5689280215986701"/>
    <n v="4626.6161435790373"/>
    <n v="5.8930353628318541E-2"/>
  </r>
  <r>
    <n v="3014"/>
    <x v="4"/>
    <x v="15"/>
    <x v="15"/>
    <x v="78"/>
    <n v="2.5577999999999999"/>
    <n v="2.5579000000000001"/>
    <n v="14.2864649307999"/>
    <n v="179.03659249431891"/>
    <n v="3.6543348646493064E-2"/>
  </r>
  <r>
    <n v="3022"/>
    <x v="4"/>
    <x v="15"/>
    <x v="15"/>
    <x v="19"/>
    <n v="1.3620000000000001"/>
    <n v="1.363"/>
    <n v="4.2608015472225196"/>
    <n v="319.65816405785063"/>
    <n v="5.8074725088642946E-3"/>
  </r>
  <r>
    <n v="3052"/>
    <x v="4"/>
    <x v="15"/>
    <x v="15"/>
    <x v="84"/>
    <n v="0.03"/>
    <n v="3.5999999999999997E-2"/>
    <n v="1.05383928571429"/>
    <n v="28.467338812166282"/>
    <n v="3.7938214285714439E-5"/>
  </r>
  <r>
    <n v="3072"/>
    <x v="4"/>
    <x v="15"/>
    <x v="15"/>
    <x v="25"/>
    <n v="9.7219999999999995"/>
    <n v="9.7319999999999993"/>
    <n v="0.85012240279777795"/>
    <n v="11436.000237147746"/>
    <n v="8.2733912240279747E-3"/>
  </r>
  <r>
    <n v="3078"/>
    <x v="4"/>
    <x v="15"/>
    <x v="15"/>
    <x v="32"/>
    <n v="126.69450000000001"/>
    <n v="126.70650000000001"/>
    <n v="4.0959322136292"/>
    <n v="30931.786316781439"/>
    <n v="0.5189812350262083"/>
  </r>
  <r>
    <n v="3079"/>
    <x v="4"/>
    <x v="15"/>
    <x v="15"/>
    <x v="35"/>
    <n v="86.745400000000004"/>
    <n v="86.7577"/>
    <n v="1.29431272436348"/>
    <n v="67020.433599352764"/>
    <n v="0.11229159504650948"/>
  </r>
  <r>
    <n v="3102"/>
    <x v="4"/>
    <x v="15"/>
    <x v="15"/>
    <x v="60"/>
    <n v="1.3953599999999999"/>
    <n v="1.41588"/>
    <n v="0.87363834422657904"/>
    <n v="1597.1826433915219"/>
    <n v="1.2369670588235288E-3"/>
  </r>
  <r>
    <n v="3104"/>
    <x v="4"/>
    <x v="15"/>
    <x v="15"/>
    <x v="45"/>
    <n v="169.17699999999999"/>
    <n v="169.19800000000001"/>
    <n v="0.80234996482973397"/>
    <n v="210851.88186666265"/>
    <n v="0.13575600934926135"/>
  </r>
  <r>
    <n v="3124"/>
    <x v="4"/>
    <x v="15"/>
    <x v="15"/>
    <x v="77"/>
    <n v="2.5499999999999998E-2"/>
    <n v="5.3499999999999999E-2"/>
    <n v="0.7"/>
    <n v="36.428571428571431"/>
    <n v="3.7449999999999995E-5"/>
  </r>
  <r>
    <n v="3154"/>
    <x v="4"/>
    <x v="15"/>
    <x v="15"/>
    <x v="48"/>
    <n v="789.42200000000003"/>
    <n v="789.46799999999996"/>
    <n v="1.8655815252368499"/>
    <n v="423150.63122196007"/>
    <n v="1.4728169155656854"/>
  </r>
  <r>
    <n v="3209"/>
    <x v="4"/>
    <x v="15"/>
    <x v="15"/>
    <x v="4"/>
    <n v="14559.88766"/>
    <n v="14559.972659999999"/>
    <n v="0.51143476512607"/>
    <n v="28468709.311168846"/>
    <n v="7.4464761976091003"/>
  </r>
  <r>
    <n v="3290"/>
    <x v="4"/>
    <x v="15"/>
    <x v="15"/>
    <x v="33"/>
    <n v="167.33762400000001"/>
    <n v="167.51550800000001"/>
    <n v="4.5438922297550697"/>
    <n v="36826.935045732818"/>
    <n v="0.76117241516467327"/>
  </r>
  <r>
    <n v="3372"/>
    <x v="4"/>
    <x v="15"/>
    <x v="15"/>
    <x v="29"/>
    <n v="347.20408900000098"/>
    <n v="347.57484399999998"/>
    <n v="2.5749253947629001"/>
    <n v="134840.44613726437"/>
    <n v="0.89497929239635332"/>
  </r>
  <r>
    <n v="3413"/>
    <x v="4"/>
    <x v="15"/>
    <x v="15"/>
    <x v="3"/>
    <n v="128.981133"/>
    <n v="129.52608299999901"/>
    <n v="2.1007699668757098"/>
    <n v="61397.075850157118"/>
    <n v="0.2721045050934483"/>
  </r>
  <r>
    <n v="3515"/>
    <x v="4"/>
    <x v="15"/>
    <x v="15"/>
    <x v="39"/>
    <n v="0.24049999999999999"/>
    <n v="1.37863"/>
    <n v="30.485426951427002"/>
    <n v="7.8890153115845525"/>
    <n v="4.2028124158045806E-2"/>
  </r>
  <r>
    <n v="3520"/>
    <x v="4"/>
    <x v="15"/>
    <x v="15"/>
    <x v="38"/>
    <n v="375.35754400000098"/>
    <n v="376.53626400000098"/>
    <n v="1.8849745308291601"/>
    <n v="199131.36111971189"/>
    <n v="0.70976126757356672"/>
  </r>
  <r>
    <n v="3531"/>
    <x v="4"/>
    <x v="15"/>
    <x v="15"/>
    <x v="43"/>
    <n v="33.839531999999998"/>
    <n v="35.09346"/>
    <n v="11.158643926599501"/>
    <n v="3032.5846243139599"/>
    <n v="0.39159542429236249"/>
  </r>
  <r>
    <n v="3577"/>
    <x v="4"/>
    <x v="15"/>
    <x v="15"/>
    <x v="31"/>
    <n v="4286.7728569999999"/>
    <n v="4288.6169369999998"/>
    <n v="1.1346843160339399"/>
    <n v="3777943.1657111021"/>
    <n v="4.866226375891415"/>
  </r>
  <r>
    <n v="3589"/>
    <x v="4"/>
    <x v="15"/>
    <x v="15"/>
    <x v="42"/>
    <n v="74.441487000000095"/>
    <n v="76.369626999999795"/>
    <n v="1.94431648241488"/>
    <n v="38286.712926252767"/>
    <n v="0.14848672453197606"/>
  </r>
  <r>
    <n v="3606"/>
    <x v="4"/>
    <x v="15"/>
    <x v="15"/>
    <x v="37"/>
    <n v="809.01014700000098"/>
    <n v="811.12691700000005"/>
    <n v="1.9345507203801799"/>
    <n v="418190.19707119046"/>
    <n v="1.5691661616021044"/>
  </r>
  <r>
    <n v="3675"/>
    <x v="4"/>
    <x v="15"/>
    <x v="15"/>
    <x v="46"/>
    <n v="31.162481"/>
    <n v="34.667703000000003"/>
    <n v="5.6954827762269602"/>
    <n v="5471.4380192795443"/>
    <n v="0.19744930532785174"/>
  </r>
  <r>
    <n v="3681"/>
    <x v="4"/>
    <x v="15"/>
    <x v="15"/>
    <x v="6"/>
    <n v="2993.8016299999999"/>
    <n v="2997.4608950000102"/>
    <n v="1.39319031290763"/>
    <n v="2148882.031595415"/>
    <n v="4.1760334822334491"/>
  </r>
  <r>
    <n v="3699"/>
    <x v="4"/>
    <x v="15"/>
    <x v="15"/>
    <x v="13"/>
    <n v="1.454"/>
    <n v="5.4752999999999998"/>
    <n v="1.3090646492434701"/>
    <n v="1110.7167249839727"/>
    <n v="7.1675216740027716E-3"/>
  </r>
  <r>
    <n v="3708"/>
    <x v="4"/>
    <x v="15"/>
    <x v="15"/>
    <x v="40"/>
    <n v="1789.4224959999899"/>
    <n v="1793.6048659999999"/>
    <n v="3.0209463112942201"/>
    <n v="592338.39718037681"/>
    <n v="5.4183840038620641"/>
  </r>
  <r>
    <n v="3744"/>
    <x v="4"/>
    <x v="15"/>
    <x v="15"/>
    <x v="30"/>
    <n v="421.72741300000001"/>
    <n v="426.96775299999899"/>
    <n v="1.1522330879231799"/>
    <n v="366008.76803506346"/>
    <n v="0.49196637248281039"/>
  </r>
  <r>
    <n v="3782"/>
    <x v="4"/>
    <x v="15"/>
    <x v="15"/>
    <x v="41"/>
    <n v="95.858153999999999"/>
    <n v="102.273894"/>
    <n v="8.5970724723115399"/>
    <n v="11150.092581949133"/>
    <n v="0.87925607874350842"/>
  </r>
  <r>
    <n v="3880"/>
    <x v="4"/>
    <x v="15"/>
    <x v="15"/>
    <x v="44"/>
    <n v="3470.4189099999999"/>
    <n v="3485.9552899999999"/>
    <n v="4.9075898318843096"/>
    <n v="707153.41519637627"/>
    <n v="17.107638735607321"/>
  </r>
  <r>
    <n v="3943"/>
    <x v="4"/>
    <x v="15"/>
    <x v="15"/>
    <x v="9"/>
    <n v="308.255852"/>
    <n v="333.27574700000002"/>
    <n v="1.41088934240889"/>
    <n v="218483.3655867707"/>
    <n v="0.4702151995256616"/>
  </r>
  <r>
    <n v="3980"/>
    <x v="4"/>
    <x v="15"/>
    <x v="15"/>
    <x v="12"/>
    <n v="4.9085000000000001"/>
    <n v="38.042700000000004"/>
    <n v="10.163027477606599"/>
    <n v="482.97616146522074"/>
    <n v="0.38662900542234463"/>
  </r>
  <r>
    <n v="3984"/>
    <x v="4"/>
    <x v="15"/>
    <x v="15"/>
    <x v="47"/>
    <n v="3.8925000000000001"/>
    <n v="38.115299999999998"/>
    <n v="15.390149116479799"/>
    <n v="252.92152600600238"/>
    <n v="0.58660015061936244"/>
  </r>
  <r>
    <n v="3992"/>
    <x v="4"/>
    <x v="15"/>
    <x v="15"/>
    <x v="11"/>
    <n v="400.23208399999999"/>
    <n v="438.20676900000001"/>
    <n v="1.0696044910282601"/>
    <n v="374186.98907597002"/>
    <n v="0.46870792812138334"/>
  </r>
  <r>
    <n v="4002"/>
    <x v="4"/>
    <x v="15"/>
    <x v="15"/>
    <x v="36"/>
    <n v="1547.98683400001"/>
    <n v="1589.3659400000099"/>
    <n v="3.27216983138061"/>
    <n v="473076.55585433834"/>
    <n v="5.2006752798919171"/>
  </r>
  <r>
    <n v="4048"/>
    <x v="4"/>
    <x v="15"/>
    <x v="15"/>
    <x v="34"/>
    <n v="622.41100700000004"/>
    <n v="685.32635300000004"/>
    <n v="1.7537645809981599"/>
    <n v="354899.97559749614"/>
    <n v="1.201901084316042"/>
  </r>
  <r>
    <n v="4056"/>
    <x v="4"/>
    <x v="15"/>
    <x v="15"/>
    <x v="87"/>
    <n v="1.6E-2"/>
    <n v="69.716999999999999"/>
    <n v="1"/>
    <n v="16"/>
    <n v="6.9717000000000001E-2"/>
  </r>
  <r>
    <n v="4057"/>
    <x v="4"/>
    <x v="15"/>
    <x v="15"/>
    <x v="5"/>
    <n v="1200.545822"/>
    <n v="1270.8510309999999"/>
    <n v="2.0145996868848601"/>
    <n v="595922.76808916952"/>
    <n v="2.5602560891299015"/>
  </r>
  <r>
    <n v="4155"/>
    <x v="4"/>
    <x v="15"/>
    <x v="15"/>
    <x v="15"/>
    <n v="159.07499999999999"/>
    <n v="620.24900000000002"/>
    <n v="1.7436089444640099"/>
    <n v="91233.186492341643"/>
    <n v="1.0814717041948576"/>
  </r>
  <r>
    <n v="232"/>
    <x v="4"/>
    <x v="16"/>
    <x v="16"/>
    <x v="38"/>
    <n v="7.0334180000000002"/>
    <n v="7.0334180000000002"/>
    <n v="1.9753736613786701"/>
    <n v="3560.5506631546232"/>
    <n v="1.3893628666666644E-2"/>
  </r>
  <r>
    <n v="259"/>
    <x v="4"/>
    <x v="16"/>
    <x v="16"/>
    <x v="29"/>
    <n v="1.8789750000000001"/>
    <n v="1.8789750000000001"/>
    <n v="3.5854149203688199"/>
    <n v="524.0606852293447"/>
    <n v="6.736905000000004E-3"/>
  </r>
  <r>
    <n v="1239"/>
    <x v="4"/>
    <x v="16"/>
    <x v="16"/>
    <x v="25"/>
    <n v="7.2525000000000004"/>
    <n v="7.2525000000000004"/>
    <n v="1.2164196828679801"/>
    <n v="5962.1692267430417"/>
    <n v="8.8220837500000253E-3"/>
  </r>
  <r>
    <n v="1240"/>
    <x v="4"/>
    <x v="16"/>
    <x v="16"/>
    <x v="65"/>
    <n v="1.208"/>
    <n v="1.208"/>
    <n v="3.2135596026490099"/>
    <n v="375.90714017073725"/>
    <n v="3.8819800000000041E-3"/>
  </r>
  <r>
    <n v="1241"/>
    <x v="4"/>
    <x v="16"/>
    <x v="16"/>
    <x v="37"/>
    <n v="26.409994999999999"/>
    <n v="26.409994999999999"/>
    <n v="1.7464345147283"/>
    <n v="15122.236062832686"/>
    <n v="4.6123326801801832E-2"/>
  </r>
  <r>
    <n v="1242"/>
    <x v="4"/>
    <x v="16"/>
    <x v="16"/>
    <x v="19"/>
    <n v="0.13600000000000001"/>
    <n v="0.13600000000000001"/>
    <n v="2"/>
    <n v="68"/>
    <n v="2.72E-4"/>
  </r>
  <r>
    <n v="1323"/>
    <x v="4"/>
    <x v="16"/>
    <x v="16"/>
    <x v="45"/>
    <n v="0.16"/>
    <n v="0.16"/>
    <n v="0.8"/>
    <n v="199.99999999999997"/>
    <n v="1.2799999999999999E-4"/>
  </r>
  <r>
    <n v="1325"/>
    <x v="4"/>
    <x v="16"/>
    <x v="16"/>
    <x v="31"/>
    <n v="5.8309199999999999"/>
    <n v="5.8309199999999999"/>
    <n v="1.17739645287536"/>
    <n v="4952.3845479236079"/>
    <n v="6.865304524999994E-3"/>
  </r>
  <r>
    <n v="1424"/>
    <x v="4"/>
    <x v="16"/>
    <x v="16"/>
    <x v="5"/>
    <n v="36.350385000000003"/>
    <n v="36.350385000000003"/>
    <n v="1.96975692712572"/>
    <n v="18454.249100188557"/>
    <n v="7.1601422657436867E-2"/>
  </r>
  <r>
    <n v="1425"/>
    <x v="4"/>
    <x v="16"/>
    <x v="16"/>
    <x v="0"/>
    <n v="45"/>
    <n v="45"/>
    <n v="0.54722891566265097"/>
    <n v="82232.496697490031"/>
    <n v="2.4625301204819296E-2"/>
  </r>
  <r>
    <n v="1426"/>
    <x v="4"/>
    <x v="16"/>
    <x v="16"/>
    <x v="33"/>
    <n v="8.1902120000000007"/>
    <n v="8.1902120000000007"/>
    <n v="4.4585504732392298"/>
    <n v="1836.9674290239989"/>
    <n v="3.6516473588529622E-2"/>
  </r>
  <r>
    <n v="1427"/>
    <x v="4"/>
    <x v="16"/>
    <x v="16"/>
    <x v="42"/>
    <n v="5.8648199999999999"/>
    <n v="5.8648199999999999"/>
    <n v="2.00790895868034"/>
    <n v="2920.8595213672143"/>
    <n v="1.1776024619047632E-2"/>
  </r>
  <r>
    <n v="1428"/>
    <x v="4"/>
    <x v="16"/>
    <x v="16"/>
    <x v="48"/>
    <n v="2.137"/>
    <n v="2.137"/>
    <n v="2.9836683417085399"/>
    <n v="716.23242105263228"/>
    <n v="6.3760992462311497E-3"/>
  </r>
  <r>
    <n v="1637"/>
    <x v="4"/>
    <x v="16"/>
    <x v="16"/>
    <x v="20"/>
    <n v="10578.534"/>
    <n v="10578.534"/>
    <n v="8.5724106005614795E-2"/>
    <n v="123402091.81425726"/>
    <n v="0.90683537000000025"/>
  </r>
  <r>
    <n v="1638"/>
    <x v="4"/>
    <x v="16"/>
    <x v="16"/>
    <x v="35"/>
    <n v="7.5999999999999998E-2"/>
    <n v="7.5999999999999998E-2"/>
    <n v="1.31"/>
    <n v="58.015267175572518"/>
    <n v="9.9560000000000002E-5"/>
  </r>
  <r>
    <n v="1639"/>
    <x v="4"/>
    <x v="16"/>
    <x v="16"/>
    <x v="6"/>
    <n v="51.656111000000003"/>
    <n v="51.656111000000003"/>
    <n v="1.4694555273249199"/>
    <n v="35153.231955265575"/>
    <n v="7.5906357829059606E-2"/>
  </r>
  <r>
    <n v="1640"/>
    <x v="4"/>
    <x v="16"/>
    <x v="16"/>
    <x v="44"/>
    <n v="229.483"/>
    <n v="229.483"/>
    <n v="6.0145907104229899"/>
    <n v="38154.383406724126"/>
    <n v="1.380246319999999"/>
  </r>
  <r>
    <n v="1641"/>
    <x v="4"/>
    <x v="16"/>
    <x v="16"/>
    <x v="27"/>
    <n v="2.3279999999999998"/>
    <n v="2.3279999999999998"/>
    <n v="1.41969609106529"/>
    <n v="1639.787567671015"/>
    <n v="3.3050524999999951E-3"/>
  </r>
  <r>
    <n v="1642"/>
    <x v="4"/>
    <x v="16"/>
    <x v="16"/>
    <x v="34"/>
    <n v="6.5484900000000001"/>
    <n v="6.5484900000000001"/>
    <n v="1.7696675111361599"/>
    <n v="3700.4069740737605"/>
    <n v="1.1588650000000032E-2"/>
  </r>
  <r>
    <n v="1643"/>
    <x v="4"/>
    <x v="16"/>
    <x v="16"/>
    <x v="32"/>
    <n v="0.42299999999999999"/>
    <n v="0.42299999999999999"/>
    <n v="3.72522349518094"/>
    <n v="113.55023411271978"/>
    <n v="1.5757695384615376E-3"/>
  </r>
  <r>
    <n v="2674"/>
    <x v="4"/>
    <x v="16"/>
    <x v="16"/>
    <x v="41"/>
    <n v="0.498948"/>
    <n v="0.498948"/>
    <n v="10.4994531447615"/>
    <n v="47.521332122801127"/>
    <n v="5.2386811476724604E-3"/>
  </r>
  <r>
    <n v="2696"/>
    <x v="4"/>
    <x v="16"/>
    <x v="16"/>
    <x v="3"/>
    <n v="0.50946000000000002"/>
    <n v="0.50946000000000002"/>
    <n v="1.3832214501629201"/>
    <n v="368.31412637506037"/>
    <n v="7.0469600000000129E-4"/>
  </r>
  <r>
    <n v="2705"/>
    <x v="4"/>
    <x v="16"/>
    <x v="16"/>
    <x v="43"/>
    <n v="1.83144"/>
    <n v="1.83144"/>
    <n v="9.6536158625421091"/>
    <n v="189.71544197302694"/>
    <n v="1.768001823529412E-2"/>
  </r>
  <r>
    <n v="2820"/>
    <x v="4"/>
    <x v="16"/>
    <x v="16"/>
    <x v="9"/>
    <n v="10.974121999999999"/>
    <n v="10.974121999999999"/>
    <n v="1.3695884971571399"/>
    <n v="8012.7147846079506"/>
    <n v="1.5030031257599106E-2"/>
  </r>
  <r>
    <n v="2827"/>
    <x v="4"/>
    <x v="16"/>
    <x v="16"/>
    <x v="30"/>
    <n v="11.510865000000001"/>
    <n v="11.510865000000001"/>
    <n v="1.1516275609709099"/>
    <n v="9995.3017712562068"/>
    <n v="1.3256229384615414E-2"/>
  </r>
  <r>
    <n v="2894"/>
    <x v="4"/>
    <x v="16"/>
    <x v="16"/>
    <x v="40"/>
    <n v="125.925462"/>
    <n v="125.925462"/>
    <n v="3.8433698840486601"/>
    <n v="32764.335934106952"/>
    <n v="0.4839781282857139"/>
  </r>
  <r>
    <n v="2936"/>
    <x v="4"/>
    <x v="16"/>
    <x v="16"/>
    <x v="36"/>
    <n v="91.920021000000006"/>
    <n v="91.920021000000006"/>
    <n v="3.7312126949551501"/>
    <n v="24635.427812593487"/>
    <n v="0.34297314927574402"/>
  </r>
  <r>
    <n v="1243"/>
    <x v="4"/>
    <x v="23"/>
    <x v="23"/>
    <x v="20"/>
    <n v="93.073999999999998"/>
    <n v="93.073999999999998"/>
    <n v="0.103074989566875"/>
    <n v="902973.65433749219"/>
    <n v="9.5936015789473243E-3"/>
  </r>
  <r>
    <n v="1326"/>
    <x v="4"/>
    <x v="23"/>
    <x v="23"/>
    <x v="4"/>
    <n v="2"/>
    <n v="2"/>
    <n v="0.42"/>
    <n v="4761.9047619047615"/>
    <n v="8.3999999999999993E-4"/>
  </r>
  <r>
    <n v="1429"/>
    <x v="4"/>
    <x v="23"/>
    <x v="23"/>
    <x v="44"/>
    <n v="2.331"/>
    <n v="2.331"/>
    <n v="7.17"/>
    <n v="325.10460251046027"/>
    <n v="1.6713269999999999E-2"/>
  </r>
  <r>
    <n v="1644"/>
    <x v="4"/>
    <x v="23"/>
    <x v="23"/>
    <x v="0"/>
    <n v="39"/>
    <n v="39"/>
    <n v="0.46850000000000003"/>
    <n v="83244.397011739595"/>
    <n v="1.82715E-2"/>
  </r>
  <r>
    <n v="1327"/>
    <x v="4"/>
    <x v="17"/>
    <x v="17"/>
    <x v="44"/>
    <n v="3.609"/>
    <n v="3.609"/>
    <n v="7.8436104183984501"/>
    <n v="460.11974173710996"/>
    <n v="2.8307590000000004E-2"/>
  </r>
  <r>
    <n v="1645"/>
    <x v="4"/>
    <x v="36"/>
    <x v="36"/>
    <x v="44"/>
    <n v="0.69899999999999995"/>
    <n v="0.69899999999999995"/>
    <n v="2.2166666666666699"/>
    <n v="315.33834586466122"/>
    <n v="1.5494500000000021E-3"/>
  </r>
  <r>
    <n v="1244"/>
    <x v="4"/>
    <x v="18"/>
    <x v="18"/>
    <x v="5"/>
    <n v="0.62478"/>
    <n v="0.62478"/>
    <n v="1.6666666666666701"/>
    <n v="374.86799999999926"/>
    <n v="1.0413000000000022E-3"/>
  </r>
  <r>
    <n v="1245"/>
    <x v="4"/>
    <x v="18"/>
    <x v="18"/>
    <x v="6"/>
    <n v="2.0358000000000001"/>
    <n v="2.0358000000000001"/>
    <n v="1.29059829059829"/>
    <n v="1577.4079470198683"/>
    <n v="2.6273999999999989E-3"/>
  </r>
  <r>
    <n v="1246"/>
    <x v="4"/>
    <x v="18"/>
    <x v="18"/>
    <x v="40"/>
    <n v="1.4596199999999999"/>
    <n v="1.4596199999999999"/>
    <n v="2.5566037735849099"/>
    <n v="570.92147601475915"/>
    <n v="3.7316700000000059E-3"/>
  </r>
  <r>
    <n v="1247"/>
    <x v="4"/>
    <x v="18"/>
    <x v="18"/>
    <x v="36"/>
    <n v="1.6043000000000001"/>
    <n v="1.6043000000000001"/>
    <n v="2.9016393442622999"/>
    <n v="552.89435028248499"/>
    <n v="4.6551000000000084E-3"/>
  </r>
  <r>
    <n v="1248"/>
    <x v="4"/>
    <x v="18"/>
    <x v="18"/>
    <x v="9"/>
    <n v="3.9100000000000003E-2"/>
    <n v="3.9100000000000003E-2"/>
    <n v="1.49565217391304"/>
    <n v="26.14244186046518"/>
    <n v="5.8479999999999867E-5"/>
  </r>
  <r>
    <n v="1249"/>
    <x v="4"/>
    <x v="18"/>
    <x v="18"/>
    <x v="38"/>
    <n v="0.66356000000000004"/>
    <n v="0.66356000000000004"/>
    <n v="1.9150943396226401"/>
    <n v="346.48945812807909"/>
    <n v="1.2707799999999991E-3"/>
  </r>
  <r>
    <n v="1328"/>
    <x v="4"/>
    <x v="18"/>
    <x v="18"/>
    <x v="33"/>
    <n v="0.12429999999999999"/>
    <n v="0.12429999999999999"/>
    <n v="5.0619469026548698"/>
    <n v="24.555769230769219"/>
    <n v="6.2920000000000033E-4"/>
  </r>
  <r>
    <n v="1329"/>
    <x v="4"/>
    <x v="18"/>
    <x v="18"/>
    <x v="44"/>
    <n v="0.42799999999999999"/>
    <n v="0.42799999999999999"/>
    <n v="6"/>
    <n v="71.333333333333329"/>
    <n v="2.568E-3"/>
  </r>
  <r>
    <n v="1330"/>
    <x v="4"/>
    <x v="18"/>
    <x v="18"/>
    <x v="34"/>
    <n v="7.8390000000000001E-2"/>
    <n v="7.8390000000000001E-2"/>
    <n v="1.7179487179487201"/>
    <n v="45.629999999999939"/>
    <n v="1.3467000000000017E-4"/>
  </r>
  <r>
    <n v="1331"/>
    <x v="4"/>
    <x v="18"/>
    <x v="18"/>
    <x v="43"/>
    <n v="2.7040000000000002E-2"/>
    <n v="2.7040000000000002E-2"/>
    <n v="8.9038461538461497"/>
    <n v="3.0368898488120966"/>
    <n v="2.4075999999999988E-4"/>
  </r>
  <r>
    <n v="1430"/>
    <x v="4"/>
    <x v="18"/>
    <x v="18"/>
    <x v="15"/>
    <n v="0.33"/>
    <n v="0.33"/>
    <n v="3.3"/>
    <n v="100"/>
    <n v="1.0889999999999999E-3"/>
  </r>
  <r>
    <n v="1431"/>
    <x v="4"/>
    <x v="18"/>
    <x v="18"/>
    <x v="30"/>
    <n v="0.13566"/>
    <n v="0.13566"/>
    <n v="1.1491228070175401"/>
    <n v="118.05526717557291"/>
    <n v="1.5588999999999951E-4"/>
  </r>
  <r>
    <n v="1432"/>
    <x v="4"/>
    <x v="18"/>
    <x v="18"/>
    <x v="31"/>
    <n v="0.70209999999999995"/>
    <n v="0.70209999999999995"/>
    <n v="1.1610169491525399"/>
    <n v="604.72846715328592"/>
    <n v="8.1514999999999821E-4"/>
  </r>
  <r>
    <n v="1646"/>
    <x v="4"/>
    <x v="18"/>
    <x v="18"/>
    <x v="37"/>
    <n v="0.74148000000000003"/>
    <n v="0.74148000000000003"/>
    <n v="1.9639639639639599"/>
    <n v="377.54256880734027"/>
    <n v="1.4562399999999971E-3"/>
  </r>
  <r>
    <n v="1647"/>
    <x v="4"/>
    <x v="18"/>
    <x v="18"/>
    <x v="29"/>
    <n v="5.985E-2"/>
    <n v="5.985E-2"/>
    <n v="2.05714285714286"/>
    <n v="29.093749999999961"/>
    <n v="1.2312000000000016E-4"/>
  </r>
  <r>
    <n v="1648"/>
    <x v="4"/>
    <x v="18"/>
    <x v="18"/>
    <x v="41"/>
    <n v="2.8340000000000001E-2"/>
    <n v="2.8340000000000001E-2"/>
    <n v="8.8440366972477094"/>
    <n v="3.2044190871369285"/>
    <n v="2.5064000000000011E-4"/>
  </r>
  <r>
    <n v="1433"/>
    <x v="4"/>
    <x v="30"/>
    <x v="30"/>
    <x v="2"/>
    <n v="202.96"/>
    <n v="202.96"/>
    <n v="2.24227335435554"/>
    <n v="90515.279774322378"/>
    <n v="0.45509180000000043"/>
  </r>
  <r>
    <n v="255"/>
    <x v="4"/>
    <x v="19"/>
    <x v="19"/>
    <x v="35"/>
    <n v="2.5338400000000001"/>
    <n v="2.5338400000000001"/>
    <n v="2.00291302265863"/>
    <n v="1265.077400433808"/>
    <n v="5.0750611333333431E-3"/>
  </r>
  <r>
    <n v="1231"/>
    <x v="4"/>
    <x v="19"/>
    <x v="19"/>
    <x v="50"/>
    <n v="1554.4159999999999"/>
    <n v="1554.4159999999999"/>
    <n v="0.15500946979444399"/>
    <n v="10027877.664901961"/>
    <n v="0.24094920000000045"/>
  </r>
  <r>
    <n v="1233"/>
    <x v="4"/>
    <x v="19"/>
    <x v="19"/>
    <x v="25"/>
    <n v="13.862163000000001"/>
    <n v="13.862163000000001"/>
    <n v="1.4743984684606"/>
    <n v="9401.910878592611"/>
    <n v="2.0438351896751198E-2"/>
  </r>
  <r>
    <n v="1234"/>
    <x v="4"/>
    <x v="19"/>
    <x v="19"/>
    <x v="65"/>
    <n v="0.48799999999999999"/>
    <n v="0.48799999999999999"/>
    <n v="2.9825819672131102"/>
    <n v="163.61662658880135"/>
    <n v="1.4554999999999978E-3"/>
  </r>
  <r>
    <n v="1235"/>
    <x v="4"/>
    <x v="19"/>
    <x v="19"/>
    <x v="26"/>
    <n v="0.40404000000000001"/>
    <n v="0.40404000000000001"/>
    <n v="0.90090090090090102"/>
    <n v="448.48439999999994"/>
    <n v="3.6400000000000007E-4"/>
  </r>
  <r>
    <n v="1236"/>
    <x v="4"/>
    <x v="19"/>
    <x v="19"/>
    <x v="17"/>
    <n v="0.312"/>
    <n v="0.312"/>
    <n v="1.39692307692308"/>
    <n v="223.34801762114486"/>
    <n v="4.3584000000000092E-4"/>
  </r>
  <r>
    <n v="1237"/>
    <x v="4"/>
    <x v="19"/>
    <x v="19"/>
    <x v="19"/>
    <n v="3.0070000000000001"/>
    <n v="3.0070000000000001"/>
    <n v="3.2678816095776502"/>
    <n v="920.16797401318127"/>
    <n v="9.8265199999999948E-3"/>
  </r>
  <r>
    <n v="1277"/>
    <x v="4"/>
    <x v="19"/>
    <x v="19"/>
    <x v="78"/>
    <n v="1.246"/>
    <n v="1.246"/>
    <n v="6.2426725521669297"/>
    <n v="199.59400234239322"/>
    <n v="7.7783699999999945E-3"/>
  </r>
  <r>
    <n v="1434"/>
    <x v="4"/>
    <x v="19"/>
    <x v="19"/>
    <x v="10"/>
    <n v="3.5000000000000003E-2"/>
    <n v="3.5000000000000003E-2"/>
    <n v="6.3"/>
    <n v="5.5555555555555562"/>
    <n v="2.2049999999999999E-4"/>
  </r>
  <r>
    <n v="1435"/>
    <x v="4"/>
    <x v="19"/>
    <x v="19"/>
    <x v="2"/>
    <n v="1077.2928300000001"/>
    <n v="1077.2928300000001"/>
    <n v="2.2460762093812501"/>
    <n v="479633.2490858683"/>
    <n v="2.4196817959999999"/>
  </r>
  <r>
    <n v="1649"/>
    <x v="4"/>
    <x v="19"/>
    <x v="19"/>
    <x v="20"/>
    <n v="39927.609299999996"/>
    <n v="39927.609299999996"/>
    <n v="0.112499349851116"/>
    <n v="354914133.75135976"/>
    <n v="4.4918300873593724"/>
  </r>
  <r>
    <n v="1650"/>
    <x v="4"/>
    <x v="19"/>
    <x v="19"/>
    <x v="27"/>
    <n v="26.923999999999999"/>
    <n v="26.923999999999999"/>
    <n v="1.50659940944882"/>
    <n v="17870.709248352872"/>
    <n v="4.0563682500000024E-2"/>
  </r>
  <r>
    <n v="1651"/>
    <x v="4"/>
    <x v="19"/>
    <x v="19"/>
    <x v="69"/>
    <n v="3.4311199999999999"/>
    <n v="3.4311199999999999"/>
    <n v="4.6693069485016103"/>
    <n v="734.82425504304297"/>
    <n v="1.6020952457142842E-2"/>
  </r>
  <r>
    <n v="3125"/>
    <x v="4"/>
    <x v="19"/>
    <x v="19"/>
    <x v="37"/>
    <n v="518.50511500000005"/>
    <n v="518.53341999999998"/>
    <n v="1.6302300269483201"/>
    <n v="318056.41316189372"/>
    <n v="0.84532875126020446"/>
  </r>
  <r>
    <n v="3145"/>
    <x v="4"/>
    <x v="19"/>
    <x v="19"/>
    <x v="29"/>
    <n v="47.785786000000002"/>
    <n v="47.826735999999997"/>
    <n v="2.36667674715425"/>
    <n v="20191.091181953259"/>
    <n v="0.11319042398348506"/>
  </r>
  <r>
    <n v="3214"/>
    <x v="4"/>
    <x v="19"/>
    <x v="19"/>
    <x v="61"/>
    <n v="12.402509999999999"/>
    <n v="12.49051"/>
    <n v="3.7222304194876701"/>
    <n v="3332.0102740192769"/>
    <n v="4.649255627691494E-2"/>
  </r>
  <r>
    <n v="3282"/>
    <x v="4"/>
    <x v="19"/>
    <x v="19"/>
    <x v="38"/>
    <n v="71.379856999999902"/>
    <n v="71.547336999999999"/>
    <n v="1.85931741397299"/>
    <n v="38390.355763664578"/>
    <n v="0.13302920960749401"/>
  </r>
  <r>
    <n v="3297"/>
    <x v="4"/>
    <x v="19"/>
    <x v="19"/>
    <x v="0"/>
    <n v="3826.4945349999998"/>
    <n v="3826.678535"/>
    <n v="0.54766387925861804"/>
    <n v="6986939.7634548964"/>
    <n v="2.0957336111537854"/>
  </r>
  <r>
    <n v="3298"/>
    <x v="4"/>
    <x v="19"/>
    <x v="19"/>
    <x v="33"/>
    <n v="111.66510599999999"/>
    <n v="111.851895"/>
    <n v="3.5932039066611501"/>
    <n v="31076.751807208351"/>
    <n v="0.40190666608145276"/>
  </r>
  <r>
    <n v="3449"/>
    <x v="4"/>
    <x v="19"/>
    <x v="19"/>
    <x v="32"/>
    <n v="66.960499999999996"/>
    <n v="67.660499999999999"/>
    <n v="4.0682873073231098"/>
    <n v="16459.137455574466"/>
    <n v="0.27526235335713528"/>
  </r>
  <r>
    <n v="3511"/>
    <x v="4"/>
    <x v="19"/>
    <x v="19"/>
    <x v="46"/>
    <n v="27.595962999999902"/>
    <n v="28.703620999999998"/>
    <n v="5.2456213975935597"/>
    <n v="5260.7614824546063"/>
    <n v="0.15056832850601584"/>
  </r>
  <r>
    <n v="3542"/>
    <x v="4"/>
    <x v="19"/>
    <x v="19"/>
    <x v="30"/>
    <n v="74.826280999999994"/>
    <n v="76.195420999999996"/>
    <n v="1.29731246233347"/>
    <n v="57677.917365728768"/>
    <n v="9.8849269236045381E-2"/>
  </r>
  <r>
    <n v="3601"/>
    <x v="4"/>
    <x v="19"/>
    <x v="19"/>
    <x v="43"/>
    <n v="81.713745999999901"/>
    <n v="83.778770000000094"/>
    <n v="8.6375369282944696"/>
    <n v="9460.3064135477725"/>
    <n v="0.72364221968208975"/>
  </r>
  <r>
    <n v="3622"/>
    <x v="4"/>
    <x v="19"/>
    <x v="19"/>
    <x v="41"/>
    <n v="60.388444999999997"/>
    <n v="62.676354999999901"/>
    <n v="7.48376820296434"/>
    <n v="8069.2564711023497"/>
    <n v="0.4690553126267043"/>
  </r>
  <r>
    <n v="3627"/>
    <x v="4"/>
    <x v="19"/>
    <x v="19"/>
    <x v="45"/>
    <n v="5.6325000000000003"/>
    <n v="8.0107999999999997"/>
    <n v="0.67152152685308497"/>
    <n v="8387.6685627567022"/>
    <n v="5.379424647314693E-3"/>
  </r>
  <r>
    <n v="3629"/>
    <x v="4"/>
    <x v="19"/>
    <x v="19"/>
    <x v="42"/>
    <n v="90.848056000000099"/>
    <n v="93.270668000000001"/>
    <n v="1.6571505433188001"/>
    <n v="54821.84848339569"/>
    <n v="0.1545635381519074"/>
  </r>
  <r>
    <n v="3632"/>
    <x v="4"/>
    <x v="19"/>
    <x v="19"/>
    <x v="4"/>
    <n v="132.417"/>
    <n v="134.89500000000001"/>
    <n v="0.42001208304069698"/>
    <n v="315269.50139472412"/>
    <n v="5.6657529941774823E-2"/>
  </r>
  <r>
    <n v="3641"/>
    <x v="4"/>
    <x v="19"/>
    <x v="19"/>
    <x v="40"/>
    <n v="904.75196300000096"/>
    <n v="907.41892300000097"/>
    <n v="2.98639810834969"/>
    <n v="302957.5864217162"/>
    <n v="2.7099141551279158"/>
  </r>
  <r>
    <n v="3645"/>
    <x v="4"/>
    <x v="19"/>
    <x v="19"/>
    <x v="3"/>
    <n v="24.926676"/>
    <n v="27.630741"/>
    <n v="2.0462842699122801"/>
    <n v="12181.433619224641"/>
    <n v="5.6540350674320304E-2"/>
  </r>
  <r>
    <n v="3659"/>
    <x v="4"/>
    <x v="19"/>
    <x v="19"/>
    <x v="48"/>
    <n v="5.4619999999999997"/>
    <n v="8.6010000000000009"/>
    <n v="3.41101642697509"/>
    <n v="1601.2822327108329"/>
    <n v="2.9338152288412751E-2"/>
  </r>
  <r>
    <n v="3688"/>
    <x v="4"/>
    <x v="19"/>
    <x v="19"/>
    <x v="11"/>
    <n v="250.20119399999999"/>
    <n v="254.01038399999999"/>
    <n v="1.05756221197101"/>
    <n v="236582.95575226031"/>
    <n v="0.26863178356664563"/>
  </r>
  <r>
    <n v="3750"/>
    <x v="4"/>
    <x v="19"/>
    <x v="19"/>
    <x v="31"/>
    <n v="1154.1005230000001"/>
    <n v="1159.551179"/>
    <n v="1.03846395796149"/>
    <n v="1111353.469855136"/>
    <n v="1.2041521068032524"/>
  </r>
  <r>
    <n v="3766"/>
    <x v="4"/>
    <x v="19"/>
    <x v="19"/>
    <x v="6"/>
    <n v="823.79286200000104"/>
    <n v="829.69223599999896"/>
    <n v="1.0784909459526499"/>
    <n v="763838.4588127723"/>
    <n v="0.89481556445320809"/>
  </r>
  <r>
    <n v="3829"/>
    <x v="4"/>
    <x v="19"/>
    <x v="19"/>
    <x v="36"/>
    <n v="757.88362199999904"/>
    <n v="767.24675600000103"/>
    <n v="3.41985599142971"/>
    <n v="221612.72986327036"/>
    <n v="2.6238734154116123"/>
  </r>
  <r>
    <n v="3870"/>
    <x v="4"/>
    <x v="19"/>
    <x v="19"/>
    <x v="9"/>
    <n v="121.080977"/>
    <n v="134.62247500000001"/>
    <n v="1.3617642543912201"/>
    <n v="88914.7858078633"/>
    <n v="0.18332407429267567"/>
  </r>
  <r>
    <n v="3909"/>
    <x v="4"/>
    <x v="19"/>
    <x v="19"/>
    <x v="5"/>
    <n v="121.64675800000001"/>
    <n v="140.608012"/>
    <n v="1.80755406321638"/>
    <n v="67299.097977484853"/>
    <n v="0.25415658341137753"/>
  </r>
  <r>
    <n v="3912"/>
    <x v="4"/>
    <x v="19"/>
    <x v="19"/>
    <x v="39"/>
    <n v="8.6352700000000002"/>
    <n v="27.69577"/>
    <n v="32.273557129418798"/>
    <n v="267.56486635086662"/>
    <n v="0.89384101533824323"/>
  </r>
  <r>
    <n v="3951"/>
    <x v="4"/>
    <x v="19"/>
    <x v="19"/>
    <x v="44"/>
    <n v="394.39702999999997"/>
    <n v="421.42903000000001"/>
    <n v="6.51078165852313"/>
    <n v="60575.987751594002"/>
    <n v="2.7438323988931939"/>
  </r>
  <r>
    <n v="4003"/>
    <x v="4"/>
    <x v="19"/>
    <x v="19"/>
    <x v="13"/>
    <n v="4939.584108"/>
    <n v="4981.2763080000004"/>
    <n v="0.96848709956210799"/>
    <n v="5100309.6584697766"/>
    <n v="4.8243018436523659"/>
  </r>
  <r>
    <n v="4033"/>
    <x v="4"/>
    <x v="19"/>
    <x v="19"/>
    <x v="47"/>
    <n v="8.7232500000000002"/>
    <n v="65.041250000000005"/>
    <n v="14.2063317600253"/>
    <n v="614.03958089631897"/>
    <n v="0.92399757558674556"/>
  </r>
  <r>
    <n v="4052"/>
    <x v="4"/>
    <x v="19"/>
    <x v="19"/>
    <x v="12"/>
    <n v="7.9210500000000001"/>
    <n v="76.463949999999997"/>
    <n v="11.6557385439641"/>
    <n v="679.58370635397432"/>
    <n v="0.89124380923874369"/>
  </r>
  <r>
    <n v="4087"/>
    <x v="4"/>
    <x v="19"/>
    <x v="19"/>
    <x v="34"/>
    <n v="252.54073700000001"/>
    <n v="356.75158699999997"/>
    <n v="1.9144255514765101"/>
    <n v="131914.62932848276"/>
    <n v="0.68297435368259507"/>
  </r>
  <r>
    <n v="4152"/>
    <x v="4"/>
    <x v="19"/>
    <x v="19"/>
    <x v="15"/>
    <n v="536.54674"/>
    <n v="967.08194000000003"/>
    <n v="0.96088733233673895"/>
    <n v="558386.73478522815"/>
    <n v="0.92925678547763824"/>
  </r>
  <r>
    <n v="54"/>
    <x v="4"/>
    <x v="20"/>
    <x v="20"/>
    <x v="37"/>
    <n v="53.232722000000003"/>
    <n v="53.232722000000003"/>
    <n v="1.86510418992369"/>
    <n v="28541.419984788088"/>
    <n v="9.9284572843243005E-2"/>
  </r>
  <r>
    <n v="291"/>
    <x v="4"/>
    <x v="20"/>
    <x v="20"/>
    <x v="26"/>
    <n v="1.3446800000000001"/>
    <n v="1.3446800000000001"/>
    <n v="1.0327512865514501"/>
    <n v="1302.0366253816428"/>
    <n v="1.3887200000000039E-3"/>
  </r>
  <r>
    <n v="319"/>
    <x v="4"/>
    <x v="20"/>
    <x v="20"/>
    <x v="33"/>
    <n v="0.56161000000000005"/>
    <n v="0.56161000000000005"/>
    <n v="3.0251241965064701"/>
    <n v="185.64857622988467"/>
    <n v="1.6989399999999988E-3"/>
  </r>
  <r>
    <n v="336"/>
    <x v="4"/>
    <x v="20"/>
    <x v="20"/>
    <x v="41"/>
    <n v="0.46216000000000002"/>
    <n v="0.46216000000000002"/>
    <n v="6.0578587502163703"/>
    <n v="76.290983176769004"/>
    <n v="2.7996999999999979E-3"/>
  </r>
  <r>
    <n v="351"/>
    <x v="4"/>
    <x v="20"/>
    <x v="20"/>
    <x v="3"/>
    <n v="0.10552499999999999"/>
    <n v="0.10552499999999999"/>
    <n v="1.1478796493721899"/>
    <n v="91.930369231404015"/>
    <n v="1.2113000000000034E-4"/>
  </r>
  <r>
    <n v="1087"/>
    <x v="4"/>
    <x v="20"/>
    <x v="20"/>
    <x v="11"/>
    <n v="0.83775999999999995"/>
    <n v="0.83775999999999995"/>
    <n v="1.26050420168067"/>
    <n v="664.62293333333446"/>
    <n v="1.0559999999999981E-3"/>
  </r>
  <r>
    <n v="1088"/>
    <x v="4"/>
    <x v="20"/>
    <x v="20"/>
    <x v="32"/>
    <n v="1.764"/>
    <n v="1.764"/>
    <n v="4.2277097505668904"/>
    <n v="417.24718679267573"/>
    <n v="7.4576799999999943E-3"/>
  </r>
  <r>
    <n v="1230"/>
    <x v="4"/>
    <x v="20"/>
    <x v="20"/>
    <x v="30"/>
    <n v="7.125375"/>
    <n v="7.125375"/>
    <n v="1.3415435321809801"/>
    <n v="5311.3259682420476"/>
    <n v="9.5590007456140512E-3"/>
  </r>
  <r>
    <n v="1232"/>
    <x v="4"/>
    <x v="20"/>
    <x v="20"/>
    <x v="23"/>
    <n v="0.128"/>
    <n v="0.128"/>
    <n v="3.58946428571429"/>
    <n v="35.659917417043886"/>
    <n v="4.5945142857142915E-4"/>
  </r>
  <r>
    <n v="1282"/>
    <x v="4"/>
    <x v="20"/>
    <x v="20"/>
    <x v="15"/>
    <n v="0.01"/>
    <n v="0.01"/>
    <n v="1.23"/>
    <n v="8.1300813008130088"/>
    <n v="1.2300000000000001E-5"/>
  </r>
  <r>
    <n v="1283"/>
    <x v="4"/>
    <x v="20"/>
    <x v="20"/>
    <x v="6"/>
    <n v="1.6192800000000001"/>
    <n v="1.6192800000000001"/>
    <n v="1.34188034188034"/>
    <n v="1206.7245859872628"/>
    <n v="2.1728799999999968E-3"/>
  </r>
  <r>
    <n v="1284"/>
    <x v="4"/>
    <x v="20"/>
    <x v="20"/>
    <x v="4"/>
    <n v="131.31664000000001"/>
    <n v="131.31664000000001"/>
    <n v="0.79720003496891201"/>
    <n v="164722.32092303017"/>
    <n v="0.10468563000000003"/>
  </r>
  <r>
    <n v="1314"/>
    <x v="4"/>
    <x v="20"/>
    <x v="20"/>
    <x v="29"/>
    <n v="0.14910000000000001"/>
    <n v="0.14910000000000001"/>
    <n v="2.4549295774647901"/>
    <n v="60.734939759036116"/>
    <n v="3.6603000000000026E-4"/>
  </r>
  <r>
    <n v="1315"/>
    <x v="4"/>
    <x v="20"/>
    <x v="20"/>
    <x v="12"/>
    <n v="1E-3"/>
    <n v="1E-3"/>
    <n v="11.63"/>
    <n v="8.5984522785898534E-2"/>
    <n v="1.1630000000000002E-5"/>
  </r>
  <r>
    <n v="1316"/>
    <x v="4"/>
    <x v="20"/>
    <x v="20"/>
    <x v="44"/>
    <n v="505.57"/>
    <n v="505.57"/>
    <n v="7.3042297756835"/>
    <n v="69216.059122769148"/>
    <n v="3.6927994476923072"/>
  </r>
  <r>
    <n v="1317"/>
    <x v="4"/>
    <x v="20"/>
    <x v="20"/>
    <x v="42"/>
    <n v="0.24102000000000001"/>
    <n v="0.24102000000000001"/>
    <n v="1.79188449091362"/>
    <n v="134.50643789941631"/>
    <n v="4.318800000000007E-4"/>
  </r>
  <r>
    <n v="1318"/>
    <x v="4"/>
    <x v="20"/>
    <x v="20"/>
    <x v="9"/>
    <n v="0.63738799999999995"/>
    <n v="0.63738799999999995"/>
    <n v="1.2405120585891201"/>
    <n v="513.81040239538231"/>
    <n v="7.90687500000002E-4"/>
  </r>
  <r>
    <n v="1319"/>
    <x v="4"/>
    <x v="20"/>
    <x v="20"/>
    <x v="43"/>
    <n v="0.12168"/>
    <n v="0.12168"/>
    <n v="8.7823800131492398"/>
    <n v="13.855014223686187"/>
    <n v="1.0686399999999994E-3"/>
  </r>
  <r>
    <n v="1320"/>
    <x v="4"/>
    <x v="20"/>
    <x v="20"/>
    <x v="39"/>
    <n v="4.0000000000000001E-3"/>
    <n v="4.0000000000000001E-3"/>
    <n v="32"/>
    <n v="0.125"/>
    <n v="1.2799999999999999E-4"/>
  </r>
  <r>
    <n v="1374"/>
    <x v="4"/>
    <x v="20"/>
    <x v="20"/>
    <x v="25"/>
    <n v="0.38868799999999998"/>
    <n v="0.38868799999999998"/>
    <n v="1.5583064051372799"/>
    <n v="249.42976472316963"/>
    <n v="6.0569499999999898E-4"/>
  </r>
  <r>
    <n v="1375"/>
    <x v="4"/>
    <x v="20"/>
    <x v="20"/>
    <x v="2"/>
    <n v="2154.1071999999999"/>
    <n v="2154.1071999999999"/>
    <n v="2.2668374378025402"/>
    <n v="950269.81823989097"/>
    <n v="4.8830108460000039"/>
  </r>
  <r>
    <n v="1376"/>
    <x v="4"/>
    <x v="20"/>
    <x v="20"/>
    <x v="31"/>
    <n v="2.6335799999999998"/>
    <n v="2.6335799999999998"/>
    <n v="1.01276968992778"/>
    <n v="2600.3740299413967"/>
    <n v="2.6672100000000028E-3"/>
  </r>
  <r>
    <n v="1436"/>
    <x v="4"/>
    <x v="20"/>
    <x v="20"/>
    <x v="79"/>
    <n v="0.12"/>
    <n v="0.12"/>
    <n v="0.1"/>
    <n v="1200"/>
    <n v="1.2E-5"/>
  </r>
  <r>
    <n v="1652"/>
    <x v="4"/>
    <x v="20"/>
    <x v="20"/>
    <x v="46"/>
    <n v="0.31064999999999998"/>
    <n v="0.31064999999999998"/>
    <n v="4.9488813777563196"/>
    <n v="62.771761189563961"/>
    <n v="1.5373700000000006E-3"/>
  </r>
  <r>
    <n v="1655"/>
    <x v="4"/>
    <x v="20"/>
    <x v="20"/>
    <x v="34"/>
    <n v="0.27348699999999998"/>
    <n v="0.27348699999999998"/>
    <n v="1.69423043874115"/>
    <n v="161.42255135210931"/>
    <n v="4.6335000000000088E-4"/>
  </r>
  <r>
    <n v="2673"/>
    <x v="4"/>
    <x v="20"/>
    <x v="20"/>
    <x v="5"/>
    <n v="0.45512999999999998"/>
    <n v="0.45512999999999998"/>
    <n v="1.6304792037439899"/>
    <n v="279.1387948738672"/>
    <n v="7.4208000000000206E-4"/>
  </r>
  <r>
    <n v="2756"/>
    <x v="4"/>
    <x v="20"/>
    <x v="20"/>
    <x v="69"/>
    <n v="2.1035200000000001"/>
    <n v="2.1035200000000001"/>
    <n v="6.2787803301133298"/>
    <n v="335.02047999854648"/>
    <n v="1.3207539999999993E-2"/>
  </r>
  <r>
    <n v="2844"/>
    <x v="4"/>
    <x v="20"/>
    <x v="20"/>
    <x v="38"/>
    <n v="13.257949999999999"/>
    <n v="13.257949999999999"/>
    <n v="1.8683887780539199"/>
    <n v="7095.9267983878826"/>
    <n v="2.4771004999999967E-2"/>
  </r>
  <r>
    <n v="2858"/>
    <x v="4"/>
    <x v="20"/>
    <x v="20"/>
    <x v="40"/>
    <n v="25.903220000000001"/>
    <n v="25.903220000000001"/>
    <n v="2.6812017965333999"/>
    <n v="9661.0482782351537"/>
    <n v="6.945175999999989E-2"/>
  </r>
  <r>
    <n v="2960"/>
    <x v="4"/>
    <x v="20"/>
    <x v="20"/>
    <x v="36"/>
    <n v="151.57248000000001"/>
    <n v="151.57248000000001"/>
    <n v="2.8330860248971002"/>
    <n v="53500.839250197227"/>
    <n v="0.42941787484699523"/>
  </r>
  <r>
    <n v="1101"/>
    <x v="4"/>
    <x v="39"/>
    <x v="39"/>
    <x v="44"/>
    <n v="3.3479999999999999"/>
    <n v="3.3479999999999999"/>
    <n v="5.81"/>
    <n v="576.24784853700521"/>
    <n v="1.9451879999999998E-2"/>
  </r>
  <r>
    <n v="1102"/>
    <x v="5"/>
    <x v="3"/>
    <x v="3"/>
    <x v="4"/>
    <n v="3593.5839999999998"/>
    <n v="3593.5839999999998"/>
    <n v="0.41215929203539797"/>
    <n v="8718920.255936794"/>
    <n v="1.4811290373097337"/>
  </r>
  <r>
    <n v="1274"/>
    <x v="5"/>
    <x v="3"/>
    <x v="3"/>
    <x v="11"/>
    <n v="4.165E-2"/>
    <n v="4.165E-2"/>
    <n v="0.99972603521544201"/>
    <n v="41.66141376024521"/>
    <n v="4.163858936672316E-5"/>
  </r>
  <r>
    <n v="229"/>
    <x v="5"/>
    <x v="21"/>
    <x v="21"/>
    <x v="8"/>
    <n v="5.9318600000000004"/>
    <n v="5.9318600000000004"/>
    <n v="1.27118644067797"/>
    <n v="4666.3965333333199"/>
    <n v="7.5405000000000237E-3"/>
  </r>
  <r>
    <n v="1275"/>
    <x v="5"/>
    <x v="21"/>
    <x v="21"/>
    <x v="5"/>
    <n v="331.03859999999997"/>
    <n v="331.03859999999997"/>
    <n v="2.3088694385341801"/>
    <n v="143376.92485988498"/>
    <n v="0.76432490651514107"/>
  </r>
  <r>
    <n v="1276"/>
    <x v="5"/>
    <x v="21"/>
    <x v="21"/>
    <x v="21"/>
    <n v="0.60882000000000003"/>
    <n v="0.60882000000000003"/>
    <n v="4.5"/>
    <n v="135.29333333333335"/>
    <n v="2.7396899999999999E-3"/>
  </r>
  <r>
    <n v="1377"/>
    <x v="5"/>
    <x v="21"/>
    <x v="21"/>
    <x v="7"/>
    <n v="0.80600000000000005"/>
    <n v="0.80600000000000005"/>
    <n v="1"/>
    <n v="806"/>
    <n v="8.0600000000000008E-4"/>
  </r>
  <r>
    <n v="1378"/>
    <x v="5"/>
    <x v="21"/>
    <x v="21"/>
    <x v="11"/>
    <n v="0.20824999999999999"/>
    <n v="0.20824999999999999"/>
    <n v="0.99972603521544201"/>
    <n v="208.30706880122602"/>
    <n v="2.0819294683361577E-4"/>
  </r>
  <r>
    <n v="2822"/>
    <x v="5"/>
    <x v="21"/>
    <x v="21"/>
    <x v="6"/>
    <n v="26.04654"/>
    <n v="26.04654"/>
    <n v="1.4212372084361999"/>
    <n v="18326.666263303956"/>
    <n v="3.7018311799021819E-2"/>
  </r>
  <r>
    <n v="1278"/>
    <x v="5"/>
    <x v="4"/>
    <x v="4"/>
    <x v="4"/>
    <n v="221.17699999999999"/>
    <n v="221.17699999999999"/>
    <n v="0.25"/>
    <n v="884708"/>
    <n v="5.5294249999999996E-2"/>
  </r>
  <r>
    <n v="1379"/>
    <x v="5"/>
    <x v="4"/>
    <x v="4"/>
    <x v="13"/>
    <n v="13523.406999999999"/>
    <n v="13523.406999999999"/>
    <n v="0.80963677968969205"/>
    <n v="16703054.183362434"/>
    <n v="10.949047693913039"/>
  </r>
  <r>
    <n v="1656"/>
    <x v="5"/>
    <x v="4"/>
    <x v="4"/>
    <x v="0"/>
    <n v="7.2"/>
    <n v="7.2"/>
    <n v="0.63290322580645197"/>
    <n v="11376.14678899082"/>
    <n v="4.5569032258064544E-3"/>
  </r>
  <r>
    <n v="1279"/>
    <x v="5"/>
    <x v="5"/>
    <x v="5"/>
    <x v="15"/>
    <n v="1148.874"/>
    <n v="1148.874"/>
    <n v="1.77359424967403"/>
    <n v="647765.97026696056"/>
    <n v="2.0376363200000016"/>
  </r>
  <r>
    <n v="1103"/>
    <x v="5"/>
    <x v="40"/>
    <x v="40"/>
    <x v="15"/>
    <n v="0.05"/>
    <n v="0.05"/>
    <n v="0.82"/>
    <n v="60.975609756097569"/>
    <n v="4.1E-5"/>
  </r>
  <r>
    <n v="1104"/>
    <x v="5"/>
    <x v="40"/>
    <x v="40"/>
    <x v="39"/>
    <n v="0.04"/>
    <n v="0.04"/>
    <n v="33.29"/>
    <n v="1.2015620306398318"/>
    <n v="1.3315999999999998E-3"/>
  </r>
  <r>
    <n v="1657"/>
    <x v="5"/>
    <x v="40"/>
    <x v="40"/>
    <x v="40"/>
    <n v="8.7980000000000003E-2"/>
    <n v="8.7980000000000003E-2"/>
    <n v="2.4150943396226401"/>
    <n v="36.429218750000018"/>
    <n v="2.1247999999999989E-4"/>
  </r>
  <r>
    <n v="1658"/>
    <x v="5"/>
    <x v="40"/>
    <x v="40"/>
    <x v="34"/>
    <n v="3.7440000000000001E-2"/>
    <n v="3.7440000000000001E-2"/>
    <n v="1.8547008547008501"/>
    <n v="20.186543778801891"/>
    <n v="6.9439999999999837E-5"/>
  </r>
  <r>
    <n v="1659"/>
    <x v="5"/>
    <x v="6"/>
    <x v="6"/>
    <x v="2"/>
    <n v="0.2"/>
    <n v="0.2"/>
    <n v="1.81"/>
    <n v="110.49723756906079"/>
    <n v="3.6200000000000002E-4"/>
  </r>
  <r>
    <n v="11"/>
    <x v="5"/>
    <x v="7"/>
    <x v="7"/>
    <x v="36"/>
    <n v="342.23927400000002"/>
    <n v="342.23927400000002"/>
    <n v="3.8481195326656601"/>
    <n v="88936.757575959404"/>
    <n v="1.3169776351247149"/>
  </r>
  <r>
    <n v="30"/>
    <x v="5"/>
    <x v="7"/>
    <x v="7"/>
    <x v="40"/>
    <n v="202.58528200000001"/>
    <n v="202.58528200000001"/>
    <n v="3.2801719011354402"/>
    <n v="61760.568685401697"/>
    <n v="0.66451454959999934"/>
  </r>
  <r>
    <n v="31"/>
    <x v="5"/>
    <x v="7"/>
    <x v="7"/>
    <x v="37"/>
    <n v="195.60691299999999"/>
    <n v="195.60691299999999"/>
    <n v="2.3463462024984798"/>
    <n v="83366.603270953885"/>
    <n v="0.45896153750000046"/>
  </r>
  <r>
    <n v="101"/>
    <x v="5"/>
    <x v="7"/>
    <x v="7"/>
    <x v="34"/>
    <n v="34.921058000000002"/>
    <n v="34.921058000000002"/>
    <n v="2.0179707327309502"/>
    <n v="17305.036903454398"/>
    <n v="7.046967300000001E-2"/>
  </r>
  <r>
    <n v="102"/>
    <x v="5"/>
    <x v="7"/>
    <x v="7"/>
    <x v="31"/>
    <n v="97.03622"/>
    <n v="97.03622"/>
    <n v="1.16133924013116"/>
    <n v="83555.447578815016"/>
    <n v="0.11269197000000007"/>
  </r>
  <r>
    <n v="144"/>
    <x v="5"/>
    <x v="7"/>
    <x v="7"/>
    <x v="38"/>
    <n v="21.918040999999999"/>
    <n v="21.918040999999999"/>
    <n v="1.8238857221653999"/>
    <n v="12017.222753395923"/>
    <n v="3.9976002037735839E-2"/>
  </r>
  <r>
    <n v="167"/>
    <x v="5"/>
    <x v="7"/>
    <x v="7"/>
    <x v="33"/>
    <n v="19.977377000000001"/>
    <n v="19.977377000000001"/>
    <n v="5.3755321331724399"/>
    <n v="3716.3533776906461"/>
    <n v="0.10738903200000004"/>
  </r>
  <r>
    <n v="205"/>
    <x v="5"/>
    <x v="7"/>
    <x v="7"/>
    <x v="5"/>
    <n v="13.296816"/>
    <n v="13.296816"/>
    <n v="2.6843330012237501"/>
    <n v="4953.4897473369228"/>
    <n v="3.5693081999999973E-2"/>
  </r>
  <r>
    <n v="207"/>
    <x v="5"/>
    <x v="7"/>
    <x v="7"/>
    <x v="3"/>
    <n v="4.8883749999999999"/>
    <n v="4.8883749999999999"/>
    <n v="1.64835246886747"/>
    <n v="2965.6126904451721"/>
    <n v="8.0577650000000188E-3"/>
  </r>
  <r>
    <n v="209"/>
    <x v="5"/>
    <x v="7"/>
    <x v="7"/>
    <x v="46"/>
    <n v="5.6492500000000003"/>
    <n v="5.6492500000000003"/>
    <n v="5.1097420011505896"/>
    <n v="1105.5841955871601"/>
    <n v="2.8866209999999972E-2"/>
  </r>
  <r>
    <n v="253"/>
    <x v="5"/>
    <x v="7"/>
    <x v="7"/>
    <x v="23"/>
    <n v="3.1714000000000002"/>
    <n v="3.1714000000000002"/>
    <n v="2.2304471211452399"/>
    <n v="1421.8673780401575"/>
    <n v="7.0736400000000147E-3"/>
  </r>
  <r>
    <n v="1089"/>
    <x v="5"/>
    <x v="7"/>
    <x v="7"/>
    <x v="12"/>
    <n v="20.795500000000001"/>
    <n v="20.795500000000001"/>
    <n v="9.7550700872785008"/>
    <n v="2131.7632588943902"/>
    <n v="0.20286156000000005"/>
  </r>
  <r>
    <n v="1090"/>
    <x v="5"/>
    <x v="7"/>
    <x v="7"/>
    <x v="88"/>
    <n v="2.5999999999999999E-2"/>
    <n v="2.5999999999999999E-2"/>
    <n v="1.55"/>
    <n v="16.774193548387096"/>
    <n v="4.0300000000000004E-5"/>
  </r>
  <r>
    <n v="1105"/>
    <x v="5"/>
    <x v="7"/>
    <x v="7"/>
    <x v="15"/>
    <n v="2492.7665000000002"/>
    <n v="2492.7665000000002"/>
    <n v="1.37393640282514"/>
    <n v="1814324.5166765212"/>
    <n v="3.4249026380930143"/>
  </r>
  <r>
    <n v="1106"/>
    <x v="5"/>
    <x v="7"/>
    <x v="7"/>
    <x v="10"/>
    <n v="2.3E-2"/>
    <n v="2.3E-2"/>
    <n v="6.3"/>
    <n v="3.6507936507936511"/>
    <n v="1.449E-4"/>
  </r>
  <r>
    <n v="1107"/>
    <x v="5"/>
    <x v="7"/>
    <x v="7"/>
    <x v="4"/>
    <n v="4600.24352"/>
    <n v="4600.24352"/>
    <n v="0.40015786831650202"/>
    <n v="11496071.636310972"/>
    <n v="1.8408236407000018"/>
  </r>
  <r>
    <n v="1108"/>
    <x v="5"/>
    <x v="7"/>
    <x v="7"/>
    <x v="39"/>
    <n v="0.63149999999999995"/>
    <n v="0.63149999999999995"/>
    <n v="29.591919823311201"/>
    <n v="21.340284907859623"/>
    <n v="1.8687297368421021E-2"/>
  </r>
  <r>
    <n v="1109"/>
    <x v="5"/>
    <x v="7"/>
    <x v="7"/>
    <x v="41"/>
    <n v="3.3215810000000001"/>
    <n v="3.3215810000000001"/>
    <n v="8.2983619116561407"/>
    <n v="400.2694791286944"/>
    <n v="2.7563681256880718E-2"/>
  </r>
  <r>
    <n v="1280"/>
    <x v="5"/>
    <x v="7"/>
    <x v="7"/>
    <x v="20"/>
    <n v="537.74199999999996"/>
    <n v="537.74199999999996"/>
    <n v="0.103792737568786"/>
    <n v="5180921.25321991"/>
    <n v="5.5813714285714119E-2"/>
  </r>
  <r>
    <n v="1281"/>
    <x v="5"/>
    <x v="7"/>
    <x v="7"/>
    <x v="0"/>
    <n v="19978.542000000001"/>
    <n v="19978.542000000001"/>
    <n v="0.62625208732603099"/>
    <n v="31901757.142725561"/>
    <n v="12.511603629230779"/>
  </r>
  <r>
    <n v="1291"/>
    <x v="5"/>
    <x v="7"/>
    <x v="7"/>
    <x v="18"/>
    <n v="8.8999999999999996E-2"/>
    <n v="8.8999999999999996E-2"/>
    <n v="0.58035714285714302"/>
    <n v="153.35384615384612"/>
    <n v="5.1651785714285725E-5"/>
  </r>
  <r>
    <n v="1292"/>
    <x v="5"/>
    <x v="7"/>
    <x v="7"/>
    <x v="89"/>
    <n v="0.4"/>
    <n v="0.4"/>
    <n v="1"/>
    <n v="400"/>
    <n v="4.0000000000000002E-4"/>
  </r>
  <r>
    <n v="1369"/>
    <x v="5"/>
    <x v="7"/>
    <x v="7"/>
    <x v="50"/>
    <n v="486.60700000000003"/>
    <n v="486.60700000000003"/>
    <n v="0.46070833341896"/>
    <n v="1056214.8863009349"/>
    <n v="0.22418389999999988"/>
  </r>
  <r>
    <n v="1370"/>
    <x v="5"/>
    <x v="7"/>
    <x v="7"/>
    <x v="32"/>
    <n v="13.154999999999999"/>
    <n v="13.154999999999999"/>
    <n v="3.40776569910029"/>
    <n v="3860.3006079535189"/>
    <n v="4.482915777166431E-2"/>
  </r>
  <r>
    <n v="1371"/>
    <x v="5"/>
    <x v="7"/>
    <x v="7"/>
    <x v="54"/>
    <n v="3.8420000000000003E-2"/>
    <n v="3.8420000000000003E-2"/>
    <n v="1.2212389380530999"/>
    <n v="31.459855072463704"/>
    <n v="4.69200000000001E-5"/>
  </r>
  <r>
    <n v="1372"/>
    <x v="5"/>
    <x v="7"/>
    <x v="7"/>
    <x v="61"/>
    <n v="0.12881999999999999"/>
    <n v="0.12881999999999999"/>
    <n v="1.3274336283185799"/>
    <n v="97.044400000000294"/>
    <n v="1.7099999999999947E-4"/>
  </r>
  <r>
    <n v="1373"/>
    <x v="5"/>
    <x v="7"/>
    <x v="7"/>
    <x v="44"/>
    <n v="4.8554000000000004"/>
    <n v="4.8554000000000004"/>
    <n v="5.5653824607653304"/>
    <n v="872.4288104599201"/>
    <n v="2.7022157999999987E-2"/>
  </r>
  <r>
    <n v="1380"/>
    <x v="5"/>
    <x v="7"/>
    <x v="7"/>
    <x v="45"/>
    <n v="103.024"/>
    <n v="103.024"/>
    <n v="0.949262113682249"/>
    <n v="108530.6139527293"/>
    <n v="9.7796780000000028E-2"/>
  </r>
  <r>
    <n v="1381"/>
    <x v="5"/>
    <x v="7"/>
    <x v="7"/>
    <x v="35"/>
    <n v="9.4776000000000007"/>
    <n v="9.4776000000000007"/>
    <n v="1.61108930530936"/>
    <n v="5882.7278964403031"/>
    <n v="1.5269259999999993E-2"/>
  </r>
  <r>
    <n v="1382"/>
    <x v="5"/>
    <x v="7"/>
    <x v="7"/>
    <x v="13"/>
    <n v="30844.126250000001"/>
    <n v="30844.126250000001"/>
    <n v="0.78498610849946804"/>
    <n v="39292575.901705787"/>
    <n v="24.21221063505379"/>
  </r>
  <r>
    <n v="1653"/>
    <x v="5"/>
    <x v="7"/>
    <x v="7"/>
    <x v="25"/>
    <n v="5.8043750000000003"/>
    <n v="5.8043750000000003"/>
    <n v="1.09184365241736"/>
    <n v="5316.122859851791"/>
    <n v="6.3374700000000152E-3"/>
  </r>
  <r>
    <n v="1654"/>
    <x v="5"/>
    <x v="7"/>
    <x v="7"/>
    <x v="26"/>
    <n v="0.97324999999999995"/>
    <n v="0.97324999999999995"/>
    <n v="1.0774415617775499"/>
    <n v="903.2972501954946"/>
    <n v="1.0486200000000003E-3"/>
  </r>
  <r>
    <n v="1660"/>
    <x v="5"/>
    <x v="7"/>
    <x v="7"/>
    <x v="79"/>
    <n v="5.5E-2"/>
    <n v="5.5E-2"/>
    <n v="0.1"/>
    <n v="549.99999999999989"/>
    <n v="5.5000000000000007E-6"/>
  </r>
  <r>
    <n v="1661"/>
    <x v="5"/>
    <x v="7"/>
    <x v="7"/>
    <x v="14"/>
    <n v="2731.1060000000002"/>
    <n v="2731.1060000000002"/>
    <n v="0.17"/>
    <n v="16065329.411764706"/>
    <n v="0.46428802000000008"/>
  </r>
  <r>
    <n v="1662"/>
    <x v="5"/>
    <x v="7"/>
    <x v="7"/>
    <x v="84"/>
    <n v="0.59399999999999997"/>
    <n v="0.59399999999999997"/>
    <n v="0.55000000000000004"/>
    <n v="1079.9999999999998"/>
    <n v="3.2669999999999997E-4"/>
  </r>
  <r>
    <n v="1663"/>
    <x v="5"/>
    <x v="7"/>
    <x v="7"/>
    <x v="48"/>
    <n v="155.72399999999999"/>
    <n v="155.72399999999999"/>
    <n v="3.7945893334815999"/>
    <n v="41038.432967163957"/>
    <n v="0.59090862936708854"/>
  </r>
  <r>
    <n v="1664"/>
    <x v="5"/>
    <x v="7"/>
    <x v="7"/>
    <x v="49"/>
    <n v="442.10599999999999"/>
    <n v="442.10599999999999"/>
    <n v="1.1911808300395199"/>
    <n v="371149.35772206157"/>
    <n v="0.52662819204545197"/>
  </r>
  <r>
    <n v="2698"/>
    <x v="5"/>
    <x v="7"/>
    <x v="7"/>
    <x v="22"/>
    <n v="0.81966000000000006"/>
    <n v="0.81966000000000006"/>
    <n v="0.89434643632725797"/>
    <n v="916.49048590838379"/>
    <n v="7.3306000000000022E-4"/>
  </r>
  <r>
    <n v="2821"/>
    <x v="5"/>
    <x v="7"/>
    <x v="7"/>
    <x v="43"/>
    <n v="18.015128000000001"/>
    <n v="18.015128000000001"/>
    <n v="9.1857424895472093"/>
    <n v="1961.2054246567516"/>
    <n v="0.16548232672423166"/>
  </r>
  <r>
    <n v="2842"/>
    <x v="5"/>
    <x v="7"/>
    <x v="7"/>
    <x v="29"/>
    <n v="6.9453399999999901"/>
    <n v="6.9453399999999998"/>
    <n v="2.2843603437472102"/>
    <n v="3040.3872221871179"/>
    <n v="1.5865659269841247E-2"/>
  </r>
  <r>
    <n v="2854"/>
    <x v="5"/>
    <x v="7"/>
    <x v="7"/>
    <x v="30"/>
    <n v="53.642586000000001"/>
    <n v="53.642586000000001"/>
    <n v="1.50360070262086"/>
    <n v="35676.084685580405"/>
    <n v="8.0657029999999907E-2"/>
  </r>
  <r>
    <n v="2887"/>
    <x v="5"/>
    <x v="7"/>
    <x v="7"/>
    <x v="42"/>
    <n v="24.084308"/>
    <n v="24.084308"/>
    <n v="1.8243328394571301"/>
    <n v="13201.707209944656"/>
    <n v="4.3937794000000072E-2"/>
  </r>
  <r>
    <n v="2891"/>
    <x v="5"/>
    <x v="7"/>
    <x v="7"/>
    <x v="9"/>
    <n v="94.167379999999994"/>
    <n v="94.167379999999994"/>
    <n v="1.53905537671325"/>
    <n v="61185.179834854534"/>
    <n v="0.14492881249999975"/>
  </r>
  <r>
    <n v="2984"/>
    <x v="5"/>
    <x v="7"/>
    <x v="7"/>
    <x v="11"/>
    <n v="276.01660299999998"/>
    <n v="276.01660299999998"/>
    <n v="1.1405052092353101"/>
    <n v="242012.57544896664"/>
    <n v="0.31479837355693452"/>
  </r>
  <r>
    <n v="2993"/>
    <x v="5"/>
    <x v="7"/>
    <x v="7"/>
    <x v="6"/>
    <n v="746.51742100000001"/>
    <n v="746.51742100000001"/>
    <n v="1.3246071764479299"/>
    <n v="563576.45819333626"/>
    <n v="0.98884233320000059"/>
  </r>
  <r>
    <n v="208"/>
    <x v="5"/>
    <x v="8"/>
    <x v="8"/>
    <x v="9"/>
    <n v="11.770049999999999"/>
    <n v="11.770049999999999"/>
    <n v="2.2212222417310299"/>
    <n v="5298.9069616138158"/>
    <n v="2.6143896846286308E-2"/>
  </r>
  <r>
    <n v="1110"/>
    <x v="5"/>
    <x v="8"/>
    <x v="8"/>
    <x v="14"/>
    <n v="2583.7170000000001"/>
    <n v="2583.7170000000001"/>
    <n v="0.105"/>
    <n v="24606828.571428575"/>
    <n v="0.27129028499999996"/>
  </r>
  <r>
    <n v="1111"/>
    <x v="5"/>
    <x v="8"/>
    <x v="8"/>
    <x v="23"/>
    <n v="1.4139999999999999"/>
    <n v="1.4139999999999999"/>
    <n v="2.84"/>
    <n v="497.88732394366195"/>
    <n v="4.0157599999999993E-3"/>
  </r>
  <r>
    <n v="1112"/>
    <x v="5"/>
    <x v="8"/>
    <x v="8"/>
    <x v="25"/>
    <n v="0.76500000000000001"/>
    <n v="0.76500000000000001"/>
    <n v="0.85678431372549002"/>
    <n v="892.8734895642624"/>
    <n v="6.5543999999999986E-4"/>
  </r>
  <r>
    <n v="1113"/>
    <x v="5"/>
    <x v="8"/>
    <x v="8"/>
    <x v="15"/>
    <n v="0.125"/>
    <n v="0.125"/>
    <n v="1.2"/>
    <n v="104.16666666666667"/>
    <n v="1.4999999999999999E-4"/>
  </r>
  <r>
    <n v="1114"/>
    <x v="5"/>
    <x v="8"/>
    <x v="8"/>
    <x v="37"/>
    <n v="0.528582"/>
    <n v="0.528582"/>
    <n v="3.0690186196276099"/>
    <n v="172.23160414195772"/>
    <n v="1.6222280000000014E-3"/>
  </r>
  <r>
    <n v="1115"/>
    <x v="5"/>
    <x v="8"/>
    <x v="8"/>
    <x v="3"/>
    <n v="4.3415499999999998"/>
    <n v="4.3415499999999998"/>
    <n v="1.60952380952381"/>
    <n v="2697.41272189349"/>
    <n v="6.9878280952380967E-3"/>
  </r>
  <r>
    <n v="1116"/>
    <x v="5"/>
    <x v="8"/>
    <x v="8"/>
    <x v="27"/>
    <n v="2.1999999999999999E-2"/>
    <n v="2.1999999999999999E-2"/>
    <n v="1.58"/>
    <n v="13.92405063291139"/>
    <n v="3.4759999999999999E-5"/>
  </r>
  <r>
    <n v="1117"/>
    <x v="5"/>
    <x v="8"/>
    <x v="8"/>
    <x v="34"/>
    <n v="8.1900000000000001E-2"/>
    <n v="8.1900000000000001E-2"/>
    <n v="2.39316239316239"/>
    <n v="34.222500000000046"/>
    <n v="1.9599999999999972E-4"/>
  </r>
  <r>
    <n v="1118"/>
    <x v="5"/>
    <x v="8"/>
    <x v="8"/>
    <x v="43"/>
    <n v="3.6400000000000002E-2"/>
    <n v="3.6400000000000002E-2"/>
    <n v="9.2307692307692299"/>
    <n v="3.9433333333333342"/>
    <n v="3.3599999999999998E-4"/>
  </r>
  <r>
    <n v="1285"/>
    <x v="5"/>
    <x v="8"/>
    <x v="8"/>
    <x v="32"/>
    <n v="15.696999999999999"/>
    <n v="15.696999999999999"/>
    <n v="4.7985988830137396"/>
    <n v="3271.1631838128478"/>
    <n v="7.5323606666666668E-2"/>
  </r>
  <r>
    <n v="1286"/>
    <x v="5"/>
    <x v="8"/>
    <x v="8"/>
    <x v="31"/>
    <n v="0.29137999999999997"/>
    <n v="0.29137999999999997"/>
    <n v="0.86289381563593903"/>
    <n v="337.67770114942533"/>
    <n v="2.5142999999999986E-4"/>
  </r>
  <r>
    <n v="1287"/>
    <x v="5"/>
    <x v="8"/>
    <x v="8"/>
    <x v="38"/>
    <n v="42.907159999999998"/>
    <n v="42.907159999999998"/>
    <n v="2.6173792966989899"/>
    <n v="16393.176202667317"/>
    <n v="0.11230431226415102"/>
  </r>
  <r>
    <n v="1288"/>
    <x v="5"/>
    <x v="8"/>
    <x v="8"/>
    <x v="8"/>
    <n v="6.2539999999999998E-2"/>
    <n v="6.2539999999999998E-2"/>
    <n v="1.27118644067797"/>
    <n v="49.198133333333182"/>
    <n v="7.9500000000000252E-5"/>
  </r>
  <r>
    <n v="1289"/>
    <x v="5"/>
    <x v="8"/>
    <x v="8"/>
    <x v="5"/>
    <n v="1.7678700000000001"/>
    <n v="1.7678700000000001"/>
    <n v="2.8545594415879001"/>
    <n v="619.3144813325697"/>
    <n v="5.0464900000000016E-3"/>
  </r>
  <r>
    <n v="1290"/>
    <x v="5"/>
    <x v="8"/>
    <x v="8"/>
    <x v="35"/>
    <n v="4.1093200000000003"/>
    <n v="4.1093200000000003"/>
    <n v="1.4486898075593999"/>
    <n v="2836.5768700498766"/>
    <n v="5.953129999999994E-3"/>
  </r>
  <r>
    <n v="1397"/>
    <x v="5"/>
    <x v="8"/>
    <x v="8"/>
    <x v="12"/>
    <n v="0.06"/>
    <n v="0.06"/>
    <n v="11.13"/>
    <n v="5.3908355795148246"/>
    <n v="6.6780000000000008E-4"/>
  </r>
  <r>
    <n v="1665"/>
    <x v="5"/>
    <x v="8"/>
    <x v="8"/>
    <x v="6"/>
    <n v="105.35723"/>
    <n v="105.35723"/>
    <n v="1.9909158048192299"/>
    <n v="52918.978163200714"/>
    <n v="0.20975737435897471"/>
  </r>
  <r>
    <n v="1666"/>
    <x v="5"/>
    <x v="8"/>
    <x v="8"/>
    <x v="29"/>
    <n v="21.807974999999999"/>
    <n v="21.807974999999999"/>
    <n v="2.46154422865947"/>
    <n v="8859.469086962692"/>
    <n v="5.3681295000000004E-2"/>
  </r>
  <r>
    <n v="1667"/>
    <x v="5"/>
    <x v="8"/>
    <x v="8"/>
    <x v="11"/>
    <n v="36.926969999999997"/>
    <n v="36.926969999999997"/>
    <n v="1.0292434140214799"/>
    <n v="35877.781190474874"/>
    <n v="3.8006840672268768E-2"/>
  </r>
  <r>
    <n v="1668"/>
    <x v="5"/>
    <x v="8"/>
    <x v="8"/>
    <x v="41"/>
    <n v="3.8150000000000003E-2"/>
    <n v="3.8150000000000003E-2"/>
    <n v="11.706422018348601"/>
    <n v="3.2588949843260258"/>
    <n v="4.4659999999999915E-4"/>
  </r>
  <r>
    <n v="2799"/>
    <x v="5"/>
    <x v="8"/>
    <x v="8"/>
    <x v="30"/>
    <n v="8.4097799999999996"/>
    <n v="8.4097799999999996"/>
    <n v="1.34037989103163"/>
    <n v="6274.1764900153566"/>
    <n v="1.1272299999999982E-2"/>
  </r>
  <r>
    <n v="2965"/>
    <x v="5"/>
    <x v="8"/>
    <x v="8"/>
    <x v="40"/>
    <n v="181.17285999999999"/>
    <n v="181.17285999999999"/>
    <n v="3.3873568958764899"/>
    <n v="53485.022561557067"/>
    <n v="0.61369713666666592"/>
  </r>
  <r>
    <n v="2966"/>
    <x v="5"/>
    <x v="8"/>
    <x v="8"/>
    <x v="36"/>
    <n v="236.52016"/>
    <n v="236.52016"/>
    <n v="4.02662785053628"/>
    <n v="58739.016561587494"/>
    <n v="0.95237866346929712"/>
  </r>
  <r>
    <n v="115"/>
    <x v="5"/>
    <x v="9"/>
    <x v="9"/>
    <x v="40"/>
    <n v="13.371511"/>
    <n v="13.371511"/>
    <n v="2.6458320708075398"/>
    <n v="5053.8018446192818"/>
    <n v="3.5378772638955794E-2"/>
  </r>
  <r>
    <n v="323"/>
    <x v="5"/>
    <x v="9"/>
    <x v="9"/>
    <x v="33"/>
    <n v="0.93254199999999998"/>
    <n v="0.93254199999999998"/>
    <n v="4.5401903613992696"/>
    <n v="205.39711460745758"/>
    <n v="4.233918199999998E-3"/>
  </r>
  <r>
    <n v="1119"/>
    <x v="5"/>
    <x v="9"/>
    <x v="9"/>
    <x v="27"/>
    <n v="0.19500000000000001"/>
    <n v="0.19500000000000001"/>
    <n v="1.15619047619048"/>
    <n v="168.6573311367375"/>
    <n v="2.254571428571436E-4"/>
  </r>
  <r>
    <n v="1306"/>
    <x v="5"/>
    <x v="9"/>
    <x v="9"/>
    <x v="78"/>
    <n v="5.4675000000000002"/>
    <n v="5.4675000000000002"/>
    <n v="5"/>
    <n v="1093.5000000000002"/>
    <n v="2.7337500000000001E-2"/>
  </r>
  <r>
    <n v="1307"/>
    <x v="5"/>
    <x v="9"/>
    <x v="9"/>
    <x v="54"/>
    <n v="5.0849999999999999E-2"/>
    <n v="5.0849999999999999E-2"/>
    <n v="3.7213372664700102"/>
    <n v="13.66444274163716"/>
    <n v="1.8923E-4"/>
  </r>
  <r>
    <n v="1308"/>
    <x v="5"/>
    <x v="9"/>
    <x v="9"/>
    <x v="32"/>
    <n v="16.331340000000001"/>
    <n v="16.331340000000001"/>
    <n v="4.5860059044431702"/>
    <n v="3561.1249397165661"/>
    <n v="7.4895621667468937E-2"/>
  </r>
  <r>
    <n v="1398"/>
    <x v="5"/>
    <x v="9"/>
    <x v="9"/>
    <x v="25"/>
    <n v="5.1020500000000002"/>
    <n v="5.1020500000000002"/>
    <n v="0.93061643849041098"/>
    <n v="5482.441303396954"/>
    <n v="4.7480516000000016E-3"/>
  </r>
  <r>
    <n v="1669"/>
    <x v="5"/>
    <x v="9"/>
    <x v="9"/>
    <x v="46"/>
    <n v="4.4008240000000001"/>
    <n v="4.4008240000000001"/>
    <n v="6.45294778886863"/>
    <n v="681.98661200876984"/>
    <n v="2.8398287499999997E-2"/>
  </r>
  <r>
    <n v="1670"/>
    <x v="5"/>
    <x v="9"/>
    <x v="9"/>
    <x v="45"/>
    <n v="19.628"/>
    <n v="19.628"/>
    <n v="0.92793967801100496"/>
    <n v="21152.237009707027"/>
    <n v="1.8213600000000007E-2"/>
  </r>
  <r>
    <n v="1699"/>
    <x v="5"/>
    <x v="9"/>
    <x v="9"/>
    <x v="3"/>
    <n v="20.053681000000001"/>
    <n v="20.053681000000001"/>
    <n v="1.9702246349460499"/>
    <n v="10178.372884140252"/>
    <n v="3.9510256327549544E-2"/>
  </r>
  <r>
    <n v="2759"/>
    <x v="5"/>
    <x v="9"/>
    <x v="9"/>
    <x v="35"/>
    <n v="2.4630299999999998"/>
    <n v="2.4630299999999998"/>
    <n v="1.23570459961917"/>
    <n v="1993.2190919731768"/>
    <n v="3.0435775000000041E-3"/>
  </r>
  <r>
    <n v="3031"/>
    <x v="5"/>
    <x v="9"/>
    <x v="9"/>
    <x v="29"/>
    <n v="5.3772970000000004"/>
    <n v="5.379397"/>
    <n v="2.41771122182762"/>
    <n v="2224.1270799641411"/>
    <n v="1.3005828493565833E-2"/>
  </r>
  <r>
    <n v="3049"/>
    <x v="5"/>
    <x v="9"/>
    <x v="9"/>
    <x v="43"/>
    <n v="40.169356000000001"/>
    <n v="40.174556000000003"/>
    <n v="10.4816458564247"/>
    <n v="3832.3519560030059"/>
    <n v="0.42109546843110213"/>
  </r>
  <r>
    <n v="3085"/>
    <x v="5"/>
    <x v="9"/>
    <x v="9"/>
    <x v="42"/>
    <n v="102.867306"/>
    <n v="102.88121599999999"/>
    <n v="1.8894331151699799"/>
    <n v="54443.475756878375"/>
    <n v="0.19438717643935555"/>
  </r>
  <r>
    <n v="3197"/>
    <x v="5"/>
    <x v="9"/>
    <x v="9"/>
    <x v="38"/>
    <n v="13.398171"/>
    <n v="13.472901"/>
    <n v="1.7609611552909601"/>
    <n v="7608.442105462711"/>
    <n v="2.3725255310080733E-2"/>
  </r>
  <r>
    <n v="3287"/>
    <x v="5"/>
    <x v="9"/>
    <x v="9"/>
    <x v="4"/>
    <n v="1784.258"/>
    <n v="1784.433"/>
    <n v="0.39533638632978002"/>
    <n v="4513265.3145456119"/>
    <n v="0.7054512938676083"/>
  </r>
  <r>
    <n v="3374"/>
    <x v="5"/>
    <x v="9"/>
    <x v="9"/>
    <x v="11"/>
    <n v="2.0055230000000002"/>
    <n v="2.3803730000000001"/>
    <n v="1.0994900083419601"/>
    <n v="1824.0484086111389"/>
    <n v="2.6171963296269768E-3"/>
  </r>
  <r>
    <n v="3439"/>
    <x v="5"/>
    <x v="9"/>
    <x v="9"/>
    <x v="30"/>
    <n v="5.4948110000000003"/>
    <n v="6.1400509999999997"/>
    <n v="1.18723047483105"/>
    <n v="4628.2597326201085"/>
    <n v="7.2896556642168637E-3"/>
  </r>
  <r>
    <n v="3489"/>
    <x v="5"/>
    <x v="9"/>
    <x v="9"/>
    <x v="31"/>
    <n v="43.490059000000002"/>
    <n v="44.438778999999997"/>
    <n v="1.22042227734802"/>
    <n v="35635.254950035807"/>
    <n v="5.4234075869745359E-2"/>
  </r>
  <r>
    <n v="3532"/>
    <x v="5"/>
    <x v="9"/>
    <x v="9"/>
    <x v="37"/>
    <n v="7.591583"/>
    <n v="8.8797379999999997"/>
    <n v="1.9809629403948801"/>
    <n v="3832.269067328798"/>
    <n v="1.7590431898416154E-2"/>
  </r>
  <r>
    <n v="3603"/>
    <x v="5"/>
    <x v="9"/>
    <x v="9"/>
    <x v="41"/>
    <n v="5.9324310000000002"/>
    <n v="8.0285010000000003"/>
    <n v="9.0414769714313596"/>
    <n v="656.13516671500577"/>
    <n v="7.2589506906613643E-2"/>
  </r>
  <r>
    <n v="3609"/>
    <x v="5"/>
    <x v="9"/>
    <x v="9"/>
    <x v="55"/>
    <n v="0.06"/>
    <n v="2.21"/>
    <n v="3.8"/>
    <n v="15.789473684210527"/>
    <n v="8.3979999999999992E-3"/>
  </r>
  <r>
    <n v="3637"/>
    <x v="5"/>
    <x v="9"/>
    <x v="9"/>
    <x v="6"/>
    <n v="489.35562900000002"/>
    <n v="491.90271899999999"/>
    <n v="1.4051623958263399"/>
    <n v="348255.56850475102"/>
    <n v="0.6912032031435309"/>
  </r>
  <r>
    <n v="3767"/>
    <x v="5"/>
    <x v="9"/>
    <x v="9"/>
    <x v="36"/>
    <n v="77.982985999999997"/>
    <n v="83.931706000000005"/>
    <n v="3.28891974781539"/>
    <n v="23710.820567087081"/>
    <n v="0.27604464533123546"/>
  </r>
  <r>
    <n v="3830"/>
    <x v="5"/>
    <x v="9"/>
    <x v="9"/>
    <x v="34"/>
    <n v="14.728804999999999"/>
    <n v="24.099335"/>
    <n v="1.60784413942611"/>
    <n v="9160.5925218952943"/>
    <n v="3.8747974543816531E-2"/>
  </r>
  <r>
    <n v="3855"/>
    <x v="5"/>
    <x v="9"/>
    <x v="9"/>
    <x v="5"/>
    <n v="148.04342800000001"/>
    <n v="159.76039299999999"/>
    <n v="2.28603615065804"/>
    <n v="64759.880528304609"/>
    <n v="0.36521803384133567"/>
  </r>
  <r>
    <n v="3871"/>
    <x v="5"/>
    <x v="9"/>
    <x v="9"/>
    <x v="13"/>
    <n v="16.094999999999999"/>
    <n v="29.67137"/>
    <n v="2.04549238894066"/>
    <n v="7868.5210891131392"/>
    <n v="6.069256150444223E-2"/>
  </r>
  <r>
    <n v="3904"/>
    <x v="5"/>
    <x v="9"/>
    <x v="9"/>
    <x v="47"/>
    <n v="1.3540000000000001"/>
    <n v="19.225999999999999"/>
    <n v="20.078740768094502"/>
    <n v="67.434507753172028"/>
    <n v="0.38603387000738487"/>
  </r>
  <r>
    <n v="3944"/>
    <x v="5"/>
    <x v="9"/>
    <x v="9"/>
    <x v="44"/>
    <n v="2454.26971"/>
    <n v="2479.4227099999998"/>
    <n v="3.4634814251702202"/>
    <n v="708613.5043670343"/>
    <n v="8.5874345012302093"/>
  </r>
  <r>
    <n v="3947"/>
    <x v="5"/>
    <x v="9"/>
    <x v="9"/>
    <x v="9"/>
    <n v="410.826528"/>
    <n v="436.88250799999997"/>
    <n v="1.9945124023948899"/>
    <n v="205978.42736234897"/>
    <n v="0.87136758059538466"/>
  </r>
  <r>
    <n v="3991"/>
    <x v="5"/>
    <x v="9"/>
    <x v="9"/>
    <x v="59"/>
    <n v="21.3125"/>
    <n v="59.1355"/>
    <n v="2.2000000000000002"/>
    <n v="9687.5"/>
    <n v="0.13009810000000002"/>
  </r>
  <r>
    <n v="4013"/>
    <x v="5"/>
    <x v="9"/>
    <x v="9"/>
    <x v="48"/>
    <n v="1625.0117499999999"/>
    <n v="1672.3197500000001"/>
    <n v="3.36654643742613"/>
    <n v="482693.99522746267"/>
    <n v="5.6299420965998568"/>
  </r>
  <r>
    <n v="4113"/>
    <x v="5"/>
    <x v="9"/>
    <x v="9"/>
    <x v="12"/>
    <n v="10.0002"/>
    <n v="161.22120000000001"/>
    <n v="12.702504049919"/>
    <n v="787.26209892952318"/>
    <n v="2.0479129459328012"/>
  </r>
  <r>
    <n v="4122"/>
    <x v="5"/>
    <x v="9"/>
    <x v="9"/>
    <x v="58"/>
    <n v="162.31299999999999"/>
    <n v="369.31299999999999"/>
    <n v="2.16"/>
    <n v="75144.907407407401"/>
    <n v="0.79771608000000005"/>
  </r>
  <r>
    <n v="4145"/>
    <x v="5"/>
    <x v="9"/>
    <x v="9"/>
    <x v="62"/>
    <n v="494.23939999999999"/>
    <n v="843.10540000000003"/>
    <n v="4.36471010438986"/>
    <n v="113235.33251450371"/>
    <n v="3.6799106584456549"/>
  </r>
  <r>
    <n v="4161"/>
    <x v="5"/>
    <x v="9"/>
    <x v="9"/>
    <x v="49"/>
    <n v="1717.3119999999999"/>
    <n v="2245.6759999999999"/>
    <n v="1.19277229542136"/>
    <n v="1439765.164392371"/>
    <n v="2.678580117292658"/>
  </r>
  <r>
    <n v="4163"/>
    <x v="5"/>
    <x v="9"/>
    <x v="9"/>
    <x v="50"/>
    <n v="2574.9850000000001"/>
    <n v="3111.9850000000001"/>
    <n v="0.159884659522289"/>
    <n v="16105266.181844231"/>
    <n v="0.49755866216347056"/>
  </r>
  <r>
    <n v="4186"/>
    <x v="5"/>
    <x v="9"/>
    <x v="9"/>
    <x v="15"/>
    <n v="123.6598"/>
    <n v="1510.4577999999999"/>
    <n v="1.7568290232805699"/>
    <n v="70388.067570222076"/>
    <n v="2.6536161014805186"/>
  </r>
  <r>
    <n v="4"/>
    <x v="5"/>
    <x v="10"/>
    <x v="10"/>
    <x v="31"/>
    <n v="755.26908700000001"/>
    <n v="755.26908700000001"/>
    <n v="1.10101910314096"/>
    <n v="685972.73639066482"/>
    <n v="0.83156569279883175"/>
  </r>
  <r>
    <n v="17"/>
    <x v="5"/>
    <x v="10"/>
    <x v="10"/>
    <x v="40"/>
    <n v="180.053258"/>
    <n v="180.053258"/>
    <n v="2.5222784780494698"/>
    <n v="71385.162093298641"/>
    <n v="0.45414445755608851"/>
  </r>
  <r>
    <n v="34"/>
    <x v="5"/>
    <x v="10"/>
    <x v="10"/>
    <x v="9"/>
    <n v="107.85051900000001"/>
    <n v="107.85051900000001"/>
    <n v="1.45778609543711"/>
    <n v="73982.403411291671"/>
    <n v="0.15722298698387585"/>
  </r>
  <r>
    <n v="70"/>
    <x v="5"/>
    <x v="10"/>
    <x v="10"/>
    <x v="34"/>
    <n v="51.059733999999999"/>
    <n v="51.059733999999999"/>
    <n v="1.8160034382474399"/>
    <n v="28116.540379062237"/>
    <n v="9.2724652499999713E-2"/>
  </r>
  <r>
    <n v="116"/>
    <x v="5"/>
    <x v="10"/>
    <x v="10"/>
    <x v="33"/>
    <n v="18.470179999999999"/>
    <n v="18.470179999999999"/>
    <n v="4.8207144959619503"/>
    <n v="3831.4195987900675"/>
    <n v="8.9039464469026497E-2"/>
  </r>
  <r>
    <n v="117"/>
    <x v="5"/>
    <x v="10"/>
    <x v="10"/>
    <x v="43"/>
    <n v="29.923978000000002"/>
    <n v="29.923978000000002"/>
    <n v="8.9329209584375899"/>
    <n v="3349.8536636815656"/>
    <n v="0.26730853023602535"/>
  </r>
  <r>
    <n v="118"/>
    <x v="5"/>
    <x v="10"/>
    <x v="10"/>
    <x v="46"/>
    <n v="9.5357720000000104"/>
    <n v="9.5357719999999908"/>
    <n v="5.2359020328925601"/>
    <n v="1821.2281169691785"/>
    <n v="4.9928367999999904E-2"/>
  </r>
  <r>
    <n v="126"/>
    <x v="5"/>
    <x v="10"/>
    <x v="10"/>
    <x v="38"/>
    <n v="35.207386999999997"/>
    <n v="35.207386999999997"/>
    <n v="1.7367893349971399"/>
    <n v="20271.535695524046"/>
    <n v="6.1147814254716951E-2"/>
  </r>
  <r>
    <n v="156"/>
    <x v="5"/>
    <x v="10"/>
    <x v="10"/>
    <x v="35"/>
    <n v="24.119679999999999"/>
    <n v="24.119679999999999"/>
    <n v="1.1446897305436901"/>
    <n v="21070.932460050935"/>
    <n v="2.7609550000000028E-2"/>
  </r>
  <r>
    <n v="234"/>
    <x v="5"/>
    <x v="10"/>
    <x v="10"/>
    <x v="29"/>
    <n v="7.1504250000000003"/>
    <n v="7.1504250000000003"/>
    <n v="2.14543820821839"/>
    <n v="3332.8505908999546"/>
    <n v="1.5340794999999982E-2"/>
  </r>
  <r>
    <n v="1309"/>
    <x v="5"/>
    <x v="10"/>
    <x v="10"/>
    <x v="59"/>
    <n v="32.904000000000003"/>
    <n v="32.904000000000003"/>
    <n v="2.2000000000000002"/>
    <n v="14956.363636363638"/>
    <n v="7.2388800000000017E-2"/>
  </r>
  <r>
    <n v="1310"/>
    <x v="5"/>
    <x v="10"/>
    <x v="10"/>
    <x v="45"/>
    <n v="17.2941"/>
    <n v="17.2941"/>
    <n v="0.67945200964490804"/>
    <n v="25453.01177199867"/>
    <n v="1.1750511000000005E-2"/>
  </r>
  <r>
    <n v="1311"/>
    <x v="5"/>
    <x v="10"/>
    <x v="10"/>
    <x v="88"/>
    <n v="0.48"/>
    <n v="0.48"/>
    <n v="1.55"/>
    <n v="309.67741935483866"/>
    <n v="7.4399999999999998E-4"/>
  </r>
  <r>
    <n v="1312"/>
    <x v="5"/>
    <x v="10"/>
    <x v="10"/>
    <x v="61"/>
    <n v="1.3492200000000001"/>
    <n v="1.3492200000000001"/>
    <n v="3.18220898000326"/>
    <n v="423.98849619191822"/>
    <n v="4.2934999999999987E-3"/>
  </r>
  <r>
    <n v="1313"/>
    <x v="5"/>
    <x v="10"/>
    <x v="10"/>
    <x v="44"/>
    <n v="1406.72542"/>
    <n v="1406.72542"/>
    <n v="5.5925559494996104"/>
    <n v="251535.33244953331"/>
    <n v="7.8671906169333381"/>
  </r>
  <r>
    <n v="1399"/>
    <x v="5"/>
    <x v="10"/>
    <x v="10"/>
    <x v="50"/>
    <n v="236.61199999999999"/>
    <n v="236.61199999999999"/>
    <n v="0.17001859584467399"/>
    <n v="1391683.0616350023"/>
    <n v="4.0228439999999997E-2"/>
  </r>
  <r>
    <n v="1400"/>
    <x v="5"/>
    <x v="10"/>
    <x v="10"/>
    <x v="22"/>
    <n v="1.1251800000000001"/>
    <n v="1.1251800000000001"/>
    <n v="1.02676016281839"/>
    <n v="1095.8547485047084"/>
    <n v="1.1552899999999961E-3"/>
  </r>
  <r>
    <n v="1413"/>
    <x v="5"/>
    <x v="10"/>
    <x v="10"/>
    <x v="4"/>
    <n v="9.5790000000000006"/>
    <n v="9.5790000000000006"/>
    <n v="0.29316003758221099"/>
    <n v="32674.985577847587"/>
    <n v="2.8081799999999991E-3"/>
  </r>
  <r>
    <n v="1700"/>
    <x v="5"/>
    <x v="10"/>
    <x v="10"/>
    <x v="14"/>
    <n v="147.67599999999999"/>
    <n v="147.67599999999999"/>
    <n v="0.105"/>
    <n v="1406438.0952380951"/>
    <n v="1.5505979999999997E-2"/>
  </r>
  <r>
    <n v="1701"/>
    <x v="5"/>
    <x v="10"/>
    <x v="10"/>
    <x v="25"/>
    <n v="2.1856249999999999"/>
    <n v="2.1856249999999999"/>
    <n v="0.82434543894766898"/>
    <n v="2651.3460216266785"/>
    <n v="1.8017099999999991E-3"/>
  </r>
  <r>
    <n v="1702"/>
    <x v="5"/>
    <x v="10"/>
    <x v="10"/>
    <x v="57"/>
    <n v="0.67967999999999995"/>
    <n v="0.67967999999999995"/>
    <n v="2.2000000000000002"/>
    <n v="308.94545454545454"/>
    <n v="1.4952959999999999E-3"/>
  </r>
  <r>
    <n v="1703"/>
    <x v="5"/>
    <x v="10"/>
    <x v="10"/>
    <x v="37"/>
    <n v="136.08946800000001"/>
    <n v="136.08946800000001"/>
    <n v="2.3009850122744"/>
    <n v="59144.004534598374"/>
    <n v="0.31313982619639658"/>
  </r>
  <r>
    <n v="1704"/>
    <x v="5"/>
    <x v="10"/>
    <x v="10"/>
    <x v="84"/>
    <n v="1.6850000000000001"/>
    <n v="1.6850000000000001"/>
    <n v="0.55000000000000004"/>
    <n v="3063.6363636363635"/>
    <n v="9.2675000000000006E-4"/>
  </r>
  <r>
    <n v="1705"/>
    <x v="5"/>
    <x v="10"/>
    <x v="10"/>
    <x v="19"/>
    <n v="0.88500000000000001"/>
    <n v="0.88500000000000001"/>
    <n v="3.9431412429378501"/>
    <n v="224.44034983150334"/>
    <n v="3.4896799999999972E-3"/>
  </r>
  <r>
    <n v="1707"/>
    <x v="5"/>
    <x v="10"/>
    <x v="10"/>
    <x v="49"/>
    <n v="2.7090000000000001"/>
    <n v="2.7090000000000001"/>
    <n v="1.1911808300395299"/>
    <n v="2274.2138990854146"/>
    <n v="3.2269088685770867E-3"/>
  </r>
  <r>
    <n v="2388"/>
    <x v="5"/>
    <x v="10"/>
    <x v="10"/>
    <x v="0"/>
    <n v="15426.8518"/>
    <n v="15426.8518"/>
    <n v="0.64857331344817903"/>
    <n v="23785825.719504576"/>
    <n v="10.005444388000006"/>
  </r>
  <r>
    <n v="2389"/>
    <x v="5"/>
    <x v="10"/>
    <x v="10"/>
    <x v="32"/>
    <n v="12.261749999999999"/>
    <n v="12.261749999999999"/>
    <n v="3.6409158562195398"/>
    <n v="3367.7652778088923"/>
    <n v="4.4643999999999941E-2"/>
  </r>
  <r>
    <n v="2394"/>
    <x v="5"/>
    <x v="10"/>
    <x v="10"/>
    <x v="77"/>
    <n v="0.04"/>
    <n v="0.04"/>
    <n v="0.7"/>
    <n v="57.142857142857146"/>
    <n v="2.7999999999999996E-5"/>
  </r>
  <r>
    <n v="2405"/>
    <x v="5"/>
    <x v="10"/>
    <x v="10"/>
    <x v="23"/>
    <n v="5.6847000000000003"/>
    <n v="5.6847000000000003"/>
    <n v="1.5599328020827801"/>
    <n v="3644.1954373995741"/>
    <n v="8.8677499999999798E-3"/>
  </r>
  <r>
    <n v="2406"/>
    <x v="5"/>
    <x v="10"/>
    <x v="10"/>
    <x v="20"/>
    <n v="10405.319320000001"/>
    <n v="10405.319320000001"/>
    <n v="0.118488878834272"/>
    <n v="87816843.423370644"/>
    <n v="1.2329146201393897"/>
  </r>
  <r>
    <n v="2407"/>
    <x v="5"/>
    <x v="10"/>
    <x v="10"/>
    <x v="68"/>
    <n v="0.17316000000000001"/>
    <n v="0.17316000000000001"/>
    <n v="0.45045045045045001"/>
    <n v="384.41520000000043"/>
    <n v="7.7999999999999931E-5"/>
  </r>
  <r>
    <n v="2408"/>
    <x v="5"/>
    <x v="10"/>
    <x v="10"/>
    <x v="26"/>
    <n v="12.1288"/>
    <n v="12.1288"/>
    <n v="0.98765294175845897"/>
    <n v="12280.427149242701"/>
    <n v="1.1979044999999997E-2"/>
  </r>
  <r>
    <n v="2409"/>
    <x v="5"/>
    <x v="10"/>
    <x v="10"/>
    <x v="62"/>
    <n v="26.605"/>
    <n v="26.605"/>
    <n v="4.3658627450980401"/>
    <n v="6093.8699985179119"/>
    <n v="0.11615377833333336"/>
  </r>
  <r>
    <n v="2410"/>
    <x v="5"/>
    <x v="10"/>
    <x v="10"/>
    <x v="11"/>
    <n v="214.664647"/>
    <n v="214.664647"/>
    <n v="1.06779925290662"/>
    <n v="201034.64805361931"/>
    <n v="0.22921874969206332"/>
  </r>
  <r>
    <n v="2411"/>
    <x v="5"/>
    <x v="10"/>
    <x v="10"/>
    <x v="54"/>
    <n v="6.7799999999999999E-2"/>
    <n v="6.7799999999999999E-2"/>
    <n v="1.2212389380530999"/>
    <n v="55.517391304347704"/>
    <n v="8.2800000000000183E-5"/>
  </r>
  <r>
    <n v="2805"/>
    <x v="5"/>
    <x v="10"/>
    <x v="10"/>
    <x v="3"/>
    <n v="8.1199159999999999"/>
    <n v="8.1199159999999999"/>
    <n v="1.6937443687841101"/>
    <n v="4794.0622856972523"/>
    <n v="1.3753061999999996E-2"/>
  </r>
  <r>
    <n v="2829"/>
    <x v="5"/>
    <x v="10"/>
    <x v="10"/>
    <x v="41"/>
    <n v="14.235445"/>
    <n v="14.235445"/>
    <n v="7.8364885079188102"/>
    <n v="1816.5591623869559"/>
    <n v="0.11155590114761028"/>
  </r>
  <r>
    <n v="2869"/>
    <x v="5"/>
    <x v="10"/>
    <x v="10"/>
    <x v="5"/>
    <n v="50.037328000000002"/>
    <n v="50.037328000000002"/>
    <n v="2.42322710757057"/>
    <n v="20649.045994770757"/>
    <n v="0.1212518095999999"/>
  </r>
  <r>
    <n v="2914"/>
    <x v="5"/>
    <x v="10"/>
    <x v="10"/>
    <x v="42"/>
    <n v="14.919596"/>
    <n v="14.919596"/>
    <n v="1.6766098760315"/>
    <n v="8898.668803809247"/>
    <n v="2.5014342000000064E-2"/>
  </r>
  <r>
    <n v="2949"/>
    <x v="5"/>
    <x v="10"/>
    <x v="10"/>
    <x v="30"/>
    <n v="42.242834000000002"/>
    <n v="42.242834000000101"/>
    <n v="1.2957222336588801"/>
    <n v="32601.766723346289"/>
    <n v="5.4734979226561412E-2"/>
  </r>
  <r>
    <n v="2994"/>
    <x v="5"/>
    <x v="10"/>
    <x v="10"/>
    <x v="6"/>
    <n v="276.959543"/>
    <n v="276.959543"/>
    <n v="1.3473431175469599"/>
    <n v="205559.77122163682"/>
    <n v="0.3731595341000013"/>
  </r>
  <r>
    <n v="3006"/>
    <x v="5"/>
    <x v="10"/>
    <x v="10"/>
    <x v="36"/>
    <n v="364.65686499999998"/>
    <n v="364.65686499999998"/>
    <n v="3.5138453104707699"/>
    <n v="103777.15373905997"/>
    <n v="1.2813478150112225"/>
  </r>
  <r>
    <n v="3010"/>
    <x v="5"/>
    <x v="10"/>
    <x v="10"/>
    <x v="13"/>
    <n v="7855.2750800000003"/>
    <n v="7855.2750800000003"/>
    <n v="0.77723105515341195"/>
    <n v="10106743.712716812"/>
    <n v="6.1053637389487028"/>
  </r>
  <r>
    <n v="3405"/>
    <x v="5"/>
    <x v="10"/>
    <x v="10"/>
    <x v="39"/>
    <n v="4.0049000000000001"/>
    <n v="4.5049000000000001"/>
    <n v="29.3727837999899"/>
    <n v="136.34730801380076"/>
    <n v="0.1323214537405745"/>
  </r>
  <r>
    <n v="3429"/>
    <x v="5"/>
    <x v="10"/>
    <x v="10"/>
    <x v="47"/>
    <n v="13.872"/>
    <n v="14.472"/>
    <n v="14.6857629183115"/>
    <n v="944.5883116295696"/>
    <n v="0.21253236095380401"/>
  </r>
  <r>
    <n v="3895"/>
    <x v="5"/>
    <x v="10"/>
    <x v="10"/>
    <x v="12"/>
    <n v="50.490450000000003"/>
    <n v="66.990449999999996"/>
    <n v="12.5961596527416"/>
    <n v="4008.4002896081561"/>
    <n v="0.84382240340900339"/>
  </r>
  <r>
    <n v="3901"/>
    <x v="5"/>
    <x v="10"/>
    <x v="10"/>
    <x v="15"/>
    <n v="743.9135"/>
    <n v="761.4135"/>
    <n v="1.17557882961751"/>
    <n v="632806.13877849595"/>
    <n v="0.89510159118497201"/>
  </r>
  <r>
    <n v="66"/>
    <x v="5"/>
    <x v="11"/>
    <x v="11"/>
    <x v="36"/>
    <n v="127.785788"/>
    <n v="127.785788"/>
    <n v="3.2322844955055698"/>
    <n v="39534.201948400179"/>
    <n v="0.4130400212983617"/>
  </r>
  <r>
    <n v="204"/>
    <x v="5"/>
    <x v="11"/>
    <x v="11"/>
    <x v="38"/>
    <n v="6.6422249999999998"/>
    <n v="6.6422249999999998"/>
    <n v="2.2166717477953499"/>
    <n v="2996.4856125433107"/>
    <n v="1.4723632499999967E-2"/>
  </r>
  <r>
    <n v="254"/>
    <x v="5"/>
    <x v="11"/>
    <x v="11"/>
    <x v="6"/>
    <n v="2.9728150000000002"/>
    <n v="2.9728150000000002"/>
    <n v="1.44005875549968"/>
    <n v="2064.3706297723079"/>
    <n v="4.2810282692307819E-3"/>
  </r>
  <r>
    <n v="260"/>
    <x v="5"/>
    <x v="11"/>
    <x v="11"/>
    <x v="30"/>
    <n v="3.6130200000000001"/>
    <n v="3.6130200000000001"/>
    <n v="1.1949030829727201"/>
    <n v="3023.6929266358638"/>
    <n v="4.3172087368420972E-3"/>
  </r>
  <r>
    <n v="296"/>
    <x v="5"/>
    <x v="11"/>
    <x v="11"/>
    <x v="26"/>
    <n v="1.4725200000000001"/>
    <n v="1.4725200000000001"/>
    <n v="0.88008036398496803"/>
    <n v="1673.1653838207337"/>
    <n v="1.2959359375751451E-3"/>
  </r>
  <r>
    <n v="321"/>
    <x v="5"/>
    <x v="11"/>
    <x v="11"/>
    <x v="5"/>
    <n v="0.63033700000000004"/>
    <n v="0.63033700000000004"/>
    <n v="2.3656702684437101"/>
    <n v="266.45175720734579"/>
    <n v="1.4911695000000029E-3"/>
  </r>
  <r>
    <n v="1293"/>
    <x v="5"/>
    <x v="11"/>
    <x v="11"/>
    <x v="37"/>
    <n v="30.673217000000001"/>
    <n v="30.673217000000001"/>
    <n v="2.1184867173926598"/>
    <n v="14478.833758160752"/>
    <n v="6.4980802794202736E-2"/>
  </r>
  <r>
    <n v="1294"/>
    <x v="5"/>
    <x v="11"/>
    <x v="11"/>
    <x v="14"/>
    <n v="6813.0309999999999"/>
    <n v="6813.0309999999999"/>
    <n v="0.105"/>
    <n v="64886009.523809522"/>
    <n v="0.71536825500000001"/>
  </r>
  <r>
    <n v="1295"/>
    <x v="5"/>
    <x v="11"/>
    <x v="11"/>
    <x v="25"/>
    <n v="0.59125000000000005"/>
    <n v="0.59125000000000005"/>
    <n v="0.61471458773784304"/>
    <n v="961.82848397303712"/>
    <n v="3.634499999999997E-4"/>
  </r>
  <r>
    <n v="1355"/>
    <x v="5"/>
    <x v="11"/>
    <x v="11"/>
    <x v="33"/>
    <n v="0.32436599999999999"/>
    <n v="0.32436599999999999"/>
    <n v="4.0448813994068402"/>
    <n v="80.191720836998215"/>
    <n v="1.3120219999999991E-3"/>
  </r>
  <r>
    <n v="1356"/>
    <x v="5"/>
    <x v="11"/>
    <x v="11"/>
    <x v="42"/>
    <n v="3.9857999999999998E-2"/>
    <n v="3.9857999999999998E-2"/>
    <n v="2.1495057453961599"/>
    <n v="18.54286739422232"/>
    <n v="8.5675000000000144E-5"/>
  </r>
  <r>
    <n v="1357"/>
    <x v="5"/>
    <x v="11"/>
    <x v="11"/>
    <x v="31"/>
    <n v="0.69345999999999997"/>
    <n v="0.69345999999999997"/>
    <n v="1.33730856862689"/>
    <n v="518.54898433203402"/>
    <n v="9.2737000000000299E-4"/>
  </r>
  <r>
    <n v="1412"/>
    <x v="5"/>
    <x v="11"/>
    <x v="11"/>
    <x v="3"/>
    <n v="20.308599999999998"/>
    <n v="20.308599999999998"/>
    <n v="1.2731582163409101"/>
    <n v="15951.356036775573"/>
    <n v="2.5856060952381004E-2"/>
  </r>
  <r>
    <n v="1683"/>
    <x v="5"/>
    <x v="11"/>
    <x v="11"/>
    <x v="40"/>
    <n v="23.418060000000001"/>
    <n v="23.418060000000001"/>
    <n v="2.65117019449543"/>
    <n v="8833.1032268778654"/>
    <n v="6.2085262684905648E-2"/>
  </r>
  <r>
    <n v="1684"/>
    <x v="5"/>
    <x v="11"/>
    <x v="11"/>
    <x v="44"/>
    <n v="168.26011"/>
    <n v="168.26011"/>
    <n v="8.9869961002640508"/>
    <n v="18722.619674337711"/>
    <n v="1.5121529524000001"/>
  </r>
  <r>
    <n v="1685"/>
    <x v="5"/>
    <x v="11"/>
    <x v="11"/>
    <x v="27"/>
    <n v="0.96899999999999997"/>
    <n v="0.96899999999999997"/>
    <n v="1.1203715170278601"/>
    <n v="864.89167679894172"/>
    <n v="1.0856399999999964E-3"/>
  </r>
  <r>
    <n v="1686"/>
    <x v="5"/>
    <x v="11"/>
    <x v="11"/>
    <x v="34"/>
    <n v="0.25974000000000003"/>
    <n v="0.25974000000000003"/>
    <n v="1.86457226457226"/>
    <n v="139.30272638673267"/>
    <n v="4.8430399999999882E-4"/>
  </r>
  <r>
    <n v="1687"/>
    <x v="5"/>
    <x v="11"/>
    <x v="11"/>
    <x v="54"/>
    <n v="6.1585000000000001E-2"/>
    <n v="6.1585000000000001E-2"/>
    <n v="1.2212389380530999"/>
    <n v="50.428297101449175"/>
    <n v="7.5210000000000169E-5"/>
  </r>
  <r>
    <n v="1688"/>
    <x v="5"/>
    <x v="11"/>
    <x v="11"/>
    <x v="43"/>
    <n v="3.952E-2"/>
    <n v="3.952E-2"/>
    <n v="10.2307692307692"/>
    <n v="3.8628571428571545"/>
    <n v="4.0431999999999881E-4"/>
  </r>
  <r>
    <n v="1689"/>
    <x v="5"/>
    <x v="11"/>
    <x v="11"/>
    <x v="32"/>
    <n v="12.324"/>
    <n v="12.324"/>
    <n v="2.80626663420967"/>
    <n v="4391.5998037267091"/>
    <n v="3.4584429999999979E-2"/>
  </r>
  <r>
    <n v="1706"/>
    <x v="5"/>
    <x v="11"/>
    <x v="11"/>
    <x v="90"/>
    <n v="39"/>
    <n v="39"/>
    <n v="1"/>
    <n v="39000"/>
    <n v="3.9E-2"/>
  </r>
  <r>
    <n v="2395"/>
    <x v="5"/>
    <x v="11"/>
    <x v="11"/>
    <x v="79"/>
    <n v="0.4"/>
    <n v="0.4"/>
    <n v="0.1"/>
    <n v="4000"/>
    <n v="4.000000000000001E-5"/>
  </r>
  <r>
    <n v="2396"/>
    <x v="5"/>
    <x v="11"/>
    <x v="11"/>
    <x v="29"/>
    <n v="1.3355999999999999"/>
    <n v="1.3355999999999999"/>
    <n v="2.3163671758011399"/>
    <n v="576.59252555159719"/>
    <n v="3.0937400000000019E-3"/>
  </r>
  <r>
    <n v="2397"/>
    <x v="5"/>
    <x v="11"/>
    <x v="11"/>
    <x v="9"/>
    <n v="1.26911"/>
    <n v="1.26911"/>
    <n v="1.5474097470438299"/>
    <n v="820.15122524884339"/>
    <n v="1.963833184070795E-3"/>
  </r>
  <r>
    <n v="2398"/>
    <x v="5"/>
    <x v="11"/>
    <x v="11"/>
    <x v="41"/>
    <n v="0.339862"/>
    <n v="0.339862"/>
    <n v="7.7813995092125596"/>
    <n v="43.676204980560421"/>
    <n v="2.6446019999999989E-3"/>
  </r>
  <r>
    <n v="2699"/>
    <x v="5"/>
    <x v="11"/>
    <x v="11"/>
    <x v="11"/>
    <n v="1.3363700000000001"/>
    <n v="1.3363700000000001"/>
    <n v="1.0427426536064099"/>
    <n v="1281.5913834329651"/>
    <n v="1.3934899999999981E-3"/>
  </r>
  <r>
    <n v="2753"/>
    <x v="5"/>
    <x v="11"/>
    <x v="11"/>
    <x v="35"/>
    <n v="2.2187999999999999"/>
    <n v="2.2187999999999999"/>
    <n v="1.6470833655257699"/>
    <n v="1347.1084988413631"/>
    <n v="3.6545485714285782E-3"/>
  </r>
  <r>
    <n v="1358"/>
    <x v="5"/>
    <x v="12"/>
    <x v="12"/>
    <x v="48"/>
    <n v="488.47399999999999"/>
    <n v="488.47399999999999"/>
    <n v="1.97"/>
    <n v="247956.34517766497"/>
    <n v="0.96229377999999999"/>
  </r>
  <r>
    <n v="1296"/>
    <x v="5"/>
    <x v="13"/>
    <x v="13"/>
    <x v="6"/>
    <n v="3.4924999999999998E-2"/>
    <n v="3.4924999999999998E-2"/>
    <n v="1.29912670007158"/>
    <n v="26.883444084457413"/>
    <n v="4.5371999999999931E-5"/>
  </r>
  <r>
    <n v="1297"/>
    <x v="5"/>
    <x v="13"/>
    <x v="13"/>
    <x v="29"/>
    <n v="0.26050499999999999"/>
    <n v="0.26050499999999999"/>
    <n v="2.3612847119845899"/>
    <n v="110.32341787410009"/>
    <n v="6.1512647389554555E-4"/>
  </r>
  <r>
    <n v="1298"/>
    <x v="5"/>
    <x v="13"/>
    <x v="13"/>
    <x v="9"/>
    <n v="0.23730000000000001"/>
    <n v="0.23730000000000001"/>
    <n v="1.4859607211658299"/>
    <n v="159.694665289553"/>
    <n v="3.5261847913265143E-4"/>
  </r>
  <r>
    <n v="1299"/>
    <x v="5"/>
    <x v="13"/>
    <x v="13"/>
    <x v="41"/>
    <n v="2.5832999999999998E-2"/>
    <n v="2.5832999999999998E-2"/>
    <n v="8.7015835020910899"/>
    <n v="2.9687699938513528"/>
    <n v="2.247880066095191E-4"/>
  </r>
  <r>
    <n v="1359"/>
    <x v="5"/>
    <x v="13"/>
    <x v="13"/>
    <x v="46"/>
    <n v="4.36E-2"/>
    <n v="4.36E-2"/>
    <n v="5.4071224281990302"/>
    <n v="8.0634386550263493"/>
    <n v="2.3575053786947773E-4"/>
  </r>
  <r>
    <n v="1360"/>
    <x v="5"/>
    <x v="13"/>
    <x v="13"/>
    <x v="36"/>
    <n v="0.66883999999999999"/>
    <n v="0.66883999999999999"/>
    <n v="2.92622950819672"/>
    <n v="228.56717086834743"/>
    <n v="1.9571793442622943E-3"/>
  </r>
  <r>
    <n v="1361"/>
    <x v="5"/>
    <x v="13"/>
    <x v="13"/>
    <x v="44"/>
    <n v="0.193"/>
    <n v="0.193"/>
    <n v="4.32"/>
    <n v="44.675925925925924"/>
    <n v="8.3376000000000001E-4"/>
  </r>
  <r>
    <n v="1362"/>
    <x v="5"/>
    <x v="13"/>
    <x v="13"/>
    <x v="34"/>
    <n v="0.11348999999999999"/>
    <n v="0.11348999999999999"/>
    <n v="1.63247863247863"/>
    <n v="69.52005235602104"/>
    <n v="1.8526999999999972E-4"/>
  </r>
  <r>
    <n v="1363"/>
    <x v="5"/>
    <x v="13"/>
    <x v="13"/>
    <x v="32"/>
    <n v="4.0214999999999996"/>
    <n v="4.0214999999999996"/>
    <n v="4.2031002087682703"/>
    <n v="956.79374753201773"/>
    <n v="1.6902767489561599E-2"/>
  </r>
  <r>
    <n v="1364"/>
    <x v="5"/>
    <x v="13"/>
    <x v="13"/>
    <x v="38"/>
    <n v="5.0880000000000002E-2"/>
    <n v="5.0880000000000002E-2"/>
    <n v="1.82075471698113"/>
    <n v="27.944455958549256"/>
    <n v="9.2639999999999899E-5"/>
  </r>
  <r>
    <n v="1690"/>
    <x v="5"/>
    <x v="13"/>
    <x v="13"/>
    <x v="5"/>
    <n v="0.1404"/>
    <n v="0.1404"/>
    <n v="2.3088694385341801"/>
    <n v="60.808981944485787"/>
    <n v="3.2416526917019889E-4"/>
  </r>
  <r>
    <n v="1691"/>
    <x v="5"/>
    <x v="13"/>
    <x v="13"/>
    <x v="33"/>
    <n v="0.25029499999999999"/>
    <n v="0.25029499999999999"/>
    <n v="4.5377759441664596"/>
    <n v="55.158078115726909"/>
    <n v="1.1357826299451439E-3"/>
  </r>
  <r>
    <n v="1692"/>
    <x v="5"/>
    <x v="13"/>
    <x v="13"/>
    <x v="64"/>
    <n v="0.04"/>
    <n v="0.04"/>
    <n v="5"/>
    <n v="8"/>
    <n v="2.0000000000000001E-4"/>
  </r>
  <r>
    <n v="1693"/>
    <x v="5"/>
    <x v="13"/>
    <x v="13"/>
    <x v="31"/>
    <n v="0.40296999999999999"/>
    <n v="0.40296999999999999"/>
    <n v="1.16355724461361"/>
    <n v="346.32589145523036"/>
    <n v="4.6887866286194642E-4"/>
  </r>
  <r>
    <n v="2399"/>
    <x v="5"/>
    <x v="13"/>
    <x v="13"/>
    <x v="65"/>
    <n v="3.6440000000000001"/>
    <n v="3.6440000000000001"/>
    <n v="2.61"/>
    <n v="1396.168582375479"/>
    <n v="9.5108399999999996E-3"/>
  </r>
  <r>
    <n v="2400"/>
    <x v="5"/>
    <x v="13"/>
    <x v="13"/>
    <x v="37"/>
    <n v="0.15984000000000001"/>
    <n v="0.15984000000000001"/>
    <n v="1.84684684684685"/>
    <n v="86.547512195121811"/>
    <n v="2.9520000000000051E-4"/>
  </r>
  <r>
    <n v="2401"/>
    <x v="5"/>
    <x v="13"/>
    <x v="13"/>
    <x v="30"/>
    <n v="0.13452"/>
    <n v="0.13452"/>
    <n v="1.1052631578947401"/>
    <n v="121.70857142857106"/>
    <n v="1.4868000000000043E-4"/>
  </r>
  <r>
    <n v="2402"/>
    <x v="5"/>
    <x v="13"/>
    <x v="13"/>
    <x v="3"/>
    <n v="2.4674999999999999E-2"/>
    <n v="2.4674999999999999E-2"/>
    <n v="2.8761904761904802"/>
    <n v="8.5790562913907173"/>
    <n v="7.0970000000000101E-5"/>
  </r>
  <r>
    <n v="2403"/>
    <x v="5"/>
    <x v="13"/>
    <x v="13"/>
    <x v="19"/>
    <n v="0.08"/>
    <n v="0.08"/>
    <n v="3.8317777777777802"/>
    <n v="20.878037464478325"/>
    <n v="3.0654222222222243E-4"/>
  </r>
  <r>
    <n v="2404"/>
    <x v="5"/>
    <x v="13"/>
    <x v="13"/>
    <x v="48"/>
    <n v="3.42"/>
    <n v="3.42"/>
    <n v="1.94710526315789"/>
    <n v="1756.4535748074106"/>
    <n v="6.6590999999999838E-3"/>
  </r>
  <r>
    <n v="228"/>
    <x v="5"/>
    <x v="14"/>
    <x v="14"/>
    <x v="40"/>
    <n v="5.5109399999999997"/>
    <n v="5.5109399999999997"/>
    <n v="3.1575012611278699"/>
    <n v="1745.3484715415359"/>
    <n v="1.7400800000000022E-2"/>
  </r>
  <r>
    <n v="1300"/>
    <x v="5"/>
    <x v="14"/>
    <x v="14"/>
    <x v="46"/>
    <n v="0.22781000000000001"/>
    <n v="0.22781000000000001"/>
    <n v="5.4325534436591898"/>
    <n v="41.934240014867605"/>
    <n v="1.2375900000000002E-3"/>
  </r>
  <r>
    <n v="1301"/>
    <x v="5"/>
    <x v="14"/>
    <x v="14"/>
    <x v="33"/>
    <n v="5.9889999999999999E-2"/>
    <n v="5.9889999999999999E-2"/>
    <n v="6.1688094840541003"/>
    <n v="9.7085183380701032"/>
    <n v="3.6945000000000006E-4"/>
  </r>
  <r>
    <n v="1302"/>
    <x v="5"/>
    <x v="14"/>
    <x v="14"/>
    <x v="44"/>
    <n v="2.2250000000000001"/>
    <n v="2.2250000000000001"/>
    <n v="8.1447235955056208"/>
    <n v="273.18299680885275"/>
    <n v="1.8122010000000008E-2"/>
  </r>
  <r>
    <n v="1303"/>
    <x v="5"/>
    <x v="14"/>
    <x v="14"/>
    <x v="42"/>
    <n v="3.959E-2"/>
    <n v="3.959E-2"/>
    <n v="1.83797116871921"/>
    <n v="21.540054965926526"/>
    <n v="7.2765278569593525E-5"/>
  </r>
  <r>
    <n v="1304"/>
    <x v="5"/>
    <x v="14"/>
    <x v="14"/>
    <x v="34"/>
    <n v="4.095E-2"/>
    <n v="4.095E-2"/>
    <n v="2.29059829059829"/>
    <n v="17.877425373134336"/>
    <n v="9.3799999999999976E-5"/>
  </r>
  <r>
    <n v="1305"/>
    <x v="5"/>
    <x v="14"/>
    <x v="14"/>
    <x v="43"/>
    <n v="0.32344000000000001"/>
    <n v="0.32344000000000001"/>
    <n v="11.519756369032899"/>
    <n v="28.076982675559247"/>
    <n v="3.7259500000000009E-3"/>
  </r>
  <r>
    <n v="1365"/>
    <x v="5"/>
    <x v="14"/>
    <x v="14"/>
    <x v="65"/>
    <n v="0.28000000000000003"/>
    <n v="0.28000000000000003"/>
    <n v="2.15"/>
    <n v="130.23255813953492"/>
    <n v="6.02E-4"/>
  </r>
  <r>
    <n v="1366"/>
    <x v="5"/>
    <x v="14"/>
    <x v="14"/>
    <x v="45"/>
    <n v="0.32"/>
    <n v="0.32"/>
    <n v="0.8"/>
    <n v="399.99999999999994"/>
    <n v="2.5599999999999999E-4"/>
  </r>
  <r>
    <n v="1367"/>
    <x v="5"/>
    <x v="14"/>
    <x v="14"/>
    <x v="30"/>
    <n v="0.44801999999999997"/>
    <n v="0.44801999999999997"/>
    <n v="1.15771617338512"/>
    <n v="386.98604226112326"/>
    <n v="5.1868000000000151E-4"/>
  </r>
  <r>
    <n v="1368"/>
    <x v="5"/>
    <x v="14"/>
    <x v="14"/>
    <x v="9"/>
    <n v="0.77039999999999997"/>
    <n v="0.77039999999999997"/>
    <n v="1.6947040498442401"/>
    <n v="454.59264705882265"/>
    <n v="1.3056000000000025E-3"/>
  </r>
  <r>
    <n v="1694"/>
    <x v="5"/>
    <x v="14"/>
    <x v="14"/>
    <x v="6"/>
    <n v="1.1466000000000001"/>
    <n v="1.1466000000000001"/>
    <n v="1.7780219780219799"/>
    <n v="644.87391841779902"/>
    <n v="2.0386800000000023E-3"/>
  </r>
  <r>
    <n v="1695"/>
    <x v="5"/>
    <x v="14"/>
    <x v="14"/>
    <x v="37"/>
    <n v="0.27306000000000002"/>
    <n v="0.27306000000000002"/>
    <n v="2.3557459898923301"/>
    <n v="115.91232720828289"/>
    <n v="6.4325999999999977E-4"/>
  </r>
  <r>
    <n v="1696"/>
    <x v="5"/>
    <x v="14"/>
    <x v="14"/>
    <x v="29"/>
    <n v="0.73499999999999999"/>
    <n v="0.73499999999999999"/>
    <n v="2.3310204081632699"/>
    <n v="315.31255471896276"/>
    <n v="1.7133000000000033E-3"/>
  </r>
  <r>
    <n v="1697"/>
    <x v="5"/>
    <x v="14"/>
    <x v="14"/>
    <x v="41"/>
    <n v="8.9380000000000001E-2"/>
    <n v="8.9380000000000001E-2"/>
    <n v="9.5303199820989004"/>
    <n v="9.3784888826277868"/>
    <n v="8.5181999999999966E-4"/>
  </r>
  <r>
    <n v="2383"/>
    <x v="5"/>
    <x v="14"/>
    <x v="14"/>
    <x v="36"/>
    <n v="6.8649399999999998"/>
    <n v="6.8649399999999998"/>
    <n v="3.2131759345311099"/>
    <n v="2136.4967682673068"/>
    <n v="2.2058259999999996E-2"/>
  </r>
  <r>
    <n v="2384"/>
    <x v="5"/>
    <x v="14"/>
    <x v="14"/>
    <x v="48"/>
    <n v="46.61"/>
    <n v="46.61"/>
    <n v="5.1449405706929801"/>
    <n v="9059.3854991257995"/>
    <n v="0.2398056799999998"/>
  </r>
  <r>
    <n v="2385"/>
    <x v="5"/>
    <x v="14"/>
    <x v="14"/>
    <x v="32"/>
    <n v="0.17"/>
    <n v="0.17"/>
    <n v="5.57"/>
    <n v="30.520646319569121"/>
    <n v="9.4690000000000009E-4"/>
  </r>
  <r>
    <n v="2386"/>
    <x v="5"/>
    <x v="14"/>
    <x v="14"/>
    <x v="31"/>
    <n v="2.37534"/>
    <n v="2.37534"/>
    <n v="1.4697095994678699"/>
    <n v="1616.1968329389879"/>
    <n v="3.4910600000000102E-3"/>
  </r>
  <r>
    <n v="2387"/>
    <x v="5"/>
    <x v="14"/>
    <x v="14"/>
    <x v="38"/>
    <n v="1.0875600000000001"/>
    <n v="1.0875600000000001"/>
    <n v="2.41469895913789"/>
    <n v="450.39154710543596"/>
    <n v="2.6261300000000039E-3"/>
  </r>
  <r>
    <n v="2392"/>
    <x v="5"/>
    <x v="14"/>
    <x v="14"/>
    <x v="35"/>
    <n v="0.04"/>
    <n v="0.04"/>
    <n v="1.59"/>
    <n v="25.157232704402514"/>
    <n v="6.3600000000000001E-5"/>
  </r>
  <r>
    <n v="2719"/>
    <x v="5"/>
    <x v="14"/>
    <x v="14"/>
    <x v="5"/>
    <n v="1.0845899999999999"/>
    <n v="1.0845899999999999"/>
    <n v="2.7440876275827701"/>
    <n v="395.24612446702389"/>
    <n v="2.9762099999999965E-3"/>
  </r>
  <r>
    <n v="295"/>
    <x v="5"/>
    <x v="15"/>
    <x v="15"/>
    <x v="60"/>
    <n v="1.6815599999999999"/>
    <n v="1.6815599999999999"/>
    <n v="0.86943076666904495"/>
    <n v="1934.0930462380311"/>
    <n v="1.4619999999999991E-3"/>
  </r>
  <r>
    <n v="1391"/>
    <x v="5"/>
    <x v="15"/>
    <x v="15"/>
    <x v="78"/>
    <n v="1.736"/>
    <n v="1.736"/>
    <n v="13.345355497037501"/>
    <n v="130.08270932800329"/>
    <n v="2.31675371428571E-2"/>
  </r>
  <r>
    <n v="1392"/>
    <x v="5"/>
    <x v="15"/>
    <x v="15"/>
    <x v="55"/>
    <n v="1.9E-2"/>
    <n v="1.9E-2"/>
    <n v="3.8"/>
    <n v="5"/>
    <n v="7.2200000000000007E-5"/>
  </r>
  <r>
    <n v="1409"/>
    <x v="5"/>
    <x v="15"/>
    <x v="15"/>
    <x v="50"/>
    <n v="277.26"/>
    <n v="277.26"/>
    <n v="0.18549556373079401"/>
    <n v="1494698.8187942966"/>
    <n v="5.1430499999999948E-2"/>
  </r>
  <r>
    <n v="1410"/>
    <x v="5"/>
    <x v="15"/>
    <x v="15"/>
    <x v="49"/>
    <n v="0.05"/>
    <n v="0.05"/>
    <n v="1.1911808300395299"/>
    <n v="41.975155021879196"/>
    <n v="5.9559041501976494E-5"/>
  </r>
  <r>
    <n v="1414"/>
    <x v="5"/>
    <x v="15"/>
    <x v="15"/>
    <x v="17"/>
    <n v="1.8089999999999999"/>
    <n v="1.8089999999999999"/>
    <n v="1.20784964068546"/>
    <n v="1497.7029748283771"/>
    <n v="2.1849999999999968E-3"/>
  </r>
  <r>
    <n v="1415"/>
    <x v="5"/>
    <x v="15"/>
    <x v="15"/>
    <x v="19"/>
    <n v="1.0525"/>
    <n v="1.0525"/>
    <n v="3.8738812351543901"/>
    <n v="271.69134418702782"/>
    <n v="4.0772599999999957E-3"/>
  </r>
  <r>
    <n v="1674"/>
    <x v="5"/>
    <x v="15"/>
    <x v="15"/>
    <x v="27"/>
    <n v="1.2509999999999999"/>
    <n v="1.2509999999999999"/>
    <n v="1.15619047619048"/>
    <n v="1082.0016474464544"/>
    <n v="1.4463942857142905E-3"/>
  </r>
  <r>
    <n v="1675"/>
    <x v="5"/>
    <x v="15"/>
    <x v="15"/>
    <x v="54"/>
    <n v="9.9440000000000001E-2"/>
    <n v="9.9440000000000001E-2"/>
    <n v="4.0969428801287204"/>
    <n v="24.271756504663724"/>
    <n v="4.0739999999999998E-4"/>
  </r>
  <r>
    <n v="1698"/>
    <x v="5"/>
    <x v="15"/>
    <x v="15"/>
    <x v="20"/>
    <n v="1808.354"/>
    <n v="1808.354"/>
    <n v="0.103600760691767"/>
    <n v="17455026.275146909"/>
    <n v="0.18734684999999965"/>
  </r>
  <r>
    <n v="2229"/>
    <x v="5"/>
    <x v="15"/>
    <x v="15"/>
    <x v="77"/>
    <n v="2.5000000000000001E-2"/>
    <n v="2.5000000000000001E-2"/>
    <n v="0.7"/>
    <n v="35.714285714285722"/>
    <n v="1.7499999999999998E-5"/>
  </r>
  <r>
    <n v="2390"/>
    <x v="5"/>
    <x v="15"/>
    <x v="15"/>
    <x v="45"/>
    <n v="247.63081"/>
    <n v="247.63081"/>
    <n v="0.78033656232033499"/>
    <n v="317338.46901094634"/>
    <n v="0.19323537500000004"/>
  </r>
  <r>
    <n v="2391"/>
    <x v="5"/>
    <x v="15"/>
    <x v="15"/>
    <x v="63"/>
    <n v="236.49199999999999"/>
    <n v="236.49199999999999"/>
    <n v="0.121380279248347"/>
    <n v="1948356.0382665754"/>
    <n v="2.8705465000000079E-2"/>
  </r>
  <r>
    <n v="2393"/>
    <x v="5"/>
    <x v="15"/>
    <x v="15"/>
    <x v="91"/>
    <n v="0.12"/>
    <n v="0.12"/>
    <n v="1"/>
    <n v="120"/>
    <n v="1.1999999999999999E-4"/>
  </r>
  <r>
    <n v="2424"/>
    <x v="5"/>
    <x v="15"/>
    <x v="15"/>
    <x v="86"/>
    <n v="8.5000000000000006E-2"/>
    <n v="8.5000000000000006E-2"/>
    <n v="1"/>
    <n v="85"/>
    <n v="8.5000000000000006E-5"/>
  </r>
  <r>
    <n v="2763"/>
    <x v="5"/>
    <x v="15"/>
    <x v="15"/>
    <x v="68"/>
    <n v="7.3148999999999997"/>
    <n v="7.3148999999999997"/>
    <n v="1.0393019726858901"/>
    <n v="7038.2816469557438"/>
    <n v="7.6023900000000179E-3"/>
  </r>
  <r>
    <n v="2976"/>
    <x v="5"/>
    <x v="15"/>
    <x v="15"/>
    <x v="48"/>
    <n v="658.10454000000004"/>
    <n v="658.10454000000004"/>
    <n v="4.3456070834391198"/>
    <n v="151441.33543688335"/>
    <n v="2.8598637506674436"/>
  </r>
  <r>
    <n v="3011"/>
    <x v="5"/>
    <x v="15"/>
    <x v="15"/>
    <x v="4"/>
    <n v="12554.743200000001"/>
    <n v="12554.743200000001"/>
    <n v="0.38807874584802399"/>
    <n v="32351019.823478248"/>
    <n v="4.8722289955000075"/>
  </r>
  <r>
    <n v="3135"/>
    <x v="5"/>
    <x v="15"/>
    <x v="15"/>
    <x v="56"/>
    <n v="6.1600000000000002E-2"/>
    <n v="9.6600000000000005E-2"/>
    <n v="0.84821428571428603"/>
    <n v="72.623157894736821"/>
    <n v="8.1937500000000033E-5"/>
  </r>
  <r>
    <n v="3141"/>
    <x v="5"/>
    <x v="15"/>
    <x v="15"/>
    <x v="25"/>
    <n v="18.478238000000001"/>
    <n v="18.516988000000001"/>
    <n v="0.84300799675813298"/>
    <n v="21919.410101754449"/>
    <n v="1.5609968959874388E-2"/>
  </r>
  <r>
    <n v="3162"/>
    <x v="5"/>
    <x v="15"/>
    <x v="15"/>
    <x v="61"/>
    <n v="143.46459999999999"/>
    <n v="143.51544999999999"/>
    <n v="3.97425915522017"/>
    <n v="36098.451157006188"/>
    <n v="0.57036759107804258"/>
  </r>
  <r>
    <n v="3266"/>
    <x v="5"/>
    <x v="15"/>
    <x v="15"/>
    <x v="32"/>
    <n v="82.52955"/>
    <n v="82.679550000000006"/>
    <n v="4.0305419622009504"/>
    <n v="20476.042868173798"/>
    <n v="0.33324339569089156"/>
  </r>
  <r>
    <n v="3318"/>
    <x v="5"/>
    <x v="15"/>
    <x v="15"/>
    <x v="33"/>
    <n v="131.890648"/>
    <n v="132.116648"/>
    <n v="4.6429260521862901"/>
    <n v="28406.794878392368"/>
    <n v="0.6134078269267258"/>
  </r>
  <r>
    <n v="3323"/>
    <x v="5"/>
    <x v="15"/>
    <x v="15"/>
    <x v="38"/>
    <n v="454.57436200000097"/>
    <n v="454.82346200000097"/>
    <n v="1.9293045447436299"/>
    <n v="235615.65914437099"/>
    <n v="0.87749297229263357"/>
  </r>
  <r>
    <n v="3325"/>
    <x v="5"/>
    <x v="15"/>
    <x v="15"/>
    <x v="35"/>
    <n v="54.841481000000002"/>
    <n v="55.091481000000002"/>
    <n v="1.3321380458951"/>
    <n v="41168.016459698447"/>
    <n v="7.3389457844807021E-2"/>
  </r>
  <r>
    <n v="3425"/>
    <x v="5"/>
    <x v="15"/>
    <x v="15"/>
    <x v="41"/>
    <n v="85.627576000000005"/>
    <n v="86.211815999999999"/>
    <n v="9.0734027028819906"/>
    <n v="9437.2066140966126"/>
    <n v="0.78223452431476481"/>
  </r>
  <r>
    <n v="3484"/>
    <x v="5"/>
    <x v="15"/>
    <x v="15"/>
    <x v="46"/>
    <n v="29.857226000000001"/>
    <n v="30.758655999999899"/>
    <n v="5.5731947267974604"/>
    <n v="5357.2910087706441"/>
    <n v="0.17142397942257651"/>
  </r>
  <r>
    <n v="3497"/>
    <x v="5"/>
    <x v="15"/>
    <x v="15"/>
    <x v="39"/>
    <n v="9.4500000000000001E-2"/>
    <n v="1.1005"/>
    <n v="31.075460480979199"/>
    <n v="3.0409847042441078"/>
    <n v="3.4198544259317606E-2"/>
  </r>
  <r>
    <n v="3539"/>
    <x v="5"/>
    <x v="15"/>
    <x v="15"/>
    <x v="3"/>
    <n v="118.45106"/>
    <n v="119.79401"/>
    <n v="1.7330504286563999"/>
    <n v="68348.305416497766"/>
    <n v="0.20760906038096905"/>
  </r>
  <r>
    <n v="3651"/>
    <x v="5"/>
    <x v="15"/>
    <x v="15"/>
    <x v="29"/>
    <n v="317.69446399999998"/>
    <n v="320.58196400000003"/>
    <n v="2.4894256531139898"/>
    <n v="127617.57460103305"/>
    <n v="0.79806496510726566"/>
  </r>
  <r>
    <n v="3705"/>
    <x v="5"/>
    <x v="15"/>
    <x v="15"/>
    <x v="31"/>
    <n v="4787.7271439999904"/>
    <n v="4791.8630439999997"/>
    <n v="1.15169104454883"/>
    <n v="4157128.0480656708"/>
    <n v="5.5187457544792959"/>
  </r>
  <r>
    <n v="3721"/>
    <x v="5"/>
    <x v="15"/>
    <x v="15"/>
    <x v="11"/>
    <n v="598.61891399999899"/>
    <n v="603.20874400000002"/>
    <n v="1.0640300091899599"/>
    <n v="562595.89375277504"/>
    <n v="0.64183220542178421"/>
  </r>
  <r>
    <n v="3747"/>
    <x v="5"/>
    <x v="15"/>
    <x v="15"/>
    <x v="44"/>
    <n v="3014.51451"/>
    <n v="3019.8595099999998"/>
    <n v="5.3528536646301603"/>
    <n v="563160.26905777166"/>
    <n v="16.164866044771738"/>
  </r>
  <r>
    <n v="3768"/>
    <x v="5"/>
    <x v="15"/>
    <x v="15"/>
    <x v="13"/>
    <n v="12.078799999999999"/>
    <n v="18.064340000000001"/>
    <n v="1.18925510812332"/>
    <n v="10156.60972779903"/>
    <n v="2.1483108619876418E-2"/>
  </r>
  <r>
    <n v="3779"/>
    <x v="5"/>
    <x v="15"/>
    <x v="15"/>
    <x v="37"/>
    <n v="777.96159999999895"/>
    <n v="784.32144000000005"/>
    <n v="1.9869393508733"/>
    <n v="391537.66805115069"/>
    <n v="1.5583991328696121"/>
  </r>
  <r>
    <n v="3822"/>
    <x v="5"/>
    <x v="15"/>
    <x v="15"/>
    <x v="30"/>
    <n v="398.43332700000002"/>
    <n v="407.30696699999999"/>
    <n v="1.16854712963253"/>
    <n v="340964.7047143869"/>
    <n v="0.47595738716718161"/>
  </r>
  <r>
    <n v="3826"/>
    <x v="5"/>
    <x v="15"/>
    <x v="15"/>
    <x v="43"/>
    <n v="32.799948000000001"/>
    <n v="41.995147999999901"/>
    <n v="10.514916271416901"/>
    <n v="3119.3731983545467"/>
    <n v="0.44157546502575984"/>
  </r>
  <r>
    <n v="3879"/>
    <x v="5"/>
    <x v="15"/>
    <x v="15"/>
    <x v="9"/>
    <n v="208.71620899999999"/>
    <n v="223.924879"/>
    <n v="1.5105320921705501"/>
    <n v="138173.96537407325"/>
    <n v="0.33824571596490727"/>
  </r>
  <r>
    <n v="3927"/>
    <x v="5"/>
    <x v="15"/>
    <x v="15"/>
    <x v="47"/>
    <n v="5.7246600000000001"/>
    <n v="27.707660000000001"/>
    <n v="18.786359289540702"/>
    <n v="304.72429020279634"/>
    <n v="0.52052605583243527"/>
  </r>
  <r>
    <n v="3928"/>
    <x v="5"/>
    <x v="15"/>
    <x v="15"/>
    <x v="42"/>
    <n v="58.359751000000102"/>
    <n v="80.8456410000001"/>
    <n v="1.9782543207293599"/>
    <n v="29500.631131432852"/>
    <n v="0.15993323862038489"/>
  </r>
  <r>
    <n v="3962"/>
    <x v="5"/>
    <x v="15"/>
    <x v="15"/>
    <x v="12"/>
    <n v="4.7156000000000002"/>
    <n v="34.029600000000002"/>
    <n v="12.584944227669901"/>
    <n v="374.70170027706928"/>
    <n v="0.42826061808991567"/>
  </r>
  <r>
    <n v="3970"/>
    <x v="5"/>
    <x v="15"/>
    <x v="15"/>
    <x v="40"/>
    <n v="1577.850383"/>
    <n v="1608.3677829999999"/>
    <n v="2.7811767964161"/>
    <n v="567331.92403778888"/>
    <n v="4.4731551581828048"/>
  </r>
  <r>
    <n v="4073"/>
    <x v="5"/>
    <x v="15"/>
    <x v="15"/>
    <x v="34"/>
    <n v="605.640266"/>
    <n v="689.02733599999999"/>
    <n v="1.67579860280923"/>
    <n v="361403.96882103442"/>
    <n v="1.1546710469661658"/>
  </r>
  <r>
    <n v="4081"/>
    <x v="5"/>
    <x v="15"/>
    <x v="15"/>
    <x v="5"/>
    <n v="1120.3705540000001"/>
    <n v="1217.1184639999999"/>
    <n v="2.27578923402017"/>
    <n v="492299.7864880797"/>
    <n v="2.7699050968983658"/>
  </r>
  <r>
    <n v="4098"/>
    <x v="5"/>
    <x v="15"/>
    <x v="15"/>
    <x v="6"/>
    <n v="1637.7484300000001"/>
    <n v="1763.4702500000001"/>
    <n v="1.4498656863459201"/>
    <n v="1129586.309561956"/>
    <n v="2.5567950043668612"/>
  </r>
  <r>
    <n v="4099"/>
    <x v="5"/>
    <x v="15"/>
    <x v="15"/>
    <x v="15"/>
    <n v="81.755499999999998"/>
    <n v="211.28649999999999"/>
    <n v="1.5911819694087901"/>
    <n v="51380.358483056829"/>
    <n v="0.33619526917949033"/>
  </r>
  <r>
    <n v="4131"/>
    <x v="5"/>
    <x v="15"/>
    <x v="15"/>
    <x v="36"/>
    <n v="1417.8587580000101"/>
    <n v="1651.04843800001"/>
    <n v="3.16867687320689"/>
    <n v="447460.8218934777"/>
    <n v="5.2316390020349921"/>
  </r>
  <r>
    <n v="90"/>
    <x v="5"/>
    <x v="16"/>
    <x v="16"/>
    <x v="5"/>
    <n v="63.306956999999997"/>
    <n v="63.306956999999997"/>
    <n v="2.24571963783989"/>
    <n v="28190.053617242094"/>
    <n v="0.1421696765467855"/>
  </r>
  <r>
    <n v="100"/>
    <x v="5"/>
    <x v="16"/>
    <x v="16"/>
    <x v="36"/>
    <n v="79.315634000000003"/>
    <n v="79.315634000000003"/>
    <n v="3.2196451837031699"/>
    <n v="24634.899025976763"/>
    <n v="0.25536819900046337"/>
  </r>
  <r>
    <n v="127"/>
    <x v="5"/>
    <x v="16"/>
    <x v="16"/>
    <x v="37"/>
    <n v="43.037618999999999"/>
    <n v="43.037618999999999"/>
    <n v="1.96170596955899"/>
    <n v="21938.87344374818"/>
    <n v="8.4427154107905411E-2"/>
  </r>
  <r>
    <n v="166"/>
    <x v="5"/>
    <x v="16"/>
    <x v="16"/>
    <x v="38"/>
    <n v="17.103577000000001"/>
    <n v="17.103577000000001"/>
    <n v="2.2441507995666599"/>
    <n v="7621.4027164763893"/>
    <n v="3.8383005999999935E-2"/>
  </r>
  <r>
    <n v="189"/>
    <x v="5"/>
    <x v="16"/>
    <x v="16"/>
    <x v="33"/>
    <n v="9.0892900000000001"/>
    <n v="9.0892900000000001"/>
    <n v="4.7225954859012198"/>
    <n v="1924.6386922477393"/>
    <n v="4.2925039924047101E-2"/>
  </r>
  <r>
    <n v="284"/>
    <x v="5"/>
    <x v="16"/>
    <x v="16"/>
    <x v="42"/>
    <n v="1.06358"/>
    <n v="1.06358"/>
    <n v="2.54687705673292"/>
    <n v="417.60162595533291"/>
    <n v="2.708807499999999E-3"/>
  </r>
  <r>
    <n v="320"/>
    <x v="5"/>
    <x v="16"/>
    <x v="16"/>
    <x v="41"/>
    <n v="0.69247700000000001"/>
    <n v="0.69247700000000001"/>
    <n v="9.8532448897775105"/>
    <n v="70.279081434221439"/>
    <n v="6.8231454615384612E-3"/>
  </r>
  <r>
    <n v="1388"/>
    <x v="5"/>
    <x v="16"/>
    <x v="16"/>
    <x v="44"/>
    <n v="257.15827000000002"/>
    <n v="257.15827000000002"/>
    <n v="5.5510398845273796"/>
    <n v="46326.143452290242"/>
    <n v="1.4274958134060607"/>
  </r>
  <r>
    <n v="1389"/>
    <x v="5"/>
    <x v="16"/>
    <x v="16"/>
    <x v="27"/>
    <n v="1.651"/>
    <n v="1.651"/>
    <n v="1.3030824031611401"/>
    <n v="1266.9958522921104"/>
    <n v="2.1513890476190425E-3"/>
  </r>
  <r>
    <n v="1390"/>
    <x v="5"/>
    <x v="16"/>
    <x v="16"/>
    <x v="34"/>
    <n v="3.9792749999999999"/>
    <n v="3.9792749999999999"/>
    <n v="1.84488413971111"/>
    <n v="2156.92406604087"/>
    <n v="7.3413013350489267E-3"/>
  </r>
  <r>
    <n v="1393"/>
    <x v="5"/>
    <x v="16"/>
    <x v="16"/>
    <x v="20"/>
    <n v="11354.71"/>
    <n v="11354.71"/>
    <n v="0.1"/>
    <n v="113547099.99999999"/>
    <n v="1.1354709999999999"/>
  </r>
  <r>
    <n v="1394"/>
    <x v="5"/>
    <x v="16"/>
    <x v="16"/>
    <x v="46"/>
    <n v="0.14388000000000001"/>
    <n v="0.14388000000000001"/>
    <n v="5.5326661106477601"/>
    <n v="26.005545449977397"/>
    <n v="7.960399999999997E-4"/>
  </r>
  <r>
    <n v="1395"/>
    <x v="5"/>
    <x v="16"/>
    <x v="16"/>
    <x v="35"/>
    <n v="2.6463999999999999"/>
    <n v="2.6463999999999999"/>
    <n v="1.47321428571429"/>
    <n v="1796.3442424242371"/>
    <n v="3.898714285714297E-3"/>
  </r>
  <r>
    <n v="1396"/>
    <x v="5"/>
    <x v="16"/>
    <x v="16"/>
    <x v="4"/>
    <n v="148.10599999999999"/>
    <n v="148.10599999999999"/>
    <n v="0.25"/>
    <n v="592424"/>
    <n v="3.7026499999999997E-2"/>
  </r>
  <r>
    <n v="1407"/>
    <x v="5"/>
    <x v="16"/>
    <x v="16"/>
    <x v="29"/>
    <n v="4.2547050000000004"/>
    <n v="4.2547050000000004"/>
    <n v="2.55469339517188"/>
    <n v="1665.4464320614659"/>
    <n v="1.0869466761904775E-2"/>
  </r>
  <r>
    <n v="1408"/>
    <x v="5"/>
    <x v="16"/>
    <x v="16"/>
    <x v="9"/>
    <n v="14.328352000000001"/>
    <n v="14.328352000000001"/>
    <n v="1.31299430595833"/>
    <n v="10912.729731559655"/>
    <n v="1.881304458976665E-2"/>
  </r>
  <r>
    <n v="1411"/>
    <x v="5"/>
    <x v="16"/>
    <x v="16"/>
    <x v="45"/>
    <n v="0.52"/>
    <n v="0.52"/>
    <n v="0.9"/>
    <n v="577.77777777777783"/>
    <n v="4.6800000000000005E-4"/>
  </r>
  <r>
    <n v="2211"/>
    <x v="5"/>
    <x v="16"/>
    <x v="16"/>
    <x v="48"/>
    <n v="5.0919999999999996"/>
    <n v="5.0919999999999996"/>
    <n v="3.92291139240506"/>
    <n v="1298.0155529024566"/>
    <n v="1.9975464810126565E-2"/>
  </r>
  <r>
    <n v="2212"/>
    <x v="5"/>
    <x v="16"/>
    <x v="16"/>
    <x v="2"/>
    <n v="0.4"/>
    <n v="0.4"/>
    <n v="7.83"/>
    <n v="51.085568326947637"/>
    <n v="3.1320000000000002E-3"/>
  </r>
  <r>
    <n v="2213"/>
    <x v="5"/>
    <x v="16"/>
    <x v="16"/>
    <x v="31"/>
    <n v="4.9382299999999999"/>
    <n v="4.9382299999999999"/>
    <n v="1.22943487848885"/>
    <n v="4016.6665891810276"/>
    <n v="6.0712321999999933E-3"/>
  </r>
  <r>
    <n v="2216"/>
    <x v="5"/>
    <x v="16"/>
    <x v="16"/>
    <x v="25"/>
    <n v="5.9"/>
    <n v="5.9"/>
    <n v="1.1945228043848799"/>
    <n v="4939.2108533567998"/>
    <n v="7.0476845458707915E-3"/>
  </r>
  <r>
    <n v="2217"/>
    <x v="5"/>
    <x v="16"/>
    <x v="16"/>
    <x v="0"/>
    <n v="9.8000000000000007"/>
    <n v="9.8000000000000007"/>
    <n v="0.28999999999999998"/>
    <n v="33793.103448275862"/>
    <n v="2.8419999999999999E-3"/>
  </r>
  <r>
    <n v="2417"/>
    <x v="5"/>
    <x v="16"/>
    <x v="16"/>
    <x v="65"/>
    <n v="2.5329999999999999"/>
    <n v="2.5329999999999999"/>
    <n v="3.1921476510067102"/>
    <n v="793.50966087084532"/>
    <n v="8.0857099999999977E-3"/>
  </r>
  <r>
    <n v="2420"/>
    <x v="5"/>
    <x v="16"/>
    <x v="16"/>
    <x v="30"/>
    <n v="12.257308999999999"/>
    <n v="12.257308999999999"/>
    <n v="1.1465544274650501"/>
    <n v="10690.560087147396"/>
    <n v="1.4053671902757206E-2"/>
  </r>
  <r>
    <n v="2421"/>
    <x v="5"/>
    <x v="16"/>
    <x v="16"/>
    <x v="3"/>
    <n v="0.88021499999999997"/>
    <n v="0.88021499999999997"/>
    <n v="1.92275296376453"/>
    <n v="457.78891859130977"/>
    <n v="1.6924359999999955E-3"/>
  </r>
  <r>
    <n v="2422"/>
    <x v="5"/>
    <x v="16"/>
    <x v="16"/>
    <x v="11"/>
    <n v="0.18445"/>
    <n v="0.18445"/>
    <n v="0.84521550555706204"/>
    <n v="218.22836754329686"/>
    <n v="1.559000000000001E-4"/>
  </r>
  <r>
    <n v="2467"/>
    <x v="5"/>
    <x v="16"/>
    <x v="16"/>
    <x v="32"/>
    <n v="4.1520000000000001"/>
    <n v="4.1520000000000001"/>
    <n v="2.96635085500963"/>
    <n v="1399.6995645299419"/>
    <n v="1.2316288749999984E-2"/>
  </r>
  <r>
    <n v="2697"/>
    <x v="5"/>
    <x v="16"/>
    <x v="16"/>
    <x v="43"/>
    <n v="0.91571999999999998"/>
    <n v="0.91571999999999998"/>
    <n v="11.6518804874853"/>
    <n v="78.5898895018301"/>
    <n v="1.066986000000004E-2"/>
  </r>
  <r>
    <n v="2940"/>
    <x v="5"/>
    <x v="16"/>
    <x v="16"/>
    <x v="6"/>
    <n v="63.053029000000002"/>
    <n v="63.053029000000002"/>
    <n v="1.5018220634078101"/>
    <n v="41984.353896709508"/>
    <n v="9.4694430116892492E-2"/>
  </r>
  <r>
    <n v="2967"/>
    <x v="5"/>
    <x v="16"/>
    <x v="16"/>
    <x v="40"/>
    <n v="177.206774"/>
    <n v="177.206774"/>
    <n v="3.0705391246351699"/>
    <n v="57711.941391092048"/>
    <n v="0.54412033271738236"/>
  </r>
  <r>
    <n v="2423"/>
    <x v="5"/>
    <x v="23"/>
    <x v="23"/>
    <x v="20"/>
    <n v="870"/>
    <n v="870"/>
    <n v="0.1"/>
    <n v="8700000"/>
    <n v="8.6999999999999994E-2"/>
  </r>
  <r>
    <n v="1383"/>
    <x v="5"/>
    <x v="18"/>
    <x v="18"/>
    <x v="39"/>
    <n v="7.0000000000000001E-3"/>
    <n v="7.0000000000000001E-3"/>
    <n v="27.4"/>
    <n v="0.25547445255474455"/>
    <n v="1.918E-4"/>
  </r>
  <r>
    <n v="1401"/>
    <x v="5"/>
    <x v="18"/>
    <x v="18"/>
    <x v="20"/>
    <n v="270"/>
    <n v="270"/>
    <n v="0.1"/>
    <n v="2700000"/>
    <n v="2.7E-2"/>
  </r>
  <r>
    <n v="2214"/>
    <x v="5"/>
    <x v="18"/>
    <x v="18"/>
    <x v="15"/>
    <n v="4.3499999999999996"/>
    <n v="4.3499999999999996"/>
    <n v="1.31758620689655"/>
    <n v="3301.4917560847989"/>
    <n v="5.7314999999999927E-3"/>
  </r>
  <r>
    <n v="1384"/>
    <x v="5"/>
    <x v="30"/>
    <x v="30"/>
    <x v="42"/>
    <n v="3.3169999999999998E-2"/>
    <n v="3.3169999999999998E-2"/>
    <n v="2.02803738317757"/>
    <n v="16.355714285714285"/>
    <n v="6.7269999999999998E-5"/>
  </r>
  <r>
    <n v="2215"/>
    <x v="5"/>
    <x v="30"/>
    <x v="30"/>
    <x v="2"/>
    <n v="8.8249999999999993"/>
    <n v="8.8249999999999993"/>
    <n v="3.2024929178470298"/>
    <n v="2755.665734909061"/>
    <n v="2.8262000000000037E-2"/>
  </r>
  <r>
    <n v="1385"/>
    <x v="5"/>
    <x v="19"/>
    <x v="19"/>
    <x v="20"/>
    <n v="27003.387719999999"/>
    <n v="27003.387719999999"/>
    <n v="0.106410670870694"/>
    <n v="253765787.76402453"/>
    <n v="2.8734486030666599"/>
  </r>
  <r>
    <n v="1386"/>
    <x v="5"/>
    <x v="19"/>
    <x v="19"/>
    <x v="68"/>
    <n v="6.4380000000000007E-2"/>
    <n v="6.4380000000000007E-2"/>
    <n v="1.3783783783783801"/>
    <n v="46.707058823529358"/>
    <n v="8.874000000000013E-5"/>
  </r>
  <r>
    <n v="1387"/>
    <x v="5"/>
    <x v="19"/>
    <x v="19"/>
    <x v="35"/>
    <n v="9.3328399999999991"/>
    <n v="9.3328399999999991"/>
    <n v="0.99388349897814299"/>
    <n v="9390.2756304894065"/>
    <n v="9.275755674603172E-3"/>
  </r>
  <r>
    <n v="1402"/>
    <x v="5"/>
    <x v="19"/>
    <x v="19"/>
    <x v="88"/>
    <n v="2.1105"/>
    <n v="2.1105"/>
    <n v="1.55"/>
    <n v="1361.6129032258063"/>
    <n v="3.2712750000000001E-3"/>
  </r>
  <r>
    <n v="1403"/>
    <x v="5"/>
    <x v="19"/>
    <x v="19"/>
    <x v="52"/>
    <n v="0.17599999999999999"/>
    <n v="0.17599999999999999"/>
    <n v="0.54545454545454497"/>
    <n v="322.66666666666691"/>
    <n v="9.5999999999999908E-5"/>
  </r>
  <r>
    <n v="2218"/>
    <x v="5"/>
    <x v="19"/>
    <x v="19"/>
    <x v="78"/>
    <n v="0.121"/>
    <n v="0.121"/>
    <n v="13.23"/>
    <n v="9.1458805744520024"/>
    <n v="1.6008299999999999E-3"/>
  </r>
  <r>
    <n v="2219"/>
    <x v="5"/>
    <x v="19"/>
    <x v="19"/>
    <x v="55"/>
    <n v="0.20799999999999999"/>
    <n v="0.20799999999999999"/>
    <n v="3.8"/>
    <n v="54.736842105263158"/>
    <n v="7.9039999999999991E-4"/>
  </r>
  <r>
    <n v="2307"/>
    <x v="5"/>
    <x v="19"/>
    <x v="19"/>
    <x v="64"/>
    <n v="1.6E-2"/>
    <n v="1.6E-2"/>
    <n v="5"/>
    <n v="3.2"/>
    <n v="8.0000000000000007E-5"/>
  </r>
  <r>
    <n v="2308"/>
    <x v="5"/>
    <x v="19"/>
    <x v="19"/>
    <x v="2"/>
    <n v="113.05500000000001"/>
    <n v="113.05500000000001"/>
    <n v="2.2150603688470198"/>
    <n v="51039.241002197712"/>
    <n v="0.25042364999999983"/>
  </r>
  <r>
    <n v="2418"/>
    <x v="5"/>
    <x v="19"/>
    <x v="19"/>
    <x v="50"/>
    <n v="1370.9565"/>
    <n v="1370.9565"/>
    <n v="0.163551812183683"/>
    <n v="8382398.713260944"/>
    <n v="0.22422241999999939"/>
  </r>
  <r>
    <n v="2425"/>
    <x v="5"/>
    <x v="19"/>
    <x v="19"/>
    <x v="65"/>
    <n v="0.81499999999999995"/>
    <n v="0.81499999999999995"/>
    <n v="3.1223680981595101"/>
    <n v="261.01983314536307"/>
    <n v="2.5447300000000003E-3"/>
  </r>
  <r>
    <n v="2426"/>
    <x v="5"/>
    <x v="19"/>
    <x v="19"/>
    <x v="26"/>
    <n v="0.28000000000000003"/>
    <n v="0.28000000000000003"/>
    <n v="1"/>
    <n v="280"/>
    <n v="2.8000000000000003E-4"/>
  </r>
  <r>
    <n v="2427"/>
    <x v="5"/>
    <x v="19"/>
    <x v="19"/>
    <x v="17"/>
    <n v="0.1"/>
    <n v="0.1"/>
    <n v="1.3380000000000001"/>
    <n v="74.738415545590442"/>
    <n v="1.338E-4"/>
  </r>
  <r>
    <n v="2428"/>
    <x v="5"/>
    <x v="19"/>
    <x v="19"/>
    <x v="19"/>
    <n v="1.1740999999999999"/>
    <n v="1.1740999999999999"/>
    <n v="3.58855554609204"/>
    <n v="327.17899581590768"/>
    <n v="4.2133230666666641E-3"/>
  </r>
  <r>
    <n v="2465"/>
    <x v="5"/>
    <x v="19"/>
    <x v="19"/>
    <x v="27"/>
    <n v="35.680999999999997"/>
    <n v="35.680999999999997"/>
    <n v="1.29813474157915"/>
    <n v="27486.360897016679"/>
    <n v="4.6318745714285646E-2"/>
  </r>
  <r>
    <n v="2466"/>
    <x v="5"/>
    <x v="19"/>
    <x v="19"/>
    <x v="54"/>
    <n v="8.7010000000000004E-2"/>
    <n v="8.7010000000000004E-2"/>
    <n v="1.69911504424779"/>
    <n v="51.209010416666594"/>
    <n v="1.4784000000000021E-4"/>
  </r>
  <r>
    <n v="3116"/>
    <x v="5"/>
    <x v="19"/>
    <x v="19"/>
    <x v="56"/>
    <n v="2.0160000000000001E-2"/>
    <n v="4.5920000000000002E-2"/>
    <n v="0.49107142857142899"/>
    <n v="41.053090909090869"/>
    <n v="2.2550000000000023E-5"/>
  </r>
  <r>
    <n v="3148"/>
    <x v="5"/>
    <x v="19"/>
    <x v="19"/>
    <x v="29"/>
    <n v="58.5704500000001"/>
    <n v="58.612450000000102"/>
    <n v="2.1754027448995199"/>
    <n v="26923.95701776382"/>
    <n v="0.12750568461528608"/>
  </r>
  <r>
    <n v="3216"/>
    <x v="5"/>
    <x v="19"/>
    <x v="19"/>
    <x v="33"/>
    <n v="100.376498"/>
    <n v="100.46486400000001"/>
    <n v="4.1789487886707501"/>
    <n v="24019.556849350141"/>
    <n v="0.41983752171677169"/>
  </r>
  <r>
    <n v="3235"/>
    <x v="5"/>
    <x v="19"/>
    <x v="19"/>
    <x v="37"/>
    <n v="513.40148899999997"/>
    <n v="513.51322900000002"/>
    <n v="1.9766071301366801"/>
    <n v="259738.76202930568"/>
    <n v="1.0150139098609099"/>
  </r>
  <r>
    <n v="3336"/>
    <x v="5"/>
    <x v="19"/>
    <x v="19"/>
    <x v="38"/>
    <n v="94.128692999999899"/>
    <n v="94.398992999999905"/>
    <n v="1.86624716758789"/>
    <n v="50437.420420393995"/>
    <n v="0.17617185330939886"/>
  </r>
  <r>
    <n v="3381"/>
    <x v="5"/>
    <x v="19"/>
    <x v="19"/>
    <x v="32"/>
    <n v="113.12855"/>
    <n v="113.53255"/>
    <n v="3.4052609202002899"/>
    <n v="33221.698028750776"/>
    <n v="0.38660795568568546"/>
  </r>
  <r>
    <n v="3419"/>
    <x v="5"/>
    <x v="19"/>
    <x v="19"/>
    <x v="0"/>
    <n v="368.94600000000003"/>
    <n v="369.51299999999998"/>
    <n v="0.574918253619771"/>
    <n v="641736.45153386774"/>
    <n v="0.21243976864980244"/>
  </r>
  <r>
    <n v="3435"/>
    <x v="5"/>
    <x v="19"/>
    <x v="19"/>
    <x v="5"/>
    <n v="116.40576799999999"/>
    <n v="117.038738"/>
    <n v="2.08620554098114"/>
    <n v="55797.842404950425"/>
    <n v="0.2441668637250399"/>
  </r>
  <r>
    <n v="3448"/>
    <x v="5"/>
    <x v="19"/>
    <x v="19"/>
    <x v="25"/>
    <n v="5.7320000000000002"/>
    <n v="6.431"/>
    <n v="0.88511409630146598"/>
    <n v="6476.0012567325621"/>
    <n v="5.6921687533147275E-3"/>
  </r>
  <r>
    <n v="3466"/>
    <x v="5"/>
    <x v="19"/>
    <x v="19"/>
    <x v="46"/>
    <n v="23.747660999999901"/>
    <n v="24.542489"/>
    <n v="5.3792104030792904"/>
    <n v="4414.7113090065641"/>
    <n v="0.13201921214625903"/>
  </r>
  <r>
    <n v="3472"/>
    <x v="5"/>
    <x v="19"/>
    <x v="19"/>
    <x v="41"/>
    <n v="58.730106999999997"/>
    <n v="59.587937000000103"/>
    <n v="8.4924894075197095"/>
    <n v="6915.534913472743"/>
    <n v="0.50604992378845259"/>
  </r>
  <r>
    <n v="3563"/>
    <x v="5"/>
    <x v="19"/>
    <x v="19"/>
    <x v="30"/>
    <n v="73.109846000000005"/>
    <n v="74.711546000000098"/>
    <n v="1.2181769549746699"/>
    <n v="60015.784817994863"/>
    <n v="9.1011883607730104E-2"/>
  </r>
  <r>
    <n v="3576"/>
    <x v="5"/>
    <x v="19"/>
    <x v="19"/>
    <x v="43"/>
    <n v="83.370662999999894"/>
    <n v="85.194822999999801"/>
    <n v="8.3801790313218696"/>
    <n v="9948.5539256849515"/>
    <n v="0.71394786928177645"/>
  </r>
  <r>
    <n v="3578"/>
    <x v="5"/>
    <x v="19"/>
    <x v="19"/>
    <x v="45"/>
    <n v="8.0458999999999996"/>
    <n v="9.8935999999999993"/>
    <n v="0.38503324674679001"/>
    <n v="20896.637025454682"/>
    <n v="3.8093649300140415E-3"/>
  </r>
  <r>
    <n v="3608"/>
    <x v="5"/>
    <x v="19"/>
    <x v="19"/>
    <x v="42"/>
    <n v="48.624836000000101"/>
    <n v="50.761626"/>
    <n v="1.7246569626178501"/>
    <n v="28193.917430508995"/>
    <n v="8.7546391714703284E-2"/>
  </r>
  <r>
    <n v="3634"/>
    <x v="5"/>
    <x v="19"/>
    <x v="19"/>
    <x v="40"/>
    <n v="1020.893319"/>
    <n v="1023.384319"/>
    <n v="2.6552666433919998"/>
    <n v="384478.6441846189"/>
    <n v="2.7173582456111376"/>
  </r>
  <r>
    <n v="3672"/>
    <x v="5"/>
    <x v="19"/>
    <x v="19"/>
    <x v="3"/>
    <n v="33.694152999999901"/>
    <n v="37.178052999999998"/>
    <n v="2.0328563767880299"/>
    <n v="16574.782844835114"/>
    <n v="7.5577642117613336E-2"/>
  </r>
  <r>
    <n v="3685"/>
    <x v="5"/>
    <x v="19"/>
    <x v="19"/>
    <x v="48"/>
    <n v="6.2249999999999996"/>
    <n v="9.968"/>
    <n v="3.4859024021552099"/>
    <n v="1785.7642819119958"/>
    <n v="3.4747475144683126E-2"/>
  </r>
  <r>
    <n v="3726"/>
    <x v="5"/>
    <x v="19"/>
    <x v="19"/>
    <x v="61"/>
    <n v="16.971150000000002"/>
    <n v="21.62097"/>
    <n v="3.5448393302752002"/>
    <n v="4787.5653644032609"/>
    <n v="7.6642864814700187E-2"/>
  </r>
  <r>
    <n v="3762"/>
    <x v="5"/>
    <x v="19"/>
    <x v="19"/>
    <x v="4"/>
    <n v="347.79899999999998"/>
    <n v="353.50599999999997"/>
    <n v="0.41164618069632197"/>
    <n v="844897.91551491863"/>
    <n v="0.145519394753234"/>
  </r>
  <r>
    <n v="3770"/>
    <x v="5"/>
    <x v="19"/>
    <x v="19"/>
    <x v="36"/>
    <n v="686.355954"/>
    <n v="692.41813400000103"/>
    <n v="3.2089872203125802"/>
    <n v="213885.5367373958"/>
    <n v="2.2219609431186869"/>
  </r>
  <r>
    <n v="3781"/>
    <x v="5"/>
    <x v="19"/>
    <x v="19"/>
    <x v="31"/>
    <n v="1321.4934599999999"/>
    <n v="1327.87372"/>
    <n v="1.1465815270852699"/>
    <n v="1152550.8032205738"/>
    <n v="1.5225154776539982"/>
  </r>
  <r>
    <n v="3834"/>
    <x v="5"/>
    <x v="19"/>
    <x v="19"/>
    <x v="11"/>
    <n v="528.09051699999998"/>
    <n v="537.706907"/>
    <n v="0.97245113601052902"/>
    <n v="543050.95386744675"/>
    <n v="0.52289369255285778"/>
  </r>
  <r>
    <n v="3854"/>
    <x v="5"/>
    <x v="19"/>
    <x v="19"/>
    <x v="6"/>
    <n v="574.42677000000003"/>
    <n v="586.02264000000002"/>
    <n v="1.2904035679027199"/>
    <n v="445152.80667861924"/>
    <n v="0.75620570552777122"/>
  </r>
  <r>
    <n v="3918"/>
    <x v="5"/>
    <x v="19"/>
    <x v="19"/>
    <x v="9"/>
    <n v="119.68243699999999"/>
    <n v="139.83653699999999"/>
    <n v="1.2549285853715699"/>
    <n v="95369.918571552349"/>
    <n v="0.17548486756066919"/>
  </r>
  <r>
    <n v="3929"/>
    <x v="5"/>
    <x v="19"/>
    <x v="19"/>
    <x v="39"/>
    <n v="5.2332000000000001"/>
    <n v="27.877199999999998"/>
    <n v="30.686076587938501"/>
    <n v="170.53988589916273"/>
    <n v="0.85544189425727912"/>
  </r>
  <r>
    <n v="3995"/>
    <x v="5"/>
    <x v="19"/>
    <x v="19"/>
    <x v="44"/>
    <n v="412.3897"/>
    <n v="451.7337"/>
    <n v="6.0717943846325397"/>
    <n v="67918.917189248241"/>
    <n v="2.7428341430092806"/>
  </r>
  <r>
    <n v="4008"/>
    <x v="5"/>
    <x v="19"/>
    <x v="19"/>
    <x v="13"/>
    <n v="4286.8110100000004"/>
    <n v="4332.9310100000002"/>
    <n v="0.81087058840487802"/>
    <n v="5286677.148363336"/>
    <n v="3.5134463175964425"/>
  </r>
  <r>
    <n v="4069"/>
    <x v="5"/>
    <x v="19"/>
    <x v="19"/>
    <x v="12"/>
    <n v="7.2949999999999999"/>
    <n v="88.623699999999999"/>
    <n v="13.2132282385195"/>
    <n v="552.09823582199635"/>
    <n v="1.1710051754420805"/>
  </r>
  <r>
    <n v="4091"/>
    <x v="5"/>
    <x v="19"/>
    <x v="19"/>
    <x v="47"/>
    <n v="9.6229999999999993"/>
    <n v="121.9205"/>
    <n v="13.281035119000901"/>
    <n v="724.56701708683636"/>
    <n v="1.6192304422261492"/>
  </r>
  <r>
    <n v="4093"/>
    <x v="5"/>
    <x v="19"/>
    <x v="19"/>
    <x v="34"/>
    <n v="362.501015"/>
    <n v="479.80803500000098"/>
    <n v="1.76951317326199"/>
    <n v="204859.17848904815"/>
    <n v="0.84902663856945171"/>
  </r>
  <r>
    <n v="4160"/>
    <x v="5"/>
    <x v="19"/>
    <x v="19"/>
    <x v="15"/>
    <n v="379.00450000000001"/>
    <n v="893.81449999999995"/>
    <n v="1.0878137185022301"/>
    <n v="348409.37704098551"/>
    <n v="0.97230367489621139"/>
  </r>
  <r>
    <n v="28"/>
    <x v="5"/>
    <x v="20"/>
    <x v="20"/>
    <x v="44"/>
    <n v="537.77793999999994"/>
    <n v="537.77793999999994"/>
    <n v="8.7488058281081607"/>
    <n v="61468.725054135633"/>
    <n v="4.7049147756999998"/>
  </r>
  <r>
    <n v="160"/>
    <x v="5"/>
    <x v="20"/>
    <x v="20"/>
    <x v="40"/>
    <n v="18.821245000000001"/>
    <n v="18.821245000000001"/>
    <n v="2.1759579447808801"/>
    <n v="8649.6363797579306"/>
    <n v="4.0954237588417423E-2"/>
  </r>
  <r>
    <n v="184"/>
    <x v="5"/>
    <x v="20"/>
    <x v="20"/>
    <x v="38"/>
    <n v="8.5569559999999996"/>
    <n v="8.5569559999999996"/>
    <n v="1.63952601836447"/>
    <n v="5219.1645049561939"/>
    <n v="1.402935199999996E-2"/>
  </r>
  <r>
    <n v="185"/>
    <x v="5"/>
    <x v="20"/>
    <x v="20"/>
    <x v="30"/>
    <n v="10.73151"/>
    <n v="10.73151"/>
    <n v="1.1957541082676999"/>
    <n v="8974.6795982552285"/>
    <n v="1.2832247170415905E-2"/>
  </r>
  <r>
    <n v="1404"/>
    <x v="5"/>
    <x v="20"/>
    <x v="20"/>
    <x v="6"/>
    <n v="0.36463000000000001"/>
    <n v="0.36463000000000001"/>
    <n v="1.4951112680043399"/>
    <n v="243.88151424121403"/>
    <n v="5.4516242165242247E-4"/>
  </r>
  <r>
    <n v="1405"/>
    <x v="5"/>
    <x v="20"/>
    <x v="20"/>
    <x v="33"/>
    <n v="2.1299999999999999E-2"/>
    <n v="2.1299999999999999E-2"/>
    <n v="4.1830985915493004"/>
    <n v="5.0919191919191862"/>
    <n v="8.9100000000000092E-5"/>
  </r>
  <r>
    <n v="1406"/>
    <x v="5"/>
    <x v="20"/>
    <x v="20"/>
    <x v="88"/>
    <n v="0.2"/>
    <n v="0.2"/>
    <n v="1.55"/>
    <n v="129.03225806451613"/>
    <n v="3.1000000000000005E-4"/>
  </r>
  <r>
    <n v="1416"/>
    <x v="5"/>
    <x v="20"/>
    <x v="20"/>
    <x v="69"/>
    <n v="2.10717"/>
    <n v="2.10717"/>
    <n v="5.6355206271919203"/>
    <n v="373.90866601263161"/>
    <n v="1.1874999999999998E-2"/>
  </r>
  <r>
    <n v="1417"/>
    <x v="5"/>
    <x v="20"/>
    <x v="20"/>
    <x v="2"/>
    <n v="1717.29"/>
    <n v="1717.29"/>
    <n v="2.2198120294184398"/>
    <n v="773619.55753069161"/>
    <n v="3.8120609999999924"/>
  </r>
  <r>
    <n v="2296"/>
    <x v="5"/>
    <x v="20"/>
    <x v="20"/>
    <x v="79"/>
    <n v="0.4"/>
    <n v="0.4"/>
    <n v="0.1"/>
    <n v="4000"/>
    <n v="4.000000000000001E-5"/>
  </r>
  <r>
    <n v="2297"/>
    <x v="5"/>
    <x v="20"/>
    <x v="20"/>
    <x v="71"/>
    <n v="0.47949999999999998"/>
    <n v="0.47949999999999998"/>
    <n v="0.87591240875912402"/>
    <n v="547.42916666666679"/>
    <n v="4.1999999999999991E-4"/>
  </r>
  <r>
    <n v="2298"/>
    <x v="5"/>
    <x v="20"/>
    <x v="20"/>
    <x v="14"/>
    <n v="929.86199999999997"/>
    <n v="929.86199999999997"/>
    <n v="0.04"/>
    <n v="23246550"/>
    <n v="3.7194480000000002E-2"/>
  </r>
  <r>
    <n v="2299"/>
    <x v="5"/>
    <x v="20"/>
    <x v="20"/>
    <x v="25"/>
    <n v="0.125"/>
    <n v="0.125"/>
    <n v="0.53215999999999997"/>
    <n v="234.8917618761275"/>
    <n v="6.6519999999999993E-5"/>
  </r>
  <r>
    <n v="2300"/>
    <x v="5"/>
    <x v="20"/>
    <x v="20"/>
    <x v="26"/>
    <n v="2.9530799999999999"/>
    <n v="2.9530799999999999"/>
    <n v="0.88338954583011597"/>
    <n v="3342.8967027507761"/>
    <n v="2.6087199999999984E-3"/>
  </r>
  <r>
    <n v="2301"/>
    <x v="5"/>
    <x v="20"/>
    <x v="20"/>
    <x v="17"/>
    <n v="0.04"/>
    <n v="0.04"/>
    <n v="1.35"/>
    <n v="29.629629629629626"/>
    <n v="5.4000000000000005E-5"/>
  </r>
  <r>
    <n v="2302"/>
    <x v="5"/>
    <x v="20"/>
    <x v="20"/>
    <x v="11"/>
    <n v="8.9249999999999996E-2"/>
    <n v="8.9249999999999996E-2"/>
    <n v="1.0733893557423"/>
    <n v="83.147834029227312"/>
    <n v="9.5800000000000269E-5"/>
  </r>
  <r>
    <n v="2303"/>
    <x v="5"/>
    <x v="20"/>
    <x v="20"/>
    <x v="31"/>
    <n v="2.9499999999999998E-2"/>
    <n v="2.9499999999999998E-2"/>
    <n v="1.4661016949152501"/>
    <n v="20.121387283237048"/>
    <n v="4.3249999999999879E-5"/>
  </r>
  <r>
    <n v="2419"/>
    <x v="5"/>
    <x v="20"/>
    <x v="20"/>
    <x v="5"/>
    <n v="0.43329000000000001"/>
    <n v="0.43329000000000001"/>
    <n v="2.00946248471001"/>
    <n v="215.62482668718695"/>
    <n v="8.706800000000002E-4"/>
  </r>
  <r>
    <n v="2457"/>
    <x v="5"/>
    <x v="20"/>
    <x v="20"/>
    <x v="3"/>
    <n v="17.153300000000002"/>
    <n v="17.153300000000002"/>
    <n v="1.5512593023194501"/>
    <n v="11057.66132996096"/>
    <n v="2.6609216190476227E-2"/>
  </r>
  <r>
    <n v="2458"/>
    <x v="5"/>
    <x v="20"/>
    <x v="20"/>
    <x v="9"/>
    <n v="0.15368000000000001"/>
    <n v="0.15368000000000001"/>
    <n v="1.3274336283185799"/>
    <n v="115.77226666666704"/>
    <n v="2.0399999999999937E-4"/>
  </r>
  <r>
    <n v="2660"/>
    <x v="5"/>
    <x v="20"/>
    <x v="20"/>
    <x v="32"/>
    <n v="1.629"/>
    <n v="1.629"/>
    <n v="3.99073664825046"/>
    <n v="408.19531419447435"/>
    <n v="6.5009099999999995E-3"/>
  </r>
  <r>
    <n v="2907"/>
    <x v="5"/>
    <x v="20"/>
    <x v="20"/>
    <x v="37"/>
    <n v="56.134656999999997"/>
    <n v="56.134656999999997"/>
    <n v="1.9912502407250801"/>
    <n v="28190.659241080375"/>
    <n v="0.11177814926426979"/>
  </r>
  <r>
    <n v="2950"/>
    <x v="5"/>
    <x v="20"/>
    <x v="20"/>
    <x v="36"/>
    <n v="160.76589799999999"/>
    <n v="160.76589799999999"/>
    <n v="2.8404239316143198"/>
    <n v="56599.261895611016"/>
    <n v="0.4566433040666667"/>
  </r>
  <r>
    <n v="2459"/>
    <x v="5"/>
    <x v="41"/>
    <x v="41"/>
    <x v="2"/>
    <n v="404.75700000000001"/>
    <n v="404.75700000000001"/>
    <n v="2.1055265504982001"/>
    <n v="192235.52412779038"/>
    <n v="0.85222661"/>
  </r>
  <r>
    <n v="1418"/>
    <x v="6"/>
    <x v="3"/>
    <x v="3"/>
    <x v="14"/>
    <n v="32.229999999999997"/>
    <n v="32.229999999999997"/>
    <n v="0.12384615384615399"/>
    <n v="260242.23602484437"/>
    <n v="3.991561538461543E-3"/>
  </r>
  <r>
    <n v="2304"/>
    <x v="6"/>
    <x v="3"/>
    <x v="3"/>
    <x v="4"/>
    <n v="705.56700000000001"/>
    <n v="705.56700000000001"/>
    <n v="0.25482490272373498"/>
    <n v="2768830.6459001419"/>
    <n v="0.17979604214007752"/>
  </r>
  <r>
    <n v="2414"/>
    <x v="6"/>
    <x v="3"/>
    <x v="3"/>
    <x v="15"/>
    <n v="3.6"/>
    <n v="3.6"/>
    <n v="1.72"/>
    <n v="2093.0232558139537"/>
    <n v="6.1920000000000005E-3"/>
  </r>
  <r>
    <n v="2460"/>
    <x v="6"/>
    <x v="3"/>
    <x v="3"/>
    <x v="13"/>
    <n v="1725.05"/>
    <n v="1725.05"/>
    <n v="0.48579969276252899"/>
    <n v="3550949.1374735129"/>
    <n v="0.83802876000000059"/>
  </r>
  <r>
    <n v="2461"/>
    <x v="6"/>
    <x v="21"/>
    <x v="21"/>
    <x v="15"/>
    <n v="0.6"/>
    <n v="0.6"/>
    <n v="1.06"/>
    <n v="566.03773584905662"/>
    <n v="6.3600000000000006E-4"/>
  </r>
  <r>
    <n v="1419"/>
    <x v="6"/>
    <x v="4"/>
    <x v="4"/>
    <x v="4"/>
    <n v="68.468999999999994"/>
    <n v="68.468999999999994"/>
    <n v="0.31260614292599598"/>
    <n v="219026.40606844641"/>
    <n v="2.1403830000000016E-2"/>
  </r>
  <r>
    <n v="2305"/>
    <x v="6"/>
    <x v="4"/>
    <x v="4"/>
    <x v="13"/>
    <n v="45166.565999999999"/>
    <n v="45166.565999999999"/>
    <n v="0.57754554584259399"/>
    <n v="78204336.134400442"/>
    <n v="26.085749014305549"/>
  </r>
  <r>
    <n v="2415"/>
    <x v="6"/>
    <x v="4"/>
    <x v="4"/>
    <x v="20"/>
    <n v="1.8"/>
    <n v="1.8"/>
    <n v="0.11"/>
    <n v="16363.636363636364"/>
    <n v="1.9800000000000002E-4"/>
  </r>
  <r>
    <n v="2306"/>
    <x v="6"/>
    <x v="5"/>
    <x v="5"/>
    <x v="15"/>
    <n v="1389.223"/>
    <n v="1389.223"/>
    <n v="1.8734607906722001"/>
    <n v="741527.66202357784"/>
    <n v="2.6026548200000055"/>
  </r>
  <r>
    <n v="1420"/>
    <x v="6"/>
    <x v="40"/>
    <x v="40"/>
    <x v="31"/>
    <n v="4.7199999999999999E-2"/>
    <n v="4.7199999999999999E-2"/>
    <n v="1.27966101694915"/>
    <n v="36.884768211920601"/>
    <n v="6.0399999999999876E-5"/>
  </r>
  <r>
    <n v="2462"/>
    <x v="6"/>
    <x v="40"/>
    <x v="40"/>
    <x v="44"/>
    <n v="0.51500000000000001"/>
    <n v="0.51500000000000001"/>
    <n v="5.1094174757281596"/>
    <n v="100.79426910141174"/>
    <n v="2.6313500000000019E-3"/>
  </r>
  <r>
    <n v="91"/>
    <x v="6"/>
    <x v="7"/>
    <x v="7"/>
    <x v="38"/>
    <n v="30.382918"/>
    <n v="30.382918"/>
    <n v="1.8146140011963301"/>
    <n v="16743.46058168255"/>
    <n v="5.5133268399999998E-2"/>
  </r>
  <r>
    <n v="227"/>
    <x v="6"/>
    <x v="7"/>
    <x v="7"/>
    <x v="26"/>
    <n v="3.4934699999999999"/>
    <n v="3.4934699999999999"/>
    <n v="0.92866405035680899"/>
    <n v="3761.8232326940488"/>
    <n v="3.2442600000000014E-3"/>
  </r>
  <r>
    <n v="1421"/>
    <x v="6"/>
    <x v="7"/>
    <x v="7"/>
    <x v="20"/>
    <n v="191.70599999999999"/>
    <n v="191.70599999999999"/>
    <n v="0.108824084796511"/>
    <n v="1761613.7122445735"/>
    <n v="2.0862229999999937E-2"/>
  </r>
  <r>
    <n v="1422"/>
    <x v="6"/>
    <x v="7"/>
    <x v="7"/>
    <x v="0"/>
    <n v="15871.204"/>
    <n v="15871.204"/>
    <n v="0.62693625196929004"/>
    <n v="25315498.904627766"/>
    <n v="9.9502331500000043"/>
  </r>
  <r>
    <n v="1423"/>
    <x v="6"/>
    <x v="7"/>
    <x v="7"/>
    <x v="48"/>
    <n v="77.546999999999997"/>
    <n v="77.546999999999997"/>
    <n v="1.65827992664409"/>
    <n v="46763.516071097933"/>
    <n v="0.12859463347146924"/>
  </r>
  <r>
    <n v="2293"/>
    <x v="6"/>
    <x v="7"/>
    <x v="7"/>
    <x v="77"/>
    <n v="0.35"/>
    <n v="0.35"/>
    <n v="0.7"/>
    <n v="500"/>
    <n v="2.4499999999999999E-4"/>
  </r>
  <r>
    <n v="2309"/>
    <x v="6"/>
    <x v="7"/>
    <x v="7"/>
    <x v="44"/>
    <n v="45.294400000000003"/>
    <n v="45.294400000000003"/>
    <n v="5.8456529210380701"/>
    <n v="7748.3902331917152"/>
    <n v="0.26477534166666683"/>
  </r>
  <r>
    <n v="2310"/>
    <x v="6"/>
    <x v="7"/>
    <x v="7"/>
    <x v="27"/>
    <n v="1.0999999999999999E-2"/>
    <n v="1.0999999999999999E-2"/>
    <n v="1.0377358490566"/>
    <n v="10.600000000000039"/>
    <n v="1.1415094339622599E-5"/>
  </r>
  <r>
    <n v="2412"/>
    <x v="6"/>
    <x v="7"/>
    <x v="7"/>
    <x v="84"/>
    <n v="6.5000000000000002E-2"/>
    <n v="6.5000000000000002E-2"/>
    <n v="0.55000000000000004"/>
    <n v="118.18181818181817"/>
    <n v="3.5750000000000002E-5"/>
  </r>
  <r>
    <n v="2413"/>
    <x v="6"/>
    <x v="7"/>
    <x v="7"/>
    <x v="56"/>
    <n v="0.2576"/>
    <n v="0.2576"/>
    <n v="0.78571428571428603"/>
    <n v="327.85454545454536"/>
    <n v="2.0240000000000007E-4"/>
  </r>
  <r>
    <n v="2416"/>
    <x v="6"/>
    <x v="7"/>
    <x v="7"/>
    <x v="59"/>
    <n v="0.56000000000000005"/>
    <n v="0.56000000000000005"/>
    <n v="2.2000000000000002"/>
    <n v="254.54545454545456"/>
    <n v="1.2320000000000002E-3"/>
  </r>
  <r>
    <n v="2463"/>
    <x v="6"/>
    <x v="7"/>
    <x v="7"/>
    <x v="14"/>
    <n v="4917.424"/>
    <n v="4917.424"/>
    <n v="0.13"/>
    <n v="37826338.461538456"/>
    <n v="0.63926512000000002"/>
  </r>
  <r>
    <n v="2464"/>
    <x v="6"/>
    <x v="7"/>
    <x v="7"/>
    <x v="23"/>
    <n v="6.165"/>
    <n v="6.165"/>
    <n v="2.94355231143552"/>
    <n v="2094.4081666391162"/>
    <n v="1.8146999999999979E-2"/>
  </r>
  <r>
    <n v="2665"/>
    <x v="6"/>
    <x v="7"/>
    <x v="7"/>
    <x v="22"/>
    <n v="0.15162"/>
    <n v="0.15162"/>
    <n v="0.78736314470386504"/>
    <n v="192.56679845870329"/>
    <n v="1.1938000000000001E-4"/>
  </r>
  <r>
    <n v="3024"/>
    <x v="6"/>
    <x v="7"/>
    <x v="7"/>
    <x v="3"/>
    <n v="7.1113"/>
    <n v="7.1123500000000002"/>
    <n v="1.64594377961835"/>
    <n v="4320.4999393411354"/>
    <n v="1.1706528240968572E-2"/>
  </r>
  <r>
    <n v="3029"/>
    <x v="6"/>
    <x v="7"/>
    <x v="7"/>
    <x v="19"/>
    <n v="0.57899999999999996"/>
    <n v="0.58099999999999996"/>
    <n v="3.1053540587219302"/>
    <n v="186.4521690767522"/>
    <n v="1.8042107081174413E-3"/>
  </r>
  <r>
    <n v="3123"/>
    <x v="6"/>
    <x v="7"/>
    <x v="7"/>
    <x v="37"/>
    <n v="190.41933900000001"/>
    <n v="190.44708900000001"/>
    <n v="2.70444999294878"/>
    <n v="70409.635784160855"/>
    <n v="0.51505462850316563"/>
  </r>
  <r>
    <n v="3147"/>
    <x v="6"/>
    <x v="7"/>
    <x v="7"/>
    <x v="11"/>
    <n v="112.292208"/>
    <n v="112.33385800000001"/>
    <n v="1.2879461961763701"/>
    <n v="87187.033381806599"/>
    <n v="0.1446799651129165"/>
  </r>
  <r>
    <n v="3232"/>
    <x v="6"/>
    <x v="7"/>
    <x v="7"/>
    <x v="39"/>
    <n v="0.64949999999999997"/>
    <n v="0.75839999999999996"/>
    <n v="32.002769438029297"/>
    <n v="20.295118560214071"/>
    <n v="2.4270900341801419E-2"/>
  </r>
  <r>
    <n v="3234"/>
    <x v="6"/>
    <x v="7"/>
    <x v="7"/>
    <x v="30"/>
    <n v="38.888213999999998"/>
    <n v="38.998793999999997"/>
    <n v="1.5549789455489"/>
    <n v="25008.836364837494"/>
    <n v="6.0642303571798763E-2"/>
  </r>
  <r>
    <n v="3252"/>
    <x v="6"/>
    <x v="7"/>
    <x v="7"/>
    <x v="45"/>
    <n v="155.47014999999999"/>
    <n v="155.60015000000001"/>
    <n v="0.97363596806203601"/>
    <n v="159679.95749936599"/>
    <n v="0.15149790267584803"/>
  </r>
  <r>
    <n v="3265"/>
    <x v="6"/>
    <x v="7"/>
    <x v="7"/>
    <x v="35"/>
    <n v="3.09368"/>
    <n v="3.2431800000000002"/>
    <n v="1.66829471697137"/>
    <n v="1854.3965694600299"/>
    <n v="5.4105800601872076E-3"/>
  </r>
  <r>
    <n v="3270"/>
    <x v="6"/>
    <x v="7"/>
    <x v="7"/>
    <x v="25"/>
    <n v="4.7750000000000004"/>
    <n v="4.93"/>
    <n v="0.974747643979058"/>
    <n v="4898.7038127199503"/>
    <n v="4.8055058848167562E-3"/>
  </r>
  <r>
    <n v="3288"/>
    <x v="6"/>
    <x v="7"/>
    <x v="7"/>
    <x v="29"/>
    <n v="6.1102999999999996"/>
    <n v="6.2856500000000004"/>
    <n v="2.3196235864032899"/>
    <n v="2634.177388010773"/>
    <n v="1.4580341995875839E-2"/>
  </r>
  <r>
    <n v="3314"/>
    <x v="6"/>
    <x v="7"/>
    <x v="7"/>
    <x v="33"/>
    <n v="10.99264"/>
    <n v="11.214684999999999"/>
    <n v="6.3006729957498804"/>
    <n v="1744.6771174150899"/>
    <n v="7.0660062935341245E-2"/>
  </r>
  <r>
    <n v="3329"/>
    <x v="6"/>
    <x v="7"/>
    <x v="7"/>
    <x v="5"/>
    <n v="11.691102000000001"/>
    <n v="11.950842"/>
    <n v="2.8930733133625899"/>
    <n v="4041.0666214371008"/>
    <n v="3.4574662062412796E-2"/>
  </r>
  <r>
    <n v="3369"/>
    <x v="6"/>
    <x v="7"/>
    <x v="7"/>
    <x v="43"/>
    <n v="13.75192"/>
    <n v="14.115816000000001"/>
    <n v="9.4048858874494101"/>
    <n v="1462.2101920823516"/>
    <n v="0.13275763868823259"/>
  </r>
  <r>
    <n v="3392"/>
    <x v="6"/>
    <x v="7"/>
    <x v="7"/>
    <x v="34"/>
    <n v="24.08043"/>
    <n v="24.522860000000001"/>
    <n v="2.0578404123182201"/>
    <n v="11701.796629055729"/>
    <n v="5.0464132333621993E-2"/>
  </r>
  <r>
    <n v="3434"/>
    <x v="6"/>
    <x v="7"/>
    <x v="7"/>
    <x v="40"/>
    <n v="244.15312900000001"/>
    <n v="244.783829"/>
    <n v="3.5183367149610998"/>
    <n v="69394.474940895321"/>
    <n v="0.86123193279945964"/>
  </r>
  <r>
    <n v="3492"/>
    <x v="6"/>
    <x v="7"/>
    <x v="7"/>
    <x v="46"/>
    <n v="4.63795"/>
    <n v="5.6255990000000002"/>
    <n v="5.3670845955648501"/>
    <n v="864.14699031064674"/>
    <n v="3.0193065733725023E-2"/>
  </r>
  <r>
    <n v="3534"/>
    <x v="6"/>
    <x v="7"/>
    <x v="7"/>
    <x v="41"/>
    <n v="3.5500050000000001"/>
    <n v="4.8531000000000004"/>
    <n v="7.3990459168367302"/>
    <n v="479.79226509756711"/>
    <n v="3.5908309739000339E-2"/>
  </r>
  <r>
    <n v="3557"/>
    <x v="6"/>
    <x v="7"/>
    <x v="7"/>
    <x v="32"/>
    <n v="13.161"/>
    <n v="14.660500000000001"/>
    <n v="3.84814869690753"/>
    <n v="3420.0861340354422"/>
    <n v="5.6415783971012851E-2"/>
  </r>
  <r>
    <n v="3638"/>
    <x v="6"/>
    <x v="7"/>
    <x v="7"/>
    <x v="49"/>
    <n v="559.32600000000002"/>
    <n v="561.92674"/>
    <n v="1.6"/>
    <n v="349578.75"/>
    <n v="0.89908278400000008"/>
  </r>
  <r>
    <n v="3671"/>
    <x v="6"/>
    <x v="7"/>
    <x v="7"/>
    <x v="36"/>
    <n v="399.66546299999999"/>
    <n v="403.12904300000002"/>
    <n v="3.53331877484871"/>
    <n v="113113.33295058069"/>
    <n v="1.424383416318693"/>
  </r>
  <r>
    <n v="3755"/>
    <x v="6"/>
    <x v="7"/>
    <x v="7"/>
    <x v="42"/>
    <n v="21.217258000000001"/>
    <n v="26.703683000000002"/>
    <n v="1.57268277872465"/>
    <n v="13491.123758095644"/>
    <n v="4.1996422382622196E-2"/>
  </r>
  <r>
    <n v="3800"/>
    <x v="6"/>
    <x v="7"/>
    <x v="7"/>
    <x v="12"/>
    <n v="19.904499999999999"/>
    <n v="27.329799999999999"/>
    <n v="11.0961345424402"/>
    <n v="1793.8228780364727"/>
    <n v="0.30325513781798219"/>
  </r>
  <r>
    <n v="3810"/>
    <x v="6"/>
    <x v="7"/>
    <x v="7"/>
    <x v="31"/>
    <n v="88.359545999999995"/>
    <n v="96.640546000000001"/>
    <n v="1.3352863877322301"/>
    <n v="66172.730293509929"/>
    <n v="0.12904280557681042"/>
  </r>
  <r>
    <n v="3876"/>
    <x v="6"/>
    <x v="7"/>
    <x v="7"/>
    <x v="6"/>
    <n v="652.25444500000003"/>
    <n v="666.49335499999995"/>
    <n v="1.67967481770094"/>
    <n v="388321.85737759364"/>
    <n v="1.1194921045585127"/>
  </r>
  <r>
    <n v="3900"/>
    <x v="6"/>
    <x v="7"/>
    <x v="7"/>
    <x v="9"/>
    <n v="80.508393999999996"/>
    <n v="97.669410200000002"/>
    <n v="1.6387869319564401"/>
    <n v="49126.822059708706"/>
    <n v="0.16005935308765304"/>
  </r>
  <r>
    <n v="3946"/>
    <x v="6"/>
    <x v="7"/>
    <x v="7"/>
    <x v="15"/>
    <n v="2689.337"/>
    <n v="2715.114"/>
    <n v="1.2615313058281601"/>
    <n v="2131803.6164267245"/>
    <n v="3.4252013098923189"/>
  </r>
  <r>
    <n v="4055"/>
    <x v="6"/>
    <x v="7"/>
    <x v="7"/>
    <x v="13"/>
    <n v="34109.936999999998"/>
    <n v="34179.512616400003"/>
    <n v="0.90705146165302197"/>
    <n v="37605294.122824766"/>
    <n v="31.002576877293532"/>
  </r>
  <r>
    <n v="4107"/>
    <x v="6"/>
    <x v="7"/>
    <x v="7"/>
    <x v="50"/>
    <n v="3.16"/>
    <n v="142.17699999999999"/>
    <n v="0.33278481012658201"/>
    <n v="9495.6257131989441"/>
    <n v="4.7314345949367044E-2"/>
  </r>
  <r>
    <n v="4139"/>
    <x v="6"/>
    <x v="7"/>
    <x v="7"/>
    <x v="4"/>
    <n v="5495.6569399999998"/>
    <n v="5795.8765000000003"/>
    <n v="0.26344317412942497"/>
    <n v="20860881.889086567"/>
    <n v="1.5268841020221424"/>
  </r>
  <r>
    <n v="124"/>
    <x v="6"/>
    <x v="8"/>
    <x v="8"/>
    <x v="38"/>
    <n v="40.338299999999997"/>
    <n v="40.338299999999997"/>
    <n v="2.5995439404569201"/>
    <n v="15517.45264706307"/>
    <n v="0.10486118333333337"/>
  </r>
  <r>
    <n v="186"/>
    <x v="6"/>
    <x v="8"/>
    <x v="8"/>
    <x v="11"/>
    <n v="14.734959999999999"/>
    <n v="14.734959999999999"/>
    <n v="1.12831652394329"/>
    <n v="13059.243295049528"/>
    <n v="1.6625698847643419E-2"/>
  </r>
  <r>
    <n v="192"/>
    <x v="6"/>
    <x v="8"/>
    <x v="8"/>
    <x v="30"/>
    <n v="8.0901359999999993"/>
    <n v="8.0901359999999993"/>
    <n v="1.3524458478949299"/>
    <n v="5981.8557708556127"/>
    <n v="1.0941470842105297E-2"/>
  </r>
  <r>
    <n v="219"/>
    <x v="6"/>
    <x v="8"/>
    <x v="8"/>
    <x v="31"/>
    <n v="6.1468800000000003"/>
    <n v="6.1468800000000003"/>
    <n v="1.21907211463377"/>
    <n v="5042.2611806247642"/>
    <n v="7.493490000000028E-3"/>
  </r>
  <r>
    <n v="332"/>
    <x v="6"/>
    <x v="8"/>
    <x v="8"/>
    <x v="22"/>
    <n v="0.26219999999999999"/>
    <n v="0.26219999999999999"/>
    <n v="0.84755911517925198"/>
    <n v="309.35895243666488"/>
    <n v="2.2222999999999988E-4"/>
  </r>
  <r>
    <n v="2453"/>
    <x v="6"/>
    <x v="8"/>
    <x v="8"/>
    <x v="41"/>
    <n v="3.0519999999999999E-2"/>
    <n v="3.0519999999999999E-2"/>
    <n v="11.706422018348601"/>
    <n v="2.6071159874608201"/>
    <n v="3.5727999999999926E-4"/>
  </r>
  <r>
    <n v="2456"/>
    <x v="6"/>
    <x v="8"/>
    <x v="8"/>
    <x v="29"/>
    <n v="16.565325000000001"/>
    <n v="16.565325000000001"/>
    <n v="2.9447212777292302"/>
    <n v="5625.4305374442974"/>
    <n v="4.8780264999999962E-2"/>
  </r>
  <r>
    <n v="2527"/>
    <x v="6"/>
    <x v="8"/>
    <x v="8"/>
    <x v="8"/>
    <n v="0.37287999999999999"/>
    <n v="0.37287999999999999"/>
    <n v="1.3304816562969299"/>
    <n v="280.25940698635429"/>
    <n v="4.9610999999999926E-4"/>
  </r>
  <r>
    <n v="2529"/>
    <x v="6"/>
    <x v="8"/>
    <x v="8"/>
    <x v="9"/>
    <n v="27.162958"/>
    <n v="27.162958"/>
    <n v="1.4944913616692399"/>
    <n v="18175.386420207153"/>
    <n v="4.0594806088384373E-2"/>
  </r>
  <r>
    <n v="2530"/>
    <x v="6"/>
    <x v="8"/>
    <x v="8"/>
    <x v="32"/>
    <n v="123.078"/>
    <n v="123.078"/>
    <n v="3.6343596743528499"/>
    <n v="33865.112709824411"/>
    <n v="0.44730972000000008"/>
  </r>
  <r>
    <n v="2532"/>
    <x v="6"/>
    <x v="8"/>
    <x v="8"/>
    <x v="45"/>
    <n v="1.4"/>
    <n v="1.4"/>
    <n v="1"/>
    <n v="1400"/>
    <n v="1.4E-3"/>
  </r>
  <r>
    <n v="2533"/>
    <x v="6"/>
    <x v="8"/>
    <x v="8"/>
    <x v="35"/>
    <n v="3.4346399999999999"/>
    <n v="3.4346399999999999"/>
    <n v="1.49801102049373"/>
    <n v="2292.8002217687131"/>
    <n v="5.1451285714285847E-3"/>
  </r>
  <r>
    <n v="2650"/>
    <x v="6"/>
    <x v="8"/>
    <x v="8"/>
    <x v="14"/>
    <n v="5349.4260000000004"/>
    <n v="5349.4260000000004"/>
    <n v="0.116559017733865"/>
    <n v="45894570.012713656"/>
    <n v="0.62352383999999861"/>
  </r>
  <r>
    <n v="2651"/>
    <x v="6"/>
    <x v="8"/>
    <x v="8"/>
    <x v="25"/>
    <n v="7.9750000000000001E-2"/>
    <n v="7.9750000000000001E-2"/>
    <n v="0.65863322884012498"/>
    <n v="121.08408216883075"/>
    <n v="5.2525999999999971E-5"/>
  </r>
  <r>
    <n v="2652"/>
    <x v="6"/>
    <x v="8"/>
    <x v="8"/>
    <x v="37"/>
    <n v="2.53302"/>
    <n v="2.53302"/>
    <n v="2.2986632557184699"/>
    <n v="1101.9534913165346"/>
    <n v="5.8225599999999983E-3"/>
  </r>
  <r>
    <n v="2653"/>
    <x v="6"/>
    <x v="8"/>
    <x v="8"/>
    <x v="3"/>
    <n v="7.9874000000000001"/>
    <n v="7.9874000000000001"/>
    <n v="1.93365446368604"/>
    <n v="4130.727671361703"/>
    <n v="1.5444871663245876E-2"/>
  </r>
  <r>
    <n v="2654"/>
    <x v="6"/>
    <x v="8"/>
    <x v="8"/>
    <x v="27"/>
    <n v="0.24"/>
    <n v="0.24"/>
    <n v="1"/>
    <n v="240"/>
    <n v="2.3999999999999998E-4"/>
  </r>
  <r>
    <n v="2780"/>
    <x v="6"/>
    <x v="8"/>
    <x v="8"/>
    <x v="5"/>
    <n v="5.5457999999999998"/>
    <n v="5.5457999999999998"/>
    <n v="2.73831548198637"/>
    <n v="2025.2597030847173"/>
    <n v="1.5186150000000011E-2"/>
  </r>
  <r>
    <n v="2910"/>
    <x v="6"/>
    <x v="8"/>
    <x v="8"/>
    <x v="6"/>
    <n v="90.827354"/>
    <n v="90.827354"/>
    <n v="1.5777826349312001"/>
    <n v="57566.455599861867"/>
    <n v="0.14330582191794886"/>
  </r>
  <r>
    <n v="2923"/>
    <x v="6"/>
    <x v="8"/>
    <x v="8"/>
    <x v="36"/>
    <n v="134.97929999999999"/>
    <n v="134.97929999999999"/>
    <n v="3.3810963606130402"/>
    <n v="39921.754840351954"/>
    <n v="0.45637801998809574"/>
  </r>
  <r>
    <n v="2927"/>
    <x v="6"/>
    <x v="8"/>
    <x v="8"/>
    <x v="40"/>
    <n v="200.31244000000001"/>
    <n v="200.31244000000001"/>
    <n v="3.6925594835747599"/>
    <n v="54247.586502270213"/>
    <n v="0.73966560000000015"/>
  </r>
  <r>
    <n v="123"/>
    <x v="6"/>
    <x v="9"/>
    <x v="9"/>
    <x v="38"/>
    <n v="21.162693999999998"/>
    <n v="21.162693999999998"/>
    <n v="1.5763847045272401"/>
    <n v="13424.828304425042"/>
    <n v="3.33605471281904E-2"/>
  </r>
  <r>
    <n v="275"/>
    <x v="6"/>
    <x v="9"/>
    <x v="9"/>
    <x v="35"/>
    <n v="1.29437"/>
    <n v="1.29437"/>
    <n v="1.3065812711975699"/>
    <n v="990.6540285960341"/>
    <n v="1.6911995999999987E-3"/>
  </r>
  <r>
    <n v="2294"/>
    <x v="6"/>
    <x v="9"/>
    <x v="9"/>
    <x v="29"/>
    <n v="9.783963"/>
    <n v="9.783963"/>
    <n v="2.4605069540839399"/>
    <n v="3976.4012793219772"/>
    <n v="2.4073508999999965E-2"/>
  </r>
  <r>
    <n v="2295"/>
    <x v="6"/>
    <x v="9"/>
    <x v="9"/>
    <x v="17"/>
    <n v="3.1E-2"/>
    <n v="3.1E-2"/>
    <n v="1.1499999999999999"/>
    <n v="26.956521739130437"/>
    <n v="3.5649999999999992E-5"/>
  </r>
  <r>
    <n v="2446"/>
    <x v="6"/>
    <x v="9"/>
    <x v="9"/>
    <x v="61"/>
    <n v="2.1999999999999999E-2"/>
    <n v="2.1999999999999999E-2"/>
    <n v="2.5"/>
    <n v="8.7999999999999989"/>
    <n v="5.4999999999999995E-5"/>
  </r>
  <r>
    <n v="2450"/>
    <x v="6"/>
    <x v="9"/>
    <x v="9"/>
    <x v="50"/>
    <n v="568.66899999999998"/>
    <n v="568.66899999999998"/>
    <n v="0.15"/>
    <n v="3791126.6666666665"/>
    <n v="8.5300349999999997E-2"/>
  </r>
  <r>
    <n v="2454"/>
    <x v="6"/>
    <x v="9"/>
    <x v="9"/>
    <x v="45"/>
    <n v="35.844999999999999"/>
    <n v="35.844999999999999"/>
    <n v="0.90509415539126803"/>
    <n v="39603.614481969969"/>
    <n v="3.2443100000000002E-2"/>
  </r>
  <r>
    <n v="2455"/>
    <x v="6"/>
    <x v="9"/>
    <x v="9"/>
    <x v="60"/>
    <n v="0.19008"/>
    <n v="0.19008"/>
    <n v="0.92592592592592604"/>
    <n v="205.28639999999999"/>
    <n v="1.7600000000000002E-4"/>
  </r>
  <r>
    <n v="2534"/>
    <x v="6"/>
    <x v="9"/>
    <x v="9"/>
    <x v="78"/>
    <n v="0.40500000000000003"/>
    <n v="0.40500000000000003"/>
    <n v="13.4171604938272"/>
    <n v="30.185224376374372"/>
    <n v="5.4339500000000164E-3"/>
  </r>
  <r>
    <n v="2535"/>
    <x v="6"/>
    <x v="9"/>
    <x v="9"/>
    <x v="54"/>
    <n v="0.14915999999999999"/>
    <n v="0.14915999999999999"/>
    <n v="3.9380530973451302"/>
    <n v="37.876584269662942"/>
    <n v="5.8739999999999964E-4"/>
  </r>
  <r>
    <n v="2536"/>
    <x v="6"/>
    <x v="9"/>
    <x v="9"/>
    <x v="64"/>
    <n v="0.14199999999999999"/>
    <n v="0.14199999999999999"/>
    <n v="8.2200000000000006"/>
    <n v="17.274939172749388"/>
    <n v="1.1672400000000002E-3"/>
  </r>
  <r>
    <n v="2537"/>
    <x v="6"/>
    <x v="9"/>
    <x v="9"/>
    <x v="32"/>
    <n v="7.1379599999999996"/>
    <n v="7.1379599999999996"/>
    <n v="4.2830896466532602"/>
    <n v="1666.544618223784"/>
    <n v="3.0572522574225103E-2"/>
  </r>
  <r>
    <n v="2655"/>
    <x v="6"/>
    <x v="9"/>
    <x v="9"/>
    <x v="58"/>
    <n v="0.74960000000000004"/>
    <n v="0.74960000000000004"/>
    <n v="2.16"/>
    <n v="347.03703703703701"/>
    <n v="1.6191360000000002E-3"/>
  </r>
  <r>
    <n v="2656"/>
    <x v="6"/>
    <x v="9"/>
    <x v="9"/>
    <x v="25"/>
    <n v="5.5367499999999996"/>
    <n v="5.5367499999999996"/>
    <n v="1.19514606944507"/>
    <n v="4632.6973259183478"/>
    <n v="6.6172249999999905E-3"/>
  </r>
  <r>
    <n v="2657"/>
    <x v="6"/>
    <x v="9"/>
    <x v="9"/>
    <x v="4"/>
    <n v="1934.05"/>
    <n v="1934.05"/>
    <n v="0.199826354023939"/>
    <n v="9678653.2959926929"/>
    <n v="0.38647415999999923"/>
  </r>
  <r>
    <n v="2658"/>
    <x v="6"/>
    <x v="9"/>
    <x v="9"/>
    <x v="27"/>
    <n v="0.13"/>
    <n v="0.13"/>
    <n v="1.0377358490566"/>
    <n v="125.27272727272774"/>
    <n v="1.3490566037735802E-4"/>
  </r>
  <r>
    <n v="2728"/>
    <x v="6"/>
    <x v="9"/>
    <x v="9"/>
    <x v="33"/>
    <n v="3.879982"/>
    <n v="3.879982"/>
    <n v="5.0427668478874397"/>
    <n v="769.41530652471795"/>
    <n v="1.9565844600000007E-2"/>
  </r>
  <r>
    <n v="2847"/>
    <x v="6"/>
    <x v="9"/>
    <x v="9"/>
    <x v="40"/>
    <n v="13.422822"/>
    <n v="13.422822"/>
    <n v="2.89247928661853"/>
    <n v="4640.5939921844792"/>
    <n v="3.8825234602967509E-2"/>
  </r>
  <r>
    <n v="2978"/>
    <x v="6"/>
    <x v="9"/>
    <x v="9"/>
    <x v="42"/>
    <n v="123.14058199999999"/>
    <n v="123.14058199999999"/>
    <n v="1.86695555144449"/>
    <n v="65957.961294110297"/>
    <n v="0.22989799317300544"/>
  </r>
  <r>
    <n v="3032"/>
    <x v="6"/>
    <x v="9"/>
    <x v="9"/>
    <x v="46"/>
    <n v="5.6623970000000003"/>
    <n v="5.6645770000000004"/>
    <n v="6.1711659274987003"/>
    <n v="917.55708184224522"/>
    <n v="3.4957044576092805E-2"/>
  </r>
  <r>
    <n v="3275"/>
    <x v="6"/>
    <x v="9"/>
    <x v="9"/>
    <x v="43"/>
    <n v="43.024994"/>
    <n v="43.184114000000001"/>
    <n v="9.5723101899733791"/>
    <n v="4494.7346195557893"/>
    <n v="0.41337173448717207"/>
  </r>
  <r>
    <n v="3337"/>
    <x v="6"/>
    <x v="9"/>
    <x v="9"/>
    <x v="3"/>
    <n v="23.483191999999999"/>
    <n v="23.755141999999999"/>
    <n v="2.10491877875769"/>
    <n v="11156.341155291339"/>
    <n v="5.0002644487855505E-2"/>
  </r>
  <r>
    <n v="3426"/>
    <x v="6"/>
    <x v="9"/>
    <x v="9"/>
    <x v="11"/>
    <n v="6.5961939999999997"/>
    <n v="7.1864340000000002"/>
    <n v="1.1546175264099301"/>
    <n v="5712.8822741065142"/>
    <n v="8.2975826487882206E-3"/>
  </r>
  <r>
    <n v="3452"/>
    <x v="6"/>
    <x v="9"/>
    <x v="9"/>
    <x v="47"/>
    <n v="0.63919999999999999"/>
    <n v="1.3552"/>
    <n v="14.2510533255856"/>
    <n v="44.852824938379364"/>
    <n v="1.9313027466833603E-2"/>
  </r>
  <r>
    <n v="3470"/>
    <x v="6"/>
    <x v="9"/>
    <x v="9"/>
    <x v="41"/>
    <n v="7.2038440000000001"/>
    <n v="8.0540439999999904"/>
    <n v="8.9064202896589109"/>
    <n v="808.83719448589886"/>
    <n v="7.1732700895405524E-2"/>
  </r>
  <r>
    <n v="3592"/>
    <x v="6"/>
    <x v="9"/>
    <x v="9"/>
    <x v="59"/>
    <n v="28.038"/>
    <n v="30.013999999999999"/>
    <n v="2.2000000000000002"/>
    <n v="12744.545454545454"/>
    <n v="6.6030800000000001E-2"/>
  </r>
  <r>
    <n v="3647"/>
    <x v="6"/>
    <x v="9"/>
    <x v="9"/>
    <x v="36"/>
    <n v="121.765927"/>
    <n v="124.513367"/>
    <n v="3.1361140438673099"/>
    <n v="38827.008615363979"/>
    <n v="0.39048811889790447"/>
  </r>
  <r>
    <n v="3654"/>
    <x v="6"/>
    <x v="9"/>
    <x v="9"/>
    <x v="5"/>
    <n v="144.741636"/>
    <n v="147.73917599999999"/>
    <n v="2.3310965290313699"/>
    <n v="62091.65266105211"/>
    <n v="0.34439428037555464"/>
  </r>
  <r>
    <n v="3687"/>
    <x v="6"/>
    <x v="9"/>
    <x v="9"/>
    <x v="6"/>
    <n v="537.45855200000096"/>
    <n v="541.25052200000005"/>
    <n v="1.8136508822381801"/>
    <n v="296340.68897357862"/>
    <n v="0.9816394867371756"/>
  </r>
  <r>
    <n v="3695"/>
    <x v="6"/>
    <x v="9"/>
    <x v="9"/>
    <x v="31"/>
    <n v="55.802867999999997"/>
    <n v="59.740527999999998"/>
    <n v="1.00705668235532"/>
    <n v="55411.844216640689"/>
    <n v="6.0162097929835096E-2"/>
  </r>
  <r>
    <n v="3713"/>
    <x v="6"/>
    <x v="9"/>
    <x v="9"/>
    <x v="30"/>
    <n v="6.6943190000000001"/>
    <n v="10.989839"/>
    <n v="1.1100816677544001"/>
    <n v="6030.4743285618197"/>
    <n v="1.2199618805472349E-2"/>
  </r>
  <r>
    <n v="3790"/>
    <x v="6"/>
    <x v="9"/>
    <x v="9"/>
    <x v="13"/>
    <n v="0.2"/>
    <n v="7.1379999999999999"/>
    <n v="1.17"/>
    <n v="170.94017094017096"/>
    <n v="8.3514599999999998E-3"/>
  </r>
  <r>
    <n v="3823"/>
    <x v="6"/>
    <x v="9"/>
    <x v="9"/>
    <x v="9"/>
    <n v="412.90110700000002"/>
    <n v="421.80550699999998"/>
    <n v="2.04717728458954"/>
    <n v="201692.89201681764"/>
    <n v="0.86351065244517422"/>
  </r>
  <r>
    <n v="3831"/>
    <x v="6"/>
    <x v="9"/>
    <x v="9"/>
    <x v="37"/>
    <n v="7.9335930000000001"/>
    <n v="17.315313"/>
    <n v="1.99167185662284"/>
    <n v="3983.3835948520777"/>
    <n v="3.4486421590715591E-2"/>
  </r>
  <r>
    <n v="3840"/>
    <x v="6"/>
    <x v="9"/>
    <x v="9"/>
    <x v="34"/>
    <n v="15.747227000000001"/>
    <n v="26.068967000000001"/>
    <n v="2.1012251553876702"/>
    <n v="7494.3072900222733"/>
    <n v="5.4776769235371052E-2"/>
  </r>
  <r>
    <n v="4017"/>
    <x v="6"/>
    <x v="9"/>
    <x v="9"/>
    <x v="48"/>
    <n v="1758.6442500000001"/>
    <n v="1808.0362500000001"/>
    <n v="2.5620074379028099"/>
    <n v="686432.1406652818"/>
    <n v="4.632202320497905"/>
  </r>
  <r>
    <n v="4046"/>
    <x v="6"/>
    <x v="9"/>
    <x v="9"/>
    <x v="44"/>
    <n v="2820.9521500000001"/>
    <n v="2882.78215"/>
    <n v="3.9535390972096498"/>
    <n v="713525.80071637256"/>
    <n v="11.397191938763093"/>
  </r>
  <r>
    <n v="4053"/>
    <x v="6"/>
    <x v="9"/>
    <x v="9"/>
    <x v="12"/>
    <n v="13.0397"/>
    <n v="82.278700000000001"/>
    <n v="11.875667811776101"/>
    <n v="1098.0182509879257"/>
    <n v="0.97711450918478227"/>
  </r>
  <r>
    <n v="4104"/>
    <x v="6"/>
    <x v="9"/>
    <x v="9"/>
    <x v="62"/>
    <n v="848.07159999999999"/>
    <n v="985.04459999999995"/>
    <n v="4.8127938599126701"/>
    <n v="176211.91031343871"/>
    <n v="4.7408166026201313"/>
  </r>
  <r>
    <n v="4138"/>
    <x v="6"/>
    <x v="9"/>
    <x v="9"/>
    <x v="49"/>
    <n v="1276.972"/>
    <n v="1575.837"/>
    <n v="1.3362504504850801"/>
    <n v="955638.21852141479"/>
    <n v="2.1057129011410569"/>
  </r>
  <r>
    <n v="4187"/>
    <x v="6"/>
    <x v="9"/>
    <x v="9"/>
    <x v="15"/>
    <n v="181.64425"/>
    <n v="1777.7582500000001"/>
    <n v="1.55441112578112"/>
    <n v="116857.27603675022"/>
    <n v="2.763367202749174"/>
  </r>
  <r>
    <n v="7"/>
    <x v="6"/>
    <x v="10"/>
    <x v="10"/>
    <x v="31"/>
    <n v="846.41248700000006"/>
    <n v="846.41248700000006"/>
    <n v="1.14876858320735"/>
    <n v="736799.82145474863"/>
    <n v="0.97233207349999962"/>
  </r>
  <r>
    <n v="13"/>
    <x v="6"/>
    <x v="10"/>
    <x v="10"/>
    <x v="40"/>
    <n v="203.29935800000001"/>
    <n v="203.29935800000001"/>
    <n v="2.7370158755721299"/>
    <n v="74277.741614305938"/>
    <n v="0.55643357033962193"/>
  </r>
  <r>
    <n v="46"/>
    <x v="6"/>
    <x v="10"/>
    <x v="10"/>
    <x v="6"/>
    <n v="298.21817800000002"/>
    <n v="298.21817800000002"/>
    <n v="1.52091945515139"/>
    <n v="196077.56149737453"/>
    <n v="0.45356582880000029"/>
  </r>
  <r>
    <n v="112"/>
    <x v="6"/>
    <x v="10"/>
    <x v="10"/>
    <x v="38"/>
    <n v="32.396659999999997"/>
    <n v="32.396659999999997"/>
    <n v="1.70839216374378"/>
    <n v="18963.245493356615"/>
    <n v="5.5346200075471565E-2"/>
  </r>
  <r>
    <n v="159"/>
    <x v="6"/>
    <x v="10"/>
    <x v="10"/>
    <x v="29"/>
    <n v="8.4165899999999993"/>
    <n v="8.4165899999999905"/>
    <n v="2.2642235156993502"/>
    <n v="3717.2081031939856"/>
    <n v="1.9057040999999973E-2"/>
  </r>
  <r>
    <n v="163"/>
    <x v="6"/>
    <x v="10"/>
    <x v="10"/>
    <x v="35"/>
    <n v="16.324344"/>
    <n v="16.324344"/>
    <n v="1.0183103668528899"/>
    <n v="16030.813916243176"/>
    <n v="1.662324872727277E-2"/>
  </r>
  <r>
    <n v="265"/>
    <x v="6"/>
    <x v="10"/>
    <x v="10"/>
    <x v="23"/>
    <n v="2.3349000000000002"/>
    <n v="2.3349000000000002"/>
    <n v="2.9053128613645098"/>
    <n v="803.66559865204692"/>
    <n v="6.7836149999999946E-3"/>
  </r>
  <r>
    <n v="2283"/>
    <x v="6"/>
    <x v="10"/>
    <x v="10"/>
    <x v="45"/>
    <n v="28.582999999999998"/>
    <n v="28.582999999999998"/>
    <n v="0.64168036945037299"/>
    <n v="44543.983828713004"/>
    <n v="1.8341150000000011E-2"/>
  </r>
  <r>
    <n v="2444"/>
    <x v="6"/>
    <x v="10"/>
    <x v="10"/>
    <x v="25"/>
    <n v="1.5357499999999999"/>
    <n v="1.5357499999999999"/>
    <n v="0.78172500174414505"/>
    <n v="1964.5655397659186"/>
    <n v="1.2005341714285706E-3"/>
  </r>
  <r>
    <n v="2445"/>
    <x v="6"/>
    <x v="10"/>
    <x v="10"/>
    <x v="26"/>
    <n v="17.801030000000001"/>
    <n v="17.801030000000001"/>
    <n v="0.966415426523072"/>
    <n v="18419.64595292501"/>
    <n v="1.720319E-2"/>
  </r>
  <r>
    <n v="2447"/>
    <x v="6"/>
    <x v="10"/>
    <x v="10"/>
    <x v="84"/>
    <n v="0.19700000000000001"/>
    <n v="0.19700000000000001"/>
    <n v="0.55000000000000004"/>
    <n v="358.18181818181813"/>
    <n v="1.0835000000000002E-4"/>
  </r>
  <r>
    <n v="2448"/>
    <x v="6"/>
    <x v="10"/>
    <x v="10"/>
    <x v="88"/>
    <n v="0.13500000000000001"/>
    <n v="0.13500000000000001"/>
    <n v="1.55"/>
    <n v="87.096774193548384"/>
    <n v="2.0925000000000002E-4"/>
  </r>
  <r>
    <n v="2449"/>
    <x v="6"/>
    <x v="10"/>
    <x v="10"/>
    <x v="19"/>
    <n v="0.183"/>
    <n v="0.183"/>
    <n v="3.3333333333333299"/>
    <n v="54.900000000000055"/>
    <n v="6.0999999999999932E-4"/>
  </r>
  <r>
    <n v="2451"/>
    <x v="6"/>
    <x v="10"/>
    <x v="10"/>
    <x v="14"/>
    <n v="851.57"/>
    <n v="851.57"/>
    <n v="0.11"/>
    <n v="7741545.4545454551"/>
    <n v="9.3672700000000012E-2"/>
  </r>
  <r>
    <n v="2452"/>
    <x v="6"/>
    <x v="10"/>
    <x v="10"/>
    <x v="49"/>
    <n v="6"/>
    <n v="6"/>
    <n v="1.31016978922717"/>
    <n v="4579.5591146543084"/>
    <n v="7.8610187353630196E-3"/>
  </r>
  <r>
    <n v="2538"/>
    <x v="6"/>
    <x v="10"/>
    <x v="10"/>
    <x v="27"/>
    <n v="6.3E-2"/>
    <n v="6.3E-2"/>
    <n v="1.0377358490566"/>
    <n v="60.709090909091131"/>
    <n v="6.5377358490565813E-5"/>
  </r>
  <r>
    <n v="2636"/>
    <x v="6"/>
    <x v="10"/>
    <x v="10"/>
    <x v="0"/>
    <n v="16650.258000000002"/>
    <n v="16650.258000000002"/>
    <n v="0.63434384980701197"/>
    <n v="26248000.993570842"/>
    <n v="10.56198876"/>
  </r>
  <r>
    <n v="2637"/>
    <x v="6"/>
    <x v="10"/>
    <x v="10"/>
    <x v="62"/>
    <n v="32.420999999999999"/>
    <n v="32.420999999999999"/>
    <n v="4.80093797276853"/>
    <n v="6753.0553787396602"/>
    <n v="0.15565121001512849"/>
  </r>
  <r>
    <n v="2638"/>
    <x v="6"/>
    <x v="10"/>
    <x v="10"/>
    <x v="54"/>
    <n v="0.25763999999999998"/>
    <n v="0.25763999999999998"/>
    <n v="1.33232417326502"/>
    <n v="193.37636077608821"/>
    <n v="3.4325999999999975E-4"/>
  </r>
  <r>
    <n v="2639"/>
    <x v="6"/>
    <x v="10"/>
    <x v="10"/>
    <x v="32"/>
    <n v="6.6635"/>
    <n v="6.6635"/>
    <n v="4.0387198919486798"/>
    <n v="1649.9039740992944"/>
    <n v="2.6912010000000028E-2"/>
  </r>
  <r>
    <n v="2659"/>
    <x v="6"/>
    <x v="10"/>
    <x v="10"/>
    <x v="20"/>
    <n v="3262.2159999999999"/>
    <n v="3262.2159999999999"/>
    <n v="0.10756633834179"/>
    <n v="30327480.234888822"/>
    <n v="0.35090463000000077"/>
  </r>
  <r>
    <n v="2661"/>
    <x v="6"/>
    <x v="10"/>
    <x v="10"/>
    <x v="68"/>
    <n v="0.78254999999999997"/>
    <n v="0.78254999999999997"/>
    <n v="0.56865376014312197"/>
    <n v="1376.1449494382018"/>
    <n v="4.4500000000000008E-4"/>
  </r>
  <r>
    <n v="2722"/>
    <x v="6"/>
    <x v="10"/>
    <x v="10"/>
    <x v="22"/>
    <n v="1.2198"/>
    <n v="1.2198"/>
    <n v="0.76515002459419601"/>
    <n v="1594.1971649898744"/>
    <n v="9.3333000000000034E-4"/>
  </r>
  <r>
    <n v="2837"/>
    <x v="6"/>
    <x v="10"/>
    <x v="10"/>
    <x v="33"/>
    <n v="17.827770000000001"/>
    <n v="17.827770000000001"/>
    <n v="5.08752149034905"/>
    <n v="3504.2151731091467"/>
    <n v="9.0699163000000083E-2"/>
  </r>
  <r>
    <n v="2841"/>
    <x v="6"/>
    <x v="10"/>
    <x v="10"/>
    <x v="3"/>
    <n v="6.1080899999999998"/>
    <n v="6.1080899999999998"/>
    <n v="1.8307667435256401"/>
    <n v="3336.3562133738615"/>
    <n v="1.1182488038461526E-2"/>
  </r>
  <r>
    <n v="3033"/>
    <x v="6"/>
    <x v="10"/>
    <x v="10"/>
    <x v="37"/>
    <n v="252.16831400000001"/>
    <n v="252.170534"/>
    <n v="2.7540826798723002"/>
    <n v="91561.635328861084"/>
    <n v="0.69449850006354907"/>
  </r>
  <r>
    <n v="3132"/>
    <x v="6"/>
    <x v="10"/>
    <x v="10"/>
    <x v="36"/>
    <n v="460.88208400000002"/>
    <n v="460.91380400000003"/>
    <n v="3.4095267821605799"/>
    <n v="135174.79505116076"/>
    <n v="1.5714979590055123"/>
  </r>
  <r>
    <n v="3210"/>
    <x v="6"/>
    <x v="10"/>
    <x v="10"/>
    <x v="41"/>
    <n v="15.573945"/>
    <n v="15.659509999999999"/>
    <n v="7.9939213217973997"/>
    <n v="1948.2234529296397"/>
    <n v="0.12518089087789958"/>
  </r>
  <r>
    <n v="3233"/>
    <x v="6"/>
    <x v="10"/>
    <x v="10"/>
    <x v="11"/>
    <n v="191.05592799999999"/>
    <n v="191.16540800000001"/>
    <n v="1.16790025649402"/>
    <n v="163589.25082655656"/>
    <n v="0.223262129035984"/>
  </r>
  <r>
    <n v="3249"/>
    <x v="6"/>
    <x v="10"/>
    <x v="10"/>
    <x v="46"/>
    <n v="9.2775349999999897"/>
    <n v="9.4039750000000009"/>
    <n v="5.4302333540105296"/>
    <n v="1708.496559019515"/>
    <n v="5.1065778705281173E-2"/>
  </r>
  <r>
    <n v="3320"/>
    <x v="6"/>
    <x v="10"/>
    <x v="10"/>
    <x v="42"/>
    <n v="16.84394"/>
    <n v="17.079339999999998"/>
    <n v="1.62690261304659"/>
    <n v="10353.379400170425"/>
    <n v="2.7786422875111141E-2"/>
  </r>
  <r>
    <n v="3327"/>
    <x v="6"/>
    <x v="10"/>
    <x v="10"/>
    <x v="5"/>
    <n v="42.655766"/>
    <n v="42.909655999999998"/>
    <n v="2.7650487103751402"/>
    <n v="15426.768374801179"/>
    <n v="0.1186472889854409"/>
  </r>
  <r>
    <n v="3332"/>
    <x v="6"/>
    <x v="10"/>
    <x v="10"/>
    <x v="30"/>
    <n v="50.285440000000101"/>
    <n v="50.548780000000001"/>
    <n v="1.26848535950679"/>
    <n v="39642.11303120754"/>
    <n v="6.4120387370929635E-2"/>
  </r>
  <r>
    <n v="3376"/>
    <x v="6"/>
    <x v="10"/>
    <x v="10"/>
    <x v="43"/>
    <n v="23.629639999999998"/>
    <n v="24.013400000000001"/>
    <n v="8.4938424791913896"/>
    <n v="2781.9729478017739"/>
    <n v="0.20396603698981453"/>
  </r>
  <r>
    <n v="3495"/>
    <x v="6"/>
    <x v="10"/>
    <x v="10"/>
    <x v="59"/>
    <n v="63.573"/>
    <n v="64.572999999999993"/>
    <n v="2.2000000000000002"/>
    <n v="28896.81818181818"/>
    <n v="0.14206059999999998"/>
  </r>
  <r>
    <n v="3496"/>
    <x v="6"/>
    <x v="10"/>
    <x v="10"/>
    <x v="4"/>
    <n v="70.960999999999999"/>
    <n v="71.960999999999999"/>
    <n v="0.41881625118022597"/>
    <n v="169432.29829318132"/>
    <n v="3.0138436251180241E-2"/>
  </r>
  <r>
    <n v="3722"/>
    <x v="6"/>
    <x v="10"/>
    <x v="10"/>
    <x v="13"/>
    <n v="8559.1833000000006"/>
    <n v="8563.7733000000007"/>
    <n v="0.90218192004264097"/>
    <n v="9487203.3121606521"/>
    <n v="7.7260814386039049"/>
  </r>
  <r>
    <n v="3776"/>
    <x v="6"/>
    <x v="10"/>
    <x v="10"/>
    <x v="39"/>
    <n v="2.4282499999999998"/>
    <n v="8.6622500000000002"/>
    <n v="27.888595415703399"/>
    <n v="87.069641328466133"/>
    <n v="0.24157798563967678"/>
  </r>
  <r>
    <n v="3846"/>
    <x v="6"/>
    <x v="10"/>
    <x v="10"/>
    <x v="9"/>
    <n v="105.405851"/>
    <n v="116.225375"/>
    <n v="1.3986780362449001"/>
    <n v="75361.053987083607"/>
    <n v="0.16256187926682711"/>
  </r>
  <r>
    <n v="3866"/>
    <x v="6"/>
    <x v="10"/>
    <x v="10"/>
    <x v="44"/>
    <n v="827.69545000000005"/>
    <n v="840.69545000000005"/>
    <n v="6.52010557687613"/>
    <n v="126945.09931487337"/>
    <n v="5.481423091999388"/>
  </r>
  <r>
    <n v="3896"/>
    <x v="6"/>
    <x v="10"/>
    <x v="10"/>
    <x v="34"/>
    <n v="59.525962"/>
    <n v="76.164180999999999"/>
    <n v="1.91523114195572"/>
    <n v="31080.301847648341"/>
    <n v="0.14587201135275213"/>
  </r>
  <r>
    <n v="3942"/>
    <x v="6"/>
    <x v="10"/>
    <x v="10"/>
    <x v="92"/>
    <n v="0.4"/>
    <n v="25.4"/>
    <n v="3.8"/>
    <n v="105.26315789473685"/>
    <n v="9.6519999999999995E-2"/>
  </r>
  <r>
    <n v="3956"/>
    <x v="6"/>
    <x v="10"/>
    <x v="10"/>
    <x v="47"/>
    <n v="2.5510000000000002"/>
    <n v="30.550999999999998"/>
    <n v="12.5278690003045"/>
    <n v="203.6260117293688"/>
    <n v="0.38273892582830282"/>
  </r>
  <r>
    <n v="4128"/>
    <x v="6"/>
    <x v="10"/>
    <x v="10"/>
    <x v="12"/>
    <n v="45.499850000000002"/>
    <n v="262.35860000000002"/>
    <n v="12.451120014681401"/>
    <n v="3654.2776831602368"/>
    <n v="3.2666584154837919"/>
  </r>
  <r>
    <n v="4166"/>
    <x v="6"/>
    <x v="10"/>
    <x v="10"/>
    <x v="15"/>
    <n v="614.55449999999996"/>
    <n v="1186.2159999999999"/>
    <n v="1.16553000742347"/>
    <n v="527274.71286521328"/>
    <n v="1.3825703432858387"/>
  </r>
  <r>
    <n v="77"/>
    <x v="6"/>
    <x v="11"/>
    <x v="11"/>
    <x v="40"/>
    <n v="73.511309999999995"/>
    <n v="73.511309999999995"/>
    <n v="3.66994225581147"/>
    <n v="20030.644864668509"/>
    <n v="0.26978226284905626"/>
  </r>
  <r>
    <n v="325"/>
    <x v="6"/>
    <x v="11"/>
    <x v="11"/>
    <x v="33"/>
    <n v="0.74467000000000005"/>
    <n v="0.74467000000000005"/>
    <n v="5.07197819168222"/>
    <n v="146.82042624339749"/>
    <n v="3.776949999999999E-3"/>
  </r>
  <r>
    <n v="2271"/>
    <x v="6"/>
    <x v="11"/>
    <x v="11"/>
    <x v="42"/>
    <n v="8.4529999999999994E-2"/>
    <n v="8.4529999999999994E-2"/>
    <n v="2.0276824795930399"/>
    <n v="41.687986581096929"/>
    <n v="1.7139999999999967E-4"/>
  </r>
  <r>
    <n v="2272"/>
    <x v="6"/>
    <x v="11"/>
    <x v="11"/>
    <x v="31"/>
    <n v="5.7869200000000003"/>
    <n v="5.7869200000000003"/>
    <n v="1.31890539354268"/>
    <n v="4387.6687655783217"/>
    <n v="7.6324000000000062E-3"/>
  </r>
  <r>
    <n v="2284"/>
    <x v="6"/>
    <x v="11"/>
    <x v="11"/>
    <x v="25"/>
    <n v="1.1715629999999999"/>
    <n v="1.1715629999999999"/>
    <n v="0.77509233391631505"/>
    <n v="1511.5141109452527"/>
    <n v="9.080694999999998E-4"/>
  </r>
  <r>
    <n v="2434"/>
    <x v="6"/>
    <x v="11"/>
    <x v="11"/>
    <x v="35"/>
    <n v="1.7565200000000001"/>
    <n v="1.7565200000000001"/>
    <n v="1.25671213535855"/>
    <n v="1397.7107012648135"/>
    <n v="2.2074400000000006E-3"/>
  </r>
  <r>
    <n v="2435"/>
    <x v="6"/>
    <x v="11"/>
    <x v="11"/>
    <x v="44"/>
    <n v="160.27099999999999"/>
    <n v="160.27099999999999"/>
    <n v="10.7878692339849"/>
    <n v="14856.594617878765"/>
    <n v="1.7289825899999938"/>
  </r>
  <r>
    <n v="2436"/>
    <x v="6"/>
    <x v="11"/>
    <x v="11"/>
    <x v="27"/>
    <n v="1.1160000000000001"/>
    <n v="1.1160000000000001"/>
    <n v="1"/>
    <n v="1116"/>
    <n v="1.116E-3"/>
  </r>
  <r>
    <n v="2437"/>
    <x v="6"/>
    <x v="11"/>
    <x v="11"/>
    <x v="34"/>
    <n v="6.6689999999999999E-2"/>
    <n v="6.6689999999999999E-2"/>
    <n v="1.78632478632479"/>
    <n v="37.333636363636288"/>
    <n v="1.1913000000000024E-4"/>
  </r>
  <r>
    <n v="2438"/>
    <x v="6"/>
    <x v="11"/>
    <x v="11"/>
    <x v="43"/>
    <n v="0.11856"/>
    <n v="0.11856"/>
    <n v="10.3618421052632"/>
    <n v="11.441980952380906"/>
    <n v="1.228500000000005E-3"/>
  </r>
  <r>
    <n v="2439"/>
    <x v="6"/>
    <x v="11"/>
    <x v="11"/>
    <x v="32"/>
    <n v="11.067"/>
    <n v="11.067"/>
    <n v="4.6995066413662201"/>
    <n v="2354.9280476775002"/>
    <n v="5.2009439999999955E-2"/>
  </r>
  <r>
    <n v="2440"/>
    <x v="6"/>
    <x v="11"/>
    <x v="11"/>
    <x v="38"/>
    <n v="15.818614"/>
    <n v="15.818614"/>
    <n v="2.5809365599287002"/>
    <n v="6129.0208545215064"/>
    <n v="4.0826839199999972E-2"/>
  </r>
  <r>
    <n v="2525"/>
    <x v="6"/>
    <x v="11"/>
    <x v="11"/>
    <x v="37"/>
    <n v="55.502597000000002"/>
    <n v="55.502597000000002"/>
    <n v="2.7247927901029398"/>
    <n v="20369.474406126556"/>
    <n v="0.15123307613758905"/>
  </r>
  <r>
    <n v="2526"/>
    <x v="6"/>
    <x v="11"/>
    <x v="11"/>
    <x v="3"/>
    <n v="1.2263999999999999"/>
    <n v="1.2263999999999999"/>
    <n v="2.1627772341813398"/>
    <n v="567.04869120014575"/>
    <n v="2.6524299999999951E-3"/>
  </r>
  <r>
    <n v="2539"/>
    <x v="6"/>
    <x v="11"/>
    <x v="11"/>
    <x v="14"/>
    <n v="7550.4530000000004"/>
    <n v="7550.4530000000004"/>
    <n v="0.112326986208642"/>
    <n v="67218513.153868437"/>
    <n v="0.84811962999999968"/>
  </r>
  <r>
    <n v="2540"/>
    <x v="6"/>
    <x v="11"/>
    <x v="11"/>
    <x v="23"/>
    <n v="8.1036000000000001"/>
    <n v="8.1036000000000001"/>
    <n v="2.9364323444146798"/>
    <n v="2759.6753643630414"/>
    <n v="2.3795673146198803E-2"/>
  </r>
  <r>
    <n v="2621"/>
    <x v="6"/>
    <x v="11"/>
    <x v="11"/>
    <x v="71"/>
    <n v="0.22814999999999999"/>
    <n v="0.22814999999999999"/>
    <n v="0.854700854700855"/>
    <n v="266.93549999999988"/>
    <n v="1.9500000000000005E-4"/>
  </r>
  <r>
    <n v="2622"/>
    <x v="6"/>
    <x v="11"/>
    <x v="11"/>
    <x v="29"/>
    <n v="0.76439999999999997"/>
    <n v="0.76439999999999997"/>
    <n v="2.82517006802721"/>
    <n v="270.56778232602949"/>
    <n v="2.1595599999999996E-3"/>
  </r>
  <r>
    <n v="2640"/>
    <x v="6"/>
    <x v="11"/>
    <x v="11"/>
    <x v="41"/>
    <n v="0.40548000000000001"/>
    <n v="0.40548000000000001"/>
    <n v="9.3661832889414995"/>
    <n v="43.291913844857561"/>
    <n v="3.7977999999999992E-3"/>
  </r>
  <r>
    <n v="2723"/>
    <x v="6"/>
    <x v="11"/>
    <x v="11"/>
    <x v="9"/>
    <n v="1.3828480000000001"/>
    <n v="1.3828480000000001"/>
    <n v="1.39991131374203"/>
    <n v="987.81114662441087"/>
    <n v="1.9358645603855388E-3"/>
  </r>
  <r>
    <n v="2729"/>
    <x v="6"/>
    <x v="11"/>
    <x v="11"/>
    <x v="11"/>
    <n v="2.6562199999999998"/>
    <n v="2.6562199999999998"/>
    <n v="1.21041698433852"/>
    <n v="2194.466893945309"/>
    <n v="3.2151338021396635E-3"/>
  </r>
  <r>
    <n v="2731"/>
    <x v="6"/>
    <x v="11"/>
    <x v="11"/>
    <x v="26"/>
    <n v="2.1933600000000002"/>
    <n v="2.1933600000000002"/>
    <n v="0.707505292278093"/>
    <n v="3100.1322872619235"/>
    <n v="1.5518138078710782E-3"/>
  </r>
  <r>
    <n v="2785"/>
    <x v="6"/>
    <x v="11"/>
    <x v="11"/>
    <x v="5"/>
    <n v="2.0968740000000001"/>
    <n v="2.0968740000000001"/>
    <n v="2.3752204471990201"/>
    <n v="882.81237325686538"/>
    <n v="4.9805379999999988E-3"/>
  </r>
  <r>
    <n v="2801"/>
    <x v="6"/>
    <x v="11"/>
    <x v="11"/>
    <x v="30"/>
    <n v="6.5488439999999999"/>
    <n v="6.5488439999999999"/>
    <n v="1.2136283735133"/>
    <n v="5396.0867617505746"/>
    <n v="7.9478628921123336E-3"/>
  </r>
  <r>
    <n v="2803"/>
    <x v="6"/>
    <x v="11"/>
    <x v="11"/>
    <x v="6"/>
    <n v="11.671113"/>
    <n v="11.671113"/>
    <n v="1.5945307529796"/>
    <n v="7319.4656034014524"/>
    <n v="1.8609948599999999E-2"/>
  </r>
  <r>
    <n v="2980"/>
    <x v="6"/>
    <x v="11"/>
    <x v="11"/>
    <x v="36"/>
    <n v="185.76197300000001"/>
    <n v="185.76197300000001"/>
    <n v="3.2470721584123798"/>
    <n v="57209.068335218733"/>
    <n v="0.60318253062005223"/>
  </r>
  <r>
    <n v="2273"/>
    <x v="6"/>
    <x v="12"/>
    <x v="12"/>
    <x v="48"/>
    <n v="341.06599999999997"/>
    <n v="341.06599999999997"/>
    <n v="2.6521585903083702"/>
    <n v="128599.39871104907"/>
    <n v="0.90456112176211456"/>
  </r>
  <r>
    <n v="2441"/>
    <x v="6"/>
    <x v="12"/>
    <x v="12"/>
    <x v="6"/>
    <n v="0.67759999999999998"/>
    <n v="0.67759999999999998"/>
    <n v="1.0371900826446301"/>
    <n v="653.30358565736924"/>
    <n v="7.0280000000000136E-4"/>
  </r>
  <r>
    <n v="2513"/>
    <x v="6"/>
    <x v="12"/>
    <x v="12"/>
    <x v="37"/>
    <n v="0.27195000000000003"/>
    <n v="0.27195000000000003"/>
    <n v="3.48648648648649"/>
    <n v="78.001162790697606"/>
    <n v="9.4815000000000101E-4"/>
  </r>
  <r>
    <n v="2514"/>
    <x v="6"/>
    <x v="12"/>
    <x v="12"/>
    <x v="34"/>
    <n v="4.095E-2"/>
    <n v="4.095E-2"/>
    <n v="1.65811965811966"/>
    <n v="24.696649484536056"/>
    <n v="6.7900000000000065E-5"/>
  </r>
  <r>
    <n v="2641"/>
    <x v="6"/>
    <x v="12"/>
    <x v="12"/>
    <x v="40"/>
    <n v="2.12E-2"/>
    <n v="2.12E-2"/>
    <n v="1.6981132075471701"/>
    <n v="12.484444444444442"/>
    <n v="3.6000000000000001E-5"/>
  </r>
  <r>
    <n v="2642"/>
    <x v="6"/>
    <x v="12"/>
    <x v="12"/>
    <x v="36"/>
    <n v="4.2700000000000002E-2"/>
    <n v="4.2700000000000002E-2"/>
    <n v="2.85245901639344"/>
    <n v="14.969540229885071"/>
    <n v="1.217999999999999E-4"/>
  </r>
  <r>
    <n v="2643"/>
    <x v="6"/>
    <x v="12"/>
    <x v="12"/>
    <x v="31"/>
    <n v="0.18129999999999999"/>
    <n v="0.18129999999999999"/>
    <n v="1.03667953667954"/>
    <n v="174.88528864059532"/>
    <n v="1.8795000000000058E-4"/>
  </r>
  <r>
    <n v="2274"/>
    <x v="6"/>
    <x v="13"/>
    <x v="13"/>
    <x v="46"/>
    <n v="0.14279"/>
    <n v="0.14279"/>
    <n v="5.3486238532110102"/>
    <n v="26.69658662092624"/>
    <n v="7.6373000000000012E-4"/>
  </r>
  <r>
    <n v="2275"/>
    <x v="6"/>
    <x v="13"/>
    <x v="13"/>
    <x v="40"/>
    <n v="2.1358999999999999"/>
    <n v="2.1358999999999999"/>
    <n v="2.3196497963387799"/>
    <n v="920.78554416757152"/>
    <n v="4.9545399999999995E-3"/>
  </r>
  <r>
    <n v="2276"/>
    <x v="6"/>
    <x v="13"/>
    <x v="13"/>
    <x v="36"/>
    <n v="4.3883400000000004"/>
    <n v="4.3883400000000004"/>
    <n v="3.09137851670563"/>
    <n v="1419.5414687284867"/>
    <n v="1.3566019999999986E-2"/>
  </r>
  <r>
    <n v="2277"/>
    <x v="6"/>
    <x v="13"/>
    <x v="13"/>
    <x v="38"/>
    <n v="0.40386"/>
    <n v="0.40386"/>
    <n v="1.7264150943396199"/>
    <n v="233.92983606557414"/>
    <n v="6.9722999999999888E-4"/>
  </r>
  <r>
    <n v="2442"/>
    <x v="6"/>
    <x v="13"/>
    <x v="13"/>
    <x v="5"/>
    <n v="2.1726899999999998"/>
    <n v="2.1726899999999998"/>
    <n v="2.2821709493761202"/>
    <n v="952.02771755286381"/>
    <n v="4.9584500000000014E-3"/>
  </r>
  <r>
    <n v="2443"/>
    <x v="6"/>
    <x v="13"/>
    <x v="13"/>
    <x v="31"/>
    <n v="0.18998000000000001"/>
    <n v="0.18998000000000001"/>
    <n v="1.1610169491525399"/>
    <n v="163.63240875912444"/>
    <n v="2.2056999999999955E-4"/>
  </r>
  <r>
    <n v="2515"/>
    <x v="6"/>
    <x v="13"/>
    <x v="13"/>
    <x v="6"/>
    <n v="0.82250999999999996"/>
    <n v="0.82250999999999996"/>
    <n v="1.4886992255413301"/>
    <n v="552.502470538274"/>
    <n v="1.2244699999999992E-3"/>
  </r>
  <r>
    <n v="2516"/>
    <x v="6"/>
    <x v="13"/>
    <x v="13"/>
    <x v="33"/>
    <n v="0.33900000000000002"/>
    <n v="0.33900000000000002"/>
    <n v="4.1959882005899702"/>
    <n v="80.791456933157122"/>
    <n v="1.4224399999999999E-3"/>
  </r>
  <r>
    <n v="2517"/>
    <x v="6"/>
    <x v="13"/>
    <x v="13"/>
    <x v="29"/>
    <n v="0.15015000000000001"/>
    <n v="0.15015000000000001"/>
    <n v="2.2571428571428598"/>
    <n v="66.522151898734108"/>
    <n v="3.3891000000000043E-4"/>
  </r>
  <r>
    <n v="2518"/>
    <x v="6"/>
    <x v="13"/>
    <x v="13"/>
    <x v="44"/>
    <n v="8.1270000000000007"/>
    <n v="8.1270000000000007"/>
    <n v="5.2200516795865601"/>
    <n v="1556.8811381276741"/>
    <n v="4.2423359999999979E-2"/>
  </r>
  <r>
    <n v="2519"/>
    <x v="6"/>
    <x v="13"/>
    <x v="13"/>
    <x v="43"/>
    <n v="7.5920000000000001E-2"/>
    <n v="7.5920000000000001E-2"/>
    <n v="8.7019230769230802"/>
    <n v="8.7245082872928155"/>
    <n v="6.6065000000000026E-4"/>
  </r>
  <r>
    <n v="2520"/>
    <x v="6"/>
    <x v="13"/>
    <x v="13"/>
    <x v="41"/>
    <n v="0.11336"/>
    <n v="0.11336"/>
    <n v="8.9082568807339495"/>
    <n v="12.725272914521106"/>
    <n v="1.0098400000000006E-3"/>
  </r>
  <r>
    <n v="2644"/>
    <x v="6"/>
    <x v="13"/>
    <x v="13"/>
    <x v="37"/>
    <n v="3.8572500000000001"/>
    <n v="3.8572500000000001"/>
    <n v="1.7879888521615099"/>
    <n v="2157.3121081470663"/>
    <n v="6.8967199999999838E-3"/>
  </r>
  <r>
    <n v="2645"/>
    <x v="6"/>
    <x v="13"/>
    <x v="13"/>
    <x v="30"/>
    <n v="0.51185999999999998"/>
    <n v="0.51185999999999998"/>
    <n v="1.03948345250654"/>
    <n v="492.41765106095289"/>
    <n v="5.3206999999999745E-4"/>
  </r>
  <r>
    <n v="2646"/>
    <x v="6"/>
    <x v="13"/>
    <x v="13"/>
    <x v="11"/>
    <n v="4.2840000000000003E-2"/>
    <n v="4.2840000000000003E-2"/>
    <n v="0.82352941176470595"/>
    <n v="52.019999999999996"/>
    <n v="3.5280000000000008E-5"/>
  </r>
  <r>
    <n v="2647"/>
    <x v="6"/>
    <x v="13"/>
    <x v="13"/>
    <x v="48"/>
    <n v="17.111999999999998"/>
    <n v="17.111999999999998"/>
    <n v="2.6250175315568001"/>
    <n v="6518.8136057329521"/>
    <n v="4.4919299999999954E-2"/>
  </r>
  <r>
    <n v="287"/>
    <x v="6"/>
    <x v="14"/>
    <x v="14"/>
    <x v="36"/>
    <n v="1.42008"/>
    <n v="1.42008"/>
    <n v="3.0007957298180399"/>
    <n v="473.23447773837967"/>
    <n v="4.2613700000000022E-3"/>
  </r>
  <r>
    <n v="333"/>
    <x v="6"/>
    <x v="14"/>
    <x v="14"/>
    <x v="6"/>
    <n v="0.45512999999999998"/>
    <n v="0.45512999999999998"/>
    <n v="1.5729791488146201"/>
    <n v="289.34267840929806"/>
    <n v="7.159099999999981E-4"/>
  </r>
  <r>
    <n v="2278"/>
    <x v="6"/>
    <x v="14"/>
    <x v="14"/>
    <x v="33"/>
    <n v="0.35708000000000001"/>
    <n v="0.35708000000000001"/>
    <n v="4.6931779993278804"/>
    <n v="76.084904525491709"/>
    <n v="1.6758399999999996E-3"/>
  </r>
  <r>
    <n v="2279"/>
    <x v="6"/>
    <x v="14"/>
    <x v="14"/>
    <x v="30"/>
    <n v="3.7620000000000001E-2"/>
    <n v="3.7620000000000001E-2"/>
    <n v="1.0526315789473699"/>
    <n v="35.738999999999955"/>
    <n v="3.9600000000000061E-5"/>
  </r>
  <r>
    <n v="2280"/>
    <x v="6"/>
    <x v="14"/>
    <x v="14"/>
    <x v="3"/>
    <n v="4.6199999999999998E-2"/>
    <n v="4.6199999999999998E-2"/>
    <n v="0.99047619047619095"/>
    <n v="46.644230769230745"/>
    <n v="4.5760000000000023E-5"/>
  </r>
  <r>
    <n v="2281"/>
    <x v="6"/>
    <x v="14"/>
    <x v="14"/>
    <x v="48"/>
    <n v="21.11"/>
    <n v="21.11"/>
    <n v="3.3806679298910498"/>
    <n v="6244.3281735394576"/>
    <n v="7.1365900000000052E-2"/>
  </r>
  <r>
    <n v="2282"/>
    <x v="6"/>
    <x v="14"/>
    <x v="14"/>
    <x v="9"/>
    <n v="0.58904999999999996"/>
    <n v="0.58904999999999996"/>
    <n v="1.79397334691452"/>
    <n v="328.34935982360901"/>
    <n v="1.0567399999999981E-3"/>
  </r>
  <r>
    <n v="2429"/>
    <x v="6"/>
    <x v="14"/>
    <x v="14"/>
    <x v="37"/>
    <n v="0.37296000000000001"/>
    <n v="0.37296000000000001"/>
    <n v="1.9683344058344101"/>
    <n v="189.47999836536718"/>
    <n v="7.3411000000000158E-4"/>
  </r>
  <r>
    <n v="2430"/>
    <x v="6"/>
    <x v="14"/>
    <x v="14"/>
    <x v="29"/>
    <n v="0.1113"/>
    <n v="0.1113"/>
    <n v="2.7613656783468099"/>
    <n v="40.306143033773672"/>
    <n v="3.0733999999999997E-4"/>
  </r>
  <r>
    <n v="2431"/>
    <x v="6"/>
    <x v="14"/>
    <x v="14"/>
    <x v="44"/>
    <n v="4.5570000000000004"/>
    <n v="4.5570000000000004"/>
    <n v="2.03212639894668"/>
    <n v="2242.4786186341798"/>
    <n v="9.2604000000000228E-3"/>
  </r>
  <r>
    <n v="2432"/>
    <x v="6"/>
    <x v="14"/>
    <x v="14"/>
    <x v="41"/>
    <n v="0.11008999999999999"/>
    <n v="0.11008999999999999"/>
    <n v="9.8788264147515701"/>
    <n v="11.144036283055643"/>
    <n v="1.0875600000000002E-3"/>
  </r>
  <r>
    <n v="2521"/>
    <x v="6"/>
    <x v="14"/>
    <x v="14"/>
    <x v="34"/>
    <n v="4.095E-2"/>
    <n v="4.095E-2"/>
    <n v="1.92307692307692"/>
    <n v="21.294000000000036"/>
    <n v="7.8749999999999881E-5"/>
  </r>
  <r>
    <n v="2522"/>
    <x v="6"/>
    <x v="14"/>
    <x v="14"/>
    <x v="43"/>
    <n v="3.7440000000000001E-2"/>
    <n v="3.7440000000000001E-2"/>
    <n v="8.9326923076923102"/>
    <n v="4.1913455328309999"/>
    <n v="3.3444000000000014E-4"/>
  </r>
  <r>
    <n v="2618"/>
    <x v="6"/>
    <x v="14"/>
    <x v="14"/>
    <x v="31"/>
    <n v="2.2035"/>
    <n v="2.2035"/>
    <n v="1.0626276378488799"/>
    <n v="2073.633247917995"/>
    <n v="2.3415000000000072E-3"/>
  </r>
  <r>
    <n v="2619"/>
    <x v="6"/>
    <x v="14"/>
    <x v="14"/>
    <x v="38"/>
    <n v="0.51515999999999995"/>
    <n v="0.51515999999999995"/>
    <n v="1.67943939746875"/>
    <n v="306.74521556207907"/>
    <n v="8.651800000000012E-4"/>
  </r>
  <r>
    <n v="2648"/>
    <x v="6"/>
    <x v="14"/>
    <x v="14"/>
    <x v="5"/>
    <n v="1.3876200000000001"/>
    <n v="1.3876200000000001"/>
    <n v="2.53762557472507"/>
    <n v="546.81825948666085"/>
    <n v="3.5212600000000017E-3"/>
  </r>
  <r>
    <n v="2649"/>
    <x v="6"/>
    <x v="14"/>
    <x v="14"/>
    <x v="40"/>
    <n v="2.4581400000000002"/>
    <n v="2.4581400000000002"/>
    <n v="2.5016923364820598"/>
    <n v="982.59085026286482"/>
    <n v="6.1495100000000108E-3"/>
  </r>
  <r>
    <n v="161"/>
    <x v="6"/>
    <x v="15"/>
    <x v="15"/>
    <x v="68"/>
    <n v="8.2628400000000006"/>
    <n v="8.2628400000000006"/>
    <n v="1.05501619297965"/>
    <n v="7831.9556182957858"/>
    <n v="8.7174299999999722E-3"/>
  </r>
  <r>
    <n v="2285"/>
    <x v="6"/>
    <x v="15"/>
    <x v="15"/>
    <x v="0"/>
    <n v="3.96"/>
    <n v="3.96"/>
    <n v="0.30060606060606099"/>
    <n v="13173.387096774177"/>
    <n v="1.1904000000000014E-3"/>
  </r>
  <r>
    <n v="2287"/>
    <x v="6"/>
    <x v="15"/>
    <x v="15"/>
    <x v="78"/>
    <n v="5.5510000000000002"/>
    <n v="5.5510000000000002"/>
    <n v="15.4300288636682"/>
    <n v="359.75305354551062"/>
    <n v="8.5652090222222185E-2"/>
  </r>
  <r>
    <n v="2288"/>
    <x v="6"/>
    <x v="15"/>
    <x v="15"/>
    <x v="2"/>
    <n v="10.208"/>
    <n v="10.208"/>
    <n v="3.3011990595611298"/>
    <n v="3092.2097746377885"/>
    <n v="3.3698640000000009E-2"/>
  </r>
  <r>
    <n v="2433"/>
    <x v="6"/>
    <x v="15"/>
    <x v="15"/>
    <x v="20"/>
    <n v="135.1"/>
    <n v="135.1"/>
    <n v="0.108782608695652"/>
    <n v="1241926.4588329357"/>
    <n v="1.4696530434782584E-2"/>
  </r>
  <r>
    <n v="2468"/>
    <x v="6"/>
    <x v="15"/>
    <x v="15"/>
    <x v="4"/>
    <n v="14888.16253"/>
    <n v="14888.16253"/>
    <n v="0.31914222045608898"/>
    <n v="46650557.574999623"/>
    <n v="4.7514412483353432"/>
  </r>
  <r>
    <n v="2469"/>
    <x v="6"/>
    <x v="15"/>
    <x v="15"/>
    <x v="27"/>
    <n v="2.0529999999999999"/>
    <n v="2.0529999999999999"/>
    <n v="1.0377358490566"/>
    <n v="1978.3454545454617"/>
    <n v="2.1304716981131997E-3"/>
  </r>
  <r>
    <n v="2470"/>
    <x v="6"/>
    <x v="15"/>
    <x v="15"/>
    <x v="54"/>
    <n v="3.9550000000000002E-2"/>
    <n v="3.9550000000000002E-2"/>
    <n v="6.1871049304677603"/>
    <n v="6.3923273395995119"/>
    <n v="2.4469999999999993E-4"/>
  </r>
  <r>
    <n v="2471"/>
    <x v="6"/>
    <x v="15"/>
    <x v="15"/>
    <x v="77"/>
    <n v="3.5000000000000001E-3"/>
    <n v="3.5000000000000001E-3"/>
    <n v="0.7"/>
    <n v="5"/>
    <n v="2.4499999999999998E-6"/>
  </r>
  <r>
    <n v="2501"/>
    <x v="6"/>
    <x v="15"/>
    <x v="15"/>
    <x v="48"/>
    <n v="389.18207000000001"/>
    <n v="389.18207000000001"/>
    <n v="2.5437918419642598"/>
    <n v="152992.89178452676"/>
    <n v="0.98999817470476348"/>
  </r>
  <r>
    <n v="2502"/>
    <x v="6"/>
    <x v="15"/>
    <x v="15"/>
    <x v="17"/>
    <n v="0.76400000000000001"/>
    <n v="0.76400000000000001"/>
    <n v="1.1499999999999999"/>
    <n v="664.34782608695662"/>
    <n v="8.7859999999999989E-4"/>
  </r>
  <r>
    <n v="2503"/>
    <x v="6"/>
    <x v="15"/>
    <x v="15"/>
    <x v="62"/>
    <n v="0.99199999999999999"/>
    <n v="0.99199999999999999"/>
    <n v="4.9838181396710803"/>
    <n v="199.04418102733371"/>
    <n v="4.9439475945537116E-3"/>
  </r>
  <r>
    <n v="2504"/>
    <x v="6"/>
    <x v="15"/>
    <x v="15"/>
    <x v="19"/>
    <n v="0.36899999999999999"/>
    <n v="0.36899999999999999"/>
    <n v="5.0869376693766899"/>
    <n v="72.538730368444661"/>
    <n v="1.8770799999999984E-3"/>
  </r>
  <r>
    <n v="2505"/>
    <x v="6"/>
    <x v="15"/>
    <x v="15"/>
    <x v="50"/>
    <n v="956.44100000000003"/>
    <n v="956.44100000000003"/>
    <n v="0.28970140343209899"/>
    <n v="3301471.7521869834"/>
    <n v="0.27708230000000023"/>
  </r>
  <r>
    <n v="2506"/>
    <x v="6"/>
    <x v="15"/>
    <x v="15"/>
    <x v="32"/>
    <n v="47.698419999999999"/>
    <n v="47.698419999999999"/>
    <n v="4.2068199145748499"/>
    <n v="11338.355567526238"/>
    <n v="0.20065866314975531"/>
  </r>
  <r>
    <n v="2523"/>
    <x v="6"/>
    <x v="15"/>
    <x v="15"/>
    <x v="23"/>
    <n v="0.128"/>
    <n v="0.128"/>
    <n v="1"/>
    <n v="128"/>
    <n v="1.2799999999999999E-4"/>
  </r>
  <r>
    <n v="2524"/>
    <x v="6"/>
    <x v="15"/>
    <x v="15"/>
    <x v="65"/>
    <n v="0.05"/>
    <n v="0.05"/>
    <n v="1.4"/>
    <n v="35.714285714285722"/>
    <n v="6.9999999999999994E-5"/>
  </r>
  <r>
    <n v="2620"/>
    <x v="6"/>
    <x v="15"/>
    <x v="15"/>
    <x v="59"/>
    <n v="2.5000000000000001E-2"/>
    <n v="2.5000000000000001E-2"/>
    <n v="2.2000000000000002"/>
    <n v="11.363636363636363"/>
    <n v="5.5000000000000009E-5"/>
  </r>
  <r>
    <n v="2623"/>
    <x v="6"/>
    <x v="15"/>
    <x v="15"/>
    <x v="61"/>
    <n v="1.03454"/>
    <n v="1.03454"/>
    <n v="2.9546948402188402"/>
    <n v="350.13429675308754"/>
    <n v="3.0567499999999991E-3"/>
  </r>
  <r>
    <n v="2730"/>
    <x v="6"/>
    <x v="15"/>
    <x v="15"/>
    <x v="60"/>
    <n v="2.0768399999999998"/>
    <n v="2.0768399999999998"/>
    <n v="1.86786656651451"/>
    <n v="1111.8781379953921"/>
    <n v="3.8792599999999946E-3"/>
  </r>
  <r>
    <n v="2924"/>
    <x v="6"/>
    <x v="15"/>
    <x v="15"/>
    <x v="45"/>
    <n v="189.16095999999999"/>
    <n v="189.16095999999999"/>
    <n v="0.90962920678770098"/>
    <n v="207953.92077175068"/>
    <n v="0.17206633400000002"/>
  </r>
  <r>
    <n v="3034"/>
    <x v="6"/>
    <x v="15"/>
    <x v="15"/>
    <x v="33"/>
    <n v="90.639364999999998"/>
    <n v="90.641624999999905"/>
    <n v="4.6413905042393804"/>
    <n v="19528.493652324942"/>
    <n v="0.42070317756382641"/>
  </r>
  <r>
    <n v="3073"/>
    <x v="6"/>
    <x v="15"/>
    <x v="15"/>
    <x v="56"/>
    <n v="1.3009599999999999"/>
    <n v="1.3109599999999999"/>
    <n v="0.96874615668429498"/>
    <n v="1342.9317794175986"/>
    <n v="1.2699874615668431E-3"/>
  </r>
  <r>
    <n v="3227"/>
    <x v="6"/>
    <x v="15"/>
    <x v="15"/>
    <x v="25"/>
    <n v="22.798380000000002"/>
    <n v="22.89838"/>
    <n v="0.83124892207253298"/>
    <n v="27426.658122042852"/>
    <n v="1.9034253692207247E-2"/>
  </r>
  <r>
    <n v="3311"/>
    <x v="6"/>
    <x v="15"/>
    <x v="15"/>
    <x v="35"/>
    <n v="55.742576999999997"/>
    <n v="55.962577000000003"/>
    <n v="1.3341412415905201"/>
    <n v="41781.615965597091"/>
    <n v="7.4661981961385085E-2"/>
  </r>
  <r>
    <n v="3400"/>
    <x v="6"/>
    <x v="15"/>
    <x v="15"/>
    <x v="39"/>
    <n v="0.70099999999999996"/>
    <n v="1.17"/>
    <n v="27.0682356548215"/>
    <n v="25.897513563102702"/>
    <n v="3.1669835716141154E-2"/>
  </r>
  <r>
    <n v="3459"/>
    <x v="6"/>
    <x v="15"/>
    <x v="15"/>
    <x v="46"/>
    <n v="28.976178000000001"/>
    <n v="29.725007999999999"/>
    <n v="5.93939073676313"/>
    <n v="4878.6448449410382"/>
    <n v="0.17654843716540991"/>
  </r>
  <r>
    <n v="3485"/>
    <x v="6"/>
    <x v="15"/>
    <x v="15"/>
    <x v="38"/>
    <n v="346.37065200000097"/>
    <n v="347.30451200000198"/>
    <n v="1.81330505160697"/>
    <n v="191016.20639783895"/>
    <n v="0.62976902605549712"/>
  </r>
  <r>
    <n v="3503"/>
    <x v="6"/>
    <x v="15"/>
    <x v="15"/>
    <x v="41"/>
    <n v="77.803079000000096"/>
    <n v="78.837488999999906"/>
    <n v="8.9628182607014608"/>
    <n v="8680.6489585019171"/>
    <n v="0.70660608603704977"/>
  </r>
  <r>
    <n v="3530"/>
    <x v="6"/>
    <x v="15"/>
    <x v="15"/>
    <x v="93"/>
    <n v="0.39100000000000001"/>
    <n v="1.639"/>
    <n v="1.17"/>
    <n v="334.18803418803424"/>
    <n v="1.91763E-3"/>
  </r>
  <r>
    <n v="3546"/>
    <x v="6"/>
    <x v="15"/>
    <x v="15"/>
    <x v="43"/>
    <n v="26.308129000000001"/>
    <n v="27.702769"/>
    <n v="9.4219207074741096"/>
    <n v="2792.2256848468915"/>
    <n v="0.26101329289547182"/>
  </r>
  <r>
    <n v="3628"/>
    <x v="6"/>
    <x v="15"/>
    <x v="15"/>
    <x v="3"/>
    <n v="122.836416"/>
    <n v="125.253516"/>
    <n v="1.7345855441409801"/>
    <n v="70816.003520214028"/>
    <n v="0.21726293820643097"/>
  </r>
  <r>
    <n v="3686"/>
    <x v="6"/>
    <x v="15"/>
    <x v="15"/>
    <x v="42"/>
    <n v="45.684880999999997"/>
    <n v="49.466261000000003"/>
    <n v="1.8807597943383001"/>
    <n v="24290.651649150721"/>
    <n v="9.3034154865044683E-2"/>
  </r>
  <r>
    <n v="3745"/>
    <x v="6"/>
    <x v="15"/>
    <x v="15"/>
    <x v="11"/>
    <n v="396.60031700000002"/>
    <n v="401.89343700000097"/>
    <n v="1.13821798728445"/>
    <n v="348439.68504328892"/>
    <n v="0.45744233896497105"/>
  </r>
  <r>
    <n v="3749"/>
    <x v="6"/>
    <x v="15"/>
    <x v="15"/>
    <x v="13"/>
    <n v="87.424999999999997"/>
    <n v="92.875"/>
    <n v="1.22356074349442"/>
    <n v="71451.295299258418"/>
    <n v="0.11363820405204426"/>
  </r>
  <r>
    <n v="3756"/>
    <x v="6"/>
    <x v="15"/>
    <x v="15"/>
    <x v="40"/>
    <n v="1302.922454"/>
    <n v="1308.4111339999999"/>
    <n v="2.9706444830615002"/>
    <n v="438599.25394277682"/>
    <n v="3.8868243167933412"/>
  </r>
  <r>
    <n v="3873"/>
    <x v="6"/>
    <x v="15"/>
    <x v="15"/>
    <x v="47"/>
    <n v="7.7539999999999996"/>
    <n v="21.835999999999999"/>
    <n v="17.4712136412384"/>
    <n v="443.81576227181768"/>
    <n v="0.38150142107008167"/>
  </r>
  <r>
    <n v="3875"/>
    <x v="6"/>
    <x v="15"/>
    <x v="15"/>
    <x v="37"/>
    <n v="1007.924089"/>
    <n v="1022.051059"/>
    <n v="2.0602871460887999"/>
    <n v="489215.34598389309"/>
    <n v="2.1057186595041459"/>
  </r>
  <r>
    <n v="3878"/>
    <x v="6"/>
    <x v="15"/>
    <x v="15"/>
    <x v="44"/>
    <n v="3490.49172"/>
    <n v="3505.5557199999998"/>
    <n v="5.4165363005645499"/>
    <n v="644413.98087486206"/>
    <n v="18.987969811031697"/>
  </r>
  <r>
    <n v="3886"/>
    <x v="6"/>
    <x v="15"/>
    <x v="15"/>
    <x v="31"/>
    <n v="4763.5902420000002"/>
    <n v="4779.5450219999902"/>
    <n v="1.1467956749925701"/>
    <n v="4153826.480057891"/>
    <n v="5.4811615596618566"/>
  </r>
  <r>
    <n v="3930"/>
    <x v="6"/>
    <x v="15"/>
    <x v="15"/>
    <x v="30"/>
    <n v="338.10197899999997"/>
    <n v="360.82559900000098"/>
    <n v="1.1032817290661701"/>
    <n v="306451.17207385757"/>
    <n v="0.39809229075605762"/>
  </r>
  <r>
    <n v="3938"/>
    <x v="6"/>
    <x v="15"/>
    <x v="15"/>
    <x v="12"/>
    <n v="5.484"/>
    <n v="29.939"/>
    <n v="13.6029020787746"/>
    <n v="403.14926684336018"/>
    <n v="0.40725728533643274"/>
  </r>
  <r>
    <n v="3939"/>
    <x v="6"/>
    <x v="15"/>
    <x v="15"/>
    <x v="9"/>
    <n v="266.36634900000001"/>
    <n v="291.19018899999998"/>
    <n v="1.5303130656302399"/>
    <n v="174060.0371142361"/>
    <n v="0.44561215081003896"/>
  </r>
  <r>
    <n v="3957"/>
    <x v="6"/>
    <x v="15"/>
    <x v="15"/>
    <x v="36"/>
    <n v="1440.4886280000001"/>
    <n v="1468.5657080000001"/>
    <n v="3.1946275050534099"/>
    <n v="450909.73070299072"/>
    <n v="4.6915204037550344"/>
  </r>
  <r>
    <n v="3963"/>
    <x v="6"/>
    <x v="15"/>
    <x v="15"/>
    <x v="6"/>
    <n v="1232.6382610000001"/>
    <n v="1261.971331"/>
    <n v="1.6992909966290499"/>
    <n v="725383.8591772879"/>
    <n v="2.1444565207722786"/>
  </r>
  <r>
    <n v="3973"/>
    <x v="6"/>
    <x v="15"/>
    <x v="15"/>
    <x v="5"/>
    <n v="940.29995699999995"/>
    <n v="971.45471699999803"/>
    <n v="2.4696775846926999"/>
    <n v="380737.94038058643"/>
    <n v="2.3991799391188855"/>
  </r>
  <r>
    <n v="3976"/>
    <x v="6"/>
    <x v="15"/>
    <x v="15"/>
    <x v="29"/>
    <n v="326.18804699999998"/>
    <n v="358.365297"/>
    <n v="2.52913498605681"/>
    <n v="128972.17775970185"/>
    <n v="0.90635421043133957"/>
  </r>
  <r>
    <n v="4096"/>
    <x v="6"/>
    <x v="15"/>
    <x v="15"/>
    <x v="34"/>
    <n v="459.915415"/>
    <n v="581.16368499999999"/>
    <n v="1.7146916002015899"/>
    <n v="268220.48638129997"/>
    <n v="0.99651648901170276"/>
  </r>
  <r>
    <n v="4134"/>
    <x v="6"/>
    <x v="15"/>
    <x v="15"/>
    <x v="15"/>
    <n v="131.31200000000001"/>
    <n v="401.661"/>
    <n v="1.5345294413305699"/>
    <n v="85571.509065437771"/>
    <n v="0.61636062993427798"/>
  </r>
  <r>
    <n v="58"/>
    <x v="6"/>
    <x v="16"/>
    <x v="16"/>
    <x v="36"/>
    <n v="121.87841400000001"/>
    <n v="121.87841400000001"/>
    <n v="3.1677035252083199"/>
    <n v="38475.322273723461"/>
    <n v="0.38607468167459907"/>
  </r>
  <r>
    <n v="154"/>
    <x v="6"/>
    <x v="16"/>
    <x v="16"/>
    <x v="38"/>
    <n v="17.579087999999999"/>
    <n v="17.579087999999999"/>
    <n v="2.0083885011554599"/>
    <n v="8752.8324275340419"/>
    <n v="3.5305638199999927E-2"/>
  </r>
  <r>
    <n v="162"/>
    <x v="6"/>
    <x v="16"/>
    <x v="16"/>
    <x v="33"/>
    <n v="16.044661999999999"/>
    <n v="16.044661999999999"/>
    <n v="4.5124725347720602"/>
    <n v="3555.6254085456649"/>
    <n v="7.2401096604700954E-2"/>
  </r>
  <r>
    <n v="191"/>
    <x v="6"/>
    <x v="16"/>
    <x v="16"/>
    <x v="34"/>
    <n v="5.2751080000000004"/>
    <n v="5.2751080000000004"/>
    <n v="1.8384340946194799"/>
    <n v="2869.3484392171508"/>
    <n v="9.6979383999999773E-3"/>
  </r>
  <r>
    <n v="266"/>
    <x v="6"/>
    <x v="16"/>
    <x v="16"/>
    <x v="3"/>
    <n v="1.8728640000000001"/>
    <n v="1.8728640000000001"/>
    <n v="1.60669648196559"/>
    <n v="1165.6613560943308"/>
    <n v="3.0091240000000032E-3"/>
  </r>
  <r>
    <n v="276"/>
    <x v="6"/>
    <x v="16"/>
    <x v="16"/>
    <x v="43"/>
    <n v="2.5951360000000001"/>
    <n v="2.5951360000000001"/>
    <n v="9.1917859470118692"/>
    <n v="282.33207506791922"/>
    <n v="2.3853934615384594E-2"/>
  </r>
  <r>
    <n v="2289"/>
    <x v="6"/>
    <x v="16"/>
    <x v="16"/>
    <x v="20"/>
    <n v="18388.571"/>
    <n v="18388.571"/>
    <n v="0.11"/>
    <n v="167168827.27272728"/>
    <n v="2.02274281"/>
  </r>
  <r>
    <n v="2290"/>
    <x v="6"/>
    <x v="16"/>
    <x v="16"/>
    <x v="46"/>
    <n v="0.55154000000000003"/>
    <n v="0.55154000000000003"/>
    <n v="5.6455198172390002"/>
    <n v="97.695166761408402"/>
    <n v="3.1137299999999986E-3"/>
  </r>
  <r>
    <n v="2472"/>
    <x v="6"/>
    <x v="16"/>
    <x v="16"/>
    <x v="25"/>
    <n v="16.74025"/>
    <n v="16.74025"/>
    <n v="1.1035647615776301"/>
    <n v="15169.250217874422"/>
    <n v="1.847394999999992E-2"/>
  </r>
  <r>
    <n v="2473"/>
    <x v="6"/>
    <x v="16"/>
    <x v="16"/>
    <x v="0"/>
    <n v="3.8"/>
    <n v="3.8"/>
    <n v="0.62316602316602299"/>
    <n v="6097.893432465924"/>
    <n v="2.3680308880308872E-3"/>
  </r>
  <r>
    <n v="2474"/>
    <x v="6"/>
    <x v="16"/>
    <x v="16"/>
    <x v="31"/>
    <n v="3.982253"/>
    <n v="3.982253"/>
    <n v="1.3294218624482199"/>
    <n v="2995.47729166001"/>
    <n v="5.2940942000000114E-3"/>
  </r>
  <r>
    <n v="2507"/>
    <x v="6"/>
    <x v="16"/>
    <x v="16"/>
    <x v="6"/>
    <n v="48.737616000000003"/>
    <n v="48.737616000000003"/>
    <n v="1.5966144237405999"/>
    <n v="30525.601720305105"/>
    <n v="7.7815180684330645E-2"/>
  </r>
  <r>
    <n v="2508"/>
    <x v="6"/>
    <x v="16"/>
    <x v="16"/>
    <x v="13"/>
    <n v="0.24174999999999999"/>
    <n v="0.24174999999999999"/>
    <n v="1.91842357807653"/>
    <n v="126.01492327486191"/>
    <n v="4.637789000000011E-4"/>
  </r>
  <r>
    <n v="2509"/>
    <x v="6"/>
    <x v="16"/>
    <x v="16"/>
    <x v="44"/>
    <n v="566.35468000000003"/>
    <n v="566.35468000000003"/>
    <n v="6.5620700432810102"/>
    <n v="86307.320139000658"/>
    <n v="3.7164590795000025"/>
  </r>
  <r>
    <n v="2510"/>
    <x v="6"/>
    <x v="16"/>
    <x v="16"/>
    <x v="27"/>
    <n v="0.61"/>
    <n v="0.61"/>
    <n v="1"/>
    <n v="610"/>
    <n v="6.0999999999999997E-4"/>
  </r>
  <r>
    <n v="2511"/>
    <x v="6"/>
    <x v="16"/>
    <x v="16"/>
    <x v="42"/>
    <n v="4.2300950000000004"/>
    <n v="4.2300950000000004"/>
    <n v="2.0065988116106102"/>
    <n v="2108.0920488558872"/>
    <n v="8.488103599999984E-3"/>
  </r>
  <r>
    <n v="2512"/>
    <x v="6"/>
    <x v="16"/>
    <x v="16"/>
    <x v="9"/>
    <n v="20.239000000000001"/>
    <n v="20.239000000000001"/>
    <n v="0.93634079004811299"/>
    <n v="21614.993403160443"/>
    <n v="1.8950601249783757E-2"/>
  </r>
  <r>
    <n v="2624"/>
    <x v="6"/>
    <x v="16"/>
    <x v="16"/>
    <x v="11"/>
    <n v="5.9042680000000001"/>
    <n v="5.9042680000000001"/>
    <n v="1.1988914629214"/>
    <n v="4924.7727443256363"/>
    <n v="7.0785765000000089E-3"/>
  </r>
  <r>
    <n v="2625"/>
    <x v="6"/>
    <x v="16"/>
    <x v="16"/>
    <x v="54"/>
    <n v="9.9099999999999994E-2"/>
    <n v="9.9099999999999994E-2"/>
    <n v="2.1533804238143301"/>
    <n v="46.020665417057138"/>
    <n v="2.1340000000000012E-4"/>
  </r>
  <r>
    <n v="2626"/>
    <x v="6"/>
    <x v="16"/>
    <x v="16"/>
    <x v="48"/>
    <n v="4.3049999999999997"/>
    <n v="4.3049999999999997"/>
    <n v="2.6521585903083702"/>
    <n v="1623.2060992625072"/>
    <n v="1.1417542731277534E-2"/>
  </r>
  <r>
    <n v="2627"/>
    <x v="6"/>
    <x v="16"/>
    <x v="16"/>
    <x v="32"/>
    <n v="1.9330000000000001"/>
    <n v="1.9330000000000001"/>
    <n v="2.8742214174857699"/>
    <n v="672.52995480455888"/>
    <n v="5.5558699999999931E-3"/>
  </r>
  <r>
    <n v="2633"/>
    <x v="6"/>
    <x v="16"/>
    <x v="16"/>
    <x v="65"/>
    <n v="0.13500000000000001"/>
    <n v="0.13500000000000001"/>
    <n v="2.75"/>
    <n v="49.090909090909093"/>
    <n v="3.7125E-4"/>
  </r>
  <r>
    <n v="2634"/>
    <x v="6"/>
    <x v="16"/>
    <x v="16"/>
    <x v="35"/>
    <n v="3.637"/>
    <n v="3.637"/>
    <n v="1.15031197066424"/>
    <n v="3161.7509795189203"/>
    <n v="4.1836846373058409E-3"/>
  </r>
  <r>
    <n v="2721"/>
    <x v="6"/>
    <x v="16"/>
    <x v="16"/>
    <x v="41"/>
    <n v="1.599955"/>
    <n v="1.599955"/>
    <n v="8.9900059689178793"/>
    <n v="177.97040463951834"/>
    <n v="1.4383605000000006E-2"/>
  </r>
  <r>
    <n v="2802"/>
    <x v="6"/>
    <x v="16"/>
    <x v="16"/>
    <x v="29"/>
    <n v="4.8462750000000003"/>
    <n v="4.8462750000000003"/>
    <n v="2.8311579512099501"/>
    <n v="1711.7642616615053"/>
    <n v="1.3720570000000001E-2"/>
  </r>
  <r>
    <n v="2836"/>
    <x v="6"/>
    <x v="16"/>
    <x v="16"/>
    <x v="30"/>
    <n v="20.107731999999999"/>
    <n v="20.107731999999999"/>
    <n v="1.0447414855141299"/>
    <n v="19246.610074170399"/>
    <n v="2.1007381800000006E-2"/>
  </r>
  <r>
    <n v="2908"/>
    <x v="6"/>
    <x v="16"/>
    <x v="16"/>
    <x v="5"/>
    <n v="70.661376000000004"/>
    <n v="70.661376000000004"/>
    <n v="2.3795761552011099"/>
    <n v="29694.942036443485"/>
    <n v="0.16814412542329998"/>
  </r>
  <r>
    <n v="2925"/>
    <x v="6"/>
    <x v="16"/>
    <x v="16"/>
    <x v="37"/>
    <n v="88.313001999999997"/>
    <n v="88.313001999999997"/>
    <n v="2.3538510139197899"/>
    <n v="37518.518155036196"/>
    <n v="0.20787564930000041"/>
  </r>
  <r>
    <n v="2970"/>
    <x v="6"/>
    <x v="16"/>
    <x v="16"/>
    <x v="40"/>
    <n v="183.082686"/>
    <n v="183.082686"/>
    <n v="2.9160448422952601"/>
    <n v="62784.592110693688"/>
    <n v="0.53387732222386264"/>
  </r>
  <r>
    <n v="2628"/>
    <x v="6"/>
    <x v="23"/>
    <x v="23"/>
    <x v="20"/>
    <n v="119.21899999999999"/>
    <n v="119.21899999999999"/>
    <n v="0.108782608695652"/>
    <n v="1095938.0495603534"/>
    <n v="1.2968953826086935E-2"/>
  </r>
  <r>
    <n v="2475"/>
    <x v="6"/>
    <x v="30"/>
    <x v="30"/>
    <x v="69"/>
    <n v="0.14430000000000001"/>
    <n v="0.14430000000000001"/>
    <n v="9.0090090090090094"/>
    <n v="16.017300000000002"/>
    <n v="1.2999999999999999E-3"/>
  </r>
  <r>
    <n v="2629"/>
    <x v="6"/>
    <x v="30"/>
    <x v="30"/>
    <x v="2"/>
    <n v="7.45"/>
    <n v="7.45"/>
    <n v="2.2416107382550301"/>
    <n v="3323.5029940119812"/>
    <n v="1.6699999999999975E-2"/>
  </r>
  <r>
    <n v="2233"/>
    <x v="6"/>
    <x v="19"/>
    <x v="19"/>
    <x v="69"/>
    <n v="0.52"/>
    <n v="0.52"/>
    <n v="7.8691538461538499"/>
    <n v="66.080802353884167"/>
    <n v="4.0919600000000021E-3"/>
  </r>
  <r>
    <n v="2235"/>
    <x v="6"/>
    <x v="19"/>
    <x v="19"/>
    <x v="88"/>
    <n v="1.44"/>
    <n v="1.44"/>
    <n v="1.55"/>
    <n v="929.0322580645161"/>
    <n v="2.2319999999999996E-3"/>
  </r>
  <r>
    <n v="2286"/>
    <x v="6"/>
    <x v="19"/>
    <x v="19"/>
    <x v="20"/>
    <n v="12535.593999999999"/>
    <n v="12535.593999999999"/>
    <n v="0.108642746139532"/>
    <n v="115383626.10882729"/>
    <n v="1.3619013566502403"/>
  </r>
  <r>
    <n v="2291"/>
    <x v="6"/>
    <x v="19"/>
    <x v="19"/>
    <x v="68"/>
    <n v="2.5530000000000001E-2"/>
    <n v="2.5530000000000001E-2"/>
    <n v="1.3783783783783801"/>
    <n v="18.52176470588233"/>
    <n v="3.5190000000000041E-5"/>
  </r>
  <r>
    <n v="2292"/>
    <x v="6"/>
    <x v="19"/>
    <x v="19"/>
    <x v="27"/>
    <n v="2.8923999999999999"/>
    <n v="2.8923999999999999"/>
    <n v="1.0128782521794299"/>
    <n v="2855.6245469545488"/>
    <n v="2.9296490566037827E-3"/>
  </r>
  <r>
    <n v="2476"/>
    <x v="6"/>
    <x v="19"/>
    <x v="19"/>
    <x v="2"/>
    <n v="285.68349999999998"/>
    <n v="285.68349999999998"/>
    <n v="2.0505662910178599"/>
    <n v="139319.3193760112"/>
    <n v="0.58581295500000075"/>
  </r>
  <r>
    <n v="2598"/>
    <x v="6"/>
    <x v="19"/>
    <x v="19"/>
    <x v="50"/>
    <n v="1354.808"/>
    <n v="1354.808"/>
    <n v="0.15288291772708801"/>
    <n v="8861735.6349678896"/>
    <n v="0.20712700000000064"/>
  </r>
  <r>
    <n v="2630"/>
    <x v="6"/>
    <x v="19"/>
    <x v="19"/>
    <x v="14"/>
    <n v="165.01499999999999"/>
    <n v="165.01499999999999"/>
    <n v="0.12384615384615399"/>
    <n v="1332419.2546583833"/>
    <n v="2.04364730769231E-2"/>
  </r>
  <r>
    <n v="2631"/>
    <x v="6"/>
    <x v="19"/>
    <x v="19"/>
    <x v="65"/>
    <n v="6.4000000000000001E-2"/>
    <n v="6.4000000000000001E-2"/>
    <n v="2.75"/>
    <n v="23.272727272727273"/>
    <n v="1.76E-4"/>
  </r>
  <r>
    <n v="2632"/>
    <x v="6"/>
    <x v="19"/>
    <x v="19"/>
    <x v="26"/>
    <n v="6.3270000000000007E-2"/>
    <n v="6.3270000000000007E-2"/>
    <n v="0.87766715392308603"/>
    <n v="72.08883198737621"/>
    <n v="5.5530000828713656E-5"/>
  </r>
  <r>
    <n v="2635"/>
    <x v="6"/>
    <x v="19"/>
    <x v="19"/>
    <x v="19"/>
    <n v="0.47199999999999998"/>
    <n v="0.47199999999999998"/>
    <n v="5.2949999999999999"/>
    <n v="89.140698772426802"/>
    <n v="2.4992399999999998E-3"/>
  </r>
  <r>
    <n v="3028"/>
    <x v="6"/>
    <x v="19"/>
    <x v="19"/>
    <x v="54"/>
    <n v="0.17402000000000001"/>
    <n v="0.17602000000000001"/>
    <n v="1.69911504424779"/>
    <n v="102.41802083333319"/>
    <n v="2.9907823008849604E-4"/>
  </r>
  <r>
    <n v="3053"/>
    <x v="6"/>
    <x v="19"/>
    <x v="19"/>
    <x v="32"/>
    <n v="78.828199999999995"/>
    <n v="78.834199999999996"/>
    <n v="5.16456271282137"/>
    <n v="15263.286435520235"/>
    <n v="0.40714416981510243"/>
  </r>
  <r>
    <n v="3240"/>
    <x v="6"/>
    <x v="19"/>
    <x v="19"/>
    <x v="35"/>
    <n v="3.5972"/>
    <n v="3.7132000000000001"/>
    <n v="0.74514117040526495"/>
    <n v="4827.5416026785451"/>
    <n v="2.7668581939488297E-3"/>
  </r>
  <r>
    <n v="3277"/>
    <x v="6"/>
    <x v="19"/>
    <x v="19"/>
    <x v="56"/>
    <n v="0.32275999999999999"/>
    <n v="0.48276000000000002"/>
    <n v="0.85276985995786303"/>
    <n v="378.48429588722587"/>
    <n v="4.1168317759325795E-4"/>
  </r>
  <r>
    <n v="3344"/>
    <x v="6"/>
    <x v="19"/>
    <x v="19"/>
    <x v="61"/>
    <n v="3.1395599999999999"/>
    <n v="3.4243199999999998"/>
    <n v="3.5508160379161402"/>
    <n v="884.17985231431658"/>
    <n v="1.2159130374956997E-2"/>
  </r>
  <r>
    <n v="3444"/>
    <x v="6"/>
    <x v="19"/>
    <x v="19"/>
    <x v="41"/>
    <n v="53.902010000000097"/>
    <n v="54.570104999999899"/>
    <n v="8.9044392036586295"/>
    <n v="6053.3862680372949"/>
    <n v="0.48591618230976691"/>
  </r>
  <r>
    <n v="3467"/>
    <x v="6"/>
    <x v="19"/>
    <x v="19"/>
    <x v="3"/>
    <n v="26.417940999999999"/>
    <n v="27.229590999999999"/>
    <n v="2.29382808492517"/>
    <n v="11516.966408082764"/>
    <n v="6.2460000576825644E-2"/>
  </r>
  <r>
    <n v="3479"/>
    <x v="6"/>
    <x v="19"/>
    <x v="19"/>
    <x v="38"/>
    <n v="58.774894999999901"/>
    <n v="59.661634999999997"/>
    <n v="1.75610050948468"/>
    <n v="33468.981235730716"/>
    <n v="0.10477182762018901"/>
  </r>
  <r>
    <n v="3494"/>
    <x v="6"/>
    <x v="19"/>
    <x v="19"/>
    <x v="33"/>
    <n v="84.762339999999995"/>
    <n v="85.757450000000006"/>
    <n v="4.1976620729711502"/>
    <n v="20192.749803703067"/>
    <n v="0.35998079533971983"/>
  </r>
  <r>
    <n v="3509"/>
    <x v="6"/>
    <x v="19"/>
    <x v="19"/>
    <x v="29"/>
    <n v="58.9322060000001"/>
    <n v="60.026255999999997"/>
    <n v="2.2434149334236699"/>
    <n v="26268.972860078007"/>
    <n v="0.13466379910791215"/>
  </r>
  <r>
    <n v="3518"/>
    <x v="6"/>
    <x v="19"/>
    <x v="19"/>
    <x v="46"/>
    <n v="19.261222"/>
    <n v="20.429472000000001"/>
    <n v="5.2320188822910696"/>
    <n v="3681.4129370201404"/>
    <n v="0.1068873832592367"/>
  </r>
  <r>
    <n v="3526"/>
    <x v="6"/>
    <x v="19"/>
    <x v="19"/>
    <x v="25"/>
    <n v="7.9671000000000003"/>
    <n v="9.1990999999999996"/>
    <n v="0.55320033638337696"/>
    <n v="14401.835060488229"/>
    <n v="5.0889452144243221E-3"/>
  </r>
  <r>
    <n v="3550"/>
    <x v="6"/>
    <x v="19"/>
    <x v="19"/>
    <x v="0"/>
    <n v="264.12664000000001"/>
    <n v="265.54464000000002"/>
    <n v="0.75618815918116999"/>
    <n v="349286.92917647189"/>
    <n v="0.2008017125020265"/>
  </r>
  <r>
    <n v="3572"/>
    <x v="6"/>
    <x v="19"/>
    <x v="19"/>
    <x v="5"/>
    <n v="118.590157"/>
    <n v="120.330887"/>
    <n v="2.1760412409269301"/>
    <n v="54498.120150279901"/>
    <n v="0.26184497266931822"/>
  </r>
  <r>
    <n v="3596"/>
    <x v="6"/>
    <x v="19"/>
    <x v="19"/>
    <x v="43"/>
    <n v="84.109789999999904"/>
    <n v="86.133309999999895"/>
    <n v="8.2818522742715199"/>
    <n v="10155.91527287877"/>
    <n v="0.71334334931403298"/>
  </r>
  <r>
    <n v="3643"/>
    <x v="6"/>
    <x v="19"/>
    <x v="19"/>
    <x v="31"/>
    <n v="1238.729292"/>
    <n v="1241.4178019999999"/>
    <n v="1.11686125211932"/>
    <n v="1109116.5439300782"/>
    <n v="1.386491440744934"/>
  </r>
  <r>
    <n v="3660"/>
    <x v="6"/>
    <x v="19"/>
    <x v="19"/>
    <x v="37"/>
    <n v="880.64686400000198"/>
    <n v="883.81133399999999"/>
    <n v="2.76428945161291"/>
    <n v="318579.83015713544"/>
    <n v="2.4431103477921341"/>
  </r>
  <r>
    <n v="3693"/>
    <x v="6"/>
    <x v="19"/>
    <x v="19"/>
    <x v="39"/>
    <n v="9.02285"/>
    <n v="12.89635"/>
    <n v="26.767169907512599"/>
    <n v="337.08643951438455"/>
    <n v="0.3451987916367501"/>
  </r>
  <r>
    <n v="3710"/>
    <x v="6"/>
    <x v="19"/>
    <x v="19"/>
    <x v="42"/>
    <n v="74.0455180000002"/>
    <n v="78.235008000000093"/>
    <n v="1.7919495332681401"/>
    <n v="41321.207224489575"/>
    <n v="0.14019318607082937"/>
  </r>
  <r>
    <n v="3720"/>
    <x v="6"/>
    <x v="19"/>
    <x v="19"/>
    <x v="45"/>
    <n v="6.718"/>
    <n v="11.303000000000001"/>
    <n v="0.38593926763917802"/>
    <n v="17406.883837176127"/>
    <n v="4.3622715421256291E-3"/>
  </r>
  <r>
    <n v="3743"/>
    <x v="6"/>
    <x v="19"/>
    <x v="19"/>
    <x v="30"/>
    <n v="71.120910999999893"/>
    <n v="76.334861000000103"/>
    <n v="1.16634122249008"/>
    <n v="60977.790743055724"/>
    <n v="8.903249509735045E-2"/>
  </r>
  <r>
    <n v="3759"/>
    <x v="6"/>
    <x v="19"/>
    <x v="19"/>
    <x v="40"/>
    <n v="583.18410100000199"/>
    <n v="588.75794100000098"/>
    <n v="2.6869650157009302"/>
    <n v="217041.94047642662"/>
    <n v="1.5819719901831149"/>
  </r>
  <r>
    <n v="3814"/>
    <x v="6"/>
    <x v="19"/>
    <x v="19"/>
    <x v="9"/>
    <n v="100.23863"/>
    <n v="108.66757"/>
    <n v="1.2159166662326599"/>
    <n v="82438.733495260603"/>
    <n v="0.13213070944200422"/>
  </r>
  <r>
    <n v="3816"/>
    <x v="6"/>
    <x v="19"/>
    <x v="19"/>
    <x v="4"/>
    <n v="480.95499999999998"/>
    <n v="489.45699999999999"/>
    <n v="0.32324458629185698"/>
    <n v="1487898.0821220826"/>
    <n v="0.15821432547265343"/>
  </r>
  <r>
    <n v="3825"/>
    <x v="6"/>
    <x v="19"/>
    <x v="19"/>
    <x v="6"/>
    <n v="464.96230300000002"/>
    <n v="474.08375799999999"/>
    <n v="1.50702916911855"/>
    <n v="308529.06667490245"/>
    <n v="0.71445805191133971"/>
  </r>
  <r>
    <n v="3845"/>
    <x v="6"/>
    <x v="19"/>
    <x v="19"/>
    <x v="11"/>
    <n v="421.879321"/>
    <n v="432.464831"/>
    <n v="1.1022579670186099"/>
    <n v="382741.00403293088"/>
    <n v="0.47668780542510669"/>
  </r>
  <r>
    <n v="3859"/>
    <x v="6"/>
    <x v="19"/>
    <x v="19"/>
    <x v="36"/>
    <n v="744.67753900000002"/>
    <n v="756.61673900000005"/>
    <n v="2.9935302159388302"/>
    <n v="248762.32584358746"/>
    <n v="2.2649550700816037"/>
  </r>
  <r>
    <n v="3926"/>
    <x v="6"/>
    <x v="19"/>
    <x v="19"/>
    <x v="44"/>
    <n v="163.15682000000001"/>
    <n v="184.94882000000001"/>
    <n v="6.8454204936085397"/>
    <n v="23834.448176315385"/>
    <n v="1.266052442696717"/>
  </r>
  <r>
    <n v="3972"/>
    <x v="6"/>
    <x v="19"/>
    <x v="19"/>
    <x v="49"/>
    <n v="4.3900000000000002E-2"/>
    <n v="31.1859"/>
    <n v="1.31016978922717"/>
    <n v="33.507107522220693"/>
    <n v="4.0858824029859596E-2"/>
  </r>
  <r>
    <n v="3994"/>
    <x v="6"/>
    <x v="19"/>
    <x v="19"/>
    <x v="12"/>
    <n v="14.842599999999999"/>
    <n v="54.176600000000001"/>
    <n v="12.147351879050801"/>
    <n v="1221.8794802180214"/>
    <n v="0.65810222381058359"/>
  </r>
  <r>
    <n v="4001"/>
    <x v="6"/>
    <x v="19"/>
    <x v="19"/>
    <x v="48"/>
    <n v="5.6393899999999997"/>
    <n v="46.91039"/>
    <n v="3.4637784564418599"/>
    <n v="1628.103549611259"/>
    <n v="0.16248719826528565"/>
  </r>
  <r>
    <n v="4072"/>
    <x v="6"/>
    <x v="19"/>
    <x v="19"/>
    <x v="34"/>
    <n v="328.765737"/>
    <n v="411.862676999999"/>
    <n v="1.70237086201919"/>
    <n v="193122.27689920014"/>
    <n v="0.70114302047801946"/>
  </r>
  <r>
    <n v="4078"/>
    <x v="6"/>
    <x v="19"/>
    <x v="19"/>
    <x v="13"/>
    <n v="13530.01251"/>
    <n v="13622.298290000001"/>
    <n v="0.94656538652038802"/>
    <n v="14293795.972972205"/>
    <n v="12.894396046169872"/>
  </r>
  <r>
    <n v="4130"/>
    <x v="6"/>
    <x v="19"/>
    <x v="19"/>
    <x v="47"/>
    <n v="18.0105"/>
    <n v="240.601"/>
    <n v="9.1935430129405304"/>
    <n v="1959.0379872753094"/>
    <n v="2.2119756424565042"/>
  </r>
  <r>
    <n v="4168"/>
    <x v="6"/>
    <x v="19"/>
    <x v="19"/>
    <x v="15"/>
    <n v="513.47874999999999"/>
    <n v="1106.93975"/>
    <n v="1.0892967430492499"/>
    <n v="471385.55520016304"/>
    <n v="1.205785864426751"/>
  </r>
  <r>
    <n v="273"/>
    <x v="6"/>
    <x v="20"/>
    <x v="20"/>
    <x v="6"/>
    <n v="1.60056"/>
    <n v="1.60056"/>
    <n v="1.59770955165692"/>
    <n v="1001.7840841848407"/>
    <n v="2.5572299999999997E-3"/>
  </r>
  <r>
    <n v="2230"/>
    <x v="6"/>
    <x v="20"/>
    <x v="20"/>
    <x v="4"/>
    <n v="117.339"/>
    <n v="117.339"/>
    <n v="0.3"/>
    <n v="391130"/>
    <n v="3.5201699999999995E-2"/>
  </r>
  <r>
    <n v="2234"/>
    <x v="6"/>
    <x v="20"/>
    <x v="20"/>
    <x v="15"/>
    <n v="0.86099999999999999"/>
    <n v="0.86099999999999999"/>
    <n v="0.71372822299651595"/>
    <n v="1206.3415348564727"/>
    <n v="6.1452000000000013E-4"/>
  </r>
  <r>
    <n v="2236"/>
    <x v="6"/>
    <x v="20"/>
    <x v="20"/>
    <x v="44"/>
    <n v="708.90049999999997"/>
    <n v="708.90049999999997"/>
    <n v="9.7101568414749408"/>
    <n v="73006.081320136567"/>
    <n v="6.8835350400000062"/>
  </r>
  <r>
    <n v="2237"/>
    <x v="6"/>
    <x v="20"/>
    <x v="20"/>
    <x v="27"/>
    <n v="3.9800000000000002E-2"/>
    <n v="3.9800000000000002E-2"/>
    <n v="1"/>
    <n v="39.800000000000004"/>
    <n v="3.9800000000000005E-5"/>
  </r>
  <r>
    <n v="2238"/>
    <x v="6"/>
    <x v="20"/>
    <x v="20"/>
    <x v="42"/>
    <n v="4.0660000000000002E-2"/>
    <n v="4.0660000000000002E-2"/>
    <n v="1.5327102803738299"/>
    <n v="26.528170731707352"/>
    <n v="6.2319999999999932E-5"/>
  </r>
  <r>
    <n v="2239"/>
    <x v="6"/>
    <x v="20"/>
    <x v="20"/>
    <x v="34"/>
    <n v="8.1900000000000001E-2"/>
    <n v="8.1900000000000001E-2"/>
    <n v="1.5128205128205101"/>
    <n v="54.137288135593323"/>
    <n v="1.2389999999999979E-4"/>
  </r>
  <r>
    <n v="2240"/>
    <x v="6"/>
    <x v="20"/>
    <x v="20"/>
    <x v="43"/>
    <n v="0.43472"/>
    <n v="0.43472"/>
    <n v="9.6984265734265698"/>
    <n v="44.823765660207314"/>
    <n v="4.2160999999999978E-3"/>
  </r>
  <r>
    <n v="2241"/>
    <x v="6"/>
    <x v="20"/>
    <x v="20"/>
    <x v="2"/>
    <n v="1546.1690000000001"/>
    <n v="1546.1690000000001"/>
    <n v="2.0383849630926498"/>
    <n v="758526.49425658211"/>
    <n v="3.1516876399999996"/>
  </r>
  <r>
    <n v="2329"/>
    <x v="6"/>
    <x v="20"/>
    <x v="20"/>
    <x v="30"/>
    <n v="9.6239939999999997"/>
    <n v="9.6239939999999997"/>
    <n v="1.1889901170150401"/>
    <n v="8094.2590373762223"/>
    <n v="1.1442833752212044E-2"/>
  </r>
  <r>
    <n v="2330"/>
    <x v="6"/>
    <x v="20"/>
    <x v="20"/>
    <x v="3"/>
    <n v="0.48930000000000001"/>
    <n v="0.48930000000000001"/>
    <n v="1.73584031609783"/>
    <n v="281.88076717790875"/>
    <n v="8.4934666666666822E-4"/>
  </r>
  <r>
    <n v="2331"/>
    <x v="6"/>
    <x v="20"/>
    <x v="20"/>
    <x v="9"/>
    <n v="0.86535399999999996"/>
    <n v="0.86535399999999996"/>
    <n v="1.17842871241134"/>
    <n v="734.32867927096231"/>
    <n v="1.0197580000000026E-3"/>
  </r>
  <r>
    <n v="2477"/>
    <x v="6"/>
    <x v="20"/>
    <x v="20"/>
    <x v="14"/>
    <n v="2601.848"/>
    <n v="2601.848"/>
    <n v="0.12384615384615399"/>
    <n v="21008710.559006188"/>
    <n v="0.32222886769230807"/>
  </r>
  <r>
    <n v="2478"/>
    <x v="6"/>
    <x v="20"/>
    <x v="20"/>
    <x v="23"/>
    <n v="1.5264"/>
    <n v="1.5264"/>
    <n v="3.3362468938294398"/>
    <n v="457.5200962564117"/>
    <n v="5.0924472587412567E-3"/>
  </r>
  <r>
    <n v="2479"/>
    <x v="6"/>
    <x v="20"/>
    <x v="20"/>
    <x v="25"/>
    <n v="0.38424999999999998"/>
    <n v="0.38424999999999998"/>
    <n v="0.65865452179570605"/>
    <n v="583.38626288089506"/>
    <n v="2.5308800000000005E-4"/>
  </r>
  <r>
    <n v="2480"/>
    <x v="6"/>
    <x v="20"/>
    <x v="20"/>
    <x v="26"/>
    <n v="3.3417599999999998"/>
    <n v="3.3417599999999998"/>
    <n v="0.85833362226218102"/>
    <n v="3893.3113108078242"/>
    <n v="2.8683449655308659E-3"/>
  </r>
  <r>
    <n v="2481"/>
    <x v="6"/>
    <x v="20"/>
    <x v="20"/>
    <x v="41"/>
    <n v="0.17330999999999999"/>
    <n v="0.17330999999999999"/>
    <n v="9.2924816802261905"/>
    <n v="18.650561385425451"/>
    <n v="1.6104800000000009E-3"/>
  </r>
  <r>
    <n v="2491"/>
    <x v="6"/>
    <x v="20"/>
    <x v="20"/>
    <x v="7"/>
    <n v="7.8399999999999997E-2"/>
    <n v="7.8399999999999997E-2"/>
    <n v="0.85970290283332496"/>
    <n v="91.194294844901563"/>
    <n v="6.7400707582132682E-5"/>
  </r>
  <r>
    <n v="2492"/>
    <x v="6"/>
    <x v="20"/>
    <x v="20"/>
    <x v="11"/>
    <n v="0.2261"/>
    <n v="0.2261"/>
    <n v="1.2436974789916"/>
    <n v="181.79662162162114"/>
    <n v="2.8120000000000071E-4"/>
  </r>
  <r>
    <n v="2599"/>
    <x v="6"/>
    <x v="20"/>
    <x v="20"/>
    <x v="5"/>
    <n v="0.203931"/>
    <n v="0.203931"/>
    <n v="2.3296458115735201"/>
    <n v="87.537341078581477"/>
    <n v="4.7508699999999953E-4"/>
  </r>
  <r>
    <n v="2600"/>
    <x v="6"/>
    <x v="20"/>
    <x v="20"/>
    <x v="40"/>
    <n v="25.077031999999999"/>
    <n v="25.077031999999999"/>
    <n v="2.6753954365047199"/>
    <n v="9373.2057915004807"/>
    <n v="6.7090976973882832E-2"/>
  </r>
  <r>
    <n v="2601"/>
    <x v="6"/>
    <x v="20"/>
    <x v="20"/>
    <x v="78"/>
    <n v="0.57599999999999996"/>
    <n v="0.57599999999999996"/>
    <n v="2.8"/>
    <n v="205.71428571428572"/>
    <n v="1.6127999999999997E-3"/>
  </r>
  <r>
    <n v="2602"/>
    <x v="6"/>
    <x v="20"/>
    <x v="20"/>
    <x v="32"/>
    <n v="3.379"/>
    <n v="3.379"/>
    <n v="5.2018543426508703"/>
    <n v="649.57605065851544"/>
    <n v="1.7577065823817288E-2"/>
  </r>
  <r>
    <n v="2603"/>
    <x v="6"/>
    <x v="20"/>
    <x v="20"/>
    <x v="31"/>
    <n v="0.89561999999999997"/>
    <n v="0.89561999999999997"/>
    <n v="1.2905808266898899"/>
    <n v="693.9666090477308"/>
    <n v="1.1558699999999994E-3"/>
  </r>
  <r>
    <n v="2684"/>
    <x v="6"/>
    <x v="20"/>
    <x v="20"/>
    <x v="33"/>
    <n v="0.25538"/>
    <n v="0.25538"/>
    <n v="4.6429634270498896"/>
    <n v="55.003663934149678"/>
    <n v="1.1857200000000008E-3"/>
  </r>
  <r>
    <n v="2720"/>
    <x v="6"/>
    <x v="20"/>
    <x v="20"/>
    <x v="69"/>
    <n v="1.79695"/>
    <n v="1.79695"/>
    <n v="6.5523666111011298"/>
    <n v="274.24442291668737"/>
    <n v="1.1774275181818176E-2"/>
  </r>
  <r>
    <n v="2848"/>
    <x v="6"/>
    <x v="20"/>
    <x v="20"/>
    <x v="38"/>
    <n v="9.4084120000000002"/>
    <n v="9.4084120000000002"/>
    <n v="1.8219596250674399"/>
    <n v="5163.8970867160388"/>
    <n v="1.7141746800000003E-2"/>
  </r>
  <r>
    <n v="2926"/>
    <x v="6"/>
    <x v="20"/>
    <x v="20"/>
    <x v="37"/>
    <n v="67.485487000000006"/>
    <n v="67.485487000000006"/>
    <n v="2.5494492338050101"/>
    <n v="26470.614164487226"/>
    <n v="0.172050823125108"/>
  </r>
  <r>
    <n v="2952"/>
    <x v="6"/>
    <x v="20"/>
    <x v="20"/>
    <x v="36"/>
    <n v="219.88779500000001"/>
    <n v="219.88779500000001"/>
    <n v="2.8830530905579899"/>
    <n v="76269.075904336758"/>
    <n v="0.63394818695073174"/>
  </r>
  <r>
    <n v="2332"/>
    <x v="6"/>
    <x v="41"/>
    <x v="41"/>
    <x v="2"/>
    <n v="199.251"/>
    <n v="199.251"/>
    <n v="2.0134503716418002"/>
    <n v="98959.975774087492"/>
    <n v="0.40118200000000037"/>
  </r>
  <r>
    <n v="2604"/>
    <x v="6"/>
    <x v="42"/>
    <x v="42"/>
    <x v="12"/>
    <n v="4.1000000000000002E-2"/>
    <n v="4.1000000000000002E-2"/>
    <n v="9.68"/>
    <n v="4.2355371900826455"/>
    <n v="3.9688000000000001E-4"/>
  </r>
  <r>
    <n v="2482"/>
    <x v="6"/>
    <x v="39"/>
    <x v="39"/>
    <x v="2"/>
    <n v="58.921999999999997"/>
    <n v="58.921999999999997"/>
    <n v="1.94951189708428"/>
    <n v="30223.975595185981"/>
    <n v="0.11486913999999994"/>
  </r>
  <r>
    <n v="2242"/>
    <x v="6"/>
    <x v="43"/>
    <x v="43"/>
    <x v="15"/>
    <n v="1.167"/>
    <n v="1.167"/>
    <n v="0.98473864610111395"/>
    <n v="1185.086017107702"/>
    <n v="1.14919E-3"/>
  </r>
  <r>
    <n v="2243"/>
    <x v="6"/>
    <x v="43"/>
    <x v="43"/>
    <x v="44"/>
    <n v="0.17499999999999999"/>
    <n v="0.17499999999999999"/>
    <n v="12.64"/>
    <n v="13.844936708860759"/>
    <n v="2.2119999999999996E-3"/>
  </r>
  <r>
    <n v="2244"/>
    <x v="6"/>
    <x v="43"/>
    <x v="43"/>
    <x v="42"/>
    <n v="1.0699999999999999E-2"/>
    <n v="1.0699999999999999E-2"/>
    <n v="1.89719626168224"/>
    <n v="5.6399014778325212"/>
    <n v="2.0299999999999968E-5"/>
  </r>
  <r>
    <n v="2245"/>
    <x v="6"/>
    <x v="43"/>
    <x v="43"/>
    <x v="43"/>
    <n v="1.04E-2"/>
    <n v="1.04E-2"/>
    <n v="8.9038461538461497"/>
    <n v="1.1680345572354218"/>
    <n v="9.2599999999999947E-5"/>
  </r>
  <r>
    <n v="2246"/>
    <x v="6"/>
    <x v="43"/>
    <x v="43"/>
    <x v="2"/>
    <n v="396.42500000000001"/>
    <n v="396.42500000000001"/>
    <n v="2.0215084820584002"/>
    <n v="196103.55510175275"/>
    <n v="0.80137650000000138"/>
  </r>
  <r>
    <n v="2333"/>
    <x v="6"/>
    <x v="43"/>
    <x v="43"/>
    <x v="3"/>
    <n v="1.0500000000000001E-2"/>
    <n v="1.0500000000000001E-2"/>
    <n v="1.6952380952381001"/>
    <n v="6.1938202247190839"/>
    <n v="1.7800000000000053E-5"/>
  </r>
  <r>
    <n v="2483"/>
    <x v="6"/>
    <x v="43"/>
    <x v="43"/>
    <x v="37"/>
    <n v="1.11E-2"/>
    <n v="1.11E-2"/>
    <n v="2.8828828828828801"/>
    <n v="3.8503125000000038"/>
    <n v="3.1999999999999971E-5"/>
  </r>
  <r>
    <n v="2484"/>
    <x v="6"/>
    <x v="43"/>
    <x v="43"/>
    <x v="69"/>
    <n v="0.16600000000000001"/>
    <n v="0.16600000000000001"/>
    <n v="7.4388554216867497"/>
    <n v="22.315260962869978"/>
    <n v="1.2348500000000004E-3"/>
  </r>
  <r>
    <n v="2605"/>
    <x v="6"/>
    <x v="43"/>
    <x v="43"/>
    <x v="40"/>
    <n v="1.06E-2"/>
    <n v="1.06E-2"/>
    <n v="2.3018867924528301"/>
    <n v="4.6049180327868857"/>
    <n v="2.4399999999999997E-5"/>
  </r>
  <r>
    <n v="2247"/>
    <x v="7"/>
    <x v="3"/>
    <x v="3"/>
    <x v="5"/>
    <n v="3.7440000000000001E-2"/>
    <n v="3.7440000000000001E-2"/>
    <n v="2.5147880346790901"/>
    <n v="14.887934682247559"/>
    <n v="9.4153664018385136E-5"/>
  </r>
  <r>
    <n v="2334"/>
    <x v="7"/>
    <x v="3"/>
    <x v="3"/>
    <x v="13"/>
    <n v="6.3310000000000004"/>
    <n v="6.3310000000000004"/>
    <n v="0.92566308243727602"/>
    <n v="6839.4215132037489"/>
    <n v="5.8603729749103946E-3"/>
  </r>
  <r>
    <n v="2485"/>
    <x v="7"/>
    <x v="3"/>
    <x v="3"/>
    <x v="14"/>
    <n v="26.466000000000001"/>
    <n v="26.466000000000001"/>
    <n v="0.18777777777777799"/>
    <n v="140943.19526627203"/>
    <n v="4.9697266666666722E-3"/>
  </r>
  <r>
    <n v="2486"/>
    <x v="7"/>
    <x v="3"/>
    <x v="3"/>
    <x v="6"/>
    <n v="3.7440000000000001E-2"/>
    <n v="3.7440000000000001E-2"/>
    <n v="1.66610886722968"/>
    <n v="22.471520760977224"/>
    <n v="6.2379115989079215E-5"/>
  </r>
  <r>
    <n v="2487"/>
    <x v="7"/>
    <x v="3"/>
    <x v="3"/>
    <x v="4"/>
    <n v="1399.623"/>
    <n v="1399.623"/>
    <n v="0.36563968668407298"/>
    <n v="3827874.9571550996"/>
    <n v="0.51175771519582225"/>
  </r>
  <r>
    <n v="72"/>
    <x v="7"/>
    <x v="21"/>
    <x v="21"/>
    <x v="5"/>
    <n v="248.78529"/>
    <n v="248.78529"/>
    <n v="2.5147880346790901"/>
    <n v="98928.930219658563"/>
    <n v="0.6256422704961675"/>
  </r>
  <r>
    <n v="272"/>
    <x v="7"/>
    <x v="21"/>
    <x v="21"/>
    <x v="6"/>
    <n v="3.4152300000000002"/>
    <n v="3.4152300000000002"/>
    <n v="1.66610886722968"/>
    <n v="2049.8240344153915"/>
    <n v="5.6901449866288206E-3"/>
  </r>
  <r>
    <n v="2231"/>
    <x v="7"/>
    <x v="21"/>
    <x v="21"/>
    <x v="7"/>
    <n v="0.32900000000000001"/>
    <n v="0.32900000000000001"/>
    <n v="0.85970290283332496"/>
    <n v="382.69034443842628"/>
    <n v="2.828422550321639E-4"/>
  </r>
  <r>
    <n v="2606"/>
    <x v="7"/>
    <x v="21"/>
    <x v="21"/>
    <x v="23"/>
    <n v="0.20699999999999999"/>
    <n v="0.20699999999999999"/>
    <n v="3.0021555797766299"/>
    <n v="68.950457262911556"/>
    <n v="6.2144620501376237E-4"/>
  </r>
  <r>
    <n v="2232"/>
    <x v="7"/>
    <x v="4"/>
    <x v="4"/>
    <x v="15"/>
    <n v="2.5"/>
    <n v="2.5"/>
    <n v="1.83"/>
    <n v="1366.1202185792349"/>
    <n v="4.5750000000000001E-3"/>
  </r>
  <r>
    <n v="2335"/>
    <x v="7"/>
    <x v="4"/>
    <x v="4"/>
    <x v="37"/>
    <n v="2.4"/>
    <n v="2.4"/>
    <n v="4.3099999999999996"/>
    <n v="556.84454756380512"/>
    <n v="1.0343999999999999E-2"/>
  </r>
  <r>
    <n v="2336"/>
    <x v="7"/>
    <x v="4"/>
    <x v="4"/>
    <x v="4"/>
    <n v="182.97499999999999"/>
    <n v="182.97499999999999"/>
    <n v="0.30801349911190101"/>
    <n v="594048.63919137965"/>
    <n v="5.6358770000000086E-2"/>
  </r>
  <r>
    <n v="2488"/>
    <x v="7"/>
    <x v="4"/>
    <x v="4"/>
    <x v="13"/>
    <n v="34167.243000000002"/>
    <n v="34167.243000000002"/>
    <n v="0.58665350951874595"/>
    <n v="58240924.916700296"/>
    <n v="20.044333016529805"/>
  </r>
  <r>
    <n v="2607"/>
    <x v="7"/>
    <x v="4"/>
    <x v="4"/>
    <x v="0"/>
    <n v="7.6260000000000003"/>
    <n v="7.6260000000000003"/>
    <n v="0.5"/>
    <n v="15252"/>
    <n v="3.813E-3"/>
  </r>
  <r>
    <n v="2489"/>
    <x v="7"/>
    <x v="5"/>
    <x v="5"/>
    <x v="15"/>
    <n v="1152.0999999999999"/>
    <n v="1152.0999999999999"/>
    <n v="1.9692316205190501"/>
    <n v="585050.52833568119"/>
    <n v="2.2687517499999976"/>
  </r>
  <r>
    <n v="2490"/>
    <x v="7"/>
    <x v="5"/>
    <x v="5"/>
    <x v="12"/>
    <n v="6.4000000000000001E-2"/>
    <n v="6.4000000000000001E-2"/>
    <n v="10.49"/>
    <n v="6.1010486177311725"/>
    <n v="6.7136000000000008E-4"/>
  </r>
  <r>
    <n v="2337"/>
    <x v="7"/>
    <x v="6"/>
    <x v="6"/>
    <x v="2"/>
    <n v="12"/>
    <n v="12"/>
    <n v="2.3199999999999998"/>
    <n v="5172.4137931034484"/>
    <n v="2.7839999999999997E-2"/>
  </r>
  <r>
    <n v="220"/>
    <x v="7"/>
    <x v="7"/>
    <x v="7"/>
    <x v="26"/>
    <n v="5.2078600000000002"/>
    <n v="5.2078600000000002"/>
    <n v="0.95451682648919101"/>
    <n v="5456.0169663588158"/>
    <n v="4.9709899999999989E-3"/>
  </r>
  <r>
    <n v="2250"/>
    <x v="7"/>
    <x v="7"/>
    <x v="7"/>
    <x v="77"/>
    <n v="0.67500000000000004"/>
    <n v="0.67500000000000004"/>
    <n v="0.7"/>
    <n v="964.28571428571445"/>
    <n v="4.7249999999999999E-4"/>
  </r>
  <r>
    <n v="2327"/>
    <x v="7"/>
    <x v="7"/>
    <x v="7"/>
    <x v="4"/>
    <n v="1866.3510000000001"/>
    <n v="1866.3510000000001"/>
    <n v="0.27997930185693898"/>
    <n v="6666032.0517323436"/>
    <n v="0.52253964999999991"/>
  </r>
  <r>
    <n v="2328"/>
    <x v="7"/>
    <x v="7"/>
    <x v="7"/>
    <x v="2"/>
    <n v="0.64500000000000002"/>
    <n v="0.64500000000000002"/>
    <n v="7.83"/>
    <n v="82.375478927203062"/>
    <n v="5.0503500000000003E-3"/>
  </r>
  <r>
    <n v="2338"/>
    <x v="7"/>
    <x v="7"/>
    <x v="7"/>
    <x v="23"/>
    <n v="4.6496000000000004"/>
    <n v="4.6496000000000004"/>
    <n v="3.2739547487956"/>
    <n v="1420.1784559516173"/>
    <n v="1.5222580000000024E-2"/>
  </r>
  <r>
    <n v="2339"/>
    <x v="7"/>
    <x v="7"/>
    <x v="7"/>
    <x v="20"/>
    <n v="115.96299999999999"/>
    <n v="115.96299999999999"/>
    <n v="0.11"/>
    <n v="1054209.0909090911"/>
    <n v="1.2755929999999999E-2"/>
  </r>
  <r>
    <n v="2342"/>
    <x v="7"/>
    <x v="7"/>
    <x v="7"/>
    <x v="8"/>
    <n v="2.0060000000000001E-2"/>
    <n v="2.0060000000000001E-2"/>
    <n v="1.27118644067797"/>
    <n v="15.780533333333285"/>
    <n v="2.5500000000000081E-5"/>
  </r>
  <r>
    <n v="2493"/>
    <x v="7"/>
    <x v="7"/>
    <x v="7"/>
    <x v="0"/>
    <n v="10894.494000000001"/>
    <n v="10894.494000000001"/>
    <n v="0.56861907124828404"/>
    <n v="19159564.901830364"/>
    <n v="6.1948170600000028"/>
  </r>
  <r>
    <n v="2608"/>
    <x v="7"/>
    <x v="7"/>
    <x v="7"/>
    <x v="14"/>
    <n v="8284.1380000000008"/>
    <n v="8284.1380000000008"/>
    <n v="0.18852933014877299"/>
    <n v="43940844.607376419"/>
    <n v="1.561802987999996"/>
  </r>
  <r>
    <n v="2609"/>
    <x v="7"/>
    <x v="7"/>
    <x v="7"/>
    <x v="25"/>
    <n v="3.6568749999999999"/>
    <n v="3.6568749999999999"/>
    <n v="0.93148658349000202"/>
    <n v="3925.8482782422711"/>
    <n v="3.4063300000000008E-3"/>
  </r>
  <r>
    <n v="2610"/>
    <x v="7"/>
    <x v="7"/>
    <x v="7"/>
    <x v="84"/>
    <n v="0.16"/>
    <n v="0.16"/>
    <n v="0.55000000000000004"/>
    <n v="290.90909090909088"/>
    <n v="8.8000000000000011E-5"/>
  </r>
  <r>
    <n v="2668"/>
    <x v="7"/>
    <x v="7"/>
    <x v="7"/>
    <x v="22"/>
    <n v="0.11058"/>
    <n v="0.11058"/>
    <n v="1.2105263157894699"/>
    <n v="91.3486956521742"/>
    <n v="1.3385999999999959E-4"/>
  </r>
  <r>
    <n v="2804"/>
    <x v="7"/>
    <x v="7"/>
    <x v="7"/>
    <x v="3"/>
    <n v="6.0609149999999996"/>
    <n v="6.0609149999999996"/>
    <n v="1.66052567970348"/>
    <n v="3649.9977531707291"/>
    <n v="1.0064305000000016E-2"/>
  </r>
  <r>
    <n v="2981"/>
    <x v="7"/>
    <x v="7"/>
    <x v="7"/>
    <x v="37"/>
    <n v="222.30015499999999"/>
    <n v="222.30015499999999"/>
    <n v="2.5090443241598499"/>
    <n v="88599.532841826905"/>
    <n v="0.55776094216260486"/>
  </r>
  <r>
    <n v="3020"/>
    <x v="7"/>
    <x v="7"/>
    <x v="7"/>
    <x v="35"/>
    <n v="7.49552"/>
    <n v="7.4965200000000003"/>
    <n v="1.40034936424246"/>
    <n v="5352.6071360448068"/>
    <n v="1.0497747016030887E-2"/>
  </r>
  <r>
    <n v="3025"/>
    <x v="7"/>
    <x v="7"/>
    <x v="7"/>
    <x v="11"/>
    <n v="73.003770000000003"/>
    <n v="73.004959999999997"/>
    <n v="1.3530135981937901"/>
    <n v="53956.420022279613"/>
    <n v="9.8776703615593722E-2"/>
  </r>
  <r>
    <n v="3060"/>
    <x v="7"/>
    <x v="7"/>
    <x v="7"/>
    <x v="54"/>
    <n v="1.243E-2"/>
    <n v="2.034E-2"/>
    <n v="1.46902654867257"/>
    <n v="8.461385542168653"/>
    <n v="2.9880000000000073E-5"/>
  </r>
  <r>
    <n v="3074"/>
    <x v="7"/>
    <x v="7"/>
    <x v="7"/>
    <x v="30"/>
    <n v="64.983727000000002"/>
    <n v="64.993986999999905"/>
    <n v="1.7383019182633199"/>
    <n v="37383.452389515332"/>
    <n v="0.11297917227768112"/>
  </r>
  <r>
    <n v="3090"/>
    <x v="7"/>
    <x v="7"/>
    <x v="7"/>
    <x v="33"/>
    <n v="11.726092"/>
    <n v="11.7411209999461"/>
    <n v="6.0168062812401599"/>
    <n v="1948.8897351674523"/>
    <n v="7.0644050581276444E-2"/>
  </r>
  <r>
    <n v="3143"/>
    <x v="7"/>
    <x v="7"/>
    <x v="7"/>
    <x v="29"/>
    <n v="7.8541540000000003"/>
    <n v="7.8940539999999997"/>
    <n v="3.1784336967843201"/>
    <n v="2471.0768728465828"/>
    <n v="2.5090727237835047E-2"/>
  </r>
  <r>
    <n v="3169"/>
    <x v="7"/>
    <x v="7"/>
    <x v="7"/>
    <x v="38"/>
    <n v="39.182960000000001"/>
    <n v="39.237020000000001"/>
    <n v="1.99532978159047"/>
    <n v="19637.335322468556"/>
    <n v="7.8290794546860915E-2"/>
  </r>
  <r>
    <n v="3191"/>
    <x v="7"/>
    <x v="7"/>
    <x v="7"/>
    <x v="41"/>
    <n v="3.30924"/>
    <n v="3.3810709999740101"/>
    <n v="8.0285820913563306"/>
    <n v="412.18237072804777"/>
    <n v="2.7145206079995578E-2"/>
  </r>
  <r>
    <n v="3202"/>
    <x v="7"/>
    <x v="7"/>
    <x v="7"/>
    <x v="45"/>
    <n v="132.202"/>
    <n v="132.28200000000001"/>
    <n v="0.99966736509281295"/>
    <n v="132245.98963248727"/>
    <n v="0.1322379983892075"/>
  </r>
  <r>
    <n v="3241"/>
    <x v="7"/>
    <x v="7"/>
    <x v="7"/>
    <x v="5"/>
    <n v="16.733150999999999"/>
    <n v="16.851471"/>
    <n v="2.9530407034514901"/>
    <n v="5666.4139374856668"/>
    <n v="4.9763079776032386E-2"/>
  </r>
  <r>
    <n v="3251"/>
    <x v="7"/>
    <x v="7"/>
    <x v="7"/>
    <x v="39"/>
    <n v="0.30349999999999999"/>
    <n v="0.430800000190735"/>
    <n v="33.317133443163101"/>
    <n v="9.1094271515810803"/>
    <n v="1.4353021093669406E-2"/>
  </r>
  <r>
    <n v="3268"/>
    <x v="7"/>
    <x v="7"/>
    <x v="7"/>
    <x v="78"/>
    <n v="7.0000000000000007E-2"/>
    <n v="0.224"/>
    <n v="4.51"/>
    <n v="15.521064301552109"/>
    <n v="1.0102399999999999E-3"/>
  </r>
  <r>
    <n v="3359"/>
    <x v="7"/>
    <x v="7"/>
    <x v="7"/>
    <x v="40"/>
    <n v="310.57904000000002"/>
    <n v="310.90445999999997"/>
    <n v="3.7076954385734702"/>
    <n v="83766.060385880774"/>
    <n v="1.152739048174148"/>
  </r>
  <r>
    <n v="3398"/>
    <x v="7"/>
    <x v="7"/>
    <x v="7"/>
    <x v="36"/>
    <n v="442.890129"/>
    <n v="443.35738900000001"/>
    <n v="3.86357096028211"/>
    <n v="114632.32681707005"/>
    <n v="1.7129427331668989"/>
  </r>
  <r>
    <n v="3430"/>
    <x v="7"/>
    <x v="7"/>
    <x v="7"/>
    <x v="42"/>
    <n v="21.59816"/>
    <n v="22.21876"/>
    <n v="2.1359613735614502"/>
    <n v="10111.680982314652"/>
    <n v="4.7458413128432207E-2"/>
  </r>
  <r>
    <n v="3437"/>
    <x v="7"/>
    <x v="7"/>
    <x v="7"/>
    <x v="46"/>
    <n v="4.6898200000000001"/>
    <n v="5.3312850000000003"/>
    <n v="5.2470521256679401"/>
    <n v="893.80091672007063"/>
    <n v="2.7973530291791605E-2"/>
  </r>
  <r>
    <n v="3458"/>
    <x v="7"/>
    <x v="7"/>
    <x v="7"/>
    <x v="43"/>
    <n v="16.005839999999999"/>
    <n v="16.75048"/>
    <n v="9.5867366375776495"/>
    <n v="1669.5816944903902"/>
    <n v="0.16058244031301167"/>
  </r>
  <r>
    <n v="3549"/>
    <x v="7"/>
    <x v="7"/>
    <x v="7"/>
    <x v="34"/>
    <n v="22.69971"/>
    <n v="24.114190005579001"/>
    <n v="2.17808861875328"/>
    <n v="10421.848681709345"/>
    <n v="5.2522842801605713E-2"/>
  </r>
  <r>
    <n v="3574"/>
    <x v="7"/>
    <x v="7"/>
    <x v="7"/>
    <x v="31"/>
    <n v="87.441158000000001"/>
    <n v="89.207617999999997"/>
    <n v="1.5245109288237"/>
    <n v="57356.85874516418"/>
    <n v="0.1359979885753298"/>
  </r>
  <r>
    <n v="3617"/>
    <x v="7"/>
    <x v="7"/>
    <x v="7"/>
    <x v="48"/>
    <n v="4.5229999999999997"/>
    <n v="6.7690000000000001"/>
    <n v="4.5498690173942604"/>
    <n v="994.09455144938465"/>
    <n v="3.0798063378741747E-2"/>
  </r>
  <r>
    <n v="3630"/>
    <x v="7"/>
    <x v="7"/>
    <x v="7"/>
    <x v="6"/>
    <n v="764.84079899999904"/>
    <n v="767.27952900000003"/>
    <n v="1.85108475442169"/>
    <n v="413185.18623905373"/>
    <n v="1.4202994385117549"/>
  </r>
  <r>
    <n v="3653"/>
    <x v="7"/>
    <x v="7"/>
    <x v="7"/>
    <x v="44"/>
    <n v="72.1357"/>
    <n v="75.097990001869206"/>
    <n v="6.8478247377559196"/>
    <n v="10534.104297715918"/>
    <n v="0.51425787369054676"/>
  </r>
  <r>
    <n v="3690"/>
    <x v="7"/>
    <x v="7"/>
    <x v="7"/>
    <x v="32"/>
    <n v="10.575100000000001"/>
    <n v="14.4001"/>
    <n v="3.7092759406530398"/>
    <n v="2850.9876777024556"/>
    <n v="5.341394447299784E-2"/>
  </r>
  <r>
    <n v="3724"/>
    <x v="7"/>
    <x v="7"/>
    <x v="7"/>
    <x v="9"/>
    <n v="97.896196000000003"/>
    <n v="102.502816"/>
    <n v="1.5889546821614999"/>
    <n v="61610.439302667241"/>
    <n v="0.16287232941793872"/>
  </r>
  <r>
    <n v="4007"/>
    <x v="7"/>
    <x v="7"/>
    <x v="7"/>
    <x v="13"/>
    <n v="23223.567999999999"/>
    <n v="23269.103780000001"/>
    <n v="1.3246047661492399"/>
    <n v="17532450.881566174"/>
    <n v="30.822365771009295"/>
  </r>
  <r>
    <n v="4009"/>
    <x v="7"/>
    <x v="7"/>
    <x v="7"/>
    <x v="12"/>
    <n v="29.636800000000001"/>
    <n v="76.148099990415602"/>
    <n v="12.9643617057172"/>
    <n v="2286.0207600448512"/>
    <n v="0.98721151147886832"/>
  </r>
  <r>
    <n v="4121"/>
    <x v="7"/>
    <x v="7"/>
    <x v="7"/>
    <x v="49"/>
    <n v="893.72500000000002"/>
    <n v="1096.53821978569"/>
    <n v="1.3254590459045901"/>
    <n v="674275.83127629326"/>
    <n v="1.4534165025950583"/>
  </r>
  <r>
    <n v="4143"/>
    <x v="7"/>
    <x v="7"/>
    <x v="7"/>
    <x v="15"/>
    <n v="2675.4027599999999"/>
    <n v="3013.4378999307301"/>
    <n v="1.3637651687510499"/>
    <n v="1961776.7202913396"/>
    <n v="4.1096216461198418"/>
  </r>
  <r>
    <n v="4172"/>
    <x v="7"/>
    <x v="7"/>
    <x v="7"/>
    <x v="50"/>
    <n v="1304.9880000000001"/>
    <n v="1955.97799748379"/>
    <n v="0.53968050280922097"/>
    <n v="2418075.1263147225"/>
    <n v="1.0556031891658249"/>
  </r>
  <r>
    <n v="49"/>
    <x v="7"/>
    <x v="8"/>
    <x v="8"/>
    <x v="40"/>
    <n v="255.64655999999999"/>
    <n v="255.64655999999999"/>
    <n v="3.61794506446713"/>
    <n v="70660.708066238411"/>
    <n v="0.92491520999999999"/>
  </r>
  <r>
    <n v="73"/>
    <x v="7"/>
    <x v="8"/>
    <x v="8"/>
    <x v="6"/>
    <n v="190.07884000000001"/>
    <n v="190.07884000000001"/>
    <n v="1.89096922673779"/>
    <n v="100519.26668733524"/>
    <n v="0.35943323709401614"/>
  </r>
  <r>
    <n v="223"/>
    <x v="7"/>
    <x v="8"/>
    <x v="8"/>
    <x v="5"/>
    <n v="5.0691499999999996"/>
    <n v="5.0691499999999996"/>
    <n v="2.7347837358056002"/>
    <n v="1853.5834967976919"/>
    <n v="1.3863028974358958E-2"/>
  </r>
  <r>
    <n v="2248"/>
    <x v="7"/>
    <x v="8"/>
    <x v="8"/>
    <x v="32"/>
    <n v="103.006"/>
    <n v="103.006"/>
    <n v="5.6296687571597799"/>
    <n v="18296.991251749503"/>
    <n v="0.57988966000000031"/>
  </r>
  <r>
    <n v="2249"/>
    <x v="7"/>
    <x v="8"/>
    <x v="8"/>
    <x v="13"/>
    <n v="736.38900000000001"/>
    <n v="736.38900000000001"/>
    <n v="0.47"/>
    <n v="1566785.1063829788"/>
    <n v="0.34610282999999997"/>
  </r>
  <r>
    <n v="2251"/>
    <x v="7"/>
    <x v="8"/>
    <x v="8"/>
    <x v="38"/>
    <n v="54.979019999999998"/>
    <n v="54.979019999999998"/>
    <n v="2.8209513374374402"/>
    <n v="19489.531517386291"/>
    <n v="0.15509313999999977"/>
  </r>
  <r>
    <n v="2340"/>
    <x v="7"/>
    <x v="8"/>
    <x v="8"/>
    <x v="11"/>
    <n v="32.039729999999999"/>
    <n v="32.039729999999999"/>
    <n v="1.3833165013937201"/>
    <n v="23161.532424227793"/>
    <n v="4.432108720919941E-2"/>
  </r>
  <r>
    <n v="2341"/>
    <x v="7"/>
    <x v="8"/>
    <x v="8"/>
    <x v="41"/>
    <n v="3.5970000000000002E-2"/>
    <n v="3.5970000000000002E-2"/>
    <n v="8.4678899082568808"/>
    <n v="4.2478114842903576"/>
    <n v="3.0459000000000004E-4"/>
  </r>
  <r>
    <n v="2343"/>
    <x v="7"/>
    <x v="8"/>
    <x v="8"/>
    <x v="35"/>
    <n v="0.92200000000000004"/>
    <n v="0.92200000000000004"/>
    <n v="1.68"/>
    <n v="548.80952380952385"/>
    <n v="1.5489600000000001E-3"/>
  </r>
  <r>
    <n v="2494"/>
    <x v="7"/>
    <x v="8"/>
    <x v="8"/>
    <x v="25"/>
    <n v="0.23749999999999999"/>
    <n v="0.23749999999999999"/>
    <n v="1"/>
    <n v="237.5"/>
    <n v="2.375E-4"/>
  </r>
  <r>
    <n v="2495"/>
    <x v="7"/>
    <x v="8"/>
    <x v="8"/>
    <x v="10"/>
    <n v="0.22700000000000001"/>
    <n v="0.22700000000000001"/>
    <n v="6.3"/>
    <n v="36.031746031746032"/>
    <n v="1.4300999999999999E-3"/>
  </r>
  <r>
    <n v="2496"/>
    <x v="7"/>
    <x v="8"/>
    <x v="8"/>
    <x v="30"/>
    <n v="16.467300000000002"/>
    <n v="16.467300000000002"/>
    <n v="1.47428904556302"/>
    <n v="11169.65499374735"/>
    <n v="2.4277559999999924E-2"/>
  </r>
  <r>
    <n v="2497"/>
    <x v="7"/>
    <x v="8"/>
    <x v="8"/>
    <x v="42"/>
    <n v="0.12091"/>
    <n v="0.12091"/>
    <n v="1.2803738317757001"/>
    <n v="94.43335766423364"/>
    <n v="1.5480999999999988E-4"/>
  </r>
  <r>
    <n v="2498"/>
    <x v="7"/>
    <x v="8"/>
    <x v="8"/>
    <x v="31"/>
    <n v="5.8340100000000001"/>
    <n v="5.8340100000000001"/>
    <n v="1.7331440981417601"/>
    <n v="3366.1424957423333"/>
    <n v="1.011118000000001E-2"/>
  </r>
  <r>
    <n v="2611"/>
    <x v="7"/>
    <x v="8"/>
    <x v="8"/>
    <x v="14"/>
    <n v="971.89599999999996"/>
    <n v="971.89599999999996"/>
    <n v="0.18777777777777799"/>
    <n v="5175777.5147928931"/>
    <n v="0.18250047111111128"/>
  </r>
  <r>
    <n v="2612"/>
    <x v="7"/>
    <x v="8"/>
    <x v="8"/>
    <x v="23"/>
    <n v="1.6259999999999999"/>
    <n v="1.6259999999999999"/>
    <n v="3.16"/>
    <n v="514.55696202531647"/>
    <n v="5.1381600000000001E-3"/>
  </r>
  <r>
    <n v="2613"/>
    <x v="7"/>
    <x v="8"/>
    <x v="8"/>
    <x v="26"/>
    <n v="0.39738000000000001"/>
    <n v="0.39738000000000001"/>
    <n v="1.53683113883746"/>
    <n v="258.57102316432707"/>
    <n v="6.1070595795122986E-4"/>
  </r>
  <r>
    <n v="2614"/>
    <x v="7"/>
    <x v="8"/>
    <x v="8"/>
    <x v="37"/>
    <n v="4.5465600000000004"/>
    <n v="4.5465600000000004"/>
    <n v="2.6015251090934699"/>
    <n v="1747.6517847580183"/>
    <n v="1.1827990000000007E-2"/>
  </r>
  <r>
    <n v="2615"/>
    <x v="7"/>
    <x v="8"/>
    <x v="8"/>
    <x v="27"/>
    <n v="4.2999999999999997E-2"/>
    <n v="4.2999999999999997E-2"/>
    <n v="1"/>
    <n v="43"/>
    <n v="4.2999999999999995E-5"/>
  </r>
  <r>
    <n v="2616"/>
    <x v="7"/>
    <x v="8"/>
    <x v="8"/>
    <x v="34"/>
    <n v="0.11466"/>
    <n v="0.11466"/>
    <n v="2.2215245072387901"/>
    <n v="51.613205087939761"/>
    <n v="2.5471999999999968E-4"/>
  </r>
  <r>
    <n v="2664"/>
    <x v="7"/>
    <x v="8"/>
    <x v="8"/>
    <x v="22"/>
    <n v="0.17954999999999999"/>
    <n v="0.17954999999999999"/>
    <n v="1.04126984126984"/>
    <n v="172.43368902439045"/>
    <n v="1.8695999999999977E-4"/>
  </r>
  <r>
    <n v="2683"/>
    <x v="7"/>
    <x v="8"/>
    <x v="8"/>
    <x v="8"/>
    <n v="0.38350000000000001"/>
    <n v="0.38350000000000001"/>
    <n v="1.26555410691004"/>
    <n v="303.02931965220239"/>
    <n v="4.8534000000000034E-4"/>
  </r>
  <r>
    <n v="2835"/>
    <x v="7"/>
    <x v="8"/>
    <x v="8"/>
    <x v="3"/>
    <n v="21.297750000000001"/>
    <n v="21.297750000000001"/>
    <n v="1.60952380952381"/>
    <n v="13232.3298816568"/>
    <n v="3.4279235714285726E-2"/>
  </r>
  <r>
    <n v="2840"/>
    <x v="7"/>
    <x v="8"/>
    <x v="8"/>
    <x v="29"/>
    <n v="16.401"/>
    <n v="16.401"/>
    <n v="3.3505127736113698"/>
    <n v="4895.071622819717"/>
    <n v="5.4951760000000079E-2"/>
  </r>
  <r>
    <n v="2875"/>
    <x v="7"/>
    <x v="8"/>
    <x v="8"/>
    <x v="9"/>
    <n v="34.526960000000003"/>
    <n v="34.526960000000003"/>
    <n v="1.5677619768069599"/>
    <n v="22023.088013858203"/>
    <n v="5.4130055062734841E-2"/>
  </r>
  <r>
    <n v="2921"/>
    <x v="7"/>
    <x v="8"/>
    <x v="8"/>
    <x v="36"/>
    <n v="156.22293999999999"/>
    <n v="156.22293999999999"/>
    <n v="3.5726303737602598"/>
    <n v="43727.708622589038"/>
    <n v="0.5581268205221267"/>
  </r>
  <r>
    <n v="2252"/>
    <x v="7"/>
    <x v="9"/>
    <x v="9"/>
    <x v="68"/>
    <n v="6.9000000000000006E-2"/>
    <n v="6.9000000000000006E-2"/>
    <n v="0.76"/>
    <n v="90.789473684210535"/>
    <n v="5.2440000000000006E-5"/>
  </r>
  <r>
    <n v="2344"/>
    <x v="7"/>
    <x v="9"/>
    <x v="9"/>
    <x v="0"/>
    <n v="1.2589999999999999"/>
    <n v="1.2589999999999999"/>
    <n v="0.25"/>
    <n v="5036"/>
    <n v="3.1474999999999998E-4"/>
  </r>
  <r>
    <n v="2345"/>
    <x v="7"/>
    <x v="9"/>
    <x v="9"/>
    <x v="51"/>
    <n v="235"/>
    <n v="235"/>
    <n v="0.8"/>
    <n v="293750"/>
    <n v="0.188"/>
  </r>
  <r>
    <n v="2499"/>
    <x v="7"/>
    <x v="9"/>
    <x v="9"/>
    <x v="27"/>
    <n v="0.08"/>
    <n v="0.08"/>
    <n v="2.34"/>
    <n v="34.188034188034194"/>
    <n v="1.872E-4"/>
  </r>
  <r>
    <n v="3017"/>
    <x v="7"/>
    <x v="9"/>
    <x v="9"/>
    <x v="19"/>
    <n v="1.7000000000000001E-2"/>
    <n v="1.7500000000000002E-2"/>
    <n v="4.33"/>
    <n v="3.9260969976905313"/>
    <n v="7.5775000000000012E-5"/>
  </r>
  <r>
    <n v="3066"/>
    <x v="7"/>
    <x v="9"/>
    <x v="9"/>
    <x v="25"/>
    <n v="10.502375000000001"/>
    <n v="10.511374999999999"/>
    <n v="1.02856830002737"/>
    <n v="10210.67341830439"/>
    <n v="1.0811667114700196E-2"/>
  </r>
  <r>
    <n v="3101"/>
    <x v="7"/>
    <x v="9"/>
    <x v="9"/>
    <x v="33"/>
    <n v="1.1387240000000001"/>
    <n v="1.15866850000674"/>
    <n v="5.5472869633027804"/>
    <n v="205.27584160203946"/>
    <n v="6.4274666648769761E-3"/>
  </r>
  <r>
    <n v="3189"/>
    <x v="7"/>
    <x v="9"/>
    <x v="9"/>
    <x v="35"/>
    <n v="5.8149699999999998"/>
    <n v="5.8854699999999998"/>
    <n v="1.45795947356564"/>
    <n v="3988.4304779601948"/>
    <n v="8.580776742886367E-3"/>
  </r>
  <r>
    <n v="3196"/>
    <x v="7"/>
    <x v="9"/>
    <x v="9"/>
    <x v="60"/>
    <n v="1.86032"/>
    <n v="1.9348399999999999"/>
    <n v="1.0085576674980601"/>
    <n v="1844.5350820790604"/>
    <n v="1.9513977173819465E-3"/>
  </r>
  <r>
    <n v="3203"/>
    <x v="7"/>
    <x v="9"/>
    <x v="9"/>
    <x v="39"/>
    <n v="1.1999999999999999E-3"/>
    <n v="8.1300000262260405E-2"/>
    <n v="36.53"/>
    <n v="3.2849712565015052E-2"/>
    <n v="2.9698890095803728E-3"/>
  </r>
  <r>
    <n v="3289"/>
    <x v="7"/>
    <x v="9"/>
    <x v="9"/>
    <x v="46"/>
    <n v="7.5289349999999997"/>
    <n v="7.7057330002144004"/>
    <n v="6.3758223440632698"/>
    <n v="1180.8570869309792"/>
    <n v="4.9130384640152673E-2"/>
  </r>
  <r>
    <n v="3309"/>
    <x v="7"/>
    <x v="9"/>
    <x v="9"/>
    <x v="32"/>
    <n v="4.0932000000000004"/>
    <n v="4.3067000000000002"/>
    <n v="4.5440358988322904"/>
    <n v="900.78513707425941"/>
    <n v="1.9569799405501027E-2"/>
  </r>
  <r>
    <n v="3322"/>
    <x v="7"/>
    <x v="9"/>
    <x v="9"/>
    <x v="38"/>
    <n v="15.440166"/>
    <n v="15.6800439999495"/>
    <n v="1.6381095789575899"/>
    <n v="9425.6002152342826"/>
    <n v="2.5685630274793758E-2"/>
  </r>
  <r>
    <n v="3403"/>
    <x v="7"/>
    <x v="9"/>
    <x v="9"/>
    <x v="29"/>
    <n v="7.6689059999999998"/>
    <n v="8.1508559999999992"/>
    <n v="2.81520828580839"/>
    <n v="2724.0989729461048"/>
    <n v="2.2946357347631029E-2"/>
  </r>
  <r>
    <n v="3409"/>
    <x v="7"/>
    <x v="9"/>
    <x v="9"/>
    <x v="11"/>
    <n v="3.0337860000000001"/>
    <n v="3.5600039999858102"/>
    <n v="1.1135175651809299"/>
    <n v="2724.5066399173106"/>
    <n v="3.964126986098571E-3"/>
  </r>
  <r>
    <n v="3427"/>
    <x v="7"/>
    <x v="9"/>
    <x v="9"/>
    <x v="3"/>
    <n v="18.512229999999999"/>
    <n v="19.110309998397799"/>
    <n v="1.92014961717869"/>
    <n v="9641.0351747487002"/>
    <n v="3.6694654427589624E-2"/>
  </r>
  <r>
    <n v="3474"/>
    <x v="7"/>
    <x v="9"/>
    <x v="9"/>
    <x v="43"/>
    <n v="31.495826999999998"/>
    <n v="32.368964999713398"/>
    <n v="12.3365570481905"/>
    <n v="2553.0483810813112"/>
    <n v="0.39932158330984591"/>
  </r>
  <r>
    <n v="3480"/>
    <x v="7"/>
    <x v="9"/>
    <x v="9"/>
    <x v="30"/>
    <n v="6.98428"/>
    <n v="7.8723400000000003"/>
    <n v="1.3170721391467699"/>
    <n v="5302.8834126918673"/>
    <n v="1.0368439683890684E-2"/>
  </r>
  <r>
    <n v="3490"/>
    <x v="7"/>
    <x v="9"/>
    <x v="9"/>
    <x v="59"/>
    <n v="18.004999999999999"/>
    <n v="18.954999999999998"/>
    <n v="2.2000000000000002"/>
    <n v="8184.090909090909"/>
    <n v="4.1701000000000002E-2"/>
  </r>
  <r>
    <n v="3506"/>
    <x v="7"/>
    <x v="9"/>
    <x v="9"/>
    <x v="40"/>
    <n v="4.3627690000000001"/>
    <n v="5.43972899999999"/>
    <n v="3.12757831774175"/>
    <n v="1394.9351724468127"/>
    <n v="1.7013178474790981E-2"/>
  </r>
  <r>
    <n v="3540"/>
    <x v="7"/>
    <x v="9"/>
    <x v="9"/>
    <x v="78"/>
    <n v="0.26"/>
    <n v="1.6205000000000001"/>
    <n v="4.2699999999999996"/>
    <n v="60.889929742388766"/>
    <n v="6.9195350000000001E-3"/>
  </r>
  <r>
    <n v="3543"/>
    <x v="7"/>
    <x v="9"/>
    <x v="9"/>
    <x v="41"/>
    <n v="9.8417840000000005"/>
    <n v="11.2126770000195"/>
    <n v="9.4084058134175699"/>
    <n v="1046.0628713489782"/>
    <n v="0.10549341547095695"/>
  </r>
  <r>
    <n v="3558"/>
    <x v="7"/>
    <x v="9"/>
    <x v="9"/>
    <x v="13"/>
    <n v="0.53200000000000003"/>
    <n v="2.08074"/>
    <n v="1.3331954887218"/>
    <n v="399.04125426500997"/>
    <n v="2.7740331812029983E-3"/>
  </r>
  <r>
    <n v="3559"/>
    <x v="7"/>
    <x v="9"/>
    <x v="9"/>
    <x v="37"/>
    <n v="5.0385340000000003"/>
    <n v="6.6169539999999998"/>
    <n v="2.1016179110828701"/>
    <n v="2397.4548244137623"/>
    <n v="1.3906309043211442E-2"/>
  </r>
  <r>
    <n v="3611"/>
    <x v="7"/>
    <x v="9"/>
    <x v="9"/>
    <x v="47"/>
    <n v="0.62660000000000005"/>
    <n v="2.7959600081205398"/>
    <n v="17.252058729652099"/>
    <n v="36.320302974799574"/>
    <n v="4.8236066265854111E-2"/>
  </r>
  <r>
    <n v="3673"/>
    <x v="7"/>
    <x v="9"/>
    <x v="9"/>
    <x v="42"/>
    <n v="247.263441"/>
    <n v="250.753888001684"/>
    <n v="1.9578203444745801"/>
    <n v="126295.26590518602"/>
    <n v="0.49093106338579723"/>
  </r>
  <r>
    <n v="3735"/>
    <x v="7"/>
    <x v="9"/>
    <x v="9"/>
    <x v="6"/>
    <n v="503.82335399999999"/>
    <n v="508.76484900000003"/>
    <n v="1.62332607500499"/>
    <n v="310364.85014167672"/>
    <n v="0.82589124542767645"/>
  </r>
  <r>
    <n v="3742"/>
    <x v="7"/>
    <x v="9"/>
    <x v="9"/>
    <x v="36"/>
    <n v="105.436206"/>
    <n v="110.642366"/>
    <n v="3.3151511349891298"/>
    <n v="31804.343665419561"/>
    <n v="0.36679616522278269"/>
  </r>
  <r>
    <n v="3791"/>
    <x v="7"/>
    <x v="9"/>
    <x v="9"/>
    <x v="31"/>
    <n v="46.720894000000001"/>
    <n v="53.668343999999998"/>
    <n v="1.16947987393871"/>
    <n v="39950.147959919952"/>
    <n v="6.2764048175619327E-2"/>
  </r>
  <r>
    <n v="3860"/>
    <x v="7"/>
    <x v="9"/>
    <x v="9"/>
    <x v="45"/>
    <n v="58.363"/>
    <n v="70.552999999999997"/>
    <n v="0.84708085602179495"/>
    <n v="68898.971786582741"/>
    <n v="5.9764095634905694E-2"/>
  </r>
  <r>
    <n v="3889"/>
    <x v="7"/>
    <x v="9"/>
    <x v="9"/>
    <x v="5"/>
    <n v="121.878629"/>
    <n v="137.87874400000001"/>
    <n v="2.5391667846700301"/>
    <n v="47999.457828383012"/>
    <n v="0.35009712707682222"/>
  </r>
  <r>
    <n v="3920"/>
    <x v="7"/>
    <x v="9"/>
    <x v="9"/>
    <x v="34"/>
    <n v="25.211672"/>
    <n v="45.6411590074201"/>
    <n v="2.2998503637046901"/>
    <n v="10962.30972148468"/>
    <n v="0.10496783614311871"/>
  </r>
  <r>
    <n v="3934"/>
    <x v="7"/>
    <x v="9"/>
    <x v="9"/>
    <x v="9"/>
    <n v="341.26846399999999"/>
    <n v="364.48822697039498"/>
    <n v="1.8790696123294199"/>
    <n v="181615.65796220867"/>
    <n v="0.68489875135189771"/>
  </r>
  <r>
    <n v="3936"/>
    <x v="7"/>
    <x v="9"/>
    <x v="9"/>
    <x v="44"/>
    <n v="2240.1780899999999"/>
    <n v="2264.4603099537799"/>
    <n v="3.8335569932265798"/>
    <n v="584360.1892336848"/>
    <n v="8.6809376571073411"/>
  </r>
  <r>
    <n v="4031"/>
    <x v="7"/>
    <x v="9"/>
    <x v="9"/>
    <x v="48"/>
    <n v="1104.374"/>
    <n v="1159.6451400327701"/>
    <n v="4.0264916912930699"/>
    <n v="274276.98469814565"/>
    <n v="4.6693015211903379"/>
  </r>
  <r>
    <n v="4051"/>
    <x v="7"/>
    <x v="9"/>
    <x v="9"/>
    <x v="12"/>
    <n v="9.1697999999999897"/>
    <n v="75.8610899748831"/>
    <n v="15.041932212261999"/>
    <n v="609.61583063942282"/>
    <n v="1.1410973729504998"/>
  </r>
  <r>
    <n v="4095"/>
    <x v="7"/>
    <x v="9"/>
    <x v="9"/>
    <x v="4"/>
    <n v="874.42158300000006"/>
    <n v="992.58358299999998"/>
    <n v="0.40031014598138098"/>
    <n v="2184360.2810923276"/>
    <n v="0.39734127900945221"/>
  </r>
  <r>
    <n v="4167"/>
    <x v="7"/>
    <x v="9"/>
    <x v="9"/>
    <x v="62"/>
    <n v="678.98244999999997"/>
    <n v="1263.1759500000001"/>
    <n v="5.3917077584276303"/>
    <n v="125930.87022172171"/>
    <n v="6.810675569874193"/>
  </r>
  <r>
    <n v="4175"/>
    <x v="7"/>
    <x v="9"/>
    <x v="9"/>
    <x v="15"/>
    <n v="146.6165"/>
    <n v="985.69791498541804"/>
    <n v="1.4573238857836599"/>
    <n v="100606.66776291709"/>
    <n v="1.4364811156754009"/>
  </r>
  <r>
    <n v="4182"/>
    <x v="7"/>
    <x v="9"/>
    <x v="9"/>
    <x v="50"/>
    <n v="4455.3969999999999"/>
    <n v="5532.3909999999996"/>
    <n v="0.173406369847625"/>
    <n v="25693387.180153936"/>
    <n v="0.95935183988767192"/>
  </r>
  <r>
    <n v="4189"/>
    <x v="7"/>
    <x v="9"/>
    <x v="9"/>
    <x v="49"/>
    <n v="1525.9965"/>
    <n v="3800.1071599082902"/>
    <n v="1.3220696094770299"/>
    <n v="1154248.2249506041"/>
    <n v="5.0240061888708185"/>
  </r>
  <r>
    <n v="2253"/>
    <x v="7"/>
    <x v="10"/>
    <x v="10"/>
    <x v="59"/>
    <n v="48.125"/>
    <n v="48.125"/>
    <n v="2.2000000000000002"/>
    <n v="21875"/>
    <n v="0.10587500000000001"/>
  </r>
  <r>
    <n v="2254"/>
    <x v="7"/>
    <x v="10"/>
    <x v="10"/>
    <x v="4"/>
    <n v="6.7"/>
    <n v="6.7"/>
    <n v="0.249701492537313"/>
    <n v="26832.038254632444"/>
    <n v="1.6729999999999972E-3"/>
  </r>
  <r>
    <n v="2266"/>
    <x v="7"/>
    <x v="10"/>
    <x v="10"/>
    <x v="27"/>
    <n v="0.114"/>
    <n v="0.114"/>
    <n v="1.35918690958165"/>
    <n v="83.873674177077348"/>
    <n v="1.5494730769230811E-4"/>
  </r>
  <r>
    <n v="2267"/>
    <x v="7"/>
    <x v="10"/>
    <x v="10"/>
    <x v="2"/>
    <n v="0.18"/>
    <n v="0.18"/>
    <n v="7.83"/>
    <n v="22.988505747126435"/>
    <n v="1.4093999999999999E-3"/>
  </r>
  <r>
    <n v="2323"/>
    <x v="7"/>
    <x v="10"/>
    <x v="10"/>
    <x v="84"/>
    <n v="9.1999999999999998E-2"/>
    <n v="9.1999999999999998E-2"/>
    <n v="0.55000000000000004"/>
    <n v="167.27272727272728"/>
    <n v="5.0600000000000003E-5"/>
  </r>
  <r>
    <n v="2324"/>
    <x v="7"/>
    <x v="10"/>
    <x v="10"/>
    <x v="19"/>
    <n v="0.42699999999999999"/>
    <n v="0.42699999999999999"/>
    <n v="6.4375878220140503"/>
    <n v="66.329192207650493"/>
    <n v="2.7488499999999997E-3"/>
  </r>
  <r>
    <n v="2325"/>
    <x v="7"/>
    <x v="10"/>
    <x v="10"/>
    <x v="14"/>
    <n v="4163.2049999999999"/>
    <n v="4163.2049999999999"/>
    <n v="0.17294916086284501"/>
    <n v="24071842.726670258"/>
    <n v="0.72002281125000056"/>
  </r>
  <r>
    <n v="2326"/>
    <x v="7"/>
    <x v="10"/>
    <x v="10"/>
    <x v="23"/>
    <n v="1.7875000000000001"/>
    <n v="1.7875000000000001"/>
    <n v="3.0999664335664301"/>
    <n v="576.61914678976962"/>
    <n v="5.5411899999999945E-3"/>
  </r>
  <r>
    <n v="2500"/>
    <x v="7"/>
    <x v="10"/>
    <x v="10"/>
    <x v="45"/>
    <n v="22.201000000000001"/>
    <n v="22.201000000000001"/>
    <n v="0.75174862994159397"/>
    <n v="29532.47816590617"/>
    <n v="1.668957133333333E-2"/>
  </r>
  <r>
    <n v="2595"/>
    <x v="7"/>
    <x v="10"/>
    <x v="10"/>
    <x v="0"/>
    <n v="9796.3850000000002"/>
    <n v="9796.3850000000002"/>
    <n v="0.57679127514894502"/>
    <n v="16984280.834466986"/>
    <n v="5.6504693959999974"/>
  </r>
  <r>
    <n v="2596"/>
    <x v="7"/>
    <x v="10"/>
    <x v="10"/>
    <x v="55"/>
    <n v="0.51300000000000001"/>
    <n v="0.51300000000000001"/>
    <n v="3.8"/>
    <n v="135"/>
    <n v="1.9494E-3"/>
  </r>
  <r>
    <n v="2597"/>
    <x v="7"/>
    <x v="10"/>
    <x v="10"/>
    <x v="22"/>
    <n v="0.13736999999999999"/>
    <n v="0.13736999999999999"/>
    <n v="0.76414064206158505"/>
    <n v="179.77057159188348"/>
    <n v="1.0496999999999994E-4"/>
  </r>
  <r>
    <n v="2617"/>
    <x v="7"/>
    <x v="10"/>
    <x v="10"/>
    <x v="20"/>
    <n v="2608.8739999999998"/>
    <n v="2608.8739999999998"/>
    <n v="0.110306779859817"/>
    <n v="23651075.693764955"/>
    <n v="0.28777649000000022"/>
  </r>
  <r>
    <n v="2874"/>
    <x v="7"/>
    <x v="10"/>
    <x v="10"/>
    <x v="26"/>
    <n v="21.696850000000001"/>
    <n v="21.696850000000001"/>
    <n v="1.15716521061813"/>
    <n v="18750.001988402386"/>
    <n v="2.5106839999999978E-2"/>
  </r>
  <r>
    <n v="3069"/>
    <x v="7"/>
    <x v="10"/>
    <x v="10"/>
    <x v="38"/>
    <n v="19.917795000000002"/>
    <n v="19.927334999999999"/>
    <n v="1.6551269814301399"/>
    <n v="12033.998130336622"/>
    <n v="3.2982269826497171E-2"/>
  </r>
  <r>
    <n v="3081"/>
    <x v="7"/>
    <x v="10"/>
    <x v="10"/>
    <x v="3"/>
    <n v="3.14975"/>
    <n v="3.16235"/>
    <n v="2.1530851654893199"/>
    <n v="1462.9007948620431"/>
    <n v="6.8088088730851506E-3"/>
  </r>
  <r>
    <n v="3095"/>
    <x v="7"/>
    <x v="10"/>
    <x v="10"/>
    <x v="37"/>
    <n v="133.519881"/>
    <n v="133.53764100000001"/>
    <n v="3.31162342859463"/>
    <n v="40318.557915463985"/>
    <n v="0.44222638053485885"/>
  </r>
  <r>
    <n v="3098"/>
    <x v="7"/>
    <x v="10"/>
    <x v="10"/>
    <x v="56"/>
    <n v="1.9E-2"/>
    <n v="3.82640000534058E-2"/>
    <n v="1"/>
    <n v="19"/>
    <n v="3.8264000053405798E-5"/>
  </r>
  <r>
    <n v="3103"/>
    <x v="7"/>
    <x v="10"/>
    <x v="10"/>
    <x v="29"/>
    <n v="6.5769900000000003"/>
    <n v="6.5979900000000002"/>
    <n v="3.4728538434755101"/>
    <n v="1893.8286194670318"/>
    <n v="2.2913854930712983E-2"/>
  </r>
  <r>
    <n v="3106"/>
    <x v="7"/>
    <x v="10"/>
    <x v="10"/>
    <x v="54"/>
    <n v="6.6669999999999993E-2"/>
    <n v="8.8705000269412998E-2"/>
    <n v="1.69911504424779"/>
    <n v="39.23807291666661"/>
    <n v="1.5072000045776389E-4"/>
  </r>
  <r>
    <n v="3136"/>
    <x v="7"/>
    <x v="10"/>
    <x v="10"/>
    <x v="32"/>
    <n v="10.187099999999999"/>
    <n v="10.222199999785399"/>
    <n v="3.8506648871459701"/>
    <n v="2645.543120100087"/>
    <n v="3.9362266608557177E-2"/>
  </r>
  <r>
    <n v="3149"/>
    <x v="7"/>
    <x v="10"/>
    <x v="10"/>
    <x v="25"/>
    <n v="1.461625"/>
    <n v="1.50460000097752"/>
    <n v="0.85782604977336896"/>
    <n v="1703.8710824719651"/>
    <n v="1.2906850753275532E-3"/>
  </r>
  <r>
    <n v="3164"/>
    <x v="7"/>
    <x v="10"/>
    <x v="10"/>
    <x v="31"/>
    <n v="696.77438299999994"/>
    <n v="696.82586300000003"/>
    <n v="1.3681819485031199"/>
    <n v="509270.26464741508"/>
    <n v="0.95338456700670815"/>
  </r>
  <r>
    <n v="3184"/>
    <x v="7"/>
    <x v="10"/>
    <x v="10"/>
    <x v="40"/>
    <n v="181.80156400000001"/>
    <n v="181.86866200070801"/>
    <n v="3.0848633590412899"/>
    <n v="58933.425192777446"/>
    <n v="0.5610399715638491"/>
  </r>
  <r>
    <n v="3186"/>
    <x v="7"/>
    <x v="10"/>
    <x v="10"/>
    <x v="35"/>
    <n v="14.32912"/>
    <n v="14.3971660013771"/>
    <n v="1.02490859491818"/>
    <n v="13980.876022552933"/>
    <n v="1.4755779177275195E-2"/>
  </r>
  <r>
    <n v="3190"/>
    <x v="7"/>
    <x v="10"/>
    <x v="10"/>
    <x v="33"/>
    <n v="15.633964000000001"/>
    <n v="15.7057189986529"/>
    <n v="5.7899109611236002"/>
    <n v="2700.2080178735678"/>
    <n v="9.0934714582627613E-2"/>
  </r>
  <r>
    <n v="3330"/>
    <x v="7"/>
    <x v="10"/>
    <x v="10"/>
    <x v="6"/>
    <n v="156.50492499999999"/>
    <n v="156.76466500000001"/>
    <n v="1.7902314471279399"/>
    <n v="87421.615373297187"/>
    <n v="0.28064503308147676"/>
  </r>
  <r>
    <n v="3350"/>
    <x v="7"/>
    <x v="10"/>
    <x v="10"/>
    <x v="41"/>
    <n v="15.608691"/>
    <n v="15.908332000363799"/>
    <n v="6.8288615618055397"/>
    <n v="2285.6944541533635"/>
    <n v="0.10863579690972539"/>
  </r>
  <r>
    <n v="3360"/>
    <x v="7"/>
    <x v="10"/>
    <x v="10"/>
    <x v="11"/>
    <n v="91.548985000000002"/>
    <n v="91.878971999659498"/>
    <n v="1.1649466523304399"/>
    <n v="78586.418371055086"/>
    <n v="0.10703410085056557"/>
  </r>
  <r>
    <n v="3393"/>
    <x v="7"/>
    <x v="10"/>
    <x v="10"/>
    <x v="39"/>
    <n v="1.1173"/>
    <n v="1.56088000046015"/>
    <n v="34.427727557504703"/>
    <n v="32.45349255578288"/>
    <n v="5.3737551405799854E-2"/>
  </r>
  <r>
    <n v="3420"/>
    <x v="7"/>
    <x v="10"/>
    <x v="10"/>
    <x v="30"/>
    <n v="46.462967999999996"/>
    <n v="47.033081999891301"/>
    <n v="1.6200366370249899"/>
    <n v="28680.195828980675"/>
    <n v="7.619531599202449E-2"/>
  </r>
  <r>
    <n v="3447"/>
    <x v="7"/>
    <x v="10"/>
    <x v="10"/>
    <x v="44"/>
    <n v="542.46050000000002"/>
    <n v="543.15809999978501"/>
    <n v="7.73353548036114"/>
    <n v="70143.920769167817"/>
    <n v="4.2005324377938811"/>
  </r>
  <r>
    <n v="3457"/>
    <x v="7"/>
    <x v="10"/>
    <x v="10"/>
    <x v="46"/>
    <n v="9.4677399999999903"/>
    <n v="10.2092670015073"/>
    <n v="5.3504257615861901"/>
    <n v="1769.5302059836783"/>
    <n v="5.4623925171776458E-2"/>
  </r>
  <r>
    <n v="3482"/>
    <x v="7"/>
    <x v="10"/>
    <x v="10"/>
    <x v="36"/>
    <n v="391.429891"/>
    <n v="392.32036899953499"/>
    <n v="3.804900583757"/>
    <n v="102875.19539170137"/>
    <n v="1.4927400010260923"/>
  </r>
  <r>
    <n v="3486"/>
    <x v="7"/>
    <x v="10"/>
    <x v="10"/>
    <x v="5"/>
    <n v="39.354830999999997"/>
    <n v="40.292820000195199"/>
    <n v="2.8017162873853998"/>
    <n v="14046.686731698472"/>
    <n v="0.11288905005923508"/>
  </r>
  <r>
    <n v="3528"/>
    <x v="7"/>
    <x v="10"/>
    <x v="10"/>
    <x v="42"/>
    <n v="15.174376000000001"/>
    <n v="16.410654000229599"/>
    <n v="1.6222171947649699"/>
    <n v="9354.0963867039372"/>
    <n v="2.6621645096510993E-2"/>
  </r>
  <r>
    <n v="3586"/>
    <x v="7"/>
    <x v="10"/>
    <x v="10"/>
    <x v="43"/>
    <n v="31.208331999999999"/>
    <n v="33.108752003356898"/>
    <n v="8.5144633068430604"/>
    <n v="3665.3316686346998"/>
    <n v="0.28190325406794897"/>
  </r>
  <r>
    <n v="3616"/>
    <x v="7"/>
    <x v="10"/>
    <x v="10"/>
    <x v="50"/>
    <n v="249.94499999999999"/>
    <n v="252.165000058413"/>
    <n v="0.30895076916921699"/>
    <n v="809012.38948882942"/>
    <n v="7.7906570725602337E-2"/>
  </r>
  <r>
    <n v="3674"/>
    <x v="7"/>
    <x v="10"/>
    <x v="10"/>
    <x v="62"/>
    <n v="32.488999999999997"/>
    <n v="35.988"/>
    <n v="5.7270166545981196"/>
    <n v="5672.9361829103736"/>
    <n v="0.20610387536567712"/>
  </r>
  <r>
    <n v="3680"/>
    <x v="7"/>
    <x v="10"/>
    <x v="10"/>
    <x v="47"/>
    <n v="1.484"/>
    <n v="5.1430800004005404"/>
    <n v="19.2295431026184"/>
    <n v="77.172920442292281"/>
    <n v="9.8899078547916852E-2"/>
  </r>
  <r>
    <n v="3919"/>
    <x v="7"/>
    <x v="10"/>
    <x v="10"/>
    <x v="34"/>
    <n v="47.771875000000001"/>
    <n v="68.012177954347095"/>
    <n v="2.02349252805636"/>
    <n v="23608.624364868134"/>
    <n v="0.13762213390746084"/>
  </r>
  <r>
    <n v="3923"/>
    <x v="7"/>
    <x v="10"/>
    <x v="10"/>
    <x v="49"/>
    <n v="0.25"/>
    <n v="21.425369995117201"/>
    <n v="1.1399999999999999"/>
    <n v="219.2982456140351"/>
    <n v="2.4424921794433608E-2"/>
  </r>
  <r>
    <n v="3932"/>
    <x v="7"/>
    <x v="10"/>
    <x v="10"/>
    <x v="9"/>
    <n v="98.126652000000007"/>
    <n v="121.112410514552"/>
    <n v="1.4604675149825801"/>
    <n v="67188.520794432334"/>
    <n v="0.17688074121773786"/>
  </r>
  <r>
    <n v="4012"/>
    <x v="7"/>
    <x v="10"/>
    <x v="10"/>
    <x v="12"/>
    <n v="43.607500000000002"/>
    <n v="90.878370014548295"/>
    <n v="13.863198532362601"/>
    <n v="3145.5583571281586"/>
    <n v="1.2598648858091912"/>
  </r>
  <r>
    <n v="4021"/>
    <x v="7"/>
    <x v="10"/>
    <x v="10"/>
    <x v="13"/>
    <n v="16456.718499999999"/>
    <n v="16508.1788107947"/>
    <n v="0.64555096956015001"/>
    <n v="25492516.123417616"/>
    <n v="10.656870836980843"/>
  </r>
  <r>
    <n v="4150"/>
    <x v="7"/>
    <x v="10"/>
    <x v="10"/>
    <x v="15"/>
    <n v="591.85299999999995"/>
    <n v="975.92233994495905"/>
    <n v="1.0393946382808401"/>
    <n v="569420.87076658919"/>
    <n v="1.0143684475172818"/>
  </r>
  <r>
    <n v="71"/>
    <x v="7"/>
    <x v="11"/>
    <x v="11"/>
    <x v="40"/>
    <n v="82.197186000000002"/>
    <n v="82.197186000000002"/>
    <n v="3.7297590290642"/>
    <n v="22038.20283280428"/>
    <n v="0.30657569664716949"/>
  </r>
  <r>
    <n v="155"/>
    <x v="7"/>
    <x v="11"/>
    <x v="11"/>
    <x v="11"/>
    <n v="19.61768"/>
    <n v="19.61768"/>
    <n v="1.0741079631599"/>
    <n v="18264.160282628462"/>
    <n v="2.1071506306722707E-2"/>
  </r>
  <r>
    <n v="222"/>
    <x v="7"/>
    <x v="11"/>
    <x v="11"/>
    <x v="26"/>
    <n v="4.8814799999999998"/>
    <n v="4.8814799999999998"/>
    <n v="1.0987500334973701"/>
    <n v="4442.7575437354317"/>
    <n v="5.3635263135167416E-3"/>
  </r>
  <r>
    <n v="226"/>
    <x v="7"/>
    <x v="11"/>
    <x v="11"/>
    <x v="6"/>
    <n v="5.3523610000000001"/>
    <n v="5.3523610000000001"/>
    <n v="1.7983302844825599"/>
    <n v="2976.2947586349828"/>
    <n v="9.6253128797833595E-3"/>
  </r>
  <r>
    <n v="324"/>
    <x v="7"/>
    <x v="11"/>
    <x v="11"/>
    <x v="41"/>
    <n v="0.68015999999999999"/>
    <n v="0.68015999999999999"/>
    <n v="9.4421312632321808"/>
    <n v="72.034584252027358"/>
    <n v="6.4221599999999997E-3"/>
  </r>
  <r>
    <n v="328"/>
    <x v="7"/>
    <x v="11"/>
    <x v="11"/>
    <x v="3"/>
    <n v="0.39165"/>
    <n v="0.39165"/>
    <n v="1.20310651517086"/>
    <n v="325.532274209636"/>
    <n v="4.711966666666673E-4"/>
  </r>
  <r>
    <n v="2200"/>
    <x v="7"/>
    <x v="11"/>
    <x v="11"/>
    <x v="35"/>
    <n v="4.6720800000000002"/>
    <n v="4.6720800000000002"/>
    <n v="0.17286241523412099"/>
    <n v="27027.737600867367"/>
    <n v="8.076270329670321E-4"/>
  </r>
  <r>
    <n v="2201"/>
    <x v="7"/>
    <x v="11"/>
    <x v="11"/>
    <x v="0"/>
    <n v="74"/>
    <n v="74"/>
    <n v="0.27"/>
    <n v="274074.0740740741"/>
    <n v="1.9980000000000001E-2"/>
  </r>
  <r>
    <n v="2255"/>
    <x v="7"/>
    <x v="11"/>
    <x v="11"/>
    <x v="32"/>
    <n v="13.568"/>
    <n v="13.568"/>
    <n v="3.7792143278301902"/>
    <n v="3590.1642042593476"/>
    <n v="5.1276380000000017E-2"/>
  </r>
  <r>
    <n v="2268"/>
    <x v="7"/>
    <x v="11"/>
    <x v="11"/>
    <x v="14"/>
    <n v="11339.375"/>
    <n v="11339.375"/>
    <n v="0.21"/>
    <n v="53997023.809523806"/>
    <n v="2.3812687499999998"/>
  </r>
  <r>
    <n v="2269"/>
    <x v="7"/>
    <x v="11"/>
    <x v="11"/>
    <x v="23"/>
    <n v="3.6939000000000002"/>
    <n v="3.6939000000000002"/>
    <n v="3.0812286772271702"/>
    <n v="1198.839939177828"/>
    <n v="1.1381750610809444E-2"/>
  </r>
  <r>
    <n v="2270"/>
    <x v="7"/>
    <x v="11"/>
    <x v="11"/>
    <x v="20"/>
    <n v="219.96"/>
    <n v="219.96"/>
    <n v="0.11"/>
    <n v="1999636.3636363638"/>
    <n v="2.4195600000000001E-2"/>
  </r>
  <r>
    <n v="2314"/>
    <x v="7"/>
    <x v="11"/>
    <x v="11"/>
    <x v="34"/>
    <n v="0.677898"/>
    <n v="0.677898"/>
    <n v="2.3644973137551699"/>
    <n v="286.69857058259799"/>
    <n v="1.6028880000000022E-3"/>
  </r>
  <r>
    <n v="2315"/>
    <x v="7"/>
    <x v="11"/>
    <x v="11"/>
    <x v="43"/>
    <n v="4.6960000000000002E-2"/>
    <n v="4.6960000000000002E-2"/>
    <n v="8.1443781942078406"/>
    <n v="5.7659404905088083"/>
    <n v="3.8246000000000021E-4"/>
  </r>
  <r>
    <n v="2316"/>
    <x v="7"/>
    <x v="11"/>
    <x v="11"/>
    <x v="38"/>
    <n v="12.945142000000001"/>
    <n v="12.945142000000001"/>
    <n v="2.9504049472767502"/>
    <n v="4387.5814443534209"/>
    <n v="3.8193411000000045E-2"/>
  </r>
  <r>
    <n v="2373"/>
    <x v="7"/>
    <x v="11"/>
    <x v="11"/>
    <x v="5"/>
    <n v="2.1022560000000001"/>
    <n v="2.1022560000000001"/>
    <n v="2.6938788615658602"/>
    <n v="780.38252944233363"/>
    <n v="5.6632229999999993E-3"/>
  </r>
  <r>
    <n v="2374"/>
    <x v="7"/>
    <x v="11"/>
    <x v="11"/>
    <x v="25"/>
    <n v="0.27250000000000002"/>
    <n v="0.27250000000000002"/>
    <n v="0.70297247706421995"/>
    <n v="387.63964293171864"/>
    <n v="1.9155999999999996E-4"/>
  </r>
  <r>
    <n v="2375"/>
    <x v="7"/>
    <x v="11"/>
    <x v="11"/>
    <x v="7"/>
    <n v="1.4059999999999999"/>
    <n v="1.4059999999999999"/>
    <n v="0.85970290283332496"/>
    <n v="1635.4487060195358"/>
    <n v="1.2087422813836547E-3"/>
  </r>
  <r>
    <n v="2588"/>
    <x v="7"/>
    <x v="11"/>
    <x v="11"/>
    <x v="33"/>
    <n v="1.298133"/>
    <n v="1.298133"/>
    <n v="6.0041528322378603"/>
    <n v="216.20585555883684"/>
    <n v="7.7941889285714303E-3"/>
  </r>
  <r>
    <n v="2589"/>
    <x v="7"/>
    <x v="11"/>
    <x v="11"/>
    <x v="29"/>
    <n v="1.0566150000000001"/>
    <n v="1.0566150000000001"/>
    <n v="3.2073934214449"/>
    <n v="329.43105542818171"/>
    <n v="3.3889800000000032E-3"/>
  </r>
  <r>
    <n v="2590"/>
    <x v="7"/>
    <x v="11"/>
    <x v="11"/>
    <x v="12"/>
    <n v="6.0000000000000001E-3"/>
    <n v="6.0000000000000001E-3"/>
    <n v="14.82"/>
    <n v="0.40485829959514169"/>
    <n v="8.8919999999999996E-5"/>
  </r>
  <r>
    <n v="2591"/>
    <x v="7"/>
    <x v="11"/>
    <x v="11"/>
    <x v="15"/>
    <n v="1.1499999999999999"/>
    <n v="1.1499999999999999"/>
    <n v="0.67"/>
    <n v="1716.417910447761"/>
    <n v="7.7049999999999992E-4"/>
  </r>
  <r>
    <n v="2592"/>
    <x v="7"/>
    <x v="11"/>
    <x v="11"/>
    <x v="45"/>
    <n v="0.41099999999999998"/>
    <n v="0.41099999999999998"/>
    <n v="0.96"/>
    <n v="428.125"/>
    <n v="3.9455999999999996E-4"/>
  </r>
  <r>
    <n v="2593"/>
    <x v="7"/>
    <x v="11"/>
    <x v="11"/>
    <x v="27"/>
    <n v="1.2450000000000001"/>
    <n v="1.2450000000000001"/>
    <n v="1"/>
    <n v="1245"/>
    <n v="1.245E-3"/>
  </r>
  <r>
    <n v="2594"/>
    <x v="7"/>
    <x v="11"/>
    <x v="11"/>
    <x v="9"/>
    <n v="4.6801709999999996"/>
    <n v="4.6801709999999996"/>
    <n v="1.5509742591275"/>
    <n v="3017.5684557349314"/>
    <n v="7.2588247493150099E-3"/>
  </r>
  <r>
    <n v="2689"/>
    <x v="7"/>
    <x v="11"/>
    <x v="11"/>
    <x v="31"/>
    <n v="0.68148900000000001"/>
    <n v="0.68148900000000001"/>
    <n v="1.3235195285617201"/>
    <n v="514.90664496698423"/>
    <n v="9.0196399999999805E-4"/>
  </r>
  <r>
    <n v="2784"/>
    <x v="7"/>
    <x v="11"/>
    <x v="11"/>
    <x v="30"/>
    <n v="6.4216550000000003"/>
    <n v="6.4216550000000003"/>
    <n v="1.48148377637852"/>
    <n v="4334.6104104478991"/>
    <n v="9.5135777000000064E-3"/>
  </r>
  <r>
    <n v="2866"/>
    <x v="7"/>
    <x v="11"/>
    <x v="11"/>
    <x v="44"/>
    <n v="57.828119999999998"/>
    <n v="57.828119999999998"/>
    <n v="10.988773102082501"/>
    <n v="5262.4728404885245"/>
    <n v="0.635460089599999"/>
  </r>
  <r>
    <n v="2919"/>
    <x v="7"/>
    <x v="11"/>
    <x v="11"/>
    <x v="37"/>
    <n v="50.516258000000001"/>
    <n v="50.516258000000001"/>
    <n v="2.5117023971416002"/>
    <n v="20112.358079320689"/>
    <n v="0.12688180631322354"/>
  </r>
  <r>
    <n v="2922"/>
    <x v="7"/>
    <x v="11"/>
    <x v="11"/>
    <x v="36"/>
    <n v="128.35466600000001"/>
    <n v="128.35466600000001"/>
    <n v="3.5938663250180198"/>
    <n v="35714.924928198721"/>
    <n v="0.46128951179633543"/>
  </r>
  <r>
    <n v="2368"/>
    <x v="7"/>
    <x v="12"/>
    <x v="12"/>
    <x v="15"/>
    <n v="1.625"/>
    <n v="1.625"/>
    <n v="1.26"/>
    <n v="1289.6825396825398"/>
    <n v="2.0474999999999998E-3"/>
  </r>
  <r>
    <n v="2369"/>
    <x v="7"/>
    <x v="12"/>
    <x v="12"/>
    <x v="48"/>
    <n v="305.85399999999998"/>
    <n v="305.85399999999998"/>
    <n v="6.4460473297717202"/>
    <n v="47448.301936503383"/>
    <n v="1.9715493599999996"/>
  </r>
  <r>
    <n v="331"/>
    <x v="7"/>
    <x v="13"/>
    <x v="13"/>
    <x v="36"/>
    <n v="0.46307599999999999"/>
    <n v="0.46307599999999999"/>
    <n v="3.3230655260714701"/>
    <n v="139.35205200345499"/>
    <n v="1.5388318915510722E-3"/>
  </r>
  <r>
    <n v="2256"/>
    <x v="7"/>
    <x v="13"/>
    <x v="13"/>
    <x v="33"/>
    <n v="0.24521000000000001"/>
    <n v="0.24521000000000001"/>
    <n v="2.9692863842653798"/>
    <n v="82.582131955812173"/>
    <n v="7.2809871428571385E-4"/>
  </r>
  <r>
    <n v="2257"/>
    <x v="7"/>
    <x v="13"/>
    <x v="13"/>
    <x v="27"/>
    <n v="1E-3"/>
    <n v="1E-3"/>
    <n v="1.0257692307692301"/>
    <n v="0.97487814023247155"/>
    <n v="1.02576923076923E-6"/>
  </r>
  <r>
    <n v="2258"/>
    <x v="7"/>
    <x v="13"/>
    <x v="13"/>
    <x v="42"/>
    <n v="0.77039999999999997"/>
    <n v="0.77039999999999997"/>
    <n v="1.5420560747663501"/>
    <n v="499.59272727272889"/>
    <n v="1.1879999999999961E-3"/>
  </r>
  <r>
    <n v="2259"/>
    <x v="7"/>
    <x v="13"/>
    <x v="13"/>
    <x v="43"/>
    <n v="6.5519999999999995E-2"/>
    <n v="6.5519999999999995E-2"/>
    <n v="7.4230769230769198"/>
    <n v="8.8265284974093294"/>
    <n v="4.8635999999999975E-4"/>
  </r>
  <r>
    <n v="2260"/>
    <x v="7"/>
    <x v="13"/>
    <x v="13"/>
    <x v="2"/>
    <n v="0.11"/>
    <n v="0.11"/>
    <n v="4.75"/>
    <n v="23.157894736842106"/>
    <n v="5.2249999999999996E-4"/>
  </r>
  <r>
    <n v="2317"/>
    <x v="7"/>
    <x v="13"/>
    <x v="13"/>
    <x v="94"/>
    <n v="48.975000000000001"/>
    <n v="48.975000000000001"/>
    <n v="0.24"/>
    <n v="204062.5"/>
    <n v="1.1753999999999999E-2"/>
  </r>
  <r>
    <n v="2318"/>
    <x v="7"/>
    <x v="13"/>
    <x v="13"/>
    <x v="25"/>
    <n v="0.05"/>
    <n v="0.05"/>
    <n v="1.3818181818181801"/>
    <n v="36.184210526315837"/>
    <n v="6.9090909090909015E-5"/>
  </r>
  <r>
    <n v="2319"/>
    <x v="7"/>
    <x v="13"/>
    <x v="13"/>
    <x v="19"/>
    <n v="2.2429999999999999"/>
    <n v="2.2429999999999999"/>
    <n v="1.3036770964211899"/>
    <n v="1720.5180685903031"/>
    <n v="2.9241477272727288E-3"/>
  </r>
  <r>
    <n v="2320"/>
    <x v="7"/>
    <x v="13"/>
    <x v="13"/>
    <x v="41"/>
    <n v="0.1744"/>
    <n v="0.1744"/>
    <n v="15.9174311926605"/>
    <n v="10.95654178674355"/>
    <n v="2.7759999999999907E-3"/>
  </r>
  <r>
    <n v="2321"/>
    <x v="7"/>
    <x v="13"/>
    <x v="13"/>
    <x v="31"/>
    <n v="1.1257200000000001"/>
    <n v="1.1257200000000001"/>
    <n v="1.9206729915076599"/>
    <n v="586.10705985736274"/>
    <n v="2.1621400000000029E-3"/>
  </r>
  <r>
    <n v="2370"/>
    <x v="7"/>
    <x v="13"/>
    <x v="13"/>
    <x v="63"/>
    <n v="269.245"/>
    <n v="269.245"/>
    <n v="0.13"/>
    <n v="2071115.3846153847"/>
    <n v="3.5001850000000008E-2"/>
  </r>
  <r>
    <n v="2371"/>
    <x v="7"/>
    <x v="13"/>
    <x v="13"/>
    <x v="3"/>
    <n v="1.47E-2"/>
    <n v="1.47E-2"/>
    <n v="2.2160594934958602"/>
    <n v="6.6333959188119875"/>
    <n v="3.2576074554389139E-5"/>
  </r>
  <r>
    <n v="2372"/>
    <x v="7"/>
    <x v="13"/>
    <x v="13"/>
    <x v="9"/>
    <n v="4.008788"/>
    <n v="4.008788"/>
    <n v="1.6602367412967201"/>
    <n v="2414.5881730511246"/>
    <n v="6.6555371256693955E-3"/>
  </r>
  <r>
    <n v="2579"/>
    <x v="7"/>
    <x v="13"/>
    <x v="13"/>
    <x v="48"/>
    <n v="36.978000000000002"/>
    <n v="36.978000000000002"/>
    <n v="5.1449862080155802"/>
    <n v="7187.1912780622215"/>
    <n v="0.19025130000000012"/>
  </r>
  <r>
    <n v="2580"/>
    <x v="7"/>
    <x v="13"/>
    <x v="13"/>
    <x v="32"/>
    <n v="1.175"/>
    <n v="1.175"/>
    <n v="3.87534873707237"/>
    <n v="303.19851959636878"/>
    <n v="4.5535347660600346E-3"/>
  </r>
  <r>
    <n v="2581"/>
    <x v="7"/>
    <x v="13"/>
    <x v="13"/>
    <x v="65"/>
    <n v="6.8739999999999997"/>
    <n v="6.8739999999999997"/>
    <n v="2.6029961529757899"/>
    <n v="2640.8029808809069"/>
    <n v="1.7892995555555579E-2"/>
  </r>
  <r>
    <n v="2582"/>
    <x v="7"/>
    <x v="13"/>
    <x v="13"/>
    <x v="35"/>
    <n v="0.51"/>
    <n v="0.51"/>
    <n v="0.16"/>
    <n v="3187.5"/>
    <n v="8.1600000000000005E-5"/>
  </r>
  <r>
    <n v="264"/>
    <x v="7"/>
    <x v="14"/>
    <x v="14"/>
    <x v="5"/>
    <n v="3.4866000000000001"/>
    <n v="3.4866000000000001"/>
    <n v="2.54432111512648"/>
    <n v="1370.3458966997091"/>
    <n v="8.8710299999999846E-3"/>
  </r>
  <r>
    <n v="274"/>
    <x v="7"/>
    <x v="14"/>
    <x v="14"/>
    <x v="6"/>
    <n v="3.6711399999999998"/>
    <n v="3.6711399999999998"/>
    <n v="1.81501658885251"/>
    <n v="2022.6481799381065"/>
    <n v="6.6631800000000029E-3"/>
  </r>
  <r>
    <n v="288"/>
    <x v="7"/>
    <x v="14"/>
    <x v="14"/>
    <x v="36"/>
    <n v="1.6348"/>
    <n v="1.6348"/>
    <n v="3.3739074175152002"/>
    <n v="484.54204508195727"/>
    <n v="5.5156638461538489E-3"/>
  </r>
  <r>
    <n v="289"/>
    <x v="7"/>
    <x v="14"/>
    <x v="14"/>
    <x v="29"/>
    <n v="1.7157"/>
    <n v="1.7157"/>
    <n v="3.0896835111033401"/>
    <n v="555.29959422520778"/>
    <n v="5.3009700000000003E-3"/>
  </r>
  <r>
    <n v="290"/>
    <x v="7"/>
    <x v="14"/>
    <x v="14"/>
    <x v="30"/>
    <n v="1.79664"/>
    <n v="1.79664"/>
    <n v="1.3157505120669699"/>
    <n v="1365.48683319726"/>
    <n v="2.3639300000000006E-3"/>
  </r>
  <r>
    <n v="2261"/>
    <x v="7"/>
    <x v="14"/>
    <x v="14"/>
    <x v="46"/>
    <n v="1.8530000000000001E-2"/>
    <n v="1.8530000000000001E-2"/>
    <n v="8"/>
    <n v="2.3162500000000001"/>
    <n v="1.4824E-4"/>
  </r>
  <r>
    <n v="2262"/>
    <x v="7"/>
    <x v="14"/>
    <x v="14"/>
    <x v="25"/>
    <n v="0.06"/>
    <n v="0.06"/>
    <n v="1.1200000000000001"/>
    <n v="53.571428571428562"/>
    <n v="6.7200000000000007E-5"/>
  </r>
  <r>
    <n v="2263"/>
    <x v="7"/>
    <x v="14"/>
    <x v="14"/>
    <x v="37"/>
    <n v="0.83305499999999999"/>
    <n v="0.83305499999999999"/>
    <n v="1.46954882930899"/>
    <n v="566.87806718999491"/>
    <n v="1.2242150000000007E-3"/>
  </r>
  <r>
    <n v="2264"/>
    <x v="7"/>
    <x v="14"/>
    <x v="14"/>
    <x v="3"/>
    <n v="0.19425000000000001"/>
    <n v="0.19425000000000001"/>
    <n v="1.7834749034749"/>
    <n v="108.91658728784226"/>
    <n v="3.4643999999999935E-4"/>
  </r>
  <r>
    <n v="2311"/>
    <x v="7"/>
    <x v="14"/>
    <x v="14"/>
    <x v="44"/>
    <n v="10.422000000000001"/>
    <n v="10.422000000000001"/>
    <n v="6.1614075993091504"/>
    <n v="1691.4965991161778"/>
    <n v="6.4214189999999977E-2"/>
  </r>
  <r>
    <n v="2312"/>
    <x v="7"/>
    <x v="14"/>
    <x v="14"/>
    <x v="43"/>
    <n v="1.6639999999999999E-2"/>
    <n v="1.6639999999999999E-2"/>
    <n v="7.6923076923076898"/>
    <n v="2.1632000000000007"/>
    <n v="1.2799999999999994E-4"/>
  </r>
  <r>
    <n v="2313"/>
    <x v="7"/>
    <x v="14"/>
    <x v="14"/>
    <x v="38"/>
    <n v="0.99321999999999999"/>
    <n v="0.99321999999999999"/>
    <n v="1.7181691870884599"/>
    <n v="578.06879989686615"/>
    <n v="1.70652E-3"/>
  </r>
  <r>
    <n v="2322"/>
    <x v="7"/>
    <x v="14"/>
    <x v="14"/>
    <x v="35"/>
    <n v="3.5999999999999997E-2"/>
    <n v="3.5999999999999997E-2"/>
    <n v="1.57"/>
    <n v="22.929936305732483"/>
    <n v="5.6520000000000001E-5"/>
  </r>
  <r>
    <n v="2365"/>
    <x v="7"/>
    <x v="14"/>
    <x v="14"/>
    <x v="42"/>
    <n v="0.44618999999999998"/>
    <n v="0.44618999999999998"/>
    <n v="2.09585602546001"/>
    <n v="212.89153194674606"/>
    <n v="9.3515000000000178E-4"/>
  </r>
  <r>
    <n v="2366"/>
    <x v="7"/>
    <x v="14"/>
    <x v="14"/>
    <x v="48"/>
    <n v="4.1000000000000002E-2"/>
    <n v="4.1000000000000002E-2"/>
    <n v="1.43"/>
    <n v="28.671328671328673"/>
    <n v="5.8629999999999999E-5"/>
  </r>
  <r>
    <n v="2376"/>
    <x v="7"/>
    <x v="14"/>
    <x v="14"/>
    <x v="33"/>
    <n v="0.86670999999999998"/>
    <n v="0.86670999999999998"/>
    <n v="4.9982000899954997"/>
    <n v="173.40442247096601"/>
    <n v="4.3319899999999991E-3"/>
  </r>
  <r>
    <n v="2583"/>
    <x v="7"/>
    <x v="14"/>
    <x v="14"/>
    <x v="9"/>
    <n v="0.40211999999999998"/>
    <n v="0.40211999999999998"/>
    <n v="1.6337411717895201"/>
    <n v="246.13445932781227"/>
    <n v="6.5696000000000179E-4"/>
  </r>
  <r>
    <n v="2584"/>
    <x v="7"/>
    <x v="14"/>
    <x v="14"/>
    <x v="41"/>
    <n v="2.8340000000000001E-2"/>
    <n v="2.8340000000000001E-2"/>
    <n v="9.6055045871559592"/>
    <n v="2.9503915950334303"/>
    <n v="2.7221999999999988E-4"/>
  </r>
  <r>
    <n v="2585"/>
    <x v="7"/>
    <x v="14"/>
    <x v="14"/>
    <x v="31"/>
    <n v="69.319699999999997"/>
    <n v="69.319699999999997"/>
    <n v="1.3296879530638499"/>
    <n v="52132.30656130593"/>
    <n v="9.2173570000000149E-2"/>
  </r>
  <r>
    <n v="2586"/>
    <x v="7"/>
    <x v="14"/>
    <x v="14"/>
    <x v="40"/>
    <n v="0.46958"/>
    <n v="0.46958"/>
    <n v="2.5800715533029499"/>
    <n v="182.00270430440358"/>
    <n v="1.2115499999999992E-3"/>
  </r>
  <r>
    <n v="2198"/>
    <x v="7"/>
    <x v="15"/>
    <x v="15"/>
    <x v="0"/>
    <n v="26.64"/>
    <n v="26.64"/>
    <n v="0.27"/>
    <n v="98666.666666666657"/>
    <n v="7.1928000000000009E-3"/>
  </r>
  <r>
    <n v="2199"/>
    <x v="7"/>
    <x v="15"/>
    <x v="15"/>
    <x v="17"/>
    <n v="2.4929999999999999"/>
    <n v="2.4929999999999999"/>
    <n v="1.2637585238668301"/>
    <n v="1972.6869911602689"/>
    <n v="3.1505500000000072E-3"/>
  </r>
  <r>
    <n v="2202"/>
    <x v="7"/>
    <x v="15"/>
    <x v="15"/>
    <x v="65"/>
    <n v="0.46"/>
    <n v="0.46"/>
    <n v="2.97460869565217"/>
    <n v="154.64218896164661"/>
    <n v="1.3683199999999982E-3"/>
  </r>
  <r>
    <n v="2208"/>
    <x v="7"/>
    <x v="15"/>
    <x v="15"/>
    <x v="50"/>
    <n v="307.2"/>
    <n v="307.2"/>
    <n v="0.252740885416667"/>
    <n v="1215474.0990700894"/>
    <n v="7.76420000000001E-2"/>
  </r>
  <r>
    <n v="2209"/>
    <x v="7"/>
    <x v="15"/>
    <x v="15"/>
    <x v="77"/>
    <n v="0.01"/>
    <n v="0.01"/>
    <n v="0.7"/>
    <n v="14.285714285714286"/>
    <n v="6.999999999999999E-6"/>
  </r>
  <r>
    <n v="2265"/>
    <x v="7"/>
    <x v="15"/>
    <x v="15"/>
    <x v="20"/>
    <n v="547.29999999999995"/>
    <n v="547.29999999999995"/>
    <n v="0.11"/>
    <n v="4975454.5454545449"/>
    <n v="6.0202999999999993E-2"/>
  </r>
  <r>
    <n v="2367"/>
    <x v="7"/>
    <x v="15"/>
    <x v="15"/>
    <x v="14"/>
    <n v="2.8750000000000001E-2"/>
    <n v="2.8750000000000001E-2"/>
    <n v="0.18777777777777799"/>
    <n v="153.10650887573948"/>
    <n v="5.3986111111111168E-6"/>
  </r>
  <r>
    <n v="2377"/>
    <x v="7"/>
    <x v="15"/>
    <x v="15"/>
    <x v="57"/>
    <n v="4.0120000000000003E-2"/>
    <n v="4.0120000000000003E-2"/>
    <n v="2.2000000000000002"/>
    <n v="18.236363636363638"/>
    <n v="8.8264000000000007E-5"/>
  </r>
  <r>
    <n v="2378"/>
    <x v="7"/>
    <x v="15"/>
    <x v="15"/>
    <x v="84"/>
    <n v="0.66400000000000003"/>
    <n v="0.66400000000000003"/>
    <n v="1.54"/>
    <n v="431.16883116883122"/>
    <n v="1.02256E-3"/>
  </r>
  <r>
    <n v="2379"/>
    <x v="7"/>
    <x v="15"/>
    <x v="15"/>
    <x v="19"/>
    <n v="0.54500000000000004"/>
    <n v="0.54500000000000004"/>
    <n v="4.7125688073394496"/>
    <n v="115.64817879183134"/>
    <n v="2.5683500000000001E-3"/>
  </r>
  <r>
    <n v="2380"/>
    <x v="7"/>
    <x v="15"/>
    <x v="15"/>
    <x v="55"/>
    <n v="0.2"/>
    <n v="0.2"/>
    <n v="3.8"/>
    <n v="52.631578947368425"/>
    <n v="7.6000000000000004E-4"/>
  </r>
  <r>
    <n v="2381"/>
    <x v="7"/>
    <x v="15"/>
    <x v="15"/>
    <x v="49"/>
    <n v="1.752"/>
    <n v="1.752"/>
    <n v="1.32881278538813"/>
    <n v="1318.4701556647517"/>
    <n v="2.3280800000000041E-3"/>
  </r>
  <r>
    <n v="2557"/>
    <x v="7"/>
    <x v="15"/>
    <x v="15"/>
    <x v="88"/>
    <n v="3.6999999999999998E-2"/>
    <n v="3.6999999999999998E-2"/>
    <n v="1.9"/>
    <n v="19.473684210526315"/>
    <n v="7.0299999999999988E-5"/>
  </r>
  <r>
    <n v="2558"/>
    <x v="7"/>
    <x v="15"/>
    <x v="15"/>
    <x v="27"/>
    <n v="2.4670000000000001"/>
    <n v="2.4670000000000001"/>
    <n v="1.0251424963362501"/>
    <n v="2406.4947154339957"/>
    <n v="2.529026538461529E-3"/>
  </r>
  <r>
    <n v="2559"/>
    <x v="7"/>
    <x v="15"/>
    <x v="15"/>
    <x v="56"/>
    <n v="3.7999999999999999E-2"/>
    <n v="3.7999999999999999E-2"/>
    <n v="1"/>
    <n v="38"/>
    <n v="3.8000000000000002E-5"/>
  </r>
  <r>
    <n v="2587"/>
    <x v="7"/>
    <x v="15"/>
    <x v="15"/>
    <x v="63"/>
    <n v="5"/>
    <n v="5"/>
    <n v="0.12"/>
    <n v="41666.666666666672"/>
    <n v="5.9999999999999995E-4"/>
  </r>
  <r>
    <n v="2685"/>
    <x v="7"/>
    <x v="15"/>
    <x v="15"/>
    <x v="54"/>
    <n v="0.32657000000000003"/>
    <n v="0.32657000000000003"/>
    <n v="1.9682457053617901"/>
    <n v="165.91932557524473"/>
    <n v="6.4276999999999986E-4"/>
  </r>
  <r>
    <n v="3042"/>
    <x v="7"/>
    <x v="15"/>
    <x v="15"/>
    <x v="2"/>
    <n v="3.274"/>
    <n v="3.27740000009537"/>
    <n v="6.44520464263897"/>
    <n v="507.97456117071727"/>
    <n v="2.1123513696399639E-2"/>
  </r>
  <r>
    <n v="3050"/>
    <x v="7"/>
    <x v="15"/>
    <x v="15"/>
    <x v="60"/>
    <n v="0.32940000000000003"/>
    <n v="0.33534000000000003"/>
    <n v="1.71229508196721"/>
    <n v="192.37338439444744"/>
    <n v="5.7420103278688431E-4"/>
  </r>
  <r>
    <n v="3110"/>
    <x v="7"/>
    <x v="15"/>
    <x v="15"/>
    <x v="68"/>
    <n v="7.6257000000000001"/>
    <n v="7.6490099999999996"/>
    <n v="0.93394704748416502"/>
    <n v="8165.0239385004252"/>
    <n v="7.1437703056768526E-3"/>
  </r>
  <r>
    <n v="3114"/>
    <x v="7"/>
    <x v="15"/>
    <x v="15"/>
    <x v="32"/>
    <n v="26.09151"/>
    <n v="26.116510000000002"/>
    <n v="4.3109788833478904"/>
    <n v="6052.3400151144861"/>
    <n v="0.11258772311674402"/>
  </r>
  <r>
    <n v="3129"/>
    <x v="7"/>
    <x v="15"/>
    <x v="15"/>
    <x v="4"/>
    <n v="14769.618640000001"/>
    <n v="14769.64964"/>
    <n v="0.37883292190392898"/>
    <n v="38987157.097570144"/>
    <n v="5.5952295286185123"/>
  </r>
  <r>
    <n v="3165"/>
    <x v="7"/>
    <x v="15"/>
    <x v="15"/>
    <x v="25"/>
    <n v="12.565887999999999"/>
    <n v="12.617637999999999"/>
    <n v="1.13789749677858"/>
    <n v="11043.075527957819"/>
    <n v="1.4357578695458289E-2"/>
  </r>
  <r>
    <n v="3182"/>
    <x v="7"/>
    <x v="15"/>
    <x v="15"/>
    <x v="48"/>
    <n v="519.28075999999999"/>
    <n v="519.34676000000002"/>
    <n v="5.6980426021047501"/>
    <n v="91133.183140502922"/>
    <n v="2.9592599637450712"/>
  </r>
  <r>
    <n v="3259"/>
    <x v="7"/>
    <x v="15"/>
    <x v="15"/>
    <x v="45"/>
    <n v="203.852"/>
    <n v="203.994199996948"/>
    <n v="0.80355980185268105"/>
    <n v="253686.15942460095"/>
    <n v="0.16392153892864372"/>
  </r>
  <r>
    <n v="3283"/>
    <x v="7"/>
    <x v="15"/>
    <x v="15"/>
    <x v="33"/>
    <n v="100.34418700000001"/>
    <n v="100.513772"/>
    <n v="5.0558601994553003"/>
    <n v="19847.104753966636"/>
    <n v="0.5081835793519246"/>
  </r>
  <r>
    <n v="3284"/>
    <x v="7"/>
    <x v="15"/>
    <x v="15"/>
    <x v="35"/>
    <n v="40.107433"/>
    <n v="40.279453000190699"/>
    <n v="1.3361006773981301"/>
    <n v="30018.271585718852"/>
    <n v="5.3817404438780941E-2"/>
  </r>
  <r>
    <n v="3391"/>
    <x v="7"/>
    <x v="15"/>
    <x v="15"/>
    <x v="38"/>
    <n v="334.886738000001"/>
    <n v="335.32801600020298"/>
    <n v="1.9069987728209099"/>
    <n v="175609.30965079908"/>
    <n v="0.63947011500485762"/>
  </r>
  <r>
    <n v="3464"/>
    <x v="7"/>
    <x v="15"/>
    <x v="15"/>
    <x v="43"/>
    <n v="25.840747"/>
    <n v="26.618263000001502"/>
    <n v="10.102515779477001"/>
    <n v="2557.8526739344284"/>
    <n v="0.26891142197978402"/>
  </r>
  <r>
    <n v="3488"/>
    <x v="7"/>
    <x v="15"/>
    <x v="15"/>
    <x v="39"/>
    <n v="0.38450000000000001"/>
    <n v="1.3286200013160701"/>
    <n v="37.4655596389062"/>
    <n v="10.262758749790969"/>
    <n v="4.9777491896750861E-2"/>
  </r>
  <r>
    <n v="3499"/>
    <x v="7"/>
    <x v="15"/>
    <x v="15"/>
    <x v="41"/>
    <n v="85.641783000000004"/>
    <n v="86.652812500305302"/>
    <n v="9.2027077180305508"/>
    <n v="9306.1504965766744"/>
    <n v="0.79744050638561381"/>
  </r>
  <r>
    <n v="3560"/>
    <x v="7"/>
    <x v="15"/>
    <x v="15"/>
    <x v="46"/>
    <n v="32.288845000000101"/>
    <n v="33.867764500240398"/>
    <n v="5.7658746913988299"/>
    <n v="5599.9907608409485"/>
    <n v="0.19527728618619183"/>
  </r>
  <r>
    <n v="3569"/>
    <x v="7"/>
    <x v="15"/>
    <x v="15"/>
    <x v="44"/>
    <n v="3561.39599"/>
    <n v="3563.11918999915"/>
    <n v="5.7233481590178297"/>
    <n v="622257.4428551211"/>
    <n v="20.392971656442736"/>
  </r>
  <r>
    <n v="3575"/>
    <x v="7"/>
    <x v="15"/>
    <x v="15"/>
    <x v="29"/>
    <n v="327.20848699999999"/>
    <n v="329.03128700000002"/>
    <n v="2.78310120085608"/>
    <n v="117569.74087013108"/>
    <n v="0.91572736996892157"/>
  </r>
  <r>
    <n v="3587"/>
    <x v="7"/>
    <x v="15"/>
    <x v="15"/>
    <x v="11"/>
    <n v="294.87793399999998"/>
    <n v="296.79050199998602"/>
    <n v="1.32986689604248"/>
    <n v="221734.92315473105"/>
    <n v="0.3946918636696109"/>
  </r>
  <r>
    <n v="3602"/>
    <x v="7"/>
    <x v="15"/>
    <x v="15"/>
    <x v="3"/>
    <n v="121.00602000000001"/>
    <n v="123.08077"/>
    <n v="2.2973874718293699"/>
    <n v="52671.14123489365"/>
    <n v="0.28276421902111215"/>
  </r>
  <r>
    <n v="3631"/>
    <x v="7"/>
    <x v="15"/>
    <x v="15"/>
    <x v="42"/>
    <n v="54.006793000000002"/>
    <n v="56.454225400502601"/>
    <n v="1.98588487471751"/>
    <n v="27195.329239658171"/>
    <n v="0.11211159233675118"/>
  </r>
  <r>
    <n v="3684"/>
    <x v="7"/>
    <x v="15"/>
    <x v="15"/>
    <x v="30"/>
    <n v="287.11075599999998"/>
    <n v="290.80514799896099"/>
    <n v="1.26080038812617"/>
    <n v="227721.02444123646"/>
    <n v="0.36664724346617833"/>
  </r>
  <r>
    <n v="3702"/>
    <x v="7"/>
    <x v="15"/>
    <x v="15"/>
    <x v="13"/>
    <n v="2.0510000000000002"/>
    <n v="6.1559999999999997"/>
    <n v="1.19050219405168"/>
    <n v="1722.8023688219812"/>
    <n v="7.3287315065821415E-3"/>
  </r>
  <r>
    <n v="3715"/>
    <x v="7"/>
    <x v="15"/>
    <x v="15"/>
    <x v="31"/>
    <n v="4950.122179"/>
    <n v="4954.5016310001201"/>
    <n v="1.22008811255647"/>
    <n v="4057184.1722381269"/>
    <n v="6.0449285436248887"/>
  </r>
  <r>
    <n v="3738"/>
    <x v="7"/>
    <x v="15"/>
    <x v="15"/>
    <x v="40"/>
    <n v="1498.759141"/>
    <n v="1503.8814850000399"/>
    <n v="3.0577619463539998"/>
    <n v="490149.05911399791"/>
    <n v="4.5985115766594653"/>
  </r>
  <r>
    <n v="3778"/>
    <x v="7"/>
    <x v="15"/>
    <x v="15"/>
    <x v="61"/>
    <n v="0.22056000000000001"/>
    <n v="6.5465600000000004"/>
    <n v="2.7418842945230302"/>
    <n v="80.441031169904988"/>
    <n v="1.7949910047152687E-2"/>
  </r>
  <r>
    <n v="3786"/>
    <x v="7"/>
    <x v="15"/>
    <x v="15"/>
    <x v="6"/>
    <n v="1095.5637260000001"/>
    <n v="1102.3167220011301"/>
    <n v="1.6640744241837"/>
    <n v="658362.21630376973"/>
    <n v="1.8343370644320942"/>
  </r>
  <r>
    <n v="3788"/>
    <x v="7"/>
    <x v="15"/>
    <x v="15"/>
    <x v="47"/>
    <n v="6.4954000000000001"/>
    <n v="13.323499956512499"/>
    <n v="14.2094503093833"/>
    <n v="457.11831623146759"/>
    <n v="0.18931961057913491"/>
  </r>
  <r>
    <n v="3853"/>
    <x v="7"/>
    <x v="15"/>
    <x v="15"/>
    <x v="37"/>
    <n v="952.40773899999999"/>
    <n v="963.95578100043201"/>
    <n v="1.9363320539567399"/>
    <n v="491861.78427084902"/>
    <n v="1.8665384773480398"/>
  </r>
  <r>
    <n v="3881"/>
    <x v="7"/>
    <x v="15"/>
    <x v="15"/>
    <x v="78"/>
    <n v="0.82850000000000001"/>
    <n v="16.404"/>
    <n v="4.0352866626433297"/>
    <n v="205.31379038565947"/>
    <n v="6.6194842414001184E-2"/>
  </r>
  <r>
    <n v="3952"/>
    <x v="7"/>
    <x v="15"/>
    <x v="15"/>
    <x v="5"/>
    <n v="827.77999499999999"/>
    <n v="855.06254500293096"/>
    <n v="2.47558497336215"/>
    <n v="334377.53254568053"/>
    <n v="2.116779987694053"/>
  </r>
  <r>
    <n v="3961"/>
    <x v="7"/>
    <x v="15"/>
    <x v="15"/>
    <x v="36"/>
    <n v="1432.701509"/>
    <n v="1461.7879129993601"/>
    <n v="3.2386665198637399"/>
    <n v="442373.89067778358"/>
    <n v="4.7342435729725167"/>
  </r>
  <r>
    <n v="3968"/>
    <x v="7"/>
    <x v="15"/>
    <x v="15"/>
    <x v="12"/>
    <n v="6.6144999999999996"/>
    <n v="36.794160010993501"/>
    <n v="14.998320356791901"/>
    <n v="441.01604997420014"/>
    <n v="0.5518505991039423"/>
  </r>
  <r>
    <n v="3990"/>
    <x v="7"/>
    <x v="15"/>
    <x v="15"/>
    <x v="9"/>
    <n v="239.21095600000001"/>
    <n v="276.81100400002703"/>
    <n v="1.5433801586806499"/>
    <n v="154991.59727729569"/>
    <n v="0.42722461127811173"/>
  </r>
  <r>
    <n v="4063"/>
    <x v="7"/>
    <x v="15"/>
    <x v="15"/>
    <x v="34"/>
    <n v="512.93380200000104"/>
    <n v="588.37055821103399"/>
    <n v="1.9892139893205201"/>
    <n v="257857.52802553435"/>
    <n v="1.1703949452977123"/>
  </r>
  <r>
    <n v="4084"/>
    <x v="7"/>
    <x v="15"/>
    <x v="15"/>
    <x v="15"/>
    <n v="120.84650000000001"/>
    <n v="222.80349996125699"/>
    <n v="1.4628088525526199"/>
    <n v="82612.639231107561"/>
    <n v="0.32591893212303402"/>
  </r>
  <r>
    <n v="89"/>
    <x v="7"/>
    <x v="16"/>
    <x v="16"/>
    <x v="6"/>
    <n v="52.155678000000002"/>
    <n v="52.155677999999902"/>
    <n v="1.6128476570844199"/>
    <n v="32337.634475833242"/>
    <n v="8.4119163065949271E-2"/>
  </r>
  <r>
    <n v="157"/>
    <x v="7"/>
    <x v="16"/>
    <x v="16"/>
    <x v="9"/>
    <n v="24.566269999999999"/>
    <n v="24.566269999999999"/>
    <n v="1.0078185377536499"/>
    <n v="24375.687764938644"/>
    <n v="2.4758342309461358E-2"/>
  </r>
  <r>
    <n v="190"/>
    <x v="7"/>
    <x v="16"/>
    <x v="16"/>
    <x v="33"/>
    <n v="13.059729000000001"/>
    <n v="13.059729000000001"/>
    <n v="5.8719076314813297"/>
    <n v="2224.1032760771427"/>
    <n v="7.6685522380178048E-2"/>
  </r>
  <r>
    <n v="221"/>
    <x v="7"/>
    <x v="16"/>
    <x v="16"/>
    <x v="43"/>
    <n v="3.2893599999999998"/>
    <n v="3.2893599999999998"/>
    <n v="9.0364295790062492"/>
    <n v="364.01102573099854"/>
    <n v="2.9724069999999995E-2"/>
  </r>
  <r>
    <n v="268"/>
    <x v="7"/>
    <x v="16"/>
    <x v="16"/>
    <x v="31"/>
    <n v="3.7146400000000002"/>
    <n v="3.7146400000000002"/>
    <n v="1.0588513095673999"/>
    <n v="3508.1790676706428"/>
    <n v="3.933251428571447E-3"/>
  </r>
  <r>
    <n v="2100"/>
    <x v="7"/>
    <x v="16"/>
    <x v="16"/>
    <x v="25"/>
    <n v="12.023999999999999"/>
    <n v="12.023999999999999"/>
    <n v="0.99458539247463296"/>
    <n v="12089.459679357469"/>
    <n v="1.1958894759114986E-2"/>
  </r>
  <r>
    <n v="2101"/>
    <x v="7"/>
    <x v="16"/>
    <x v="16"/>
    <x v="29"/>
    <n v="2.3967299999999998"/>
    <n v="2.3967299999999998"/>
    <n v="2.7569813871399802"/>
    <n v="869.33122261166386"/>
    <n v="6.6077400000000043E-3"/>
  </r>
  <r>
    <n v="2203"/>
    <x v="7"/>
    <x v="16"/>
    <x v="16"/>
    <x v="2"/>
    <n v="1.7"/>
    <n v="1.7"/>
    <n v="8.94"/>
    <n v="190.15659955257271"/>
    <n v="1.5197999999999998E-2"/>
  </r>
  <r>
    <n v="2205"/>
    <x v="7"/>
    <x v="16"/>
    <x v="16"/>
    <x v="13"/>
    <n v="0.53"/>
    <n v="0.53"/>
    <n v="0.84339622641509404"/>
    <n v="628.41163310961986"/>
    <n v="4.4699999999999986E-4"/>
  </r>
  <r>
    <n v="2206"/>
    <x v="7"/>
    <x v="16"/>
    <x v="16"/>
    <x v="44"/>
    <n v="623.29489000000001"/>
    <n v="623.29489000000001"/>
    <n v="7.1120034662448797"/>
    <n v="87639.846206247443"/>
    <n v="4.4328754181727206"/>
  </r>
  <r>
    <n v="2207"/>
    <x v="7"/>
    <x v="16"/>
    <x v="16"/>
    <x v="27"/>
    <n v="1.3759999999999999"/>
    <n v="1.3759999999999999"/>
    <n v="1"/>
    <n v="1376"/>
    <n v="1.3759999999999998E-3"/>
  </r>
  <r>
    <n v="2210"/>
    <x v="7"/>
    <x v="16"/>
    <x v="16"/>
    <x v="15"/>
    <n v="0.52800000000000002"/>
    <n v="0.52800000000000002"/>
    <n v="1.26"/>
    <n v="419.04761904761904"/>
    <n v="6.6527999999999997E-4"/>
  </r>
  <r>
    <n v="2349"/>
    <x v="7"/>
    <x v="16"/>
    <x v="16"/>
    <x v="34"/>
    <n v="1.2281"/>
    <n v="1.2281"/>
    <n v="2.0614974350622899"/>
    <n v="595.73200485834798"/>
    <n v="2.5317249999999981E-3"/>
  </r>
  <r>
    <n v="2382"/>
    <x v="7"/>
    <x v="16"/>
    <x v="16"/>
    <x v="46"/>
    <n v="4.1419999999999998E-2"/>
    <n v="4.1419999999999998E-2"/>
    <n v="5.5458715596330297"/>
    <n v="7.4686186931348191"/>
    <n v="2.2971000000000008E-4"/>
  </r>
  <r>
    <n v="2560"/>
    <x v="7"/>
    <x v="16"/>
    <x v="16"/>
    <x v="20"/>
    <n v="8505.5190000000002"/>
    <n v="8505.5190000000002"/>
    <n v="0.11"/>
    <n v="77322900.000000015"/>
    <n v="0.93560709000000009"/>
  </r>
  <r>
    <n v="2561"/>
    <x v="7"/>
    <x v="16"/>
    <x v="16"/>
    <x v="5"/>
    <n v="78.289359000000005"/>
    <n v="78.289359000000005"/>
    <n v="2.53348911354187"/>
    <n v="30901.794123184478"/>
    <n v="0.19834523873267124"/>
  </r>
  <r>
    <n v="2562"/>
    <x v="7"/>
    <x v="16"/>
    <x v="16"/>
    <x v="65"/>
    <n v="4.7389999999999999"/>
    <n v="4.7389999999999999"/>
    <n v="2.6499493564043002"/>
    <n v="1788.3360633088928"/>
    <n v="1.2558109999999978E-2"/>
  </r>
  <r>
    <n v="2563"/>
    <x v="7"/>
    <x v="16"/>
    <x v="16"/>
    <x v="0"/>
    <n v="261.173"/>
    <n v="261.173"/>
    <n v="0.57661768253226797"/>
    <n v="452939.63038565777"/>
    <n v="0.15059697000000002"/>
  </r>
  <r>
    <n v="2564"/>
    <x v="7"/>
    <x v="16"/>
    <x v="16"/>
    <x v="62"/>
    <n v="0.22700000000000001"/>
    <n v="0.22700000000000001"/>
    <n v="5.95"/>
    <n v="38.15126050420168"/>
    <n v="1.3506500000000001E-3"/>
  </r>
  <r>
    <n v="2565"/>
    <x v="7"/>
    <x v="16"/>
    <x v="16"/>
    <x v="11"/>
    <n v="0.59369099999999997"/>
    <n v="0.59369099999999997"/>
    <n v="1.06172402815606"/>
    <n v="559.17638129664226"/>
    <n v="6.3033599999999946E-4"/>
  </r>
  <r>
    <n v="2566"/>
    <x v="7"/>
    <x v="16"/>
    <x v="16"/>
    <x v="48"/>
    <n v="6.9740000000000002"/>
    <n v="6.9740000000000002"/>
    <n v="4.7754640980735497"/>
    <n v="1460.3816208802309"/>
    <n v="3.3304086619964937E-2"/>
  </r>
  <r>
    <n v="2567"/>
    <x v="7"/>
    <x v="16"/>
    <x v="16"/>
    <x v="32"/>
    <n v="1.9530000000000001"/>
    <n v="1.9530000000000001"/>
    <n v="2.0909062980030702"/>
    <n v="934.04472589958812"/>
    <n v="4.0835399999999957E-3"/>
  </r>
  <r>
    <n v="2667"/>
    <x v="7"/>
    <x v="16"/>
    <x v="16"/>
    <x v="54"/>
    <n v="0.20679"/>
    <n v="0.20679"/>
    <n v="1.69911504424779"/>
    <n v="121.70453124999983"/>
    <n v="3.5136000000000048E-4"/>
  </r>
  <r>
    <n v="2718"/>
    <x v="7"/>
    <x v="16"/>
    <x v="16"/>
    <x v="3"/>
    <n v="1.2157439999999999"/>
    <n v="1.2157439999999999"/>
    <n v="1.84526831776615"/>
    <n v="658.84402192075709"/>
    <n v="2.24337388571429E-3"/>
  </r>
  <r>
    <n v="2725"/>
    <x v="7"/>
    <x v="16"/>
    <x v="16"/>
    <x v="41"/>
    <n v="0.787165"/>
    <n v="0.787165"/>
    <n v="8.0968666035710406"/>
    <n v="97.218472100408434"/>
    <n v="6.3735699999999985E-3"/>
  </r>
  <r>
    <n v="2726"/>
    <x v="7"/>
    <x v="16"/>
    <x v="16"/>
    <x v="42"/>
    <n v="1.979649"/>
    <n v="1.979649"/>
    <n v="1.82297799483331"/>
    <n v="1085.9423457719881"/>
    <n v="3.608856564493767E-3"/>
  </r>
  <r>
    <n v="2868"/>
    <x v="7"/>
    <x v="16"/>
    <x v="16"/>
    <x v="38"/>
    <n v="15.385465"/>
    <n v="15.385465"/>
    <n v="2.0088485192638901"/>
    <n v="7658.8477689884521"/>
    <n v="3.0907068583436406E-2"/>
  </r>
  <r>
    <n v="2906"/>
    <x v="7"/>
    <x v="16"/>
    <x v="16"/>
    <x v="37"/>
    <n v="46.100396000000003"/>
    <n v="46.100396000000003"/>
    <n v="2.35802398239829"/>
    <n v="19550.435595278548"/>
    <n v="0.10870583936605821"/>
  </r>
  <r>
    <n v="2909"/>
    <x v="7"/>
    <x v="16"/>
    <x v="16"/>
    <x v="30"/>
    <n v="18.333227999999998"/>
    <n v="18.333227999999998"/>
    <n v="1.26619732714087"/>
    <n v="14478.96596133025"/>
    <n v="2.3213484291464154E-2"/>
  </r>
  <r>
    <n v="2928"/>
    <x v="7"/>
    <x v="16"/>
    <x v="16"/>
    <x v="36"/>
    <n v="158.07493600000001"/>
    <n v="158.07493600000001"/>
    <n v="3.3266933932120502"/>
    <n v="47517.13407750288"/>
    <n v="0.52586684522361771"/>
  </r>
  <r>
    <n v="2995"/>
    <x v="7"/>
    <x v="16"/>
    <x v="16"/>
    <x v="40"/>
    <n v="179.026319"/>
    <n v="179.026319"/>
    <n v="3.2402922948797701"/>
    <n v="55250.052374254316"/>
    <n v="0.58009760203638783"/>
  </r>
  <r>
    <n v="2355"/>
    <x v="7"/>
    <x v="23"/>
    <x v="23"/>
    <x v="20"/>
    <n v="681.55399999999997"/>
    <n v="681.55399999999997"/>
    <n v="0.11"/>
    <n v="6195945.4545454551"/>
    <n v="7.497094E-2"/>
  </r>
  <r>
    <n v="2568"/>
    <x v="7"/>
    <x v="23"/>
    <x v="23"/>
    <x v="0"/>
    <n v="0.4"/>
    <n v="0.4"/>
    <n v="0.67"/>
    <n v="597.01492537313425"/>
    <n v="2.6800000000000001E-4"/>
  </r>
  <r>
    <n v="2098"/>
    <x v="7"/>
    <x v="18"/>
    <x v="18"/>
    <x v="2"/>
    <n v="23.4"/>
    <n v="23.4"/>
    <n v="2"/>
    <n v="11700"/>
    <n v="4.6799999999999994E-2"/>
  </r>
  <r>
    <n v="2569"/>
    <x v="7"/>
    <x v="18"/>
    <x v="18"/>
    <x v="15"/>
    <n v="13.65"/>
    <n v="13.65"/>
    <n v="1.3134432234432201"/>
    <n v="10392.531444348411"/>
    <n v="1.7928499999999955E-2"/>
  </r>
  <r>
    <n v="2099"/>
    <x v="7"/>
    <x v="30"/>
    <x v="30"/>
    <x v="69"/>
    <n v="0.215"/>
    <n v="0.215"/>
    <n v="4.2699999999999996"/>
    <n v="50.351288056206094"/>
    <n v="9.180499999999999E-4"/>
  </r>
  <r>
    <n v="2570"/>
    <x v="7"/>
    <x v="30"/>
    <x v="30"/>
    <x v="2"/>
    <n v="44.55"/>
    <n v="44.55"/>
    <n v="2"/>
    <n v="22275"/>
    <n v="8.9099999999999999E-2"/>
  </r>
  <r>
    <n v="2135"/>
    <x v="7"/>
    <x v="19"/>
    <x v="19"/>
    <x v="19"/>
    <n v="0.10100000000000001"/>
    <n v="0.10100000000000001"/>
    <n v="5.7570297029702999"/>
    <n v="17.543769132872416"/>
    <n v="5.8146000000000033E-4"/>
  </r>
  <r>
    <n v="2136"/>
    <x v="7"/>
    <x v="19"/>
    <x v="19"/>
    <x v="2"/>
    <n v="1291.1565000000001"/>
    <n v="1291.1565000000001"/>
    <n v="2.2970080544070401"/>
    <n v="562103.60147531342"/>
    <n v="2.9657968800000036"/>
  </r>
  <r>
    <n v="2204"/>
    <x v="7"/>
    <x v="19"/>
    <x v="19"/>
    <x v="63"/>
    <n v="3.1"/>
    <n v="3.1"/>
    <n v="0.1225"/>
    <n v="25306.122448979593"/>
    <n v="3.7974999999999999E-4"/>
  </r>
  <r>
    <n v="2220"/>
    <x v="7"/>
    <x v="19"/>
    <x v="19"/>
    <x v="27"/>
    <n v="1.984"/>
    <n v="1.984"/>
    <n v="1.0031562112282899"/>
    <n v="1977.7577786920544"/>
    <n v="1.9902619230769271E-3"/>
  </r>
  <r>
    <n v="2221"/>
    <x v="7"/>
    <x v="19"/>
    <x v="19"/>
    <x v="69"/>
    <n v="13.128640000000001"/>
    <n v="13.128640000000001"/>
    <n v="6.5759348078365703"/>
    <n v="1996.4674808446312"/>
    <n v="8.6333080755555514E-2"/>
  </r>
  <r>
    <n v="2357"/>
    <x v="7"/>
    <x v="19"/>
    <x v="19"/>
    <x v="68"/>
    <n v="0.55944000000000005"/>
    <n v="0.55944000000000005"/>
    <n v="0.80180180180180205"/>
    <n v="697.72853932584258"/>
    <n v="4.4856000000000019E-4"/>
  </r>
  <r>
    <n v="2358"/>
    <x v="7"/>
    <x v="19"/>
    <x v="19"/>
    <x v="60"/>
    <n v="1.7074800000000001"/>
    <n v="1.7074800000000001"/>
    <n v="0.89741314685969997"/>
    <n v="1902.6688053043918"/>
    <n v="1.5323150000000005E-3"/>
  </r>
  <r>
    <n v="2571"/>
    <x v="7"/>
    <x v="19"/>
    <x v="19"/>
    <x v="20"/>
    <n v="3645.5250000000001"/>
    <n v="3645.5250000000001"/>
    <n v="0.11"/>
    <n v="33141136.363636367"/>
    <n v="0.40100775"/>
  </r>
  <r>
    <n v="2572"/>
    <x v="7"/>
    <x v="19"/>
    <x v="19"/>
    <x v="65"/>
    <n v="0.312"/>
    <n v="0.312"/>
    <n v="3.3084615384615401"/>
    <n v="94.303650313880453"/>
    <n v="1.0322400000000005E-3"/>
  </r>
  <r>
    <n v="2573"/>
    <x v="7"/>
    <x v="19"/>
    <x v="19"/>
    <x v="26"/>
    <n v="1.8870000000000001E-2"/>
    <n v="1.8870000000000001E-2"/>
    <n v="1.0315308887101"/>
    <n v="18.293199172732869"/>
    <n v="1.946498786995959E-5"/>
  </r>
  <r>
    <n v="2574"/>
    <x v="7"/>
    <x v="19"/>
    <x v="19"/>
    <x v="17"/>
    <n v="0.52700000000000002"/>
    <n v="0.52700000000000002"/>
    <n v="1.35"/>
    <n v="390.37037037037038"/>
    <n v="7.1144999999999997E-4"/>
  </r>
  <r>
    <n v="2575"/>
    <x v="7"/>
    <x v="19"/>
    <x v="19"/>
    <x v="62"/>
    <n v="5.0000000000000001E-3"/>
    <n v="5.0000000000000001E-3"/>
    <n v="5.7270166545981196"/>
    <n v="0.87305490826285426"/>
    <n v="2.8635083272990597E-5"/>
  </r>
  <r>
    <n v="2576"/>
    <x v="7"/>
    <x v="19"/>
    <x v="19"/>
    <x v="54"/>
    <n v="2.7119999999999998E-2"/>
    <n v="2.7119999999999998E-2"/>
    <n v="1.69911504424779"/>
    <n v="15.961249999999975"/>
    <n v="4.6080000000000067E-5"/>
  </r>
  <r>
    <n v="2577"/>
    <x v="7"/>
    <x v="19"/>
    <x v="19"/>
    <x v="50"/>
    <n v="3014.922"/>
    <n v="3014.922"/>
    <n v="0.154220341355431"/>
    <n v="19549444.473420803"/>
    <n v="0.46496229999999872"/>
  </r>
  <r>
    <n v="2578"/>
    <x v="7"/>
    <x v="19"/>
    <x v="19"/>
    <x v="32"/>
    <n v="64.275400000000005"/>
    <n v="64.275400000000005"/>
    <n v="5.2503966680876397"/>
    <n v="12242.008378275757"/>
    <n v="0.33747134600000034"/>
  </r>
  <r>
    <n v="3023"/>
    <x v="7"/>
    <x v="19"/>
    <x v="19"/>
    <x v="35"/>
    <n v="4.3894919999999997"/>
    <n v="4.3904920000000001"/>
    <n v="0.76590356673331905"/>
    <n v="5731.1288139338076"/>
    <n v="3.3626934825141037E-3"/>
  </r>
  <r>
    <n v="3133"/>
    <x v="7"/>
    <x v="19"/>
    <x v="19"/>
    <x v="78"/>
    <n v="0.216"/>
    <n v="0.249200000047684"/>
    <n v="8.77"/>
    <n v="24.629418472063854"/>
    <n v="2.1854840004181886E-3"/>
  </r>
  <r>
    <n v="3192"/>
    <x v="7"/>
    <x v="19"/>
    <x v="19"/>
    <x v="33"/>
    <n v="55.196505000000002"/>
    <n v="55.268954999999998"/>
    <n v="5.9434162198993699"/>
    <n v="9286.9997586900554"/>
    <n v="0.32848640360388837"/>
  </r>
  <r>
    <n v="3194"/>
    <x v="7"/>
    <x v="19"/>
    <x v="19"/>
    <x v="4"/>
    <n v="161.178"/>
    <n v="161.25200000000001"/>
    <n v="0.37749730112050001"/>
    <n v="426964.64192349487"/>
    <n v="6.0872194800282872E-2"/>
  </r>
  <r>
    <n v="3278"/>
    <x v="7"/>
    <x v="19"/>
    <x v="19"/>
    <x v="25"/>
    <n v="3.0935000000000001"/>
    <n v="3.2552500000000002"/>
    <n v="0.96957045465373604"/>
    <n v="3190.5881466909859"/>
    <n v="3.156194222511574E-3"/>
  </r>
  <r>
    <n v="3295"/>
    <x v="7"/>
    <x v="19"/>
    <x v="19"/>
    <x v="29"/>
    <n v="60.825650000000103"/>
    <n v="61.0076100000501"/>
    <n v="3.3480748417813802"/>
    <n v="18167.350753616112"/>
    <n v="0.2042580441983779"/>
  </r>
  <r>
    <n v="3451"/>
    <x v="7"/>
    <x v="19"/>
    <x v="19"/>
    <x v="38"/>
    <n v="29.04823"/>
    <n v="29.761184000353801"/>
    <n v="1.8224754176072"/>
    <n v="15938.887141829638"/>
    <n v="5.4239026239529517E-2"/>
  </r>
  <r>
    <n v="3525"/>
    <x v="7"/>
    <x v="19"/>
    <x v="19"/>
    <x v="41"/>
    <n v="38.143721999999997"/>
    <n v="39.365016000025904"/>
    <n v="9.0353091919032007"/>
    <n v="4221.628855178712"/>
    <n v="0.3556750909044506"/>
  </r>
  <r>
    <n v="3533"/>
    <x v="7"/>
    <x v="19"/>
    <x v="19"/>
    <x v="0"/>
    <n v="592.00900000000001"/>
    <n v="593.30399999999997"/>
    <n v="0.53452400216888596"/>
    <n v="1107544.2778955908"/>
    <n v="0.31713522858280868"/>
  </r>
  <r>
    <n v="3545"/>
    <x v="7"/>
    <x v="19"/>
    <x v="19"/>
    <x v="46"/>
    <n v="19.661397999999998"/>
    <n v="21.044664000038999"/>
    <n v="5.1766357814434096"/>
    <n v="3798.1034073287224"/>
    <n v="0.10894056067105588"/>
  </r>
  <r>
    <n v="3566"/>
    <x v="7"/>
    <x v="19"/>
    <x v="19"/>
    <x v="45"/>
    <n v="4.1189999999999998"/>
    <n v="5.7889999999999997"/>
    <n v="0.50877834425831503"/>
    <n v="8095.863447184609"/>
    <n v="2.9453178349113855E-3"/>
  </r>
  <r>
    <n v="3591"/>
    <x v="7"/>
    <x v="19"/>
    <x v="19"/>
    <x v="3"/>
    <n v="30.501494000000001"/>
    <n v="32.4607939999999"/>
    <n v="2.3991991806216602"/>
    <n v="12713.197906351699"/>
    <n v="7.7879910367128255E-2"/>
  </r>
  <r>
    <n v="3597"/>
    <x v="7"/>
    <x v="19"/>
    <x v="19"/>
    <x v="42"/>
    <n v="21.555097"/>
    <n v="23.584880999795899"/>
    <n v="1.68282972417257"/>
    <n v="12808.840187677586"/>
    <n v="3.9689338787529421E-2"/>
  </r>
  <r>
    <n v="3700"/>
    <x v="7"/>
    <x v="19"/>
    <x v="19"/>
    <x v="40"/>
    <n v="453.47752200000099"/>
    <n v="457.50048399979897"/>
    <n v="3.2050456229410198"/>
    <n v="141488.63240950688"/>
    <n v="1.4663099237369539"/>
  </r>
  <r>
    <n v="3709"/>
    <x v="7"/>
    <x v="19"/>
    <x v="19"/>
    <x v="77"/>
    <n v="0.128"/>
    <n v="4.3129999999999997"/>
    <n v="0.7"/>
    <n v="182.85714285714289"/>
    <n v="3.0190999999999994E-3"/>
  </r>
  <r>
    <n v="3716"/>
    <x v="7"/>
    <x v="19"/>
    <x v="19"/>
    <x v="30"/>
    <n v="32.877367999999997"/>
    <n v="37.272966000190202"/>
    <n v="1.40810034843867"/>
    <n v="23348.739339816999"/>
    <n v="5.2484076412210527E-2"/>
  </r>
  <r>
    <n v="3734"/>
    <x v="7"/>
    <x v="19"/>
    <x v="19"/>
    <x v="39"/>
    <n v="4.8871500000000001"/>
    <n v="9.8220600010991106"/>
    <n v="33.9869744124899"/>
    <n v="143.7947944611397"/>
    <n v="0.33382210193529605"/>
  </r>
  <r>
    <n v="3741"/>
    <x v="7"/>
    <x v="19"/>
    <x v="19"/>
    <x v="31"/>
    <n v="712.58273299999905"/>
    <n v="717.78830700001402"/>
    <n v="1.3720616067748601"/>
    <n v="519351.84942240414"/>
    <n v="0.98484977782664573"/>
  </r>
  <r>
    <n v="3751"/>
    <x v="7"/>
    <x v="19"/>
    <x v="19"/>
    <x v="43"/>
    <n v="74.320997000000105"/>
    <n v="79.773088999516503"/>
    <n v="9.0869738777082105"/>
    <n v="8178.8500770670535"/>
    <n v="0.72489597588269861"/>
  </r>
  <r>
    <n v="3821"/>
    <x v="7"/>
    <x v="19"/>
    <x v="19"/>
    <x v="5"/>
    <n v="123.746833"/>
    <n v="132.60032500023701"/>
    <n v="2.4602702540782602"/>
    <n v="50298.064936106675"/>
    <n v="0.32623263527919294"/>
  </r>
  <r>
    <n v="3832"/>
    <x v="7"/>
    <x v="19"/>
    <x v="19"/>
    <x v="11"/>
    <n v="219.60414700000001"/>
    <n v="229.16862699999999"/>
    <n v="1.1886229107894399"/>
    <n v="184755.10189699015"/>
    <n v="0.27239508048635941"/>
  </r>
  <r>
    <n v="3852"/>
    <x v="7"/>
    <x v="19"/>
    <x v="19"/>
    <x v="61"/>
    <n v="0.45891999999999999"/>
    <n v="11.590920000000001"/>
    <n v="3.67820099363724"/>
    <n v="124.76751563981027"/>
    <n v="4.2633733461169762E-2"/>
  </r>
  <r>
    <n v="3867"/>
    <x v="7"/>
    <x v="19"/>
    <x v="19"/>
    <x v="6"/>
    <n v="326.53314600000101"/>
    <n v="339.72900099999998"/>
    <n v="1.68822423425418"/>
    <n v="193418.11317159305"/>
    <n v="0.57353873256716248"/>
  </r>
  <r>
    <n v="3911"/>
    <x v="7"/>
    <x v="19"/>
    <x v="19"/>
    <x v="37"/>
    <n v="1173.783324"/>
    <n v="1192.796564"/>
    <n v="2.72291364927597"/>
    <n v="431076.22025109472"/>
    <n v="3.247882044925078"/>
  </r>
  <r>
    <n v="3913"/>
    <x v="7"/>
    <x v="19"/>
    <x v="19"/>
    <x v="36"/>
    <n v="646.69935200000202"/>
    <n v="665.89685200014605"/>
    <n v="3.4534528760240799"/>
    <n v="187261.66975949574"/>
    <n v="2.2996433986752853"/>
  </r>
  <r>
    <n v="3914"/>
    <x v="7"/>
    <x v="19"/>
    <x v="19"/>
    <x v="48"/>
    <n v="7.9109999999999996"/>
    <n v="27.348599996566801"/>
    <n v="5.2403780951979702"/>
    <n v="1509.6238966515143"/>
    <n v="0.14331700435633993"/>
  </r>
  <r>
    <n v="3916"/>
    <x v="7"/>
    <x v="19"/>
    <x v="19"/>
    <x v="9"/>
    <n v="119.03176000000001"/>
    <n v="138.577431001132"/>
    <n v="1.49003124687121"/>
    <n v="79885.411966993765"/>
    <n v="0.20648470230282578"/>
  </r>
  <r>
    <n v="3975"/>
    <x v="7"/>
    <x v="19"/>
    <x v="19"/>
    <x v="44"/>
    <n v="221.61428000000001"/>
    <n v="253.75161000183101"/>
    <n v="7.14728805878394"/>
    <n v="31006.764828463638"/>
    <n v="1.8136358520632863"/>
  </r>
  <r>
    <n v="4024"/>
    <x v="7"/>
    <x v="19"/>
    <x v="19"/>
    <x v="13"/>
    <n v="14042.323640000001"/>
    <n v="14094.838729999999"/>
    <n v="0.64971391707916604"/>
    <n v="21613087.346394304"/>
    <n v="9.1576128818674363"/>
  </r>
  <r>
    <n v="4049"/>
    <x v="7"/>
    <x v="19"/>
    <x v="19"/>
    <x v="12"/>
    <n v="15.221259999999999"/>
    <n v="80.598770017663199"/>
    <n v="14.0480795348086"/>
    <n v="1083.5118040358805"/>
    <n v="1.1322579316158794"/>
  </r>
  <r>
    <n v="4101"/>
    <x v="7"/>
    <x v="19"/>
    <x v="19"/>
    <x v="34"/>
    <n v="264.05031300000002"/>
    <n v="399.18999950082298"/>
    <n v="2.1218636964864102"/>
    <n v="124442.63664873497"/>
    <n v="0.84702676794122445"/>
  </r>
  <r>
    <n v="4124"/>
    <x v="7"/>
    <x v="19"/>
    <x v="19"/>
    <x v="47"/>
    <n v="22.178799999999999"/>
    <n v="230.245560078907"/>
    <n v="12.144099051086"/>
    <n v="1826.3026270373375"/>
    <n v="2.7961248876710192"/>
  </r>
  <r>
    <n v="4169"/>
    <x v="7"/>
    <x v="19"/>
    <x v="19"/>
    <x v="15"/>
    <n v="491.48599999999999"/>
    <n v="1095.6542496314"/>
    <n v="1.21990954396867"/>
    <n v="402887.24883737974"/>
    <n v="1.3365990760151765"/>
  </r>
  <r>
    <n v="27"/>
    <x v="7"/>
    <x v="20"/>
    <x v="20"/>
    <x v="36"/>
    <n v="300.211454"/>
    <n v="300.211454"/>
    <n v="3.2224557836717"/>
    <n v="93162.319098739012"/>
    <n v="0.96741813626679052"/>
  </r>
  <r>
    <n v="76"/>
    <x v="7"/>
    <x v="20"/>
    <x v="20"/>
    <x v="37"/>
    <n v="101.320888"/>
    <n v="101.320888"/>
    <n v="2.58810717568812"/>
    <n v="39148.644597015591"/>
    <n v="0.26222931727989229"/>
  </r>
  <r>
    <n v="125"/>
    <x v="7"/>
    <x v="20"/>
    <x v="20"/>
    <x v="40"/>
    <n v="45.121468999999998"/>
    <n v="45.121468999999998"/>
    <n v="3.1044504890524198"/>
    <n v="14534.446324435521"/>
    <n v="0.14007736650381361"/>
  </r>
  <r>
    <n v="188"/>
    <x v="7"/>
    <x v="20"/>
    <x v="20"/>
    <x v="38"/>
    <n v="10.476155"/>
    <n v="10.476155"/>
    <n v="1.85874516938705"/>
    <n v="5636.1437665253889"/>
    <n v="1.9472502499999992E-2"/>
  </r>
  <r>
    <n v="2102"/>
    <x v="7"/>
    <x v="20"/>
    <x v="20"/>
    <x v="71"/>
    <n v="8.1900000000000001E-2"/>
    <n v="8.1900000000000001E-2"/>
    <n v="0.854700854700855"/>
    <n v="95.822999999999965"/>
    <n v="7.0000000000000021E-5"/>
  </r>
  <r>
    <n v="2103"/>
    <x v="7"/>
    <x v="20"/>
    <x v="20"/>
    <x v="23"/>
    <n v="1.919"/>
    <n v="1.919"/>
    <n v="3.1820314399860998"/>
    <n v="603.07386529417283"/>
    <n v="6.1063183333333257E-3"/>
  </r>
  <r>
    <n v="2104"/>
    <x v="7"/>
    <x v="20"/>
    <x v="20"/>
    <x v="26"/>
    <n v="5.1205800000000004"/>
    <n v="5.1205800000000004"/>
    <n v="0.98316134804844801"/>
    <n v="5208.2804212800174"/>
    <n v="5.0343563355899216E-3"/>
  </r>
  <r>
    <n v="2105"/>
    <x v="7"/>
    <x v="20"/>
    <x v="20"/>
    <x v="35"/>
    <n v="5.8000000000000003E-2"/>
    <n v="5.8000000000000003E-2"/>
    <n v="0.97743816847611198"/>
    <n v="59.338791823963327"/>
    <n v="5.6691413771614495E-5"/>
  </r>
  <r>
    <n v="2106"/>
    <x v="7"/>
    <x v="20"/>
    <x v="20"/>
    <x v="6"/>
    <n v="0.23968"/>
    <n v="0.23968"/>
    <n v="1.6384763017356501"/>
    <n v="146.28225000636579"/>
    <n v="3.927100000000006E-4"/>
  </r>
  <r>
    <n v="2107"/>
    <x v="7"/>
    <x v="20"/>
    <x v="20"/>
    <x v="29"/>
    <n v="1.47E-2"/>
    <n v="1.47E-2"/>
    <n v="3.0476190476190501"/>
    <n v="4.8234374999999963"/>
    <n v="4.4800000000000032E-5"/>
  </r>
  <r>
    <n v="2108"/>
    <x v="7"/>
    <x v="20"/>
    <x v="20"/>
    <x v="11"/>
    <n v="0.48565999999999998"/>
    <n v="0.48565999999999998"/>
    <n v="1.30358257311856"/>
    <n v="372.55791080280841"/>
    <n v="6.3309791246075984E-4"/>
  </r>
  <r>
    <n v="2109"/>
    <x v="7"/>
    <x v="20"/>
    <x v="20"/>
    <x v="69"/>
    <n v="0.58250000000000002"/>
    <n v="0.58250000000000002"/>
    <n v="4.7215278969957097"/>
    <n v="123.37108086783572"/>
    <n v="2.7502900000000012E-3"/>
  </r>
  <r>
    <n v="2110"/>
    <x v="7"/>
    <x v="20"/>
    <x v="20"/>
    <x v="41"/>
    <n v="7.739E-2"/>
    <n v="7.739E-2"/>
    <n v="10.275229357798199"/>
    <n v="7.5317053571428323"/>
    <n v="7.9520000000000263E-4"/>
  </r>
  <r>
    <n v="2222"/>
    <x v="7"/>
    <x v="20"/>
    <x v="20"/>
    <x v="44"/>
    <n v="863.61599999999999"/>
    <n v="863.61599999999999"/>
    <n v="10.6969126093078"/>
    <n v="80735.071094114959"/>
    <n v="9.2380248799999638"/>
  </r>
  <r>
    <n v="2223"/>
    <x v="7"/>
    <x v="20"/>
    <x v="20"/>
    <x v="27"/>
    <n v="5.2999999999999999E-2"/>
    <n v="5.2999999999999999E-2"/>
    <n v="1"/>
    <n v="53"/>
    <n v="5.3000000000000001E-5"/>
  </r>
  <r>
    <n v="2224"/>
    <x v="7"/>
    <x v="20"/>
    <x v="20"/>
    <x v="43"/>
    <n v="4.4720000000000003E-2"/>
    <n v="4.4720000000000003E-2"/>
    <n v="9.8226744186046506"/>
    <n v="4.5527315773897605"/>
    <n v="4.3927000000000001E-4"/>
  </r>
  <r>
    <n v="2225"/>
    <x v="7"/>
    <x v="20"/>
    <x v="20"/>
    <x v="2"/>
    <n v="242.03800000000001"/>
    <n v="242.03800000000001"/>
    <n v="2.22140920020823"/>
    <n v="108956.96298426778"/>
    <n v="0.53766543999999949"/>
  </r>
  <r>
    <n v="2356"/>
    <x v="7"/>
    <x v="20"/>
    <x v="20"/>
    <x v="15"/>
    <n v="0.11700000000000001"/>
    <n v="0.11700000000000001"/>
    <n v="0.81"/>
    <n v="144.44444444444443"/>
    <n v="9.4770000000000002E-5"/>
  </r>
  <r>
    <n v="2359"/>
    <x v="7"/>
    <x v="20"/>
    <x v="20"/>
    <x v="9"/>
    <n v="8.0229999999999996E-2"/>
    <n v="8.0229999999999996E-2"/>
    <n v="1.4576841580456199"/>
    <n v="55.039357845232963"/>
    <n v="1.1695000000000008E-4"/>
  </r>
  <r>
    <n v="2364"/>
    <x v="7"/>
    <x v="20"/>
    <x v="20"/>
    <x v="13"/>
    <n v="119.26"/>
    <n v="119.26"/>
    <n v="0.43"/>
    <n v="277348.83720930235"/>
    <n v="5.1281800000000002E-2"/>
  </r>
  <r>
    <n v="2543"/>
    <x v="7"/>
    <x v="20"/>
    <x v="20"/>
    <x v="32"/>
    <n v="2.8864999999999998"/>
    <n v="2.8864999999999998"/>
    <n v="5.38890351636931"/>
    <n v="535.6377213345869"/>
    <n v="1.5555070000000013E-2"/>
  </r>
  <r>
    <n v="2544"/>
    <x v="7"/>
    <x v="20"/>
    <x v="20"/>
    <x v="31"/>
    <n v="4.0120000000000003E-2"/>
    <n v="4.0120000000000003E-2"/>
    <n v="1.05932203389831"/>
    <n v="37.873279999999831"/>
    <n v="4.2500000000000206E-5"/>
  </r>
  <r>
    <n v="2545"/>
    <x v="7"/>
    <x v="20"/>
    <x v="20"/>
    <x v="5"/>
    <n v="0.72809100000000004"/>
    <n v="0.72809100000000004"/>
    <n v="2.7401231439476699"/>
    <n v="265.71470030760958"/>
    <n v="1.995059000000003E-3"/>
  </r>
  <r>
    <n v="2662"/>
    <x v="7"/>
    <x v="20"/>
    <x v="20"/>
    <x v="33"/>
    <n v="0.10396"/>
    <n v="0.10396"/>
    <n v="6.2703924586379403"/>
    <n v="16.579504502431458"/>
    <n v="6.5187000000000025E-4"/>
  </r>
  <r>
    <n v="2663"/>
    <x v="7"/>
    <x v="20"/>
    <x v="20"/>
    <x v="34"/>
    <n v="0.18135000000000001"/>
    <n v="0.18135000000000001"/>
    <n v="2.2674386545354301"/>
    <n v="79.980113083657542"/>
    <n v="4.1120000000000029E-4"/>
  </r>
  <r>
    <n v="2682"/>
    <x v="7"/>
    <x v="20"/>
    <x v="20"/>
    <x v="3"/>
    <n v="0.30449999999999999"/>
    <n v="0.30449999999999999"/>
    <n v="2.0056814449917901"/>
    <n v="151.81872513221879"/>
    <n v="6.1073000000000008E-4"/>
  </r>
  <r>
    <n v="2871"/>
    <x v="7"/>
    <x v="20"/>
    <x v="20"/>
    <x v="30"/>
    <n v="17.842486999999998"/>
    <n v="17.842486999999998"/>
    <n v="1.34556053200431"/>
    <n v="13260.263344245332"/>
    <n v="2.4008146299999981E-2"/>
  </r>
  <r>
    <n v="2360"/>
    <x v="7"/>
    <x v="41"/>
    <x v="41"/>
    <x v="2"/>
    <n v="27.919"/>
    <n v="27.919"/>
    <n v="2"/>
    <n v="13959.5"/>
    <n v="5.5837999999999999E-2"/>
  </r>
  <r>
    <n v="2111"/>
    <x v="7"/>
    <x v="43"/>
    <x v="43"/>
    <x v="69"/>
    <n v="1.58107"/>
    <n v="1.58107"/>
    <n v="7.73295932501407"/>
    <n v="204.45859515718107"/>
    <n v="1.2226349999999995E-2"/>
  </r>
  <r>
    <n v="2226"/>
    <x v="7"/>
    <x v="43"/>
    <x v="43"/>
    <x v="2"/>
    <n v="735.90099999999995"/>
    <n v="735.90099999999995"/>
    <n v="2.0591682712756199"/>
    <n v="357377.78707328363"/>
    <n v="1.5153439899999999"/>
  </r>
  <r>
    <n v="2112"/>
    <x v="8"/>
    <x v="3"/>
    <x v="3"/>
    <x v="14"/>
    <n v="1.3220000000000001"/>
    <n v="1.3220000000000001"/>
    <n v="0.19361111111111101"/>
    <n v="6828.1205164992862"/>
    <n v="2.5595388888888877E-4"/>
  </r>
  <r>
    <n v="2113"/>
    <x v="8"/>
    <x v="3"/>
    <x v="3"/>
    <x v="4"/>
    <n v="2048.1410000000001"/>
    <n v="2048.1410000000001"/>
    <n v="0.49407216494845402"/>
    <n v="4145428.8367240452"/>
    <n v="1.0119294579896916"/>
  </r>
  <r>
    <n v="2114"/>
    <x v="8"/>
    <x v="3"/>
    <x v="3"/>
    <x v="11"/>
    <n v="5.9690000000000003"/>
    <n v="5.9690000000000003"/>
    <n v="1.28707418444472"/>
    <n v="4637.6503173942492"/>
    <n v="7.682545806950534E-3"/>
  </r>
  <r>
    <n v="2227"/>
    <x v="8"/>
    <x v="3"/>
    <x v="3"/>
    <x v="13"/>
    <n v="2.0819999999999999"/>
    <n v="2.0819999999999999"/>
    <n v="0.85344898822304605"/>
    <n v="2439.5131152887093"/>
    <n v="1.7768807934803817E-3"/>
  </r>
  <r>
    <n v="2115"/>
    <x v="8"/>
    <x v="44"/>
    <x v="44"/>
    <x v="3"/>
    <n v="9.5549999999999996E-2"/>
    <n v="9.5549999999999996E-2"/>
    <n v="2.9238095238095201"/>
    <n v="32.679967426710135"/>
    <n v="2.793699999999996E-4"/>
  </r>
  <r>
    <n v="2116"/>
    <x v="8"/>
    <x v="4"/>
    <x v="4"/>
    <x v="13"/>
    <n v="23923.25"/>
    <n v="23923.25"/>
    <n v="0.76368300390119903"/>
    <n v="31326152.183288675"/>
    <n v="18.26977942307936"/>
  </r>
  <r>
    <n v="2361"/>
    <x v="8"/>
    <x v="4"/>
    <x v="4"/>
    <x v="4"/>
    <n v="127.169"/>
    <n v="127.169"/>
    <n v="0.36742448041582498"/>
    <n v="346109.21911375946"/>
    <n v="4.6725003750000049E-2"/>
  </r>
  <r>
    <n v="2117"/>
    <x v="8"/>
    <x v="5"/>
    <x v="5"/>
    <x v="15"/>
    <n v="1306.4614999999999"/>
    <n v="1306.4614999999999"/>
    <n v="2.0985484914787"/>
    <n v="622554.83030531637"/>
    <n v="2.7416728099999994"/>
  </r>
  <r>
    <n v="2118"/>
    <x v="8"/>
    <x v="5"/>
    <x v="5"/>
    <x v="12"/>
    <n v="0.17291999999999999"/>
    <n v="0.17291999999999999"/>
    <n v="14.44"/>
    <n v="11.975069252077562"/>
    <n v="2.4969647999999998E-3"/>
  </r>
  <r>
    <n v="2119"/>
    <x v="8"/>
    <x v="5"/>
    <x v="5"/>
    <x v="48"/>
    <n v="7.5999999999999998E-2"/>
    <n v="7.5999999999999998E-2"/>
    <n v="3.41"/>
    <n v="22.287390029325511"/>
    <n v="2.5915999999999998E-4"/>
  </r>
  <r>
    <n v="2362"/>
    <x v="8"/>
    <x v="22"/>
    <x v="22"/>
    <x v="15"/>
    <n v="1.38"/>
    <n v="1.38"/>
    <n v="1.38"/>
    <n v="1000"/>
    <n v="1.9043999999999997E-3"/>
  </r>
  <r>
    <n v="47"/>
    <x v="8"/>
    <x v="7"/>
    <x v="7"/>
    <x v="40"/>
    <n v="409.76727399999999"/>
    <n v="409.76727399999999"/>
    <n v="3.7528583903782802"/>
    <n v="109188.04585075119"/>
    <n v="1.5377985523333357"/>
  </r>
  <r>
    <n v="74"/>
    <x v="8"/>
    <x v="7"/>
    <x v="7"/>
    <x v="9"/>
    <n v="121.836253"/>
    <n v="121.836253"/>
    <n v="1.6621211204681401"/>
    <n v="73301.669475016693"/>
    <n v="0.20250660934999978"/>
  </r>
  <r>
    <n v="128"/>
    <x v="8"/>
    <x v="7"/>
    <x v="7"/>
    <x v="38"/>
    <n v="35.114269999999998"/>
    <n v="35.114269999999998"/>
    <n v="1.9347745062680199"/>
    <n v="18149.024543295123"/>
    <n v="6.7938194402211938E-2"/>
  </r>
  <r>
    <n v="180"/>
    <x v="8"/>
    <x v="7"/>
    <x v="7"/>
    <x v="41"/>
    <n v="6.6437749999999998"/>
    <n v="6.6437749999999998"/>
    <n v="8.1359333146890407"/>
    <n v="816.59654068267491"/>
    <n v="5.405331035779818E-2"/>
  </r>
  <r>
    <n v="187"/>
    <x v="8"/>
    <x v="7"/>
    <x v="7"/>
    <x v="3"/>
    <n v="6.60703"/>
    <n v="6.60703"/>
    <n v="1.8697641946508701"/>
    <n v="3533.6167089421087"/>
    <n v="1.2353588126984137E-2"/>
  </r>
  <r>
    <n v="2075"/>
    <x v="8"/>
    <x v="7"/>
    <x v="7"/>
    <x v="45"/>
    <n v="232.06899999999999"/>
    <n v="232.06899999999999"/>
    <n v="0.98973365680034797"/>
    <n v="234476.21327766328"/>
    <n v="0.22968649999999993"/>
  </r>
  <r>
    <n v="2076"/>
    <x v="8"/>
    <x v="7"/>
    <x v="7"/>
    <x v="35"/>
    <n v="9.4038799999999991"/>
    <n v="9.4038799999999991"/>
    <n v="1.62794293419312"/>
    <n v="5776.5415497570712"/>
    <n v="1.5308979999999996E-2"/>
  </r>
  <r>
    <n v="2164"/>
    <x v="8"/>
    <x v="7"/>
    <x v="7"/>
    <x v="0"/>
    <n v="13871.886"/>
    <n v="13871.886"/>
    <n v="0.51991771633637096"/>
    <n v="26680925.777542293"/>
    <n v="7.2122392903984753"/>
  </r>
  <r>
    <n v="2173"/>
    <x v="8"/>
    <x v="7"/>
    <x v="7"/>
    <x v="8"/>
    <n v="0.17346"/>
    <n v="0.17346"/>
    <n v="2.27966101694915"/>
    <n v="76.090260223048404"/>
    <n v="3.9542999999999957E-4"/>
  </r>
  <r>
    <n v="2174"/>
    <x v="8"/>
    <x v="7"/>
    <x v="7"/>
    <x v="77"/>
    <n v="0.77500000000000002"/>
    <n v="0.77500000000000002"/>
    <n v="0.7"/>
    <n v="1107.1428571428571"/>
    <n v="5.4250000000000001E-4"/>
  </r>
  <r>
    <n v="2176"/>
    <x v="8"/>
    <x v="7"/>
    <x v="7"/>
    <x v="48"/>
    <n v="3.8660000000000001"/>
    <n v="3.8660000000000001"/>
    <n v="1.81027894387745"/>
    <n v="2135.5824819568334"/>
    <n v="6.9985383970302215E-3"/>
  </r>
  <r>
    <n v="2178"/>
    <x v="8"/>
    <x v="7"/>
    <x v="7"/>
    <x v="22"/>
    <n v="0.76722000000000001"/>
    <n v="0.76722000000000001"/>
    <n v="0.86842105263157898"/>
    <n v="883.46545454545458"/>
    <n v="6.6627000000000006E-4"/>
  </r>
  <r>
    <n v="2228"/>
    <x v="8"/>
    <x v="7"/>
    <x v="7"/>
    <x v="79"/>
    <n v="4.9779999999999998"/>
    <n v="4.9779999999999998"/>
    <n v="0.1"/>
    <n v="49779.999999999993"/>
    <n v="4.9780000000000007E-4"/>
  </r>
  <r>
    <n v="2363"/>
    <x v="8"/>
    <x v="7"/>
    <x v="7"/>
    <x v="20"/>
    <n v="315.92200000000003"/>
    <n v="315.92200000000003"/>
    <n v="0.119965497812751"/>
    <n v="2633440.4954757001"/>
    <n v="3.7899739999999925E-2"/>
  </r>
  <r>
    <n v="2541"/>
    <x v="8"/>
    <x v="7"/>
    <x v="7"/>
    <x v="14"/>
    <n v="2891.9810000000002"/>
    <n v="2891.9810000000002"/>
    <n v="0.151786418375501"/>
    <n v="19052962.912963621"/>
    <n v="0.43896343799999976"/>
  </r>
  <r>
    <n v="2542"/>
    <x v="8"/>
    <x v="7"/>
    <x v="7"/>
    <x v="25"/>
    <n v="5.9850000000000003"/>
    <n v="5.9850000000000003"/>
    <n v="0.93058813700918996"/>
    <n v="6431.416608463488"/>
    <n v="5.569570000000002E-3"/>
  </r>
  <r>
    <n v="2546"/>
    <x v="8"/>
    <x v="7"/>
    <x v="7"/>
    <x v="27"/>
    <n v="5.0999999999999997E-2"/>
    <n v="5.0999999999999997E-2"/>
    <n v="0.49199999999999999"/>
    <n v="103.65853658536585"/>
    <n v="2.5092E-5"/>
  </r>
  <r>
    <n v="2547"/>
    <x v="8"/>
    <x v="7"/>
    <x v="7"/>
    <x v="84"/>
    <n v="0.1"/>
    <n v="0.1"/>
    <n v="0.55000000000000004"/>
    <n v="181.81818181818181"/>
    <n v="5.5000000000000009E-5"/>
  </r>
  <r>
    <n v="2548"/>
    <x v="8"/>
    <x v="7"/>
    <x v="7"/>
    <x v="26"/>
    <n v="6.9788800000000002"/>
    <n v="6.9788800000000002"/>
    <n v="1.0665407629877599"/>
    <n v="6543.4723567898864"/>
    <n v="7.4432600000000184E-3"/>
  </r>
  <r>
    <n v="2549"/>
    <x v="8"/>
    <x v="7"/>
    <x v="7"/>
    <x v="37"/>
    <n v="259.99338999999998"/>
    <n v="259.99338999999998"/>
    <n v="2.7948141353815799"/>
    <n v="93027.077081282448"/>
    <n v="0.72663320147777588"/>
  </r>
  <r>
    <n v="2550"/>
    <x v="8"/>
    <x v="7"/>
    <x v="7"/>
    <x v="2"/>
    <n v="18.366"/>
    <n v="18.366"/>
    <n v="3.3782113688337101"/>
    <n v="5436.6047576059918"/>
    <n v="6.2044229999999922E-2"/>
  </r>
  <r>
    <n v="2782"/>
    <x v="8"/>
    <x v="7"/>
    <x v="7"/>
    <x v="23"/>
    <n v="7.2577999999999996"/>
    <n v="7.2577999999999996"/>
    <n v="3.2067692689244698"/>
    <n v="2263.274776371491"/>
    <n v="2.3274090000000015E-2"/>
  </r>
  <r>
    <n v="2867"/>
    <x v="8"/>
    <x v="7"/>
    <x v="7"/>
    <x v="33"/>
    <n v="11.413451999999999"/>
    <n v="11.413451999999999"/>
    <n v="7.0250485129301801"/>
    <n v="1624.6794565180014"/>
    <n v="8.0180053999999987E-2"/>
  </r>
  <r>
    <n v="2870"/>
    <x v="8"/>
    <x v="7"/>
    <x v="7"/>
    <x v="29"/>
    <n v="12.596850999999999"/>
    <n v="12.596850999999999"/>
    <n v="3.57137982908813"/>
    <n v="3527.166418256978"/>
    <n v="4.4988139571428637E-2"/>
  </r>
  <r>
    <n v="2979"/>
    <x v="8"/>
    <x v="7"/>
    <x v="7"/>
    <x v="11"/>
    <n v="139.726392"/>
    <n v="139.726392"/>
    <n v="1.4099713990651499"/>
    <n v="99098.742068557185"/>
    <n v="0.19701021641456556"/>
  </r>
  <r>
    <n v="2996"/>
    <x v="8"/>
    <x v="7"/>
    <x v="7"/>
    <x v="36"/>
    <n v="581.04858100000001"/>
    <n v="581.04858100000001"/>
    <n v="3.7678940230756002"/>
    <n v="154210.4362387853"/>
    <n v="2.189329475466459"/>
  </r>
  <r>
    <n v="3027"/>
    <x v="8"/>
    <x v="7"/>
    <x v="7"/>
    <x v="6"/>
    <n v="1034.2843720000001"/>
    <n v="1034.286372"/>
    <n v="1.77536381614177"/>
    <n v="582576.01208056184"/>
    <n v="1.8362346003773464"/>
  </r>
  <r>
    <n v="3036"/>
    <x v="8"/>
    <x v="7"/>
    <x v="7"/>
    <x v="42"/>
    <n v="29.889827"/>
    <n v="29.892226999976199"/>
    <n v="1.95401592635955"/>
    <n v="15296.613807895905"/>
    <n v="5.8409887632308449E-2"/>
  </r>
  <r>
    <n v="3037"/>
    <x v="8"/>
    <x v="7"/>
    <x v="7"/>
    <x v="46"/>
    <n v="11.78726"/>
    <n v="11.789759999999999"/>
    <n v="5.0691551726185704"/>
    <n v="2325.2908223582872"/>
    <n v="5.9764122887931516E-2"/>
  </r>
  <r>
    <n v="3056"/>
    <x v="8"/>
    <x v="7"/>
    <x v="7"/>
    <x v="31"/>
    <n v="77.153728000000001"/>
    <n v="77.160727999999907"/>
    <n v="1.51412657752824"/>
    <n v="50955.930068905356"/>
    <n v="0.1168311090062273"/>
  </r>
  <r>
    <n v="3064"/>
    <x v="8"/>
    <x v="7"/>
    <x v="7"/>
    <x v="43"/>
    <n v="30.743600000000001"/>
    <n v="30.752400000190701"/>
    <n v="10.0204266904331"/>
    <n v="3068.0929016078867"/>
    <n v="0.30815216975678578"/>
  </r>
  <r>
    <n v="3080"/>
    <x v="8"/>
    <x v="7"/>
    <x v="7"/>
    <x v="5"/>
    <n v="27.880514999999999"/>
    <n v="27.893014999999998"/>
    <n v="2.8859570922560098"/>
    <n v="9660.7517397998618"/>
    <n v="8.0498044463653259E-2"/>
  </r>
  <r>
    <n v="3084"/>
    <x v="8"/>
    <x v="7"/>
    <x v="7"/>
    <x v="30"/>
    <n v="155.65550999999999"/>
    <n v="155.66935000000001"/>
    <n v="1.75563584016396"/>
    <n v="88660.47641489435"/>
    <n v="0.27329869007502755"/>
  </r>
  <r>
    <n v="3150"/>
    <x v="8"/>
    <x v="7"/>
    <x v="7"/>
    <x v="39"/>
    <n v="0.108"/>
    <n v="0.151450000047684"/>
    <n v="32.2667369093231"/>
    <n v="3.3471001515741943"/>
    <n v="4.8867973064555901E-3"/>
  </r>
  <r>
    <n v="3493"/>
    <x v="8"/>
    <x v="7"/>
    <x v="7"/>
    <x v="44"/>
    <n v="101.62643"/>
    <n v="102.61893000000001"/>
    <n v="9.0095349333896504"/>
    <n v="11279.8752378848"/>
    <n v="0.92454883466206728"/>
  </r>
  <r>
    <n v="3621"/>
    <x v="8"/>
    <x v="7"/>
    <x v="7"/>
    <x v="34"/>
    <n v="44.235379999999999"/>
    <n v="46.515500000000003"/>
    <n v="2.09796253587061"/>
    <n v="21084.923702721531"/>
    <n v="9.7587776337289364E-2"/>
  </r>
  <r>
    <n v="3657"/>
    <x v="8"/>
    <x v="7"/>
    <x v="7"/>
    <x v="32"/>
    <n v="9.4446999999999992"/>
    <n v="12.572500000190701"/>
    <n v="4.2552614693955304"/>
    <n v="2219.5345851077959"/>
    <n v="5.3499274824786787E-2"/>
  </r>
  <r>
    <n v="4054"/>
    <x v="8"/>
    <x v="7"/>
    <x v="7"/>
    <x v="12"/>
    <n v="28.935099999999998"/>
    <n v="98.320670006906994"/>
    <n v="12.782360887701801"/>
    <n v="2263.6741564572094"/>
    <n v="1.2567702867489237"/>
  </r>
  <r>
    <n v="4071"/>
    <x v="8"/>
    <x v="7"/>
    <x v="7"/>
    <x v="13"/>
    <n v="43216.105000000003"/>
    <n v="43298.712999530901"/>
    <n v="0.61156580450298204"/>
    <n v="70664685.111231193"/>
    <n v="26.48001224950184"/>
  </r>
  <r>
    <n v="4082"/>
    <x v="8"/>
    <x v="7"/>
    <x v="7"/>
    <x v="4"/>
    <n v="1945.825"/>
    <n v="2044.5591104011501"/>
    <n v="0.45113067330358703"/>
    <n v="4313218.1320124138"/>
    <n v="0.92236332808425381"/>
  </r>
  <r>
    <n v="4112"/>
    <x v="8"/>
    <x v="7"/>
    <x v="7"/>
    <x v="49"/>
    <n v="722.28150000000005"/>
    <n v="870.53971988964099"/>
    <n v="1.59"/>
    <n v="454265.09433962265"/>
    <n v="1.3841581546245292"/>
  </r>
  <r>
    <n v="4158"/>
    <x v="8"/>
    <x v="7"/>
    <x v="7"/>
    <x v="50"/>
    <n v="431.32100000000003"/>
    <n v="941.98499950906603"/>
    <n v="0.48606506522984"/>
    <n v="887372.96887618583"/>
    <n v="0.45786600023190499"/>
  </r>
  <r>
    <n v="4170"/>
    <x v="8"/>
    <x v="7"/>
    <x v="7"/>
    <x v="15"/>
    <n v="3434.6598300000001"/>
    <n v="4071.66767009457"/>
    <n v="1.47502415343996"/>
    <n v="2328544.8051748164"/>
    <n v="6.0058081581700975"/>
  </r>
  <r>
    <n v="75"/>
    <x v="8"/>
    <x v="8"/>
    <x v="8"/>
    <x v="36"/>
    <n v="159.49901800000001"/>
    <n v="159.49901800000001"/>
    <n v="3.53227588402159"/>
    <n v="45154.745336144624"/>
    <n v="0.56339453480652546"/>
  </r>
  <r>
    <n v="153"/>
    <x v="8"/>
    <x v="8"/>
    <x v="8"/>
    <x v="31"/>
    <n v="9.4052279999999993"/>
    <n v="9.4052279999999993"/>
    <n v="1.6665433310069699"/>
    <n v="5643.5544309052621"/>
    <n v="1.567422000000002E-2"/>
  </r>
  <r>
    <n v="158"/>
    <x v="8"/>
    <x v="8"/>
    <x v="8"/>
    <x v="29"/>
    <n v="21.3444"/>
    <n v="21.3444"/>
    <n v="3.1603399486516399"/>
    <n v="6753.8303938177905"/>
    <n v="6.7455560000000067E-2"/>
  </r>
  <r>
    <n v="285"/>
    <x v="8"/>
    <x v="8"/>
    <x v="8"/>
    <x v="8"/>
    <n v="1.0068299999999999"/>
    <n v="1.0068299999999999"/>
    <n v="2.1162907342848301"/>
    <n v="475.75221291144743"/>
    <n v="2.1307449999999951E-3"/>
  </r>
  <r>
    <n v="347"/>
    <x v="8"/>
    <x v="8"/>
    <x v="8"/>
    <x v="41"/>
    <n v="0.24387700000000001"/>
    <n v="0.24387700000000001"/>
    <n v="8.6711653374070696"/>
    <n v="28.125054766044435"/>
    <n v="2.1146977889908236E-3"/>
  </r>
  <r>
    <n v="2145"/>
    <x v="8"/>
    <x v="8"/>
    <x v="8"/>
    <x v="25"/>
    <n v="4.3749999999999997E-2"/>
    <n v="4.3749999999999997E-2"/>
    <n v="0.89600000000000002"/>
    <n v="48.828124999999993"/>
    <n v="3.9199999999999997E-5"/>
  </r>
  <r>
    <n v="2146"/>
    <x v="8"/>
    <x v="8"/>
    <x v="8"/>
    <x v="21"/>
    <n v="7.7759999999999996E-2"/>
    <n v="7.7759999999999996E-2"/>
    <n v="4.5"/>
    <n v="17.28"/>
    <n v="3.4991999999999998E-4"/>
  </r>
  <r>
    <n v="2147"/>
    <x v="8"/>
    <x v="8"/>
    <x v="8"/>
    <x v="33"/>
    <n v="0.19661999999999999"/>
    <n v="0.19661999999999999"/>
    <n v="6.5071711931644796"/>
    <n v="30.215894766460327"/>
    <n v="1.27944E-3"/>
  </r>
  <r>
    <n v="2148"/>
    <x v="8"/>
    <x v="8"/>
    <x v="8"/>
    <x v="30"/>
    <n v="35.276220000000002"/>
    <n v="35.276220000000002"/>
    <n v="1.52223354041782"/>
    <n v="23173.986818289031"/>
    <n v="5.3698645263157915E-2"/>
  </r>
  <r>
    <n v="2167"/>
    <x v="8"/>
    <x v="8"/>
    <x v="8"/>
    <x v="22"/>
    <n v="1.1057999999999999"/>
    <n v="1.1057999999999999"/>
    <n v="0.87778983541327604"/>
    <n v="1259.7548472173562"/>
    <n v="9.7066000000000058E-4"/>
  </r>
  <r>
    <n v="2175"/>
    <x v="8"/>
    <x v="8"/>
    <x v="8"/>
    <x v="42"/>
    <n v="2.5680000000000001E-2"/>
    <n v="2.5680000000000001E-2"/>
    <n v="0.71962616822429903"/>
    <n v="35.685194805194811"/>
    <n v="1.8479999999999999E-5"/>
  </r>
  <r>
    <n v="2177"/>
    <x v="8"/>
    <x v="8"/>
    <x v="8"/>
    <x v="10"/>
    <n v="0.113"/>
    <n v="0.113"/>
    <n v="6.3"/>
    <n v="17.936507936507937"/>
    <n v="7.1190000000000001E-4"/>
  </r>
  <r>
    <n v="2179"/>
    <x v="8"/>
    <x v="8"/>
    <x v="8"/>
    <x v="45"/>
    <n v="8.5999999999999993E-2"/>
    <n v="8.5999999999999993E-2"/>
    <n v="1"/>
    <n v="86"/>
    <n v="8.599999999999999E-5"/>
  </r>
  <r>
    <n v="2346"/>
    <x v="8"/>
    <x v="8"/>
    <x v="8"/>
    <x v="38"/>
    <n v="48.632376000000001"/>
    <n v="48.632376000000001"/>
    <n v="2.4319759741946401"/>
    <n v="19997.062683197284"/>
    <n v="0.11827277000000004"/>
  </r>
  <r>
    <n v="2350"/>
    <x v="8"/>
    <x v="8"/>
    <x v="8"/>
    <x v="35"/>
    <n v="1.55392"/>
    <n v="1.55392"/>
    <n v="1.2220945369498699"/>
    <n v="1271.5219265101268"/>
    <n v="1.8990371428571418E-3"/>
  </r>
  <r>
    <n v="2351"/>
    <x v="8"/>
    <x v="8"/>
    <x v="8"/>
    <x v="44"/>
    <n v="4.4790000000000001"/>
    <n v="4.4790000000000001"/>
    <n v="11.8188747488279"/>
    <n v="378.97008769334752"/>
    <n v="5.2936740000000163E-2"/>
  </r>
  <r>
    <n v="2352"/>
    <x v="8"/>
    <x v="8"/>
    <x v="8"/>
    <x v="11"/>
    <n v="44.884217999999997"/>
    <n v="44.884217999999997"/>
    <n v="1.3657840252392599"/>
    <n v="32863.33502995623"/>
    <n v="6.130214792975644E-2"/>
  </r>
  <r>
    <n v="2353"/>
    <x v="8"/>
    <x v="8"/>
    <x v="8"/>
    <x v="95"/>
    <n v="19.015000000000001"/>
    <n v="19.015000000000001"/>
    <n v="1"/>
    <n v="19015"/>
    <n v="1.9015000000000001E-2"/>
  </r>
  <r>
    <n v="2354"/>
    <x v="8"/>
    <x v="8"/>
    <x v="8"/>
    <x v="32"/>
    <n v="317.55099999999999"/>
    <n v="317.55099999999999"/>
    <n v="4.12957581334802"/>
    <n v="76896.759946525373"/>
    <n v="1.3113509291044769"/>
  </r>
  <r>
    <n v="2551"/>
    <x v="8"/>
    <x v="8"/>
    <x v="8"/>
    <x v="3"/>
    <n v="0.25724999999999998"/>
    <n v="0.25724999999999998"/>
    <n v="2.75144800777454"/>
    <n v="93.496224269224726"/>
    <n v="7.0781000000000034E-4"/>
  </r>
  <r>
    <n v="2552"/>
    <x v="8"/>
    <x v="8"/>
    <x v="8"/>
    <x v="34"/>
    <n v="4.095E-2"/>
    <n v="4.095E-2"/>
    <n v="2.9230769230769198"/>
    <n v="14.009210526315805"/>
    <n v="1.1969999999999986E-4"/>
  </r>
  <r>
    <n v="2553"/>
    <x v="8"/>
    <x v="8"/>
    <x v="8"/>
    <x v="2"/>
    <n v="0.41"/>
    <n v="0.41"/>
    <n v="1.6"/>
    <n v="256.25"/>
    <n v="6.5600000000000001E-4"/>
  </r>
  <r>
    <n v="2554"/>
    <x v="8"/>
    <x v="8"/>
    <x v="8"/>
    <x v="23"/>
    <n v="0.34"/>
    <n v="0.34"/>
    <n v="2.1105882352941201"/>
    <n v="161.09253065774786"/>
    <n v="7.1760000000000085E-4"/>
  </r>
  <r>
    <n v="2555"/>
    <x v="8"/>
    <x v="8"/>
    <x v="8"/>
    <x v="26"/>
    <n v="0.39960000000000001"/>
    <n v="0.39960000000000001"/>
    <n v="1.4774774774774799"/>
    <n v="270.46097560975568"/>
    <n v="5.9040000000000102E-4"/>
  </r>
  <r>
    <n v="2781"/>
    <x v="8"/>
    <x v="8"/>
    <x v="8"/>
    <x v="37"/>
    <n v="2.8471500000000001"/>
    <n v="2.8471500000000001"/>
    <n v="2.7666157385455601"/>
    <n v="1029.109305037344"/>
    <n v="7.8769699999999918E-3"/>
  </r>
  <r>
    <n v="2800"/>
    <x v="8"/>
    <x v="8"/>
    <x v="8"/>
    <x v="5"/>
    <n v="14.57235"/>
    <n v="14.57235"/>
    <n v="2.5912862372918601"/>
    <n v="5623.5971890274413"/>
    <n v="3.7761130000000039E-2"/>
  </r>
  <r>
    <n v="2838"/>
    <x v="8"/>
    <x v="8"/>
    <x v="8"/>
    <x v="9"/>
    <n v="28.309747000000002"/>
    <n v="28.309747000000002"/>
    <n v="1.3488904036735601"/>
    <n v="20987.43302117163"/>
    <n v="3.8186746058726358E-2"/>
  </r>
  <r>
    <n v="2951"/>
    <x v="8"/>
    <x v="8"/>
    <x v="8"/>
    <x v="40"/>
    <n v="271.91780399999999"/>
    <n v="271.91780399999999"/>
    <n v="3.5475917801234602"/>
    <n v="76648.56072886067"/>
    <n v="0.96465336633962218"/>
  </r>
  <r>
    <n v="2953"/>
    <x v="8"/>
    <x v="8"/>
    <x v="8"/>
    <x v="6"/>
    <n v="362.05750999999998"/>
    <n v="362.05750999999998"/>
    <n v="1.6078045114544499"/>
    <n v="225187.51963973281"/>
    <n v="0.58211769798396462"/>
  </r>
  <r>
    <n v="2149"/>
    <x v="8"/>
    <x v="9"/>
    <x v="9"/>
    <x v="27"/>
    <n v="0.20300000000000001"/>
    <n v="0.20300000000000001"/>
    <n v="0.49199999999999999"/>
    <n v="412.60162601626024"/>
    <n v="9.9876000000000004E-5"/>
  </r>
  <r>
    <n v="2347"/>
    <x v="8"/>
    <x v="9"/>
    <x v="9"/>
    <x v="59"/>
    <n v="2.391"/>
    <n v="2.391"/>
    <n v="2.2000000000000002"/>
    <n v="1086.8181818181818"/>
    <n v="5.2602000000000005E-3"/>
  </r>
  <r>
    <n v="2348"/>
    <x v="8"/>
    <x v="9"/>
    <x v="9"/>
    <x v="45"/>
    <n v="51.048000000000002"/>
    <n v="51.048000000000002"/>
    <n v="0.70498452436922099"/>
    <n v="72410.100130459992"/>
    <n v="3.5988049999999994E-2"/>
  </r>
  <r>
    <n v="2556"/>
    <x v="8"/>
    <x v="9"/>
    <x v="9"/>
    <x v="19"/>
    <n v="0.151"/>
    <n v="0.151"/>
    <n v="3.8676821192053001"/>
    <n v="39.04147118249373"/>
    <n v="5.8402000000000031E-4"/>
  </r>
  <r>
    <n v="3140"/>
    <x v="8"/>
    <x v="9"/>
    <x v="9"/>
    <x v="25"/>
    <n v="11.445399999999999"/>
    <n v="11.4834"/>
    <n v="1.1002042742062299"/>
    <n v="10402.977218260283"/>
    <n v="1.263408576241982E-2"/>
  </r>
  <r>
    <n v="3163"/>
    <x v="8"/>
    <x v="9"/>
    <x v="9"/>
    <x v="33"/>
    <n v="1.4631240000000001"/>
    <n v="1.5143129996767"/>
    <n v="5.37874711917787"/>
    <n v="272.01948103922672"/>
    <n v="8.1451066845446493E-3"/>
  </r>
  <r>
    <n v="3239"/>
    <x v="8"/>
    <x v="9"/>
    <x v="9"/>
    <x v="60"/>
    <n v="8.0399999999999999E-2"/>
    <n v="0.19596"/>
    <n v="0.731343283582089"/>
    <n v="109.9346938775511"/>
    <n v="1.4331402985074616E-4"/>
  </r>
  <r>
    <n v="3245"/>
    <x v="8"/>
    <x v="9"/>
    <x v="9"/>
    <x v="58"/>
    <n v="242.886"/>
    <n v="243.00899999999999"/>
    <n v="1.2"/>
    <n v="202405"/>
    <n v="0.2916108"/>
  </r>
  <r>
    <n v="3258"/>
    <x v="8"/>
    <x v="9"/>
    <x v="9"/>
    <x v="35"/>
    <n v="12.686859999999999"/>
    <n v="12.828359999523199"/>
    <n v="1.31990137827642"/>
    <n v="9611.9757194033755"/>
    <n v="1.6932170044396764E-2"/>
  </r>
  <r>
    <n v="3301"/>
    <x v="8"/>
    <x v="9"/>
    <x v="9"/>
    <x v="38"/>
    <n v="10.774581"/>
    <n v="10.9660170001516"/>
    <n v="2.0191048010053798"/>
    <n v="5336.3158735668276"/>
    <n v="2.214153757291271E-2"/>
  </r>
  <r>
    <n v="3308"/>
    <x v="8"/>
    <x v="9"/>
    <x v="9"/>
    <x v="32"/>
    <n v="2.4622999999999999"/>
    <n v="2.6752000000059599"/>
    <n v="5.2029419648296296"/>
    <n v="473.25148284267436"/>
    <n v="1.3918910344343234E-2"/>
  </r>
  <r>
    <n v="3380"/>
    <x v="8"/>
    <x v="9"/>
    <x v="9"/>
    <x v="29"/>
    <n v="11.534985000000001"/>
    <n v="11.929785000000001"/>
    <n v="3.1384188189234798"/>
    <n v="3675.4128959616219"/>
    <n v="3.744066174971105E-2"/>
  </r>
  <r>
    <n v="3385"/>
    <x v="8"/>
    <x v="9"/>
    <x v="9"/>
    <x v="11"/>
    <n v="18.448212999999999"/>
    <n v="18.873519000539101"/>
    <n v="1.1661698073412301"/>
    <n v="15819.491195763665"/>
    <n v="2.200972801670973E-2"/>
  </r>
  <r>
    <n v="3421"/>
    <x v="8"/>
    <x v="9"/>
    <x v="9"/>
    <x v="46"/>
    <n v="9.2549869999999999"/>
    <n v="9.8256019996264303"/>
    <n v="6.3298615160103804"/>
    <n v="1462.1152416353784"/>
    <n v="6.2194699969069983E-2"/>
  </r>
  <r>
    <n v="3446"/>
    <x v="8"/>
    <x v="9"/>
    <x v="9"/>
    <x v="40"/>
    <n v="6.5692849999999998"/>
    <n v="7.2498050000000003"/>
    <n v="2.6007446015814502"/>
    <n v="2525.9246894160137"/>
    <n v="1.8854891216268207E-2"/>
  </r>
  <r>
    <n v="3469"/>
    <x v="8"/>
    <x v="9"/>
    <x v="9"/>
    <x v="41"/>
    <n v="12.118475999999999"/>
    <n v="12.945459000052001"/>
    <n v="9.52659570299652"/>
    <n v="1272.0678380618401"/>
    <n v="0.12332615408321301"/>
  </r>
  <r>
    <n v="3551"/>
    <x v="8"/>
    <x v="9"/>
    <x v="9"/>
    <x v="43"/>
    <n v="15.167256"/>
    <n v="16.600232000096199"/>
    <n v="12.5201885034445"/>
    <n v="1211.4239331003084"/>
    <n v="0.20783803384211591"/>
  </r>
  <r>
    <n v="3644"/>
    <x v="8"/>
    <x v="9"/>
    <x v="9"/>
    <x v="30"/>
    <n v="10.016937"/>
    <n v="12.711897"/>
    <n v="1.2469108629688299"/>
    <n v="8033.4026252287158"/>
    <n v="1.5850602458240881E-2"/>
  </r>
  <r>
    <n v="3665"/>
    <x v="8"/>
    <x v="9"/>
    <x v="9"/>
    <x v="3"/>
    <n v="19.143284999999999"/>
    <n v="22.430677508411399"/>
    <n v="1.5989225183595499"/>
    <n v="11972.615796067766"/>
    <n v="3.586491537026007E-2"/>
  </r>
  <r>
    <n v="3670"/>
    <x v="8"/>
    <x v="9"/>
    <x v="9"/>
    <x v="42"/>
    <n v="546.53915900000004"/>
    <n v="549.99226300005205"/>
    <n v="1.8040904491054199"/>
    <n v="302944.43345177517"/>
    <n v="0.99223578876027008"/>
  </r>
  <r>
    <n v="3769"/>
    <x v="8"/>
    <x v="9"/>
    <x v="9"/>
    <x v="47"/>
    <n v="1.8023"/>
    <n v="7.8121999874591799"/>
    <n v="17.6179160158329"/>
    <n v="102.29927298894522"/>
    <n v="0.13763468327794667"/>
  </r>
  <r>
    <n v="3794"/>
    <x v="8"/>
    <x v="9"/>
    <x v="9"/>
    <x v="6"/>
    <n v="647.59185300000001"/>
    <n v="654.68910800000106"/>
    <n v="1.70913548736635"/>
    <n v="378900.24388756364"/>
    <n v="1.1189523876750227"/>
  </r>
  <r>
    <n v="3818"/>
    <x v="8"/>
    <x v="9"/>
    <x v="9"/>
    <x v="36"/>
    <n v="108.061432"/>
    <n v="116.712232000873"/>
    <n v="3.1041713449275199"/>
    <n v="34811.684018854685"/>
    <n v="0.36229476617964268"/>
  </r>
  <r>
    <n v="3858"/>
    <x v="8"/>
    <x v="9"/>
    <x v="9"/>
    <x v="13"/>
    <n v="14.686"/>
    <n v="26.5075"/>
    <n v="0.86466022061827597"/>
    <n v="16984.706419706421"/>
    <n v="2.291998079803895E-2"/>
  </r>
  <r>
    <n v="3877"/>
    <x v="8"/>
    <x v="9"/>
    <x v="9"/>
    <x v="31"/>
    <n v="49.347394999999999"/>
    <n v="64.392674999999997"/>
    <n v="1.23238661736856"/>
    <n v="40042.137998356789"/>
    <n v="7.9356670926563039E-2"/>
  </r>
  <r>
    <n v="3899"/>
    <x v="8"/>
    <x v="9"/>
    <x v="9"/>
    <x v="37"/>
    <n v="9.6623009999999994"/>
    <n v="26.721005999999999"/>
    <n v="1.6295976496695801"/>
    <n v="5929.2556061056803"/>
    <n v="4.3544488574406751E-2"/>
  </r>
  <r>
    <n v="3925"/>
    <x v="8"/>
    <x v="9"/>
    <x v="9"/>
    <x v="9"/>
    <n v="189.788748"/>
    <n v="211.24130199287899"/>
    <n v="1.95426997803097"/>
    <n v="97114.907425033554"/>
    <n v="0.41282253460485713"/>
  </r>
  <r>
    <n v="3959"/>
    <x v="8"/>
    <x v="9"/>
    <x v="9"/>
    <x v="34"/>
    <n v="35.969552999999998"/>
    <n v="64.531241991408294"/>
    <n v="2.3063676593731799"/>
    <n v="15595.758487948853"/>
    <n v="0.14883276954816863"/>
  </r>
  <r>
    <n v="3982"/>
    <x v="8"/>
    <x v="9"/>
    <x v="9"/>
    <x v="5"/>
    <n v="85.069485"/>
    <n v="119.14234199933"/>
    <n v="2.3032393548772099"/>
    <n v="36934.713198548663"/>
    <n v="0.27441333092509673"/>
  </r>
  <r>
    <n v="4010"/>
    <x v="8"/>
    <x v="9"/>
    <x v="9"/>
    <x v="48"/>
    <n v="1126.6115"/>
    <n v="1173.4777199707"/>
    <n v="2.52965536471851"/>
    <n v="445361.65507484647"/>
    <n v="2.968494209701527"/>
  </r>
  <r>
    <n v="4065"/>
    <x v="8"/>
    <x v="9"/>
    <x v="9"/>
    <x v="50"/>
    <n v="1084.3501000000001"/>
    <n v="1161.65630019531"/>
    <n v="0.32625859028371001"/>
    <n v="3323590.9560482809"/>
    <n v="0.37900034689591211"/>
  </r>
  <r>
    <n v="4068"/>
    <x v="8"/>
    <x v="9"/>
    <x v="9"/>
    <x v="12"/>
    <n v="14.101699999999999"/>
    <n v="95.023619975310595"/>
    <n v="14.6505468135048"/>
    <n v="962.53745198104991"/>
    <n v="1.3921479928369778"/>
  </r>
  <r>
    <n v="4077"/>
    <x v="8"/>
    <x v="9"/>
    <x v="9"/>
    <x v="44"/>
    <n v="1711.8741199999999"/>
    <n v="1800.9657700343701"/>
    <n v="4.6113697089796597"/>
    <n v="371228.99009083782"/>
    <n v="8.3049189988457215"/>
  </r>
  <r>
    <n v="4125"/>
    <x v="8"/>
    <x v="9"/>
    <x v="9"/>
    <x v="62"/>
    <n v="749.82539999999995"/>
    <n v="961.54521999874203"/>
    <n v="6.0016176968531401"/>
    <n v="124937.21491009997"/>
    <n v="5.7708268086689962"/>
  </r>
  <r>
    <n v="4146"/>
    <x v="8"/>
    <x v="9"/>
    <x v="9"/>
    <x v="4"/>
    <n v="2326.8461229999998"/>
    <n v="2677.2731230476802"/>
    <n v="0.49828539691535101"/>
    <n v="4669705.6293529822"/>
    <n v="1.3340461007686146"/>
  </r>
  <r>
    <n v="4184"/>
    <x v="8"/>
    <x v="9"/>
    <x v="9"/>
    <x v="15"/>
    <n v="385.54149999999998"/>
    <n v="1499.3370112049599"/>
    <n v="1.72433040282304"/>
    <n v="223589.10993438322"/>
    <n v="2.5853523924985411"/>
  </r>
  <r>
    <n v="4191"/>
    <x v="8"/>
    <x v="9"/>
    <x v="9"/>
    <x v="49"/>
    <n v="1905.6741"/>
    <n v="4937.3928235822696"/>
    <n v="1.5268365166568201"/>
    <n v="1248119.2840296272"/>
    <n v="7.5385916601247338"/>
  </r>
  <r>
    <n v="225"/>
    <x v="8"/>
    <x v="10"/>
    <x v="10"/>
    <x v="26"/>
    <n v="5.3002500000000001"/>
    <n v="5.3002500000000001"/>
    <n v="1.2694438941559401"/>
    <n v="4175.2534510587129"/>
    <n v="6.7283700000000217E-3"/>
  </r>
  <r>
    <n v="1987"/>
    <x v="8"/>
    <x v="10"/>
    <x v="10"/>
    <x v="92"/>
    <n v="1.0569999999999999"/>
    <n v="1.0569999999999999"/>
    <n v="3.8"/>
    <n v="278.15789473684208"/>
    <n v="4.0165999999999995E-3"/>
  </r>
  <r>
    <n v="1988"/>
    <x v="8"/>
    <x v="10"/>
    <x v="10"/>
    <x v="22"/>
    <n v="1.7100000000000001E-2"/>
    <n v="1.7100000000000001E-2"/>
    <n v="0.929824561403509"/>
    <n v="18.390566037735848"/>
    <n v="1.5900000000000004E-5"/>
  </r>
  <r>
    <n v="2130"/>
    <x v="8"/>
    <x v="10"/>
    <x v="10"/>
    <x v="69"/>
    <n v="0.27306000000000002"/>
    <n v="0.27306000000000002"/>
    <n v="9.0090090090090094"/>
    <n v="30.309660000000001"/>
    <n v="2.4600000000000004E-3"/>
  </r>
  <r>
    <n v="2131"/>
    <x v="8"/>
    <x v="10"/>
    <x v="10"/>
    <x v="8"/>
    <n v="2.3599999999999999E-2"/>
    <n v="2.3599999999999999E-2"/>
    <n v="1.8728813559322"/>
    <n v="12.600904977375588"/>
    <n v="4.4199999999999922E-5"/>
  </r>
  <r>
    <n v="2133"/>
    <x v="8"/>
    <x v="10"/>
    <x v="10"/>
    <x v="14"/>
    <n v="474.173"/>
    <n v="474.173"/>
    <n v="0.12646135482197399"/>
    <n v="3749548.632208766"/>
    <n v="5.9964559999999868E-2"/>
  </r>
  <r>
    <n v="2134"/>
    <x v="8"/>
    <x v="10"/>
    <x v="10"/>
    <x v="23"/>
    <n v="9.0499999999999997E-2"/>
    <n v="9.0499999999999997E-2"/>
    <n v="3.2822099447513802"/>
    <n v="27.572885806625379"/>
    <n v="2.9703999999999993E-4"/>
  </r>
  <r>
    <n v="2137"/>
    <x v="8"/>
    <x v="10"/>
    <x v="10"/>
    <x v="19"/>
    <n v="1.427"/>
    <n v="1.427"/>
    <n v="6.57"/>
    <n v="217.19939117199391"/>
    <n v="9.3753900000000008E-3"/>
  </r>
  <r>
    <n v="2143"/>
    <x v="8"/>
    <x v="10"/>
    <x v="10"/>
    <x v="45"/>
    <n v="15.112"/>
    <n v="15.112"/>
    <n v="0.79852655726133803"/>
    <n v="18924.85586431688"/>
    <n v="1.2067333333333341E-2"/>
  </r>
  <r>
    <n v="2144"/>
    <x v="8"/>
    <x v="10"/>
    <x v="10"/>
    <x v="59"/>
    <n v="56.493000000000002"/>
    <n v="56.493000000000002"/>
    <n v="2.2000000000000002"/>
    <n v="25678.63636363636"/>
    <n v="0.12428460000000001"/>
  </r>
  <r>
    <n v="2168"/>
    <x v="8"/>
    <x v="10"/>
    <x v="10"/>
    <x v="2"/>
    <n v="2.52"/>
    <n v="2.52"/>
    <n v="3.8617460317460299"/>
    <n v="652.55456451148859"/>
    <n v="9.7315999999999948E-3"/>
  </r>
  <r>
    <n v="2190"/>
    <x v="8"/>
    <x v="10"/>
    <x v="10"/>
    <x v="27"/>
    <n v="8.0000000000000002E-3"/>
    <n v="8.0000000000000002E-3"/>
    <n v="0.02"/>
    <n v="400"/>
    <n v="1.6E-7"/>
  </r>
  <r>
    <n v="2528"/>
    <x v="8"/>
    <x v="10"/>
    <x v="10"/>
    <x v="0"/>
    <n v="11565.985000000001"/>
    <n v="11565.985000000001"/>
    <n v="0.56471399452792004"/>
    <n v="20481137.552946132"/>
    <n v="6.5314735900000063"/>
  </r>
  <r>
    <n v="2531"/>
    <x v="8"/>
    <x v="10"/>
    <x v="10"/>
    <x v="20"/>
    <n v="1198.029"/>
    <n v="1198.029"/>
    <n v="0.12"/>
    <n v="9983575"/>
    <n v="0.14376348"/>
  </r>
  <r>
    <n v="3046"/>
    <x v="8"/>
    <x v="10"/>
    <x v="10"/>
    <x v="25"/>
    <n v="0.92"/>
    <n v="0.92500000000000004"/>
    <n v="0.75929347826087001"/>
    <n v="1211.6527091833075"/>
    <n v="7.0234646739130476E-4"/>
  </r>
  <r>
    <n v="3077"/>
    <x v="8"/>
    <x v="10"/>
    <x v="10"/>
    <x v="32"/>
    <n v="4.3281000000000001"/>
    <n v="4.3399000000715304"/>
    <n v="4.0572847207781697"/>
    <n v="1066.747910945202"/>
    <n v="1.7608209959995399E-2"/>
  </r>
  <r>
    <n v="3093"/>
    <x v="8"/>
    <x v="10"/>
    <x v="10"/>
    <x v="38"/>
    <n v="24.513037000000001"/>
    <n v="24.529573000404302"/>
    <n v="1.56262493301014"/>
    <n v="15687.089385409758"/>
    <n v="3.8330522366524115E-2"/>
  </r>
  <r>
    <n v="3111"/>
    <x v="8"/>
    <x v="10"/>
    <x v="10"/>
    <x v="35"/>
    <n v="8.4860000000000007"/>
    <n v="8.5093999992609"/>
    <n v="0.99166273862832899"/>
    <n v="8557.3448204153192"/>
    <n v="8.4384549073509649E-3"/>
  </r>
  <r>
    <n v="3166"/>
    <x v="8"/>
    <x v="10"/>
    <x v="10"/>
    <x v="11"/>
    <n v="73.063793000000004"/>
    <n v="73.116628999404199"/>
    <n v="1.2903654019419499"/>
    <n v="56622.560470113211"/>
    <n v="9.434716836745663E-2"/>
  </r>
  <r>
    <n v="3168"/>
    <x v="8"/>
    <x v="10"/>
    <x v="10"/>
    <x v="29"/>
    <n v="5.6384999999999996"/>
    <n v="5.6920500000000001"/>
    <n v="3.3234512725015501"/>
    <n v="1696.5797111735358"/>
    <n v="1.8917250815642446E-2"/>
  </r>
  <r>
    <n v="3188"/>
    <x v="8"/>
    <x v="10"/>
    <x v="10"/>
    <x v="33"/>
    <n v="14.523133"/>
    <n v="14.593057000080799"/>
    <n v="5.7686106651689002"/>
    <n v="2517.6136582923255"/>
    <n v="8.4181664248083779E-2"/>
  </r>
  <r>
    <n v="3199"/>
    <x v="8"/>
    <x v="10"/>
    <x v="10"/>
    <x v="3"/>
    <n v="3.115605"/>
    <n v="3.1922549999999998"/>
    <n v="3.2479024138169001"/>
    <n v="959.26681378908006"/>
    <n v="1.0368132720019067E-2"/>
  </r>
  <r>
    <n v="3225"/>
    <x v="8"/>
    <x v="10"/>
    <x v="10"/>
    <x v="39"/>
    <n v="1.2557499999999999"/>
    <n v="1.35240000063181"/>
    <n v="36.554016273908502"/>
    <n v="34.353270256005445"/>
    <n v="4.9435651631929048E-2"/>
  </r>
  <r>
    <n v="3254"/>
    <x v="8"/>
    <x v="10"/>
    <x v="10"/>
    <x v="4"/>
    <n v="240.744"/>
    <n v="240.87899999999999"/>
    <n v="0.41265103180141599"/>
    <n v="583408.21044125129"/>
    <n v="9.9398967889293269E-2"/>
  </r>
  <r>
    <n v="3364"/>
    <x v="8"/>
    <x v="10"/>
    <x v="10"/>
    <x v="42"/>
    <n v="17.439952999999999"/>
    <n v="17.7906989984183"/>
    <n v="1.82068742522009"/>
    <n v="9578.7737963268501"/>
    <n v="3.2391301952295851E-2"/>
  </r>
  <r>
    <n v="3406"/>
    <x v="8"/>
    <x v="10"/>
    <x v="10"/>
    <x v="40"/>
    <n v="241.93227999999999"/>
    <n v="242.43927800323499"/>
    <n v="3.2028925747320698"/>
    <n v="75535.558672378596"/>
    <n v="0.77650696333996538"/>
  </r>
  <r>
    <n v="3412"/>
    <x v="8"/>
    <x v="10"/>
    <x v="10"/>
    <x v="30"/>
    <n v="37.592243000000003"/>
    <n v="38.129182999999998"/>
    <n v="1.55863306226169"/>
    <n v="24118.725510320513"/>
    <n v="5.9429405260826365E-2"/>
  </r>
  <r>
    <n v="3418"/>
    <x v="8"/>
    <x v="10"/>
    <x v="10"/>
    <x v="41"/>
    <n v="27.881018000000001"/>
    <n v="28.4423679959719"/>
    <n v="7.5480395295394302"/>
    <n v="3693.8092190544289"/>
    <n v="0.2146841179473031"/>
  </r>
  <r>
    <n v="3428"/>
    <x v="8"/>
    <x v="10"/>
    <x v="10"/>
    <x v="37"/>
    <n v="186.33753300000001"/>
    <n v="186.935823"/>
    <n v="2.8940774488953598"/>
    <n v="64385.814232830286"/>
    <n v="0.54100674973499452"/>
  </r>
  <r>
    <n v="3475"/>
    <x v="8"/>
    <x v="10"/>
    <x v="10"/>
    <x v="31"/>
    <n v="444.19650899999999"/>
    <n v="445.06994900000001"/>
    <n v="1.4567684008060799"/>
    <n v="304919.0995316832"/>
    <n v="0.64836383785157348"/>
  </r>
  <r>
    <n v="3535"/>
    <x v="8"/>
    <x v="10"/>
    <x v="10"/>
    <x v="46"/>
    <n v="15.939731999999999"/>
    <n v="17.255144000987499"/>
    <n v="5.1965146339976096"/>
    <n v="3067.3890333563395"/>
    <n v="8.9666608312867616E-2"/>
  </r>
  <r>
    <n v="3610"/>
    <x v="8"/>
    <x v="10"/>
    <x v="10"/>
    <x v="43"/>
    <n v="36.089475"/>
    <n v="38.247338990836099"/>
    <n v="8.3804312934815304"/>
    <n v="4306.3982909890474"/>
    <n v="0.3205291965711991"/>
  </r>
  <r>
    <n v="3666"/>
    <x v="8"/>
    <x v="10"/>
    <x v="10"/>
    <x v="6"/>
    <n v="117.454199"/>
    <n v="120.762749"/>
    <n v="1.5865384313542299"/>
    <n v="74031.738959984737"/>
    <n v="0.19159474236448459"/>
  </r>
  <r>
    <n v="3677"/>
    <x v="8"/>
    <x v="10"/>
    <x v="10"/>
    <x v="44"/>
    <n v="951.31073000000004"/>
    <n v="954.87927000377704"/>
    <n v="6.5801237141517497"/>
    <n v="144573.38058158901"/>
    <n v="6.2832237287037653"/>
  </r>
  <r>
    <n v="3701"/>
    <x v="8"/>
    <x v="10"/>
    <x v="10"/>
    <x v="47"/>
    <n v="1.0529999999999999"/>
    <n v="5.1452899986505498"/>
    <n v="15.646163842655101"/>
    <n v="67.30084195649772"/>
    <n v="8.0504050336861144E-2"/>
  </r>
  <r>
    <n v="3706"/>
    <x v="8"/>
    <x v="10"/>
    <x v="10"/>
    <x v="36"/>
    <n v="536.84690000000001"/>
    <n v="541.00185400093005"/>
    <n v="3.6774404510952801"/>
    <n v="145983.84586760795"/>
    <n v="1.9895021020205632"/>
  </r>
  <r>
    <n v="3707"/>
    <x v="8"/>
    <x v="10"/>
    <x v="10"/>
    <x v="5"/>
    <n v="29.469787"/>
    <n v="33.637326999999999"/>
    <n v="2.7282135698663099"/>
    <n v="10801.862187586767"/>
    <n v="9.176981197543041E-2"/>
  </r>
  <r>
    <n v="3892"/>
    <x v="8"/>
    <x v="10"/>
    <x v="10"/>
    <x v="34"/>
    <n v="43.936666000000002"/>
    <n v="60.132274040698803"/>
    <n v="1.86531950330505"/>
    <n v="23554.498798812325"/>
    <n v="0.11216590354619944"/>
  </r>
  <r>
    <n v="3964"/>
    <x v="8"/>
    <x v="10"/>
    <x v="10"/>
    <x v="9"/>
    <n v="118.77130699999999"/>
    <n v="148.150542978544"/>
    <n v="1.44366395053443"/>
    <n v="82270.743794656664"/>
    <n v="0.2138795981502257"/>
  </r>
  <r>
    <n v="4004"/>
    <x v="8"/>
    <x v="10"/>
    <x v="10"/>
    <x v="12"/>
    <n v="45.748579999999997"/>
    <n v="89.440059992449306"/>
    <n v="14.1364673876216"/>
    <n v="3236.2102034104432"/>
    <n v="1.2643664912301791"/>
  </r>
  <r>
    <n v="4006"/>
    <x v="8"/>
    <x v="10"/>
    <x v="10"/>
    <x v="48"/>
    <n v="2.5000000000000001E-2"/>
    <n v="44.899759979248003"/>
    <n v="2.3936007130124799"/>
    <n v="10.444515605335072"/>
    <n v="0.10747209750041724"/>
  </r>
  <r>
    <n v="4060"/>
    <x v="8"/>
    <x v="10"/>
    <x v="10"/>
    <x v="13"/>
    <n v="5712.7746999999999"/>
    <n v="5784.4733900000001"/>
    <n v="0.68205936925494104"/>
    <n v="8375773.3674129359"/>
    <n v="3.9453542718553907"/>
  </r>
  <r>
    <n v="4116"/>
    <x v="8"/>
    <x v="10"/>
    <x v="10"/>
    <x v="62"/>
    <n v="44.118000000000002"/>
    <n v="220.847600025177"/>
    <n v="6.4647929258586103"/>
    <n v="6824.3485144793785"/>
    <n v="1.4277340023356162"/>
  </r>
  <r>
    <n v="4162"/>
    <x v="8"/>
    <x v="10"/>
    <x v="10"/>
    <x v="15"/>
    <n v="759.52599999999995"/>
    <n v="1293.6228000369099"/>
    <n v="1.19581838763932"/>
    <n v="635151.63159465184"/>
    <n v="1.5469379309536"/>
  </r>
  <r>
    <n v="48"/>
    <x v="8"/>
    <x v="11"/>
    <x v="11"/>
    <x v="36"/>
    <n v="188.50420299999999"/>
    <n v="188.50420299999999"/>
    <n v="3.5644818945813102"/>
    <n v="52884.039974101761"/>
    <n v="0.67191981864597983"/>
  </r>
  <r>
    <n v="87"/>
    <x v="8"/>
    <x v="11"/>
    <x v="11"/>
    <x v="40"/>
    <n v="63.584712000000003"/>
    <n v="63.584712000000003"/>
    <n v="3.7278676441784699"/>
    <n v="17056.590541591642"/>
    <n v="0.2370353905292065"/>
  </r>
  <r>
    <n v="88"/>
    <x v="8"/>
    <x v="11"/>
    <x v="11"/>
    <x v="37"/>
    <n v="61.534812000000002"/>
    <n v="61.534812000000002"/>
    <n v="2.9055530950380999"/>
    <n v="21178.347112322554"/>
    <n v="0.17879266345918762"/>
  </r>
  <r>
    <n v="281"/>
    <x v="8"/>
    <x v="11"/>
    <x v="11"/>
    <x v="33"/>
    <n v="1.083302"/>
    <n v="1.083302"/>
    <n v="5.2308232207059202"/>
    <n v="207.09971533960655"/>
    <n v="5.6665612566371643E-3"/>
  </r>
  <r>
    <n v="330"/>
    <x v="8"/>
    <x v="11"/>
    <x v="11"/>
    <x v="26"/>
    <n v="0.41292000000000001"/>
    <n v="0.41292000000000001"/>
    <n v="1.3216206679537199"/>
    <n v="312.43458127764353"/>
    <n v="5.4572360621144998E-4"/>
  </r>
  <r>
    <n v="1911"/>
    <x v="8"/>
    <x v="11"/>
    <x v="11"/>
    <x v="31"/>
    <n v="1.3564400000000001"/>
    <n v="1.3564400000000001"/>
    <n v="1.51508360119135"/>
    <n v="895.29052979874893"/>
    <n v="2.0551199999999949E-3"/>
  </r>
  <r>
    <n v="1974"/>
    <x v="8"/>
    <x v="11"/>
    <x v="11"/>
    <x v="13"/>
    <n v="1.8"/>
    <n v="1.8"/>
    <n v="0.49"/>
    <n v="3673.4693877551022"/>
    <n v="8.8199999999999997E-4"/>
  </r>
  <r>
    <n v="1975"/>
    <x v="8"/>
    <x v="11"/>
    <x v="11"/>
    <x v="44"/>
    <n v="139.76133999999999"/>
    <n v="139.76133999999999"/>
    <n v="9.2704468317204096"/>
    <n v="15076.009014126785"/>
    <n v="1.295650071599999"/>
  </r>
  <r>
    <n v="1976"/>
    <x v="8"/>
    <x v="11"/>
    <x v="11"/>
    <x v="27"/>
    <n v="0.54900000000000004"/>
    <n v="0.54900000000000004"/>
    <n v="1"/>
    <n v="549"/>
    <n v="5.4900000000000001E-4"/>
  </r>
  <r>
    <n v="1977"/>
    <x v="8"/>
    <x v="11"/>
    <x v="11"/>
    <x v="69"/>
    <n v="1.7688299999999999"/>
    <n v="1.7688299999999999"/>
    <n v="7.8740919138639702"/>
    <n v="224.63923705101897"/>
    <n v="1.3927930000000005E-2"/>
  </r>
  <r>
    <n v="1978"/>
    <x v="8"/>
    <x v="11"/>
    <x v="11"/>
    <x v="2"/>
    <n v="118.804"/>
    <n v="118.804"/>
    <n v="2.4840114810949099"/>
    <n v="47827.476202981648"/>
    <n v="0.29511049999999966"/>
  </r>
  <r>
    <n v="2005"/>
    <x v="8"/>
    <x v="11"/>
    <x v="11"/>
    <x v="15"/>
    <n v="0.25"/>
    <n v="0.25"/>
    <n v="1.19"/>
    <n v="210.08403361344537"/>
    <n v="2.9749999999999997E-4"/>
  </r>
  <r>
    <n v="2006"/>
    <x v="8"/>
    <x v="11"/>
    <x v="11"/>
    <x v="45"/>
    <n v="1.482"/>
    <n v="1.482"/>
    <n v="0.42139001349527699"/>
    <n v="3516.9319455564419"/>
    <n v="6.2450000000000049E-4"/>
  </r>
  <r>
    <n v="2126"/>
    <x v="8"/>
    <x v="11"/>
    <x v="11"/>
    <x v="3"/>
    <n v="0.2331"/>
    <n v="0.2331"/>
    <n v="1.6894036894036899"/>
    <n v="137.9776790248857"/>
    <n v="3.9380000000000009E-4"/>
  </r>
  <r>
    <n v="2127"/>
    <x v="8"/>
    <x v="11"/>
    <x v="11"/>
    <x v="34"/>
    <n v="0.12402000000000001"/>
    <n v="0.12402000000000001"/>
    <n v="3.1912594742783398"/>
    <n v="38.862399312749538"/>
    <n v="3.9577999999999976E-4"/>
  </r>
  <r>
    <n v="2128"/>
    <x v="8"/>
    <x v="11"/>
    <x v="11"/>
    <x v="95"/>
    <n v="0.55800000000000005"/>
    <n v="0.55800000000000005"/>
    <n v="1"/>
    <n v="558"/>
    <n v="5.5800000000000001E-4"/>
  </r>
  <r>
    <n v="2129"/>
    <x v="8"/>
    <x v="11"/>
    <x v="11"/>
    <x v="9"/>
    <n v="4.346927"/>
    <n v="4.346927"/>
    <n v="1.3026619789054099"/>
    <n v="3336.9569929818631"/>
    <n v="5.6625765279773562E-3"/>
  </r>
  <r>
    <n v="2132"/>
    <x v="8"/>
    <x v="11"/>
    <x v="11"/>
    <x v="12"/>
    <n v="1.7000000000000001E-2"/>
    <n v="1.7000000000000001E-2"/>
    <n v="20.2"/>
    <n v="0.84158415841584167"/>
    <n v="3.4340000000000005E-4"/>
  </r>
  <r>
    <n v="2138"/>
    <x v="8"/>
    <x v="11"/>
    <x v="11"/>
    <x v="14"/>
    <n v="21577.429"/>
    <n v="21577.429"/>
    <n v="0.23585348606638901"/>
    <n v="91486580.757709458"/>
    <n v="5.0891118499999983"/>
  </r>
  <r>
    <n v="2139"/>
    <x v="8"/>
    <x v="11"/>
    <x v="11"/>
    <x v="23"/>
    <n v="0.95650000000000002"/>
    <n v="0.95650000000000002"/>
    <n v="3.1258124573772501"/>
    <n v="306.00044405817061"/>
    <n v="2.9898396154813397E-3"/>
  </r>
  <r>
    <n v="2140"/>
    <x v="8"/>
    <x v="11"/>
    <x v="11"/>
    <x v="25"/>
    <n v="0.26200000000000001"/>
    <n v="0.26200000000000001"/>
    <n v="1.0586374045801501"/>
    <n v="247.48794900545556"/>
    <n v="2.7736299999999938E-4"/>
  </r>
  <r>
    <n v="2141"/>
    <x v="8"/>
    <x v="11"/>
    <x v="11"/>
    <x v="29"/>
    <n v="0.75914999999999999"/>
    <n v="0.75914999999999999"/>
    <n v="3.0752683922808401"/>
    <n v="246.85650264072063"/>
    <n v="2.3345900000000001E-3"/>
  </r>
  <r>
    <n v="2142"/>
    <x v="8"/>
    <x v="11"/>
    <x v="11"/>
    <x v="78"/>
    <n v="0.21299999999999999"/>
    <n v="0.21299999999999999"/>
    <n v="4.8953333333333298"/>
    <n v="43.51082663761408"/>
    <n v="1.0427059999999991E-3"/>
  </r>
  <r>
    <n v="2169"/>
    <x v="8"/>
    <x v="11"/>
    <x v="11"/>
    <x v="5"/>
    <n v="1.4107860000000001"/>
    <n v="1.4107860000000001"/>
    <n v="2.3881269023083598"/>
    <n v="590.75001359280225"/>
    <n v="3.3691360000000017E-3"/>
  </r>
  <r>
    <n v="2170"/>
    <x v="8"/>
    <x v="11"/>
    <x v="11"/>
    <x v="35"/>
    <n v="4.4999999999999998E-2"/>
    <n v="4.4999999999999998E-2"/>
    <n v="0.82499999999999996"/>
    <n v="54.545454545454547"/>
    <n v="3.7125000000000001E-5"/>
  </r>
  <r>
    <n v="2171"/>
    <x v="8"/>
    <x v="11"/>
    <x v="11"/>
    <x v="0"/>
    <n v="260"/>
    <n v="260"/>
    <n v="0.56999999999999995"/>
    <n v="456140.35087719304"/>
    <n v="0.1482"/>
  </r>
  <r>
    <n v="2172"/>
    <x v="8"/>
    <x v="11"/>
    <x v="11"/>
    <x v="30"/>
    <n v="6.0260150000000001"/>
    <n v="6.0260150000000001"/>
    <n v="1.5613046764735901"/>
    <n v="3859.6022229373834"/>
    <n v="9.4084454000000015E-3"/>
  </r>
  <r>
    <n v="2188"/>
    <x v="8"/>
    <x v="11"/>
    <x v="11"/>
    <x v="11"/>
    <n v="3.4873699999999999"/>
    <n v="3.4873699999999999"/>
    <n v="1.2018132756275399"/>
    <n v="2901.7569290695606"/>
    <n v="4.1911675630252141E-3"/>
  </r>
  <r>
    <n v="2189"/>
    <x v="8"/>
    <x v="11"/>
    <x v="11"/>
    <x v="32"/>
    <n v="6.9059999999999997"/>
    <n v="6.9059999999999997"/>
    <n v="1.8173573704025501"/>
    <n v="3800.0231063361521"/>
    <n v="1.255067000000001E-2"/>
  </r>
  <r>
    <n v="2724"/>
    <x v="8"/>
    <x v="11"/>
    <x v="11"/>
    <x v="41"/>
    <n v="0.95167900000000005"/>
    <n v="0.95167900000000005"/>
    <n v="7.0441608987904498"/>
    <n v="135.10182599085897"/>
    <n v="6.7037799999999969E-3"/>
  </r>
  <r>
    <n v="2806"/>
    <x v="8"/>
    <x v="11"/>
    <x v="11"/>
    <x v="6"/>
    <n v="7.66615"/>
    <n v="7.66615"/>
    <n v="1.5436741819203801"/>
    <n v="4966.1710286966545"/>
    <n v="1.1834037829728923E-2"/>
  </r>
  <r>
    <n v="2846"/>
    <x v="8"/>
    <x v="11"/>
    <x v="11"/>
    <x v="38"/>
    <n v="11.233774"/>
    <n v="11.233774"/>
    <n v="2.9681672960752801"/>
    <n v="3784.7509521630027"/>
    <n v="3.3343720598300784E-2"/>
  </r>
  <r>
    <n v="1912"/>
    <x v="8"/>
    <x v="12"/>
    <x v="12"/>
    <x v="48"/>
    <n v="577.26700000000005"/>
    <n v="577.26700000000005"/>
    <n v="2.9401368636040299"/>
    <n v="196340.17965149559"/>
    <n v="1.6972439868421076"/>
  </r>
  <r>
    <n v="1913"/>
    <x v="8"/>
    <x v="13"/>
    <x v="13"/>
    <x v="65"/>
    <n v="40.195"/>
    <n v="40.195"/>
    <n v="6.3513999999999999"/>
    <n v="6328.52599426898"/>
    <n v="0.255294523"/>
  </r>
  <r>
    <n v="1914"/>
    <x v="8"/>
    <x v="13"/>
    <x v="13"/>
    <x v="3"/>
    <n v="3.465E-2"/>
    <n v="3.465E-2"/>
    <n v="2.1391263782524201"/>
    <n v="16.198201449092338"/>
    <n v="7.4120729006446357E-5"/>
  </r>
  <r>
    <n v="1979"/>
    <x v="8"/>
    <x v="13"/>
    <x v="13"/>
    <x v="35"/>
    <n v="1.4246000000000001"/>
    <n v="1.4246000000000001"/>
    <n v="1.0091074579871"/>
    <n v="1411.7426134593204"/>
    <n v="1.4375744846484228E-3"/>
  </r>
  <r>
    <n v="1980"/>
    <x v="8"/>
    <x v="13"/>
    <x v="13"/>
    <x v="36"/>
    <n v="2.04"/>
    <n v="2.04"/>
    <n v="3.3606557377049202"/>
    <n v="607.02439024390208"/>
    <n v="6.8557377049180369E-3"/>
  </r>
  <r>
    <n v="1981"/>
    <x v="8"/>
    <x v="13"/>
    <x v="13"/>
    <x v="48"/>
    <n v="28.347999999999999"/>
    <n v="28.347999999999999"/>
    <n v="2.2382707774798898"/>
    <n v="12665.134301542164"/>
    <n v="6.345049999999991E-2"/>
  </r>
  <r>
    <n v="1982"/>
    <x v="8"/>
    <x v="13"/>
    <x v="13"/>
    <x v="64"/>
    <n v="0.3"/>
    <n v="0.3"/>
    <n v="1.10436036036036"/>
    <n v="271.65046009267127"/>
    <n v="3.3130810810810802E-4"/>
  </r>
  <r>
    <n v="1983"/>
    <x v="8"/>
    <x v="13"/>
    <x v="13"/>
    <x v="32"/>
    <n v="6.55"/>
    <n v="6.55"/>
    <n v="3.8612847135258899"/>
    <n v="1696.3266078400468"/>
    <n v="2.529141487359458E-2"/>
  </r>
  <r>
    <n v="2123"/>
    <x v="8"/>
    <x v="13"/>
    <x v="13"/>
    <x v="19"/>
    <n v="0.42"/>
    <n v="0.42"/>
    <n v="4.5594230769230801"/>
    <n v="92.116917626217827"/>
    <n v="1.9149576923076937E-3"/>
  </r>
  <r>
    <n v="2191"/>
    <x v="8"/>
    <x v="13"/>
    <x v="13"/>
    <x v="6"/>
    <n v="3.9780000000000003E-2"/>
    <n v="3.9780000000000003E-2"/>
    <n v="1.45299145299145"/>
    <n v="27.378000000000057"/>
    <n v="5.7799999999999887E-5"/>
  </r>
  <r>
    <n v="2192"/>
    <x v="8"/>
    <x v="13"/>
    <x v="13"/>
    <x v="61"/>
    <n v="0.28000000000000003"/>
    <n v="0.28000000000000003"/>
    <n v="3.7159292035398201"/>
    <n v="75.351274112884084"/>
    <n v="1.0404601769911496E-3"/>
  </r>
  <r>
    <n v="2193"/>
    <x v="8"/>
    <x v="13"/>
    <x v="13"/>
    <x v="27"/>
    <n v="0.84"/>
    <n v="0.84"/>
    <n v="0.49199999999999999"/>
    <n v="1707.3170731707316"/>
    <n v="4.1327999999999997E-4"/>
  </r>
  <r>
    <n v="2194"/>
    <x v="8"/>
    <x v="13"/>
    <x v="13"/>
    <x v="2"/>
    <n v="4"/>
    <n v="4"/>
    <n v="2.7209345794392501"/>
    <n v="1470.0831215222929"/>
    <n v="1.0883738317757E-2"/>
  </r>
  <r>
    <n v="3016"/>
    <x v="8"/>
    <x v="13"/>
    <x v="13"/>
    <x v="29"/>
    <n v="0.24254999999999999"/>
    <n v="0.24297000000625801"/>
    <n v="2.5714285714285698"/>
    <n v="94.325000000000045"/>
    <n v="6.2478000001609164E-4"/>
  </r>
  <r>
    <n v="3019"/>
    <x v="8"/>
    <x v="13"/>
    <x v="13"/>
    <x v="33"/>
    <n v="0.30962000000000001"/>
    <n v="0.31052400001347102"/>
    <n v="2.7589285714285698"/>
    <n v="112.22472491909393"/>
    <n v="8.5671353575145085E-4"/>
  </r>
  <r>
    <n v="3118"/>
    <x v="8"/>
    <x v="13"/>
    <x v="13"/>
    <x v="41"/>
    <n v="0.57443"/>
    <n v="0.601025999584198"/>
    <n v="8.8728171986755893"/>
    <n v="64.740429915060446"/>
    <n v="5.3327938259618594E-3"/>
  </r>
  <r>
    <n v="267"/>
    <x v="8"/>
    <x v="14"/>
    <x v="14"/>
    <x v="40"/>
    <n v="2.2702439999999999"/>
    <n v="2.2702439999999999"/>
    <n v="3.2111645268085698"/>
    <n v="706.98464094466442"/>
    <n v="7.2901269999999943E-3"/>
  </r>
  <r>
    <n v="277"/>
    <x v="8"/>
    <x v="14"/>
    <x v="14"/>
    <x v="5"/>
    <n v="1.615162"/>
    <n v="1.615162"/>
    <n v="2.3424830450443999"/>
    <n v="689.50851252346456"/>
    <n v="3.7834896000000029E-3"/>
  </r>
  <r>
    <n v="348"/>
    <x v="8"/>
    <x v="14"/>
    <x v="14"/>
    <x v="43"/>
    <n v="0.16842799999999999"/>
    <n v="0.16842799999999999"/>
    <n v="8.7234990619136994"/>
    <n v="19.307390165873581"/>
    <n v="1.4692815000000006E-3"/>
  </r>
  <r>
    <n v="1908"/>
    <x v="8"/>
    <x v="14"/>
    <x v="14"/>
    <x v="33"/>
    <n v="0.50285000000000002"/>
    <n v="0.50285000000000002"/>
    <n v="5.9293626329919498"/>
    <n v="84.806754304764524"/>
    <n v="2.9815800000000019E-3"/>
  </r>
  <r>
    <n v="1909"/>
    <x v="8"/>
    <x v="14"/>
    <x v="14"/>
    <x v="42"/>
    <n v="0.12305000000000001"/>
    <n v="0.12305000000000001"/>
    <n v="1.8465664364079599"/>
    <n v="66.637190828272324"/>
    <n v="2.2721999999999947E-4"/>
  </r>
  <r>
    <n v="1910"/>
    <x v="8"/>
    <x v="14"/>
    <x v="14"/>
    <x v="48"/>
    <n v="83.254000000000005"/>
    <n v="83.254000000000005"/>
    <n v="1.9997785091407001"/>
    <n v="41631.610510593018"/>
    <n v="0.16648955999999987"/>
  </r>
  <r>
    <n v="1984"/>
    <x v="8"/>
    <x v="14"/>
    <x v="14"/>
    <x v="45"/>
    <n v="0.68"/>
    <n v="0.68"/>
    <n v="0.9"/>
    <n v="755.55555555555554"/>
    <n v="6.1200000000000013E-4"/>
  </r>
  <r>
    <n v="1985"/>
    <x v="8"/>
    <x v="14"/>
    <x v="14"/>
    <x v="29"/>
    <n v="0.68663799999999997"/>
    <n v="0.68663799999999997"/>
    <n v="3.43976068903847"/>
    <n v="199.61795661777234"/>
    <n v="2.361870399999997E-3"/>
  </r>
  <r>
    <n v="1986"/>
    <x v="8"/>
    <x v="14"/>
    <x v="14"/>
    <x v="64"/>
    <n v="6.0000000000000001E-3"/>
    <n v="6.0000000000000001E-3"/>
    <n v="1"/>
    <n v="6"/>
    <n v="6.0000000000000002E-6"/>
  </r>
  <r>
    <n v="2007"/>
    <x v="8"/>
    <x v="14"/>
    <x v="14"/>
    <x v="41"/>
    <n v="0.12862000000000001"/>
    <n v="0.12862000000000001"/>
    <n v="9.4538951951484993"/>
    <n v="13.604974176782132"/>
    <n v="1.2159600000000001E-3"/>
  </r>
  <r>
    <n v="2008"/>
    <x v="8"/>
    <x v="14"/>
    <x v="14"/>
    <x v="31"/>
    <n v="39.324199999999998"/>
    <n v="39.324199999999998"/>
    <n v="1.35118552952126"/>
    <n v="29103.479234219594"/>
    <n v="5.3134289999999931E-2"/>
  </r>
  <r>
    <n v="2057"/>
    <x v="8"/>
    <x v="14"/>
    <x v="14"/>
    <x v="32"/>
    <n v="0.03"/>
    <n v="0.03"/>
    <n v="3.91"/>
    <n v="7.6726342710997439"/>
    <n v="1.1730000000000001E-4"/>
  </r>
  <r>
    <n v="2120"/>
    <x v="8"/>
    <x v="14"/>
    <x v="14"/>
    <x v="36"/>
    <n v="2.6935769999999999"/>
    <n v="2.6935769999999999"/>
    <n v="3.11327042070823"/>
    <n v="865.19210862101886"/>
    <n v="8.385833600000012E-3"/>
  </r>
  <r>
    <n v="2121"/>
    <x v="8"/>
    <x v="14"/>
    <x v="14"/>
    <x v="44"/>
    <n v="8.7812999999999999"/>
    <n v="8.7812999999999999"/>
    <n v="4.80593499823489"/>
    <n v="1827.1782708724047"/>
    <n v="4.2202357000000044E-2"/>
  </r>
  <r>
    <n v="2122"/>
    <x v="8"/>
    <x v="14"/>
    <x v="14"/>
    <x v="34"/>
    <n v="0.47150999999999998"/>
    <n v="0.47150999999999998"/>
    <n v="1.89202774066298"/>
    <n v="249.20881965228455"/>
    <n v="8.9211000000000162E-4"/>
  </r>
  <r>
    <n v="2124"/>
    <x v="8"/>
    <x v="14"/>
    <x v="14"/>
    <x v="35"/>
    <n v="7.2499999999999995E-2"/>
    <n v="7.2499999999999995E-2"/>
    <n v="1.97"/>
    <n v="36.802030456852791"/>
    <n v="1.4282499999999999E-4"/>
  </r>
  <r>
    <n v="2125"/>
    <x v="8"/>
    <x v="14"/>
    <x v="14"/>
    <x v="6"/>
    <n v="3.2606510000000002"/>
    <n v="3.2606510000000002"/>
    <n v="2.3856350771671102"/>
    <n v="1366.7853190153257"/>
    <n v="7.7787234000000153E-3"/>
  </r>
  <r>
    <n v="2183"/>
    <x v="8"/>
    <x v="14"/>
    <x v="14"/>
    <x v="11"/>
    <n v="4.403E-2"/>
    <n v="4.403E-2"/>
    <n v="1.4201680672268899"/>
    <n v="31.003372781065107"/>
    <n v="6.2529999999999959E-5"/>
  </r>
  <r>
    <n v="2195"/>
    <x v="8"/>
    <x v="14"/>
    <x v="14"/>
    <x v="46"/>
    <n v="1.5259999999999999E-2"/>
    <n v="1.5259999999999999E-2"/>
    <n v="5.1743119266055002"/>
    <n v="2.9491843971631226"/>
    <n v="7.8959999999999935E-5"/>
  </r>
  <r>
    <n v="2196"/>
    <x v="8"/>
    <x v="14"/>
    <x v="14"/>
    <x v="25"/>
    <n v="1.375E-2"/>
    <n v="1.375E-2"/>
    <n v="0.90400000000000003"/>
    <n v="15.210176991150442"/>
    <n v="1.243E-5"/>
  </r>
  <r>
    <n v="2197"/>
    <x v="8"/>
    <x v="14"/>
    <x v="14"/>
    <x v="65"/>
    <n v="2E-3"/>
    <n v="2E-3"/>
    <n v="3.51"/>
    <n v="0.56980056980056992"/>
    <n v="7.0199999999999997E-6"/>
  </r>
  <r>
    <n v="2679"/>
    <x v="8"/>
    <x v="14"/>
    <x v="14"/>
    <x v="9"/>
    <n v="0.45426"/>
    <n v="0.45426"/>
    <n v="2.1210540219257701"/>
    <n v="214.16710527135155"/>
    <n v="9.6351000000000032E-4"/>
  </r>
  <r>
    <n v="2686"/>
    <x v="8"/>
    <x v="14"/>
    <x v="14"/>
    <x v="38"/>
    <n v="0.659999"/>
    <n v="0.659999"/>
    <n v="1.7970415106689599"/>
    <n v="367.26975758857748"/>
    <n v="1.1860456000000027E-3"/>
  </r>
  <r>
    <n v="2687"/>
    <x v="8"/>
    <x v="14"/>
    <x v="14"/>
    <x v="37"/>
    <n v="0.50695900000000005"/>
    <n v="0.50695900000000005"/>
    <n v="2.1344440082925802"/>
    <n v="237.51337492592981"/>
    <n v="1.0820755999999983E-3"/>
  </r>
  <r>
    <n v="2688"/>
    <x v="8"/>
    <x v="14"/>
    <x v="14"/>
    <x v="30"/>
    <n v="0.85366699999999995"/>
    <n v="0.85366699999999995"/>
    <n v="1.2972308874537699"/>
    <n v="658.06866630781053"/>
    <n v="1.1074031999999973E-3"/>
  </r>
  <r>
    <n v="1915"/>
    <x v="8"/>
    <x v="15"/>
    <x v="15"/>
    <x v="17"/>
    <n v="1.2150000000000001"/>
    <n v="1.2150000000000001"/>
    <n v="1.2584773662551401"/>
    <n v="965.45240508812969"/>
    <n v="1.5290499999999953E-3"/>
  </r>
  <r>
    <n v="1916"/>
    <x v="8"/>
    <x v="15"/>
    <x v="15"/>
    <x v="84"/>
    <n v="0.252"/>
    <n v="0.252"/>
    <n v="1.54"/>
    <n v="163.63636363636363"/>
    <n v="3.8808000000000001E-4"/>
  </r>
  <r>
    <n v="2002"/>
    <x v="8"/>
    <x v="15"/>
    <x v="15"/>
    <x v="2"/>
    <n v="4.0179999999999998"/>
    <n v="4.0179999999999998"/>
    <n v="5.94382528621205"/>
    <n v="675.99564363383854"/>
    <n v="2.3882290000000014E-2"/>
  </r>
  <r>
    <n v="2004"/>
    <x v="8"/>
    <x v="15"/>
    <x v="15"/>
    <x v="27"/>
    <n v="0.155"/>
    <n v="0.155"/>
    <n v="2.38"/>
    <n v="65.12605042016807"/>
    <n v="3.6890000000000002E-4"/>
  </r>
  <r>
    <n v="2009"/>
    <x v="8"/>
    <x v="15"/>
    <x v="15"/>
    <x v="4"/>
    <n v="11860.836799999999"/>
    <n v="11860.836799999999"/>
    <n v="0.51539037678027899"/>
    <n v="23013306.678515084"/>
    <n v="6.1129611472813989"/>
  </r>
  <r>
    <n v="2058"/>
    <x v="8"/>
    <x v="15"/>
    <x v="15"/>
    <x v="65"/>
    <n v="0.127"/>
    <n v="0.127"/>
    <n v="6.92"/>
    <n v="18.352601156069365"/>
    <n v="8.7883999999999998E-4"/>
  </r>
  <r>
    <n v="2059"/>
    <x v="8"/>
    <x v="15"/>
    <x v="15"/>
    <x v="63"/>
    <n v="81.438000000000002"/>
    <n v="81.438000000000002"/>
    <n v="0.12"/>
    <n v="678650.00000000012"/>
    <n v="9.7725599999999996E-3"/>
  </r>
  <r>
    <n v="2060"/>
    <x v="8"/>
    <x v="15"/>
    <x v="15"/>
    <x v="56"/>
    <n v="0.193"/>
    <n v="0.193"/>
    <n v="1"/>
    <n v="193"/>
    <n v="1.93E-4"/>
  </r>
  <r>
    <n v="2061"/>
    <x v="8"/>
    <x v="15"/>
    <x v="15"/>
    <x v="50"/>
    <n v="331.66300000000001"/>
    <n v="331.66300000000001"/>
    <n v="0.30866843754051498"/>
    <n v="1074495.995258559"/>
    <n v="0.10237389999999982"/>
  </r>
  <r>
    <n v="2184"/>
    <x v="8"/>
    <x v="15"/>
    <x v="15"/>
    <x v="96"/>
    <n v="7.4579999999999994E-2"/>
    <n v="7.4579999999999994E-2"/>
    <n v="0.88495575221238898"/>
    <n v="84.275400000000033"/>
    <n v="6.5999999999999964E-5"/>
  </r>
  <r>
    <n v="2185"/>
    <x v="8"/>
    <x v="15"/>
    <x v="15"/>
    <x v="68"/>
    <n v="0.55388999999999999"/>
    <n v="0.55388999999999999"/>
    <n v="0.91891891891891897"/>
    <n v="602.76264705882352"/>
    <n v="5.0898000000000002E-4"/>
  </r>
  <r>
    <n v="2186"/>
    <x v="8"/>
    <x v="15"/>
    <x v="15"/>
    <x v="0"/>
    <n v="2.9350000000000001"/>
    <n v="2.9350000000000001"/>
    <n v="0.326456558773424"/>
    <n v="8990.476438970938"/>
    <n v="9.5814999999999952E-4"/>
  </r>
  <r>
    <n v="2187"/>
    <x v="8"/>
    <x v="15"/>
    <x v="15"/>
    <x v="55"/>
    <n v="1.0660000000000001"/>
    <n v="1.0660000000000001"/>
    <n v="3.8"/>
    <n v="280.52631578947376"/>
    <n v="4.0507999999999994E-3"/>
  </r>
  <r>
    <n v="3021"/>
    <x v="8"/>
    <x v="15"/>
    <x v="15"/>
    <x v="19"/>
    <n v="2.4685000000000001"/>
    <n v="2.4695"/>
    <n v="3.7811444196880699"/>
    <n v="652.8446750530735"/>
    <n v="9.3375361444196885E-3"/>
  </r>
  <r>
    <n v="3047"/>
    <x v="8"/>
    <x v="15"/>
    <x v="15"/>
    <x v="32"/>
    <n v="13.36702"/>
    <n v="13.372019999999999"/>
    <n v="4.4988461698905802"/>
    <n v="2971.2107271996611"/>
    <n v="6.015866096070023E-2"/>
  </r>
  <r>
    <n v="3117"/>
    <x v="8"/>
    <x v="15"/>
    <x v="15"/>
    <x v="48"/>
    <n v="400.19839999999999"/>
    <n v="400.2244"/>
    <n v="1.85691166606363"/>
    <n v="215518.27548607072"/>
    <n v="0.7431813574033167"/>
  </r>
  <r>
    <n v="3152"/>
    <x v="8"/>
    <x v="15"/>
    <x v="15"/>
    <x v="33"/>
    <n v="145.33081899999999"/>
    <n v="145.374899"/>
    <n v="4.8114027816770202"/>
    <n v="30205.498395074039"/>
    <n v="0.69945719343461588"/>
  </r>
  <r>
    <n v="3219"/>
    <x v="8"/>
    <x v="15"/>
    <x v="15"/>
    <x v="35"/>
    <n v="20.024083999999998"/>
    <n v="20.113084000000001"/>
    <n v="1.0295809236517399"/>
    <n v="19448.771378725767"/>
    <n v="2.0708047602205033E-2"/>
  </r>
  <r>
    <n v="3247"/>
    <x v="8"/>
    <x v="15"/>
    <x v="15"/>
    <x v="39"/>
    <n v="0.56699999999999995"/>
    <n v="0.69109999996423699"/>
    <n v="40.1388888888889"/>
    <n v="14.125951557093421"/>
    <n v="2.7739986109675631E-2"/>
  </r>
  <r>
    <n v="3293"/>
    <x v="8"/>
    <x v="15"/>
    <x v="15"/>
    <x v="38"/>
    <n v="392.12193699999898"/>
    <n v="392.30160699999902"/>
    <n v="1.78605299351054"/>
    <n v="219546.6419108157"/>
    <n v="0.70067145954134369"/>
  </r>
  <r>
    <n v="3340"/>
    <x v="8"/>
    <x v="15"/>
    <x v="15"/>
    <x v="43"/>
    <n v="21.261565999999998"/>
    <n v="21.534785999988099"/>
    <n v="9.1362145424222998"/>
    <n v="2327.1745536705494"/>
    <n v="0.19674642502104342"/>
  </r>
  <r>
    <n v="3410"/>
    <x v="8"/>
    <x v="15"/>
    <x v="15"/>
    <x v="61"/>
    <n v="0.22624"/>
    <n v="0.75424000000000002"/>
    <n v="3.5846888260254599"/>
    <n v="63.112870036991367"/>
    <n v="2.7037157001414429E-3"/>
  </r>
  <r>
    <n v="3436"/>
    <x v="8"/>
    <x v="15"/>
    <x v="15"/>
    <x v="45"/>
    <n v="173.72756000000001"/>
    <n v="174.36756"/>
    <n v="0.96160639682040105"/>
    <n v="180663.89800903859"/>
    <n v="0.16767296109396509"/>
  </r>
  <r>
    <n v="3441"/>
    <x v="8"/>
    <x v="15"/>
    <x v="15"/>
    <x v="46"/>
    <n v="47.800514"/>
    <n v="48.461569000064898"/>
    <n v="6.0484521651796399"/>
    <n v="7902.9332950970474"/>
    <n v="0.29311748194644505"/>
  </r>
  <r>
    <n v="3522"/>
    <x v="8"/>
    <x v="15"/>
    <x v="15"/>
    <x v="29"/>
    <n v="341.66699599999998"/>
    <n v="342.86244599999998"/>
    <n v="3.1895466371004102"/>
    <n v="107120.86540004525"/>
    <n v="1.093575761627321"/>
  </r>
  <r>
    <n v="3552"/>
    <x v="8"/>
    <x v="15"/>
    <x v="15"/>
    <x v="25"/>
    <n v="16.075389000000001"/>
    <n v="17.508389000000001"/>
    <n v="0.837610909446733"/>
    <n v="19191.95275359806"/>
    <n v="1.4665217633237177E-2"/>
  </r>
  <r>
    <n v="3583"/>
    <x v="8"/>
    <x v="15"/>
    <x v="15"/>
    <x v="49"/>
    <n v="11.553000000000001"/>
    <n v="13.427"/>
    <n v="1.3670769977975901"/>
    <n v="8450.8773233784905"/>
    <n v="1.8355742849428244E-2"/>
  </r>
  <r>
    <n v="3620"/>
    <x v="8"/>
    <x v="15"/>
    <x v="15"/>
    <x v="30"/>
    <n v="424.42388299999999"/>
    <n v="426.68974700206599"/>
    <n v="1.2064354901937799"/>
    <n v="351799.8985025119"/>
    <n v="0.51477365408509745"/>
  </r>
  <r>
    <n v="3624"/>
    <x v="8"/>
    <x v="15"/>
    <x v="15"/>
    <x v="3"/>
    <n v="155.24988400000001"/>
    <n v="157.584934"/>
    <n v="1.97435045464127"/>
    <n v="78633.397447267373"/>
    <n v="0.31112788608751452"/>
  </r>
  <r>
    <n v="3639"/>
    <x v="8"/>
    <x v="15"/>
    <x v="15"/>
    <x v="41"/>
    <n v="106.603447"/>
    <n v="109.21399700000001"/>
    <n v="9.5530181420869305"/>
    <n v="11159.137920019868"/>
    <n v="1.0433232947108277"/>
  </r>
  <r>
    <n v="3646"/>
    <x v="8"/>
    <x v="15"/>
    <x v="15"/>
    <x v="42"/>
    <n v="52.453952999999998"/>
    <n v="55.161512599969299"/>
    <n v="1.6775487096175901"/>
    <n v="31268.214567645715"/>
    <n v="9.2536124282632942E-2"/>
  </r>
  <r>
    <n v="3655"/>
    <x v="8"/>
    <x v="15"/>
    <x v="15"/>
    <x v="11"/>
    <n v="422.20751100000098"/>
    <n v="425.29194300831398"/>
    <n v="1.2835962931231999"/>
    <n v="328925.4676582939"/>
    <n v="0.54590316154063501"/>
  </r>
  <r>
    <n v="3676"/>
    <x v="8"/>
    <x v="15"/>
    <x v="15"/>
    <x v="44"/>
    <n v="4337.5572300000003"/>
    <n v="4341.0690300001897"/>
    <n v="6.47798823403651"/>
    <n v="669583.9932542172"/>
    <n v="28.121394099481513"/>
  </r>
  <r>
    <n v="3678"/>
    <x v="8"/>
    <x v="15"/>
    <x v="15"/>
    <x v="40"/>
    <n v="1547.546319"/>
    <n v="1551.189339"/>
    <n v="3.0945716445064599"/>
    <n v="500084.17861232348"/>
    <n v="4.8002665437301184"/>
  </r>
  <r>
    <n v="3733"/>
    <x v="8"/>
    <x v="15"/>
    <x v="15"/>
    <x v="13"/>
    <n v="3.4383699999999999"/>
    <n v="8.3408499999999997"/>
    <n v="1.2416316640460101"/>
    <n v="2769.2351118009078"/>
    <n v="1.0356263465058163E-2"/>
  </r>
  <r>
    <n v="3804"/>
    <x v="8"/>
    <x v="15"/>
    <x v="15"/>
    <x v="78"/>
    <n v="7.3460000000000001"/>
    <n v="15.160599998474099"/>
    <n v="5.7567836723581296"/>
    <n v="1276.0597615075721"/>
    <n v="8.7276294534368373E-2"/>
  </r>
  <r>
    <n v="3827"/>
    <x v="8"/>
    <x v="15"/>
    <x v="15"/>
    <x v="31"/>
    <n v="6551.6931169999998"/>
    <n v="6560.9671470000103"/>
    <n v="1.1833004893163801"/>
    <n v="5536795.7472789213"/>
    <n v="7.7635956354338065"/>
  </r>
  <r>
    <n v="3842"/>
    <x v="8"/>
    <x v="15"/>
    <x v="15"/>
    <x v="37"/>
    <n v="1380.8931009999999"/>
    <n v="1391.351936"/>
    <n v="2.0192695798688098"/>
    <n v="683857.72497484717"/>
    <n v="2.809514639256375"/>
  </r>
  <r>
    <n v="3857"/>
    <x v="8"/>
    <x v="15"/>
    <x v="15"/>
    <x v="6"/>
    <n v="1184.082494"/>
    <n v="1195.843519"/>
    <n v="1.5676283781232301"/>
    <n v="755333.66869614052"/>
    <n v="1.874638236179146"/>
  </r>
  <r>
    <n v="3862"/>
    <x v="8"/>
    <x v="15"/>
    <x v="15"/>
    <x v="36"/>
    <n v="1608.5500850000001"/>
    <n v="1621.20621897971"/>
    <n v="3.0340378269819901"/>
    <n v="530168.10492440464"/>
    <n v="4.918800993722888"/>
  </r>
  <r>
    <n v="3884"/>
    <x v="8"/>
    <x v="15"/>
    <x v="15"/>
    <x v="47"/>
    <n v="5.4383999999999997"/>
    <n v="21.285739990615799"/>
    <n v="15.5394813914991"/>
    <n v="349.9730694342918"/>
    <n v="0.33076936048846245"/>
  </r>
  <r>
    <n v="3890"/>
    <x v="8"/>
    <x v="15"/>
    <x v="15"/>
    <x v="9"/>
    <n v="292.95460200000002"/>
    <n v="309.03131000043101"/>
    <n v="1.53480841401198"/>
    <n v="190873.72686094316"/>
    <n v="0.47430385478180603"/>
  </r>
  <r>
    <n v="3921"/>
    <x v="8"/>
    <x v="15"/>
    <x v="15"/>
    <x v="5"/>
    <n v="631.437147000001"/>
    <n v="652.28845539921201"/>
    <n v="2.2586181443012201"/>
    <n v="279567.90686074889"/>
    <n v="1.4732705406828774"/>
  </r>
  <r>
    <n v="3966"/>
    <x v="8"/>
    <x v="15"/>
    <x v="15"/>
    <x v="12"/>
    <n v="11.461399999999999"/>
    <n v="41.450000009888399"/>
    <n v="14.8870192123126"/>
    <n v="769.8922018264492"/>
    <n v="0.6170669464975661"/>
  </r>
  <r>
    <n v="4044"/>
    <x v="8"/>
    <x v="15"/>
    <x v="15"/>
    <x v="34"/>
    <n v="530.83989700000097"/>
    <n v="592.03271600117205"/>
    <n v="1.83699888757543"/>
    <n v="288971.26753333642"/>
    <n v="1.0875634407024135"/>
  </r>
  <r>
    <n v="4123"/>
    <x v="8"/>
    <x v="15"/>
    <x v="15"/>
    <x v="15"/>
    <n v="253.863"/>
    <n v="461.90774000000999"/>
    <n v="1.4450833189360399"/>
    <n v="175673.60765530789"/>
    <n v="0.66749516996145986"/>
  </r>
  <r>
    <n v="4197"/>
    <x v="8"/>
    <x v="15"/>
    <x v="15"/>
    <x v="97"/>
    <n v="7.17"/>
    <s v="NA"/>
    <n v="1"/>
    <n v="7170"/>
    <e v="#VALUE!"/>
  </r>
  <r>
    <n v="24"/>
    <x v="8"/>
    <x v="16"/>
    <x v="16"/>
    <x v="40"/>
    <n v="201.039773"/>
    <n v="201.039773"/>
    <n v="3.2776100679688698"/>
    <n v="61337.306400387053"/>
    <n v="0.65892998404697622"/>
  </r>
  <r>
    <n v="25"/>
    <x v="8"/>
    <x v="16"/>
    <x v="16"/>
    <x v="36"/>
    <n v="176.10322099999999"/>
    <n v="176.10322099999999"/>
    <n v="3.1341668125308599"/>
    <n v="56188.20934990231"/>
    <n v="0.55193687083798759"/>
  </r>
  <r>
    <n v="80"/>
    <x v="8"/>
    <x v="16"/>
    <x v="16"/>
    <x v="5"/>
    <n v="58.134936000000003"/>
    <n v="58.134936000000003"/>
    <n v="2.3505975526128702"/>
    <n v="24731.981846649396"/>
    <n v="0.13665183828290586"/>
  </r>
  <r>
    <n v="110"/>
    <x v="8"/>
    <x v="16"/>
    <x v="16"/>
    <x v="6"/>
    <n v="67.954425999999998"/>
    <n v="67.954425999999998"/>
    <n v="1.5702122314053999"/>
    <n v="43277.223703179399"/>
    <n v="0.10670287088333312"/>
  </r>
  <r>
    <n v="129"/>
    <x v="8"/>
    <x v="16"/>
    <x v="16"/>
    <x v="9"/>
    <n v="24.116099999999999"/>
    <n v="24.116099999999999"/>
    <n v="1.02587308395232"/>
    <n v="23507.878681336817"/>
    <n v="2.4740057879902543E-2"/>
  </r>
  <r>
    <n v="269"/>
    <x v="8"/>
    <x v="16"/>
    <x v="16"/>
    <x v="31"/>
    <n v="2.3771230000000001"/>
    <n v="2.3771230000000001"/>
    <n v="1.4870495973494"/>
    <n v="1598.5499099943381"/>
    <n v="3.5348997999999979E-3"/>
  </r>
  <r>
    <n v="271"/>
    <x v="8"/>
    <x v="16"/>
    <x v="16"/>
    <x v="34"/>
    <n v="2.9432749999999999"/>
    <n v="2.9432749999999999"/>
    <n v="2.1854899049528198"/>
    <n v="1346.7346581331105"/>
    <n v="6.4324978000000112E-3"/>
  </r>
  <r>
    <n v="286"/>
    <x v="8"/>
    <x v="16"/>
    <x v="16"/>
    <x v="41"/>
    <n v="1.8408789999999999"/>
    <n v="1.8408789999999999"/>
    <n v="9.2376941667540304"/>
    <n v="199.27905890468051"/>
    <n v="1.700547719999999E-2"/>
  </r>
  <r>
    <n v="349"/>
    <x v="8"/>
    <x v="16"/>
    <x v="16"/>
    <x v="46"/>
    <n v="0.12207999999999999"/>
    <n v="0.12207999999999999"/>
    <n v="5.56798820445609"/>
    <n v="21.925333804101587"/>
    <n v="6.7973999999999942E-4"/>
  </r>
  <r>
    <n v="1900"/>
    <x v="8"/>
    <x v="16"/>
    <x v="16"/>
    <x v="65"/>
    <n v="1.577"/>
    <n v="1.577"/>
    <n v="4.4502599873176898"/>
    <n v="354.36131922497117"/>
    <n v="7.018059999999997E-3"/>
  </r>
  <r>
    <n v="1901"/>
    <x v="8"/>
    <x v="16"/>
    <x v="16"/>
    <x v="45"/>
    <n v="0.04"/>
    <n v="0.04"/>
    <n v="0.9"/>
    <n v="44.444444444444443"/>
    <n v="3.6000000000000001E-5"/>
  </r>
  <r>
    <n v="1905"/>
    <x v="8"/>
    <x v="16"/>
    <x v="16"/>
    <x v="3"/>
    <n v="1.4920500000000001"/>
    <n v="1.4920500000000001"/>
    <n v="2.4040347173352101"/>
    <n v="620.64411517895473"/>
    <n v="3.5869400000000007E-3"/>
  </r>
  <r>
    <n v="2000"/>
    <x v="8"/>
    <x v="16"/>
    <x v="16"/>
    <x v="35"/>
    <n v="6.3E-2"/>
    <n v="6.3E-2"/>
    <n v="1.13507936507937"/>
    <n v="55.502726891343627"/>
    <n v="7.151000000000031E-5"/>
  </r>
  <r>
    <n v="2001"/>
    <x v="8"/>
    <x v="16"/>
    <x v="16"/>
    <x v="0"/>
    <n v="2.4"/>
    <n v="2.4"/>
    <n v="0.56999999999999995"/>
    <n v="4210.5263157894733"/>
    <n v="1.3679999999999999E-3"/>
  </r>
  <r>
    <n v="2003"/>
    <x v="8"/>
    <x v="16"/>
    <x v="16"/>
    <x v="20"/>
    <n v="6721.0079999999998"/>
    <n v="6721.0079999999998"/>
    <n v="0.12"/>
    <n v="56008400"/>
    <n v="0.80652095999999995"/>
  </r>
  <r>
    <n v="2010"/>
    <x v="8"/>
    <x v="16"/>
    <x v="16"/>
    <x v="48"/>
    <n v="5.0460000000000003"/>
    <n v="5.0460000000000003"/>
    <n v="2.3936007130124799"/>
    <n v="2108.1210297808307"/>
    <n v="1.2078109197860974E-2"/>
  </r>
  <r>
    <n v="2011"/>
    <x v="8"/>
    <x v="16"/>
    <x v="16"/>
    <x v="32"/>
    <n v="0.96699999999999997"/>
    <n v="0.96699999999999997"/>
    <n v="1.7864943123060999"/>
    <n v="541.28355928082749"/>
    <n v="1.7275399999999985E-3"/>
  </r>
  <r>
    <n v="2062"/>
    <x v="8"/>
    <x v="16"/>
    <x v="16"/>
    <x v="25"/>
    <n v="11.393750000000001"/>
    <n v="11.393750000000001"/>
    <n v="0.96092360744028305"/>
    <n v="11857.081990472452"/>
    <n v="1.0948523352272727E-2"/>
  </r>
  <r>
    <n v="2063"/>
    <x v="8"/>
    <x v="16"/>
    <x v="16"/>
    <x v="29"/>
    <n v="3.2223380000000001"/>
    <n v="3.2223380000000001"/>
    <n v="2.9975184167520599"/>
    <n v="1075.0019022373654"/>
    <n v="9.6590174999999986E-3"/>
  </r>
  <r>
    <n v="2064"/>
    <x v="8"/>
    <x v="16"/>
    <x v="16"/>
    <x v="11"/>
    <n v="0.85757300000000003"/>
    <n v="0.85757300000000003"/>
    <n v="1.1710402496347201"/>
    <n v="732.31727113350792"/>
    <n v="1.0042524999999958E-3"/>
  </r>
  <r>
    <n v="2180"/>
    <x v="8"/>
    <x v="16"/>
    <x v="16"/>
    <x v="44"/>
    <n v="564.43601999999998"/>
    <n v="564.43601999999998"/>
    <n v="7.8560526950423899"/>
    <n v="71847.280295890945"/>
    <n v="4.4342391161000005"/>
  </r>
  <r>
    <n v="2181"/>
    <x v="8"/>
    <x v="16"/>
    <x v="16"/>
    <x v="27"/>
    <n v="1.53"/>
    <n v="1.53"/>
    <n v="1"/>
    <n v="1530"/>
    <n v="1.5300000000000001E-3"/>
  </r>
  <r>
    <n v="2182"/>
    <x v="8"/>
    <x v="16"/>
    <x v="16"/>
    <x v="42"/>
    <n v="1.67883"/>
    <n v="1.67883"/>
    <n v="1.48116843277759"/>
    <n v="1133.4497568596848"/>
    <n v="2.4866300000000018E-3"/>
  </r>
  <r>
    <n v="2727"/>
    <x v="8"/>
    <x v="16"/>
    <x v="16"/>
    <x v="43"/>
    <n v="3.6518929999999998"/>
    <n v="3.6518929999999998"/>
    <n v="9.7901026673015892"/>
    <n v="373.01886651272042"/>
    <n v="3.5752407400000005E-2"/>
  </r>
  <r>
    <n v="2833"/>
    <x v="8"/>
    <x v="16"/>
    <x v="16"/>
    <x v="38"/>
    <n v="17.804728999999998"/>
    <n v="17.804728999999998"/>
    <n v="1.78202382636658"/>
    <n v="9991.2968258693691"/>
    <n v="3.1728451300000009E-2"/>
  </r>
  <r>
    <n v="2878"/>
    <x v="8"/>
    <x v="16"/>
    <x v="16"/>
    <x v="30"/>
    <n v="20.799651999999998"/>
    <n v="20.799651999999998"/>
    <n v="1.19861265123914"/>
    <n v="17353.105674712402"/>
    <n v="2.4930726028571479E-2"/>
  </r>
  <r>
    <n v="2881"/>
    <x v="8"/>
    <x v="16"/>
    <x v="16"/>
    <x v="33"/>
    <n v="21.063538000000001"/>
    <n v="21.063538000000001"/>
    <n v="5.74283592141916"/>
    <n v="3667.7938022639546"/>
    <n v="0.1209644426585775"/>
  </r>
  <r>
    <n v="2920"/>
    <x v="8"/>
    <x v="16"/>
    <x v="16"/>
    <x v="37"/>
    <n v="60.648913999999998"/>
    <n v="60.648913999999998"/>
    <n v="2.2889504361971702"/>
    <n v="26496.385872278322"/>
    <n v="0.13882235815518465"/>
  </r>
  <r>
    <n v="1902"/>
    <x v="8"/>
    <x v="23"/>
    <x v="23"/>
    <x v="20"/>
    <n v="5075.3760000000002"/>
    <n v="5075.3760000000002"/>
    <n v="0.12"/>
    <n v="42294800"/>
    <n v="0.60904512"/>
  </r>
  <r>
    <n v="1903"/>
    <x v="8"/>
    <x v="23"/>
    <x v="23"/>
    <x v="37"/>
    <n v="0.2"/>
    <n v="0.2"/>
    <n v="2.5615615191536798"/>
    <n v="78.077375266817114"/>
    <n v="5.1231230383073597E-4"/>
  </r>
  <r>
    <n v="1904"/>
    <x v="8"/>
    <x v="23"/>
    <x v="23"/>
    <x v="69"/>
    <n v="0.188"/>
    <n v="0.188"/>
    <n v="7.3446704599336199"/>
    <n v="25.596791717963491"/>
    <n v="1.3807980464675205E-3"/>
  </r>
  <r>
    <n v="2012"/>
    <x v="8"/>
    <x v="23"/>
    <x v="23"/>
    <x v="0"/>
    <n v="31.3"/>
    <n v="31.3"/>
    <n v="0.42"/>
    <n v="74523.809523809527"/>
    <n v="1.3146E-2"/>
  </r>
  <r>
    <n v="2160"/>
    <x v="8"/>
    <x v="23"/>
    <x v="23"/>
    <x v="2"/>
    <n v="41.893000000000001"/>
    <n v="41.893000000000001"/>
    <n v="2.6411457761439898"/>
    <n v="15861.676541445124"/>
    <n v="0.11064552000000016"/>
  </r>
  <r>
    <n v="2013"/>
    <x v="8"/>
    <x v="36"/>
    <x v="36"/>
    <x v="2"/>
    <n v="137.96199999999999"/>
    <n v="137.96199999999999"/>
    <n v="3.4832969528604001"/>
    <n v="39606.72944829148"/>
    <n v="0.48056261421052648"/>
  </r>
  <r>
    <n v="2066"/>
    <x v="8"/>
    <x v="36"/>
    <x v="36"/>
    <x v="69"/>
    <n v="4.76999"/>
    <n v="4.76999"/>
    <n v="6"/>
    <n v="794.99833333333333"/>
    <n v="2.861994E-2"/>
  </r>
  <r>
    <n v="2161"/>
    <x v="8"/>
    <x v="36"/>
    <x v="36"/>
    <x v="38"/>
    <n v="4.0724999999999997E-2"/>
    <n v="4.0724999999999997E-2"/>
    <n v="1.6886875383671001"/>
    <n v="24.116362011754763"/>
    <n v="6.8771800000000147E-5"/>
  </r>
  <r>
    <n v="2067"/>
    <x v="8"/>
    <x v="18"/>
    <x v="18"/>
    <x v="0"/>
    <n v="1"/>
    <n v="1"/>
    <n v="0.38"/>
    <n v="2631.5789473684213"/>
    <n v="3.8000000000000002E-4"/>
  </r>
  <r>
    <n v="2068"/>
    <x v="8"/>
    <x v="18"/>
    <x v="18"/>
    <x v="47"/>
    <n v="5.7000000000000002E-2"/>
    <n v="5.7000000000000002E-2"/>
    <n v="12.32"/>
    <n v="4.6266233766233764"/>
    <n v="7.0224000000000013E-4"/>
  </r>
  <r>
    <n v="2069"/>
    <x v="8"/>
    <x v="18"/>
    <x v="18"/>
    <x v="69"/>
    <n v="0.67374999999999996"/>
    <n v="0.67374999999999996"/>
    <n v="3.3153153153153099"/>
    <n v="203.22350543478294"/>
    <n v="2.2336936936936899E-3"/>
  </r>
  <r>
    <n v="2070"/>
    <x v="8"/>
    <x v="18"/>
    <x v="18"/>
    <x v="2"/>
    <n v="389.07"/>
    <n v="389.07"/>
    <n v="2.3921206723725801"/>
    <n v="162646.47703332969"/>
    <n v="0.93070238999999966"/>
  </r>
  <r>
    <n v="2162"/>
    <x v="8"/>
    <x v="18"/>
    <x v="18"/>
    <x v="20"/>
    <n v="1124.5"/>
    <n v="1124.5"/>
    <n v="0.12"/>
    <n v="9370833.333333334"/>
    <n v="0.13494"/>
  </r>
  <r>
    <n v="2014"/>
    <x v="8"/>
    <x v="30"/>
    <x v="30"/>
    <x v="2"/>
    <n v="20"/>
    <n v="20"/>
    <n v="2.83"/>
    <n v="7067.1378091872784"/>
    <n v="5.6600000000000004E-2"/>
  </r>
  <r>
    <n v="2163"/>
    <x v="8"/>
    <x v="30"/>
    <x v="30"/>
    <x v="69"/>
    <n v="7.2150000000000006E-2"/>
    <n v="7.2150000000000006E-2"/>
    <n v="7.3446704599336199"/>
    <n v="9.8234495875056709"/>
    <n v="5.2991797368421071E-4"/>
  </r>
  <r>
    <n v="270"/>
    <x v="8"/>
    <x v="19"/>
    <x v="19"/>
    <x v="69"/>
    <n v="3.9538700000000002"/>
    <n v="3.9538700000000002"/>
    <n v="7.2808243329353699"/>
    <n v="543.05251976954924"/>
    <n v="2.8787432905263175E-2"/>
  </r>
  <r>
    <n v="1835"/>
    <x v="8"/>
    <x v="19"/>
    <x v="19"/>
    <x v="0"/>
    <n v="361.59199999999998"/>
    <n v="361.59199999999998"/>
    <n v="0.42448801411535703"/>
    <n v="851830.88326667168"/>
    <n v="0.15349147000000016"/>
  </r>
  <r>
    <n v="1906"/>
    <x v="8"/>
    <x v="19"/>
    <x v="19"/>
    <x v="63"/>
    <n v="150.41"/>
    <n v="150.41"/>
    <n v="0.13"/>
    <n v="1157000"/>
    <n v="1.9553299999999999E-2"/>
  </r>
  <r>
    <n v="1907"/>
    <x v="8"/>
    <x v="19"/>
    <x v="19"/>
    <x v="60"/>
    <n v="0.8478"/>
    <n v="0.8478"/>
    <n v="0.895435244161359"/>
    <n v="946.80213396561919"/>
    <n v="7.5915000000000021E-4"/>
  </r>
  <r>
    <n v="1919"/>
    <x v="8"/>
    <x v="19"/>
    <x v="19"/>
    <x v="95"/>
    <n v="0.26"/>
    <n v="0.26"/>
    <n v="1"/>
    <n v="260"/>
    <n v="2.6000000000000003E-4"/>
  </r>
  <r>
    <n v="1920"/>
    <x v="8"/>
    <x v="19"/>
    <x v="19"/>
    <x v="50"/>
    <n v="2915.9450000000002"/>
    <n v="2915.9450000000002"/>
    <n v="0.15899948387229501"/>
    <n v="18339336.260626011"/>
    <n v="0.46363374999999929"/>
  </r>
  <r>
    <n v="2015"/>
    <x v="8"/>
    <x v="19"/>
    <x v="19"/>
    <x v="96"/>
    <n v="0.35820999999999997"/>
    <n v="0.35820999999999997"/>
    <n v="0.88495575221238898"/>
    <n v="404.7773000000002"/>
    <n v="3.1699999999999984E-4"/>
  </r>
  <r>
    <n v="2016"/>
    <x v="8"/>
    <x v="19"/>
    <x v="19"/>
    <x v="20"/>
    <n v="1538.7470000000001"/>
    <n v="1538.7470000000001"/>
    <n v="0.12"/>
    <n v="12822891.666666668"/>
    <n v="0.18464964"/>
  </r>
  <r>
    <n v="2017"/>
    <x v="8"/>
    <x v="19"/>
    <x v="19"/>
    <x v="65"/>
    <n v="0.27800000000000002"/>
    <n v="0.27800000000000002"/>
    <n v="3.9350000000000001"/>
    <n v="70.648030495552732"/>
    <n v="1.0939300000000001E-3"/>
  </r>
  <r>
    <n v="2018"/>
    <x v="8"/>
    <x v="19"/>
    <x v="19"/>
    <x v="55"/>
    <n v="7.0000000000000007E-2"/>
    <n v="7.0000000000000007E-2"/>
    <n v="3.8"/>
    <n v="18.421052631578949"/>
    <n v="2.6600000000000001E-4"/>
  </r>
  <r>
    <n v="2019"/>
    <x v="8"/>
    <x v="19"/>
    <x v="19"/>
    <x v="54"/>
    <n v="7.1999999999999995E-2"/>
    <n v="7.1999999999999995E-2"/>
    <n v="1.9"/>
    <n v="37.89473684210526"/>
    <n v="1.3679999999999996E-4"/>
  </r>
  <r>
    <n v="2065"/>
    <x v="8"/>
    <x v="19"/>
    <x v="19"/>
    <x v="17"/>
    <n v="0.125"/>
    <n v="0.125"/>
    <n v="1.35"/>
    <n v="92.592592592592581"/>
    <n v="1.6875000000000001E-4"/>
  </r>
  <r>
    <n v="2071"/>
    <x v="8"/>
    <x v="19"/>
    <x v="19"/>
    <x v="14"/>
    <n v="7.1790000000000003"/>
    <n v="7.1790000000000003"/>
    <n v="0.04"/>
    <n v="179475"/>
    <n v="2.8716000000000001E-4"/>
  </r>
  <r>
    <n v="2072"/>
    <x v="8"/>
    <x v="19"/>
    <x v="19"/>
    <x v="23"/>
    <n v="6.4000000000000001E-2"/>
    <n v="6.4000000000000001E-2"/>
    <n v="4.03"/>
    <n v="15.88089330024814"/>
    <n v="2.5792000000000002E-4"/>
  </r>
  <r>
    <n v="2150"/>
    <x v="8"/>
    <x v="19"/>
    <x v="19"/>
    <x v="2"/>
    <n v="776.50400000000002"/>
    <n v="776.50400000000002"/>
    <n v="2.86026397374214"/>
    <n v="271479.837920024"/>
    <n v="2.2210064166666665"/>
  </r>
  <r>
    <n v="2165"/>
    <x v="8"/>
    <x v="19"/>
    <x v="19"/>
    <x v="27"/>
    <n v="0.81100000000000005"/>
    <n v="0.81100000000000005"/>
    <n v="0.66527743526510497"/>
    <n v="1219.0402935834229"/>
    <n v="5.3954000000000014E-4"/>
  </r>
  <r>
    <n v="3039"/>
    <x v="8"/>
    <x v="19"/>
    <x v="19"/>
    <x v="35"/>
    <n v="2.3727200000000002"/>
    <n v="2.3757199999999998"/>
    <n v="0.63258237682611396"/>
    <n v="3750.8474578516757"/>
    <n v="1.5028386042733352E-3"/>
  </r>
  <r>
    <n v="3061"/>
    <x v="8"/>
    <x v="19"/>
    <x v="19"/>
    <x v="19"/>
    <n v="0.11600000000000001"/>
    <n v="0.124"/>
    <n v="3.5708620689655199"/>
    <n v="32.485152817343419"/>
    <n v="4.4278689655172449E-4"/>
  </r>
  <r>
    <n v="3105"/>
    <x v="8"/>
    <x v="19"/>
    <x v="19"/>
    <x v="32"/>
    <n v="15.894399999999999"/>
    <n v="15.916399999999999"/>
    <n v="4.97151487316287"/>
    <n v="3197.093925193873"/>
    <n v="7.9128619327209507E-2"/>
  </r>
  <r>
    <n v="3134"/>
    <x v="8"/>
    <x v="19"/>
    <x v="19"/>
    <x v="68"/>
    <n v="0.21279999999999999"/>
    <n v="0.24721000000000001"/>
    <n v="0.88298872180451105"/>
    <n v="240.99968068121348"/>
    <n v="2.1828364191729319E-4"/>
  </r>
  <r>
    <n v="3261"/>
    <x v="8"/>
    <x v="19"/>
    <x v="19"/>
    <x v="38"/>
    <n v="47.982441000000001"/>
    <n v="48.125870999999997"/>
    <n v="1.4812704880937599"/>
    <n v="32392.761069417091"/>
    <n v="7.1287432426107314E-2"/>
  </r>
  <r>
    <n v="3292"/>
    <x v="8"/>
    <x v="19"/>
    <x v="19"/>
    <x v="29"/>
    <n v="75.980259000000004"/>
    <n v="76.159258999999906"/>
    <n v="3.25811651945014"/>
    <n v="23320.30132943892"/>
    <n v="0.24813573985698145"/>
  </r>
  <r>
    <n v="3351"/>
    <x v="8"/>
    <x v="19"/>
    <x v="19"/>
    <x v="25"/>
    <n v="3.7519999999999998"/>
    <n v="4.0521250000000002"/>
    <n v="0.92018156740577395"/>
    <n v="4077.4561596336289"/>
    <n v="3.7286907338241219E-3"/>
  </r>
  <r>
    <n v="3367"/>
    <x v="8"/>
    <x v="19"/>
    <x v="19"/>
    <x v="33"/>
    <n v="56.278815999999999"/>
    <n v="56.635956"/>
    <n v="5.9252953274090601"/>
    <n v="9498.0609219032631"/>
    <n v="0.33558476545014515"/>
  </r>
  <r>
    <n v="3476"/>
    <x v="8"/>
    <x v="19"/>
    <x v="19"/>
    <x v="45"/>
    <n v="5.7729999999999997"/>
    <n v="6.6509999999999998"/>
    <n v="0.58569721115537898"/>
    <n v="9856.6288007618441"/>
    <n v="3.8954721513944257E-3"/>
  </r>
  <r>
    <n v="3501"/>
    <x v="8"/>
    <x v="19"/>
    <x v="19"/>
    <x v="3"/>
    <n v="34.806401999999899"/>
    <n v="35.832402000000002"/>
    <n v="2.5957215830582099"/>
    <n v="13409.143040291681"/>
    <n v="9.301093924421816E-2"/>
  </r>
  <r>
    <n v="3516"/>
    <x v="8"/>
    <x v="19"/>
    <x v="19"/>
    <x v="78"/>
    <n v="0.14499999999999999"/>
    <n v="1.3052000005245199"/>
    <n v="5"/>
    <n v="28.999999999999996"/>
    <n v="6.5260000026225997E-3"/>
  </r>
  <r>
    <n v="3570"/>
    <x v="8"/>
    <x v="19"/>
    <x v="19"/>
    <x v="46"/>
    <n v="36.263100999999899"/>
    <n v="37.987411000000101"/>
    <n v="4.4870667293456297"/>
    <n v="8081.6941639930365"/>
    <n v="0.17045204803207864"/>
  </r>
  <r>
    <n v="3598"/>
    <x v="8"/>
    <x v="19"/>
    <x v="19"/>
    <x v="40"/>
    <n v="514.16680800000199"/>
    <n v="516.21890800000097"/>
    <n v="3.1069297401934399"/>
    <n v="165490.32356553694"/>
    <n v="1.6038558777153842"/>
  </r>
  <r>
    <n v="3604"/>
    <x v="8"/>
    <x v="19"/>
    <x v="19"/>
    <x v="4"/>
    <n v="774.601"/>
    <n v="776.7"/>
    <n v="0.42889712768250998"/>
    <n v="1806029.8146211798"/>
    <n v="0.33312439907100555"/>
  </r>
  <r>
    <n v="3642"/>
    <x v="8"/>
    <x v="19"/>
    <x v="19"/>
    <x v="42"/>
    <n v="30.152200000000001"/>
    <n v="32.829032999974501"/>
    <n v="1.4201984989738801"/>
    <n v="21230.975826115526"/>
    <n v="4.6623743389327767E-2"/>
  </r>
  <r>
    <n v="3691"/>
    <x v="8"/>
    <x v="19"/>
    <x v="19"/>
    <x v="39"/>
    <n v="2.3183500000000001"/>
    <n v="6.1845199516773199"/>
    <n v="35.309790583820401"/>
    <n v="65.657427066766886"/>
    <n v="0.21837410435518523"/>
  </r>
  <r>
    <n v="3718"/>
    <x v="8"/>
    <x v="19"/>
    <x v="19"/>
    <x v="41"/>
    <n v="65.229099999999903"/>
    <n v="69.7852040001559"/>
    <n v="8.6625369888592694"/>
    <n v="7530.0226808716498"/>
    <n v="0.60451691092644033"/>
  </r>
  <r>
    <n v="3719"/>
    <x v="8"/>
    <x v="19"/>
    <x v="19"/>
    <x v="77"/>
    <n v="0.17399999999999999"/>
    <n v="4.7350000000000003"/>
    <n v="0.7"/>
    <n v="248.57142857142858"/>
    <n v="3.3145000000000002E-3"/>
  </r>
  <r>
    <n v="3729"/>
    <x v="8"/>
    <x v="19"/>
    <x v="19"/>
    <x v="31"/>
    <n v="678.24543000000006"/>
    <n v="682.99292199680804"/>
    <n v="1.54189321033983"/>
    <n v="439878.34270994435"/>
    <n v="1.0531021491370394"/>
  </r>
  <r>
    <n v="3731"/>
    <x v="8"/>
    <x v="19"/>
    <x v="19"/>
    <x v="43"/>
    <n v="104.888246"/>
    <n v="109.730341996929"/>
    <n v="8.8054651233275507"/>
    <n v="11911.721247084235"/>
    <n v="0.96622669942476269"/>
  </r>
  <r>
    <n v="3758"/>
    <x v="8"/>
    <x v="19"/>
    <x v="19"/>
    <x v="61"/>
    <n v="0.48827999999999999"/>
    <n v="6.0282799999999996"/>
    <n v="3.7273695420660302"/>
    <n v="130.99854857142847"/>
    <n v="2.246962726304581E-2"/>
  </r>
  <r>
    <n v="3799"/>
    <x v="8"/>
    <x v="19"/>
    <x v="19"/>
    <x v="30"/>
    <n v="39.094724999999997"/>
    <n v="46.459567008371401"/>
    <n v="1.4132024793548701"/>
    <n v="27663.923302658528"/>
    <n v="6.5656775285984181E-2"/>
  </r>
  <r>
    <n v="3902"/>
    <x v="8"/>
    <x v="19"/>
    <x v="19"/>
    <x v="9"/>
    <n v="125.36962800000001"/>
    <n v="142.89880939175001"/>
    <n v="1.41272885252928"/>
    <n v="88742.880684813936"/>
    <n v="0.20187727101980729"/>
  </r>
  <r>
    <n v="3903"/>
    <x v="8"/>
    <x v="19"/>
    <x v="19"/>
    <x v="44"/>
    <n v="442.58636000000001"/>
    <n v="460.38905999980898"/>
    <n v="8.2758660099514998"/>
    <n v="53479.159699758566"/>
    <n v="3.8101181730059408"/>
  </r>
  <r>
    <n v="3937"/>
    <x v="8"/>
    <x v="19"/>
    <x v="19"/>
    <x v="11"/>
    <n v="188.97413399999999"/>
    <n v="213.294220002419"/>
    <n v="1.2869974382114999"/>
    <n v="146833.341224526"/>
    <n v="0.27450911472843331"/>
  </r>
  <r>
    <n v="3949"/>
    <x v="8"/>
    <x v="19"/>
    <x v="19"/>
    <x v="48"/>
    <n v="21.942"/>
    <n v="48.6571799163818"/>
    <n v="2.9120450360868699"/>
    <n v="7534.9109399369336"/>
    <n v="0.14169189924548536"/>
  </r>
  <r>
    <n v="3971"/>
    <x v="8"/>
    <x v="19"/>
    <x v="19"/>
    <x v="36"/>
    <n v="742.27965600000005"/>
    <n v="772.961028000174"/>
    <n v="3.4743069958999002"/>
    <n v="213648.26334459771"/>
    <n v="2.6855039071389832"/>
  </r>
  <r>
    <n v="3977"/>
    <x v="8"/>
    <x v="19"/>
    <x v="19"/>
    <x v="5"/>
    <n v="95.186946000000106"/>
    <n v="127.910878999693"/>
    <n v="2.3267478744135"/>
    <n v="40909.866963559063"/>
    <n v="0.29761636582689804"/>
  </r>
  <r>
    <n v="4025"/>
    <x v="8"/>
    <x v="19"/>
    <x v="19"/>
    <x v="13"/>
    <n v="861.09157000000005"/>
    <n v="913.68357000000003"/>
    <n v="1.3054615766206901"/>
    <n v="659606.98148544249"/>
    <n v="1.1927787938246206"/>
  </r>
  <r>
    <n v="4026"/>
    <x v="8"/>
    <x v="19"/>
    <x v="19"/>
    <x v="6"/>
    <n v="353.72781800000098"/>
    <n v="406.58120100164598"/>
    <n v="1.57688264742907"/>
    <n v="224320.95284751497"/>
    <n v="0.64113084063036641"/>
  </r>
  <r>
    <n v="4043"/>
    <x v="8"/>
    <x v="19"/>
    <x v="19"/>
    <x v="12"/>
    <n v="11.8592"/>
    <n v="72.967229999136904"/>
    <n v="15.8382098521343"/>
    <n v="748.77149063673357"/>
    <n v="1.1556703010552796"/>
  </r>
  <r>
    <n v="4061"/>
    <x v="8"/>
    <x v="19"/>
    <x v="19"/>
    <x v="37"/>
    <n v="1347.101919"/>
    <n v="1420.16413100045"/>
    <n v="2.6704158206194601"/>
    <n v="504453.99124676798"/>
    <n v="3.7924287632998888"/>
  </r>
  <r>
    <n v="4114"/>
    <x v="8"/>
    <x v="19"/>
    <x v="19"/>
    <x v="34"/>
    <n v="249.565189"/>
    <n v="408.07899696426699"/>
    <n v="2.2500479169443799"/>
    <n v="110915.49967474276"/>
    <n v="0.91819729706820086"/>
  </r>
  <r>
    <n v="4141"/>
    <x v="8"/>
    <x v="19"/>
    <x v="19"/>
    <x v="47"/>
    <n v="15.61346"/>
    <n v="336.36952990528101"/>
    <n v="12.87553210087"/>
    <n v="1212.6458058339197"/>
    <n v="4.3309366800499971"/>
  </r>
  <r>
    <n v="4178"/>
    <x v="8"/>
    <x v="19"/>
    <x v="19"/>
    <x v="15"/>
    <n v="748.56326999999999"/>
    <n v="1668.5871709000701"/>
    <n v="1.37172602506617"/>
    <n v="545709.0237563221"/>
    <n v="2.2888444474151592"/>
  </r>
  <r>
    <n v="149"/>
    <x v="8"/>
    <x v="20"/>
    <x v="20"/>
    <x v="38"/>
    <n v="7.6486650000000003"/>
    <n v="7.6486650000000003"/>
    <n v="1.6968827239786299"/>
    <n v="4507.4800349586949"/>
    <n v="1.2978887500000008E-2"/>
  </r>
  <r>
    <n v="151"/>
    <x v="8"/>
    <x v="20"/>
    <x v="20"/>
    <x v="30"/>
    <n v="12.062811999999999"/>
    <n v="12.062811999999999"/>
    <n v="1.38694608080113"/>
    <n v="8697.3907399718519"/>
    <n v="1.673046982684084E-2"/>
  </r>
  <r>
    <n v="1836"/>
    <x v="8"/>
    <x v="20"/>
    <x v="20"/>
    <x v="5"/>
    <n v="0.15221699999999999"/>
    <n v="0.15221699999999999"/>
    <n v="2.1592331999710899"/>
    <n v="70.495859364351205"/>
    <n v="3.2867199999999936E-4"/>
  </r>
  <r>
    <n v="1837"/>
    <x v="8"/>
    <x v="20"/>
    <x v="20"/>
    <x v="40"/>
    <n v="30.872824000000001"/>
    <n v="30.872824000000001"/>
    <n v="3.0188501389634501"/>
    <n v="10226.683200180472"/>
    <n v="9.3200429022594136E-2"/>
  </r>
  <r>
    <n v="1838"/>
    <x v="8"/>
    <x v="20"/>
    <x v="20"/>
    <x v="78"/>
    <n v="0.63"/>
    <n v="0.63"/>
    <n v="4.8953333333333298"/>
    <n v="128.69399428026702"/>
    <n v="3.0840599999999978E-3"/>
  </r>
  <r>
    <n v="1839"/>
    <x v="8"/>
    <x v="20"/>
    <x v="20"/>
    <x v="31"/>
    <n v="9.4432399999999994"/>
    <n v="9.4432399999999994"/>
    <n v="1.14557291776975"/>
    <n v="8243.246548097959"/>
    <n v="1.0817920000000014E-2"/>
  </r>
  <r>
    <n v="1921"/>
    <x v="8"/>
    <x v="20"/>
    <x v="20"/>
    <x v="15"/>
    <n v="0.68"/>
    <n v="0.68"/>
    <n v="1.2992647058823501"/>
    <n v="523.37294850028411"/>
    <n v="8.8349999999999822E-4"/>
  </r>
  <r>
    <n v="1922"/>
    <x v="8"/>
    <x v="20"/>
    <x v="20"/>
    <x v="9"/>
    <n v="0.77719000000000005"/>
    <n v="0.77719000000000005"/>
    <n v="0.96649604594359495"/>
    <n v="804.13158777201772"/>
    <n v="7.5115106194690261E-4"/>
  </r>
  <r>
    <n v="2082"/>
    <x v="8"/>
    <x v="20"/>
    <x v="20"/>
    <x v="14"/>
    <n v="1589.0809999999999"/>
    <n v="1589.0809999999999"/>
    <n v="0.25"/>
    <n v="6356324"/>
    <n v="0.39727024999999999"/>
  </r>
  <r>
    <n v="2083"/>
    <x v="8"/>
    <x v="20"/>
    <x v="20"/>
    <x v="23"/>
    <n v="9.8000000000000004E-2"/>
    <n v="9.8000000000000004E-2"/>
    <n v="2.35"/>
    <n v="41.702127659574472"/>
    <n v="2.3030000000000001E-4"/>
  </r>
  <r>
    <n v="2084"/>
    <x v="8"/>
    <x v="20"/>
    <x v="20"/>
    <x v="26"/>
    <n v="0.2109"/>
    <n v="0.2109"/>
    <n v="1.62455710902411"/>
    <n v="129.81999760334068"/>
    <n v="3.4261909429318481E-4"/>
  </r>
  <r>
    <n v="2085"/>
    <x v="8"/>
    <x v="20"/>
    <x v="20"/>
    <x v="6"/>
    <n v="1.11852"/>
    <n v="1.11852"/>
    <n v="1.5652022315202201"/>
    <n v="714.61692136333397"/>
    <n v="1.7507099999999965E-3"/>
  </r>
  <r>
    <n v="2086"/>
    <x v="8"/>
    <x v="20"/>
    <x v="20"/>
    <x v="37"/>
    <n v="87.047157999999996"/>
    <n v="87.047157999999996"/>
    <n v="2.5254515216726099"/>
    <n v="34467.958403869321"/>
    <n v="0.2198333776283761"/>
  </r>
  <r>
    <n v="2087"/>
    <x v="8"/>
    <x v="20"/>
    <x v="20"/>
    <x v="27"/>
    <n v="7.9000000000000001E-2"/>
    <n v="7.9000000000000001E-2"/>
    <n v="1"/>
    <n v="79"/>
    <n v="7.8999999999999996E-5"/>
  </r>
  <r>
    <n v="2088"/>
    <x v="8"/>
    <x v="20"/>
    <x v="20"/>
    <x v="11"/>
    <n v="0.84370999999999996"/>
    <n v="0.84370999999999996"/>
    <n v="1.2564151189389701"/>
    <n v="671.52168680722707"/>
    <n v="1.0600499999999984E-3"/>
  </r>
  <r>
    <n v="2089"/>
    <x v="8"/>
    <x v="20"/>
    <x v="20"/>
    <x v="32"/>
    <n v="0.73899999999999999"/>
    <n v="0.73899999999999999"/>
    <n v="3.9417456021650898"/>
    <n v="187.48038929607432"/>
    <n v="2.9129500000000014E-3"/>
  </r>
  <r>
    <n v="2090"/>
    <x v="8"/>
    <x v="20"/>
    <x v="20"/>
    <x v="69"/>
    <n v="2.8947500000000002"/>
    <n v="2.8947500000000002"/>
    <n v="7.2080274376025599"/>
    <n v="401.60085752431797"/>
    <n v="2.0865437425000011E-2"/>
  </r>
  <r>
    <n v="2091"/>
    <x v="8"/>
    <x v="20"/>
    <x v="20"/>
    <x v="41"/>
    <n v="0.2616"/>
    <n v="0.2616"/>
    <n v="7.24770642201835"/>
    <n v="36.094177215189866"/>
    <n v="1.8960000000000003E-3"/>
  </r>
  <r>
    <n v="2151"/>
    <x v="8"/>
    <x v="20"/>
    <x v="20"/>
    <x v="25"/>
    <n v="9.6625000000000003E-2"/>
    <n v="9.6625000000000003E-2"/>
    <n v="1.024"/>
    <n v="94.3603515625"/>
    <n v="9.8944000000000007E-5"/>
  </r>
  <r>
    <n v="2152"/>
    <x v="8"/>
    <x v="20"/>
    <x v="20"/>
    <x v="34"/>
    <n v="0.37440000000000001"/>
    <n v="0.37440000000000001"/>
    <n v="2.0170940170940201"/>
    <n v="185.61355932203364"/>
    <n v="7.5520000000000123E-4"/>
  </r>
  <r>
    <n v="2153"/>
    <x v="8"/>
    <x v="20"/>
    <x v="20"/>
    <x v="95"/>
    <n v="3.2000000000000001E-2"/>
    <n v="3.2000000000000001E-2"/>
    <n v="1"/>
    <n v="32"/>
    <n v="3.1999999999999999E-5"/>
  </r>
  <r>
    <n v="2154"/>
    <x v="8"/>
    <x v="20"/>
    <x v="20"/>
    <x v="2"/>
    <n v="644.46299999999997"/>
    <n v="644.46299999999997"/>
    <n v="2.8289045453346402"/>
    <n v="227813.62526453304"/>
    <n v="1.8231243099999981"/>
  </r>
  <r>
    <n v="2680"/>
    <x v="8"/>
    <x v="20"/>
    <x v="20"/>
    <x v="33"/>
    <n v="0.37290000000000001"/>
    <n v="0.37290000000000001"/>
    <n v="5.2244569589702303"/>
    <n v="71.375839236218084"/>
    <n v="1.9481999999999991E-3"/>
  </r>
  <r>
    <n v="2681"/>
    <x v="8"/>
    <x v="20"/>
    <x v="20"/>
    <x v="3"/>
    <n v="0.30764999999999998"/>
    <n v="0.30764999999999998"/>
    <n v="2.5376239232894502"/>
    <n v="121.23545856282833"/>
    <n v="7.806999999999993E-4"/>
  </r>
  <r>
    <n v="2997"/>
    <x v="8"/>
    <x v="20"/>
    <x v="20"/>
    <x v="44"/>
    <n v="1220.6321600000001"/>
    <n v="1220.6321600000001"/>
    <n v="9.4370889818272499"/>
    <n v="129344.14016340619"/>
    <n v="11.519214307999999"/>
  </r>
  <r>
    <n v="2998"/>
    <x v="8"/>
    <x v="20"/>
    <x v="20"/>
    <x v="36"/>
    <n v="325.33597500000002"/>
    <n v="325.33597500000002"/>
    <n v="3.4150449632017699"/>
    <n v="95265.502652410709"/>
    <n v="1.111036982772087"/>
  </r>
  <r>
    <n v="1923"/>
    <x v="8"/>
    <x v="41"/>
    <x v="41"/>
    <x v="2"/>
    <n v="227.09"/>
    <n v="227.09"/>
    <n v="2.8484162226430101"/>
    <n v="79725.005845278472"/>
    <n v="0.64684684000000114"/>
  </r>
  <r>
    <n v="2155"/>
    <x v="8"/>
    <x v="41"/>
    <x v="41"/>
    <x v="69"/>
    <n v="0.10212"/>
    <n v="0.10212"/>
    <n v="9.0090090090090094"/>
    <n v="11.335319999999999"/>
    <n v="9.2000000000000003E-4"/>
  </r>
  <r>
    <n v="2092"/>
    <x v="8"/>
    <x v="43"/>
    <x v="43"/>
    <x v="69"/>
    <n v="5.8000000000000003E-2"/>
    <n v="5.8000000000000003E-2"/>
    <n v="6"/>
    <n v="9.6666666666666679"/>
    <n v="3.4800000000000006E-4"/>
  </r>
  <r>
    <n v="2156"/>
    <x v="8"/>
    <x v="43"/>
    <x v="43"/>
    <x v="2"/>
    <n v="37.792000000000002"/>
    <n v="37.792000000000002"/>
    <n v="2.87191257408975"/>
    <n v="13159.174948763244"/>
    <n v="0.10853531999999984"/>
  </r>
  <r>
    <n v="1924"/>
    <x v="9"/>
    <x v="3"/>
    <x v="3"/>
    <x v="49"/>
    <n v="1.2470000000000001"/>
    <n v="1.2470000000000001"/>
    <n v="1.64"/>
    <n v="760.36585365853671"/>
    <n v="2.0450799999999999E-3"/>
  </r>
  <r>
    <n v="2093"/>
    <x v="9"/>
    <x v="3"/>
    <x v="3"/>
    <x v="14"/>
    <n v="8.9489999999999998"/>
    <n v="8.9489999999999998"/>
    <n v="0.16614130434782601"/>
    <n v="53863.788027477945"/>
    <n v="1.4867985326086949E-3"/>
  </r>
  <r>
    <n v="2094"/>
    <x v="9"/>
    <x v="3"/>
    <x v="3"/>
    <x v="4"/>
    <n v="3494.6480000000001"/>
    <n v="3494.6480000000001"/>
    <n v="0.350547263681592"/>
    <n v="9969120.7493613418"/>
    <n v="1.225039293930348"/>
  </r>
  <r>
    <n v="2095"/>
    <x v="9"/>
    <x v="3"/>
    <x v="3"/>
    <x v="11"/>
    <n v="13.778"/>
    <n v="13.778"/>
    <n v="1.3032754090007901"/>
    <n v="10571.825344700912"/>
    <n v="1.7956528585212888E-2"/>
  </r>
  <r>
    <n v="2157"/>
    <x v="9"/>
    <x v="3"/>
    <x v="3"/>
    <x v="5"/>
    <n v="3.3980000000000001"/>
    <n v="3.3980000000000001"/>
    <n v="2.7539491134212"/>
    <n v="1233.8644833486785"/>
    <n v="9.3579190874052368E-3"/>
  </r>
  <r>
    <n v="2158"/>
    <x v="9"/>
    <x v="44"/>
    <x v="44"/>
    <x v="85"/>
    <n v="1E-3"/>
    <n v="1E-3"/>
    <n v="18.829999999999998"/>
    <n v="5.3106744556558692E-2"/>
    <n v="1.8830000000000001E-5"/>
  </r>
  <r>
    <n v="1828"/>
    <x v="9"/>
    <x v="4"/>
    <x v="4"/>
    <x v="35"/>
    <n v="0.3"/>
    <n v="0.3"/>
    <n v="1.48"/>
    <n v="202.70270270270268"/>
    <n v="4.44E-4"/>
  </r>
  <r>
    <n v="1829"/>
    <x v="9"/>
    <x v="4"/>
    <x v="4"/>
    <x v="13"/>
    <n v="35957.334999999999"/>
    <n v="35957.334999999999"/>
    <n v="0.67369374253381997"/>
    <n v="53373413.956260562"/>
    <n v="24.224231587692312"/>
  </r>
  <r>
    <n v="1925"/>
    <x v="9"/>
    <x v="4"/>
    <x v="4"/>
    <x v="37"/>
    <n v="0.09"/>
    <n v="0.09"/>
    <n v="0.16"/>
    <n v="562.5"/>
    <n v="1.4399999999999999E-5"/>
  </r>
  <r>
    <n v="1926"/>
    <x v="9"/>
    <x v="4"/>
    <x v="4"/>
    <x v="4"/>
    <n v="867.64400000000001"/>
    <n v="867.64400000000001"/>
    <n v="0.26861360543831703"/>
    <n v="3230082.1046804385"/>
    <n v="0.23306098307692316"/>
  </r>
  <r>
    <n v="2096"/>
    <x v="9"/>
    <x v="4"/>
    <x v="4"/>
    <x v="31"/>
    <n v="0.1"/>
    <n v="0.1"/>
    <n v="1.44"/>
    <n v="69.444444444444443"/>
    <n v="1.4399999999999998E-4"/>
  </r>
  <r>
    <n v="1830"/>
    <x v="9"/>
    <x v="5"/>
    <x v="5"/>
    <x v="12"/>
    <n v="4.8000000000000001E-2"/>
    <n v="4.8000000000000001E-2"/>
    <n v="18.307500000000001"/>
    <n v="2.6218762802130273"/>
    <n v="8.7876000000000013E-4"/>
  </r>
  <r>
    <n v="2097"/>
    <x v="9"/>
    <x v="5"/>
    <x v="5"/>
    <x v="15"/>
    <n v="1227.72"/>
    <n v="1227.72"/>
    <n v="2.57188633130247"/>
    <n v="477361.6878232137"/>
    <n v="3.1575562866666687"/>
  </r>
  <r>
    <n v="1927"/>
    <x v="9"/>
    <x v="40"/>
    <x v="40"/>
    <x v="15"/>
    <n v="1.35"/>
    <n v="1.35"/>
    <n v="1.6"/>
    <n v="843.75"/>
    <n v="2.16E-3"/>
  </r>
  <r>
    <n v="26"/>
    <x v="9"/>
    <x v="7"/>
    <x v="7"/>
    <x v="6"/>
    <n v="640.94734400000004"/>
    <n v="640.94734400000004"/>
    <n v="1.9505786437895001"/>
    <n v="328593.43869099033"/>
    <n v="1.2502182010000022"/>
  </r>
  <r>
    <n v="78"/>
    <x v="9"/>
    <x v="7"/>
    <x v="7"/>
    <x v="37"/>
    <n v="212.11896899999999"/>
    <n v="212.11896899999999"/>
    <n v="2.80554098519434"/>
    <n v="75607.153885619147"/>
    <n v="0.59510846126666761"/>
  </r>
  <r>
    <n v="79"/>
    <x v="9"/>
    <x v="7"/>
    <x v="7"/>
    <x v="9"/>
    <n v="134.054025"/>
    <n v="134.054025"/>
    <n v="1.59955060655583"/>
    <n v="83807.304658304376"/>
    <n v="0.2144261970000004"/>
  </r>
  <r>
    <n v="111"/>
    <x v="9"/>
    <x v="7"/>
    <x v="7"/>
    <x v="31"/>
    <n v="52.812452"/>
    <n v="52.812452"/>
    <n v="1.4363875625392299"/>
    <n v="36767.550330663362"/>
    <n v="7.5859149200000073E-2"/>
  </r>
  <r>
    <n v="114"/>
    <x v="9"/>
    <x v="7"/>
    <x v="7"/>
    <x v="11"/>
    <n v="124.169663"/>
    <n v="124.169663"/>
    <n v="1.24193784357941"/>
    <n v="99980.577644794626"/>
    <n v="0.15421100350420203"/>
  </r>
  <r>
    <n v="131"/>
    <x v="9"/>
    <x v="7"/>
    <x v="7"/>
    <x v="33"/>
    <n v="8.1373280000000001"/>
    <n v="8.1373280000000001"/>
    <n v="6.8166412856898404"/>
    <n v="1193.7444936530069"/>
    <n v="5.5469245999999944E-2"/>
  </r>
  <r>
    <n v="214"/>
    <x v="9"/>
    <x v="7"/>
    <x v="7"/>
    <x v="26"/>
    <n v="2.6950799999999999"/>
    <n v="2.6950799999999999"/>
    <n v="1.0468446205678501"/>
    <n v="2574.4794853491067"/>
    <n v="2.8213300000000012E-3"/>
  </r>
  <r>
    <n v="224"/>
    <x v="9"/>
    <x v="7"/>
    <x v="7"/>
    <x v="46"/>
    <n v="6.6957500000000003"/>
    <n v="6.6957500000000003"/>
    <n v="4.9515214875107301"/>
    <n v="1352.2611215338063"/>
    <n v="3.3154149999999973E-2"/>
  </r>
  <r>
    <n v="1826"/>
    <x v="9"/>
    <x v="7"/>
    <x v="7"/>
    <x v="62"/>
    <n v="1.2889999999999999"/>
    <n v="1.2889999999999999"/>
    <n v="6.2951280062063599"/>
    <n v="204.76152331281847"/>
    <n v="8.1144199999999972E-3"/>
  </r>
  <r>
    <n v="1827"/>
    <x v="9"/>
    <x v="7"/>
    <x v="7"/>
    <x v="43"/>
    <n v="11.977152"/>
    <n v="11.977152"/>
    <n v="9.7117894137103793"/>
    <n v="1233.2590308323149"/>
    <n v="0.11631957800000009"/>
  </r>
  <r>
    <n v="1831"/>
    <x v="9"/>
    <x v="7"/>
    <x v="7"/>
    <x v="14"/>
    <n v="18786.535"/>
    <n v="18786.535"/>
    <n v="0.155644246424367"/>
    <n v="120701763.35833292"/>
    <n v="2.9240160829999953"/>
  </r>
  <r>
    <n v="1832"/>
    <x v="9"/>
    <x v="7"/>
    <x v="7"/>
    <x v="23"/>
    <n v="5.0792999999999999"/>
    <n v="5.0792999999999999"/>
    <n v="2.6810662886618202"/>
    <n v="1894.507428436315"/>
    <n v="1.3617939999999983E-2"/>
  </r>
  <r>
    <n v="1833"/>
    <x v="9"/>
    <x v="7"/>
    <x v="7"/>
    <x v="98"/>
    <n v="5.0000000000000001E-3"/>
    <n v="5.0000000000000001E-3"/>
    <n v="1"/>
    <n v="5"/>
    <n v="5.0000000000000004E-6"/>
  </r>
  <r>
    <n v="1834"/>
    <x v="9"/>
    <x v="7"/>
    <x v="7"/>
    <x v="25"/>
    <n v="6.9532499999999997"/>
    <n v="6.9532499999999997"/>
    <n v="0.87318304390033497"/>
    <n v="7963.1069895049895"/>
    <n v="6.0714600000000033E-3"/>
  </r>
  <r>
    <n v="1917"/>
    <x v="9"/>
    <x v="7"/>
    <x v="7"/>
    <x v="40"/>
    <n v="335.90820000000002"/>
    <n v="335.90820000000002"/>
    <n v="3.7441892318502101"/>
    <n v="89714.536098382305"/>
    <n v="1.2577038653301869"/>
  </r>
  <r>
    <n v="1918"/>
    <x v="9"/>
    <x v="7"/>
    <x v="7"/>
    <x v="7"/>
    <n v="0.2"/>
    <n v="0.2"/>
    <n v="1"/>
    <n v="200"/>
    <n v="2.0000000000000001E-4"/>
  </r>
  <r>
    <n v="1928"/>
    <x v="9"/>
    <x v="7"/>
    <x v="7"/>
    <x v="20"/>
    <n v="907.26"/>
    <n v="907.26"/>
    <n v="0.15"/>
    <n v="6048400.0000000009"/>
    <n v="0.13608899999999999"/>
  </r>
  <r>
    <n v="1929"/>
    <x v="9"/>
    <x v="7"/>
    <x v="7"/>
    <x v="41"/>
    <n v="5.9317950000000002"/>
    <n v="5.9317950000000002"/>
    <n v="8.19196016064293"/>
    <n v="724.09959077907126"/>
    <n v="4.8593028321100934E-2"/>
  </r>
  <r>
    <n v="1934"/>
    <x v="9"/>
    <x v="7"/>
    <x v="7"/>
    <x v="22"/>
    <n v="0.46283999999999997"/>
    <n v="0.46283999999999997"/>
    <n v="0.86539624924379899"/>
    <n v="534.83014330653623"/>
    <n v="4.005399999999999E-4"/>
  </r>
  <r>
    <n v="2079"/>
    <x v="9"/>
    <x v="7"/>
    <x v="7"/>
    <x v="42"/>
    <n v="17.526990000000001"/>
    <n v="17.526990000000001"/>
    <n v="2.0039544725021199"/>
    <n v="8746.2016929536094"/>
    <n v="3.5123289999999932E-2"/>
  </r>
  <r>
    <n v="2080"/>
    <x v="9"/>
    <x v="7"/>
    <x v="7"/>
    <x v="64"/>
    <n v="6.6000000000000003E-2"/>
    <n v="6.6000000000000003E-2"/>
    <n v="3"/>
    <n v="22.000000000000004"/>
    <n v="1.9800000000000002E-4"/>
  </r>
  <r>
    <n v="2081"/>
    <x v="9"/>
    <x v="7"/>
    <x v="7"/>
    <x v="10"/>
    <n v="6.7000000000000004E-2"/>
    <n v="6.7000000000000004E-2"/>
    <n v="6.3"/>
    <n v="10.634920634920636"/>
    <n v="4.2210000000000001E-4"/>
  </r>
  <r>
    <n v="2159"/>
    <x v="9"/>
    <x v="7"/>
    <x v="7"/>
    <x v="79"/>
    <n v="0.2"/>
    <n v="0.2"/>
    <n v="0.1"/>
    <n v="2000"/>
    <n v="2.0000000000000005E-5"/>
  </r>
  <r>
    <n v="2166"/>
    <x v="9"/>
    <x v="7"/>
    <x v="7"/>
    <x v="45"/>
    <n v="263.916"/>
    <n v="263.916"/>
    <n v="1"/>
    <n v="263916"/>
    <n v="0.26391599999999998"/>
  </r>
  <r>
    <n v="2807"/>
    <x v="9"/>
    <x v="7"/>
    <x v="7"/>
    <x v="29"/>
    <n v="11.636625"/>
    <n v="11.636625"/>
    <n v="3.5898799050412"/>
    <n v="3241.5081584369741"/>
    <n v="4.177408625000005E-2"/>
  </r>
  <r>
    <n v="2834"/>
    <x v="9"/>
    <x v="7"/>
    <x v="7"/>
    <x v="3"/>
    <n v="7.8152549999999996"/>
    <n v="7.8152549999999996"/>
    <n v="2.0540022046625501"/>
    <n v="3804.8912422097228"/>
    <n v="1.6052551000000019E-2"/>
  </r>
  <r>
    <n v="2872"/>
    <x v="9"/>
    <x v="7"/>
    <x v="7"/>
    <x v="35"/>
    <n v="50.346919999999997"/>
    <n v="50.346919999999997"/>
    <n v="1.6640183749075399"/>
    <n v="30256.228392187972"/>
    <n v="8.3778199999999914E-2"/>
  </r>
  <r>
    <n v="2879"/>
    <x v="9"/>
    <x v="7"/>
    <x v="7"/>
    <x v="38"/>
    <n v="22.344017000000001"/>
    <n v="22.344017000000001"/>
    <n v="1.84754760288492"/>
    <n v="12093.878915547359"/>
    <n v="4.1281635047169904E-2"/>
  </r>
  <r>
    <n v="3038"/>
    <x v="9"/>
    <x v="7"/>
    <x v="7"/>
    <x v="36"/>
    <n v="579.04145100000005"/>
    <n v="579.04445099999998"/>
    <n v="3.7390344467757299"/>
    <n v="154863.89848569679"/>
    <n v="2.1650671485033413"/>
  </r>
  <r>
    <n v="3100"/>
    <x v="9"/>
    <x v="7"/>
    <x v="7"/>
    <x v="30"/>
    <n v="156.30980400000001"/>
    <n v="156.32930400000001"/>
    <n v="1.78269614361489"/>
    <n v="87681.686281679154"/>
    <n v="0.27868764737479984"/>
  </r>
  <r>
    <n v="3115"/>
    <x v="9"/>
    <x v="7"/>
    <x v="7"/>
    <x v="5"/>
    <n v="18.633385000000001"/>
    <n v="18.658885000000001"/>
    <n v="2.95350871567351"/>
    <n v="6308.8979223651604"/>
    <n v="5.5109179472249727E-2"/>
  </r>
  <r>
    <n v="3238"/>
    <x v="9"/>
    <x v="7"/>
    <x v="7"/>
    <x v="39"/>
    <n v="8.2500000000000004E-2"/>
    <n v="0.197049999594688"/>
    <n v="31.6971515151515"/>
    <n v="2.6027575367636531"/>
    <n v="6.2459236932133674E-3"/>
  </r>
  <r>
    <n v="3648"/>
    <x v="9"/>
    <x v="7"/>
    <x v="7"/>
    <x v="44"/>
    <n v="114.62649999999999"/>
    <n v="117.428950000763"/>
    <n v="7.3773794890361302"/>
    <n v="15537.563191693178"/>
    <n v="0.86631792715467815"/>
  </r>
  <r>
    <n v="3732"/>
    <x v="9"/>
    <x v="7"/>
    <x v="7"/>
    <x v="32"/>
    <n v="28.463899999999999"/>
    <n v="33.3369"/>
    <n v="5.0369195039106902"/>
    <n v="5651.0531839749437"/>
    <n v="0.1679152818099203"/>
  </r>
  <r>
    <n v="3736"/>
    <x v="9"/>
    <x v="7"/>
    <x v="7"/>
    <x v="48"/>
    <n v="0.82499999999999996"/>
    <n v="5.7960000305175798"/>
    <n v="1.19"/>
    <n v="693.27731092436977"/>
    <n v="6.8972400363159197E-3"/>
  </r>
  <r>
    <n v="3740"/>
    <x v="9"/>
    <x v="7"/>
    <x v="7"/>
    <x v="0"/>
    <n v="15122.945"/>
    <n v="15128.1470001411"/>
    <n v="0.46156925348320998"/>
    <n v="32764194.94122589"/>
    <n v="6.9826875174393903"/>
  </r>
  <r>
    <n v="3761"/>
    <x v="9"/>
    <x v="7"/>
    <x v="7"/>
    <x v="34"/>
    <n v="21.542245000000001"/>
    <n v="27.209515"/>
    <n v="2.1063205478629698"/>
    <n v="10227.429543834782"/>
    <n v="5.7311960541885698E-2"/>
  </r>
  <r>
    <n v="3883"/>
    <x v="9"/>
    <x v="7"/>
    <x v="7"/>
    <x v="13"/>
    <n v="46063.474370000004"/>
    <n v="46079.186370030897"/>
    <n v="0.68946111851700098"/>
    <n v="66810836.946223177"/>
    <n v="31.769807375034848"/>
  </r>
  <r>
    <n v="4035"/>
    <x v="9"/>
    <x v="7"/>
    <x v="7"/>
    <x v="12"/>
    <n v="25.0959"/>
    <n v="81.842099994564094"/>
    <n v="15.030095872234099"/>
    <n v="1669.7099082621953"/>
    <n v="1.2300946093032683"/>
  </r>
  <r>
    <n v="4106"/>
    <x v="9"/>
    <x v="7"/>
    <x v="7"/>
    <x v="49"/>
    <n v="139.613"/>
    <n v="277.67857972526502"/>
    <n v="1.5455536682523401"/>
    <n v="90332.029788308588"/>
    <n v="0.4291671474894832"/>
  </r>
  <r>
    <n v="4111"/>
    <x v="9"/>
    <x v="7"/>
    <x v="7"/>
    <x v="50"/>
    <n v="603.74177499999996"/>
    <n v="751.51177490969906"/>
    <n v="0.32492844602313598"/>
    <n v="1858076.0853329892"/>
    <n v="0.24418755318949725"/>
  </r>
  <r>
    <n v="4127"/>
    <x v="9"/>
    <x v="7"/>
    <x v="7"/>
    <x v="4"/>
    <n v="1541.7022400000001"/>
    <n v="1756.2992405929499"/>
    <n v="0.41109893178854001"/>
    <n v="3750197.6307567176"/>
    <n v="0.72201274170878571"/>
  </r>
  <r>
    <n v="4142"/>
    <x v="9"/>
    <x v="7"/>
    <x v="7"/>
    <x v="15"/>
    <n v="3366.2103999999999"/>
    <n v="3689.04995010319"/>
    <n v="1.76282047624991"/>
    <n v="1909559.3937965932"/>
    <n v="6.5031327899506124"/>
  </r>
  <r>
    <n v="19"/>
    <x v="9"/>
    <x v="8"/>
    <x v="8"/>
    <x v="32"/>
    <n v="1539.9338"/>
    <n v="1539.9338"/>
    <n v="5.1236504239712497"/>
    <n v="300554.03327193129"/>
    <n v="7.8900824672576571"/>
  </r>
  <r>
    <n v="130"/>
    <x v="9"/>
    <x v="8"/>
    <x v="8"/>
    <x v="9"/>
    <n v="44.761384999999997"/>
    <n v="44.761384999999997"/>
    <n v="1.8757017393798801"/>
    <n v="23863.807374192882"/>
    <n v="8.3959007701552471E-2"/>
  </r>
  <r>
    <n v="150"/>
    <x v="9"/>
    <x v="8"/>
    <x v="8"/>
    <x v="29"/>
    <n v="18.564"/>
    <n v="18.564"/>
    <n v="3.15094585697527"/>
    <n v="5891.5642612216734"/>
    <n v="5.8494158888888911E-2"/>
  </r>
  <r>
    <n v="329"/>
    <x v="9"/>
    <x v="8"/>
    <x v="8"/>
    <x v="37"/>
    <n v="0.38406000000000001"/>
    <n v="0.38406000000000001"/>
    <n v="4.1746081341457097"/>
    <n v="91.999054200710958"/>
    <n v="1.6033000000000013E-3"/>
  </r>
  <r>
    <n v="1930"/>
    <x v="9"/>
    <x v="8"/>
    <x v="8"/>
    <x v="35"/>
    <n v="3.0000000000000001E-3"/>
    <n v="3.0000000000000001E-3"/>
    <n v="1.97"/>
    <n v="1.5228426395939085"/>
    <n v="5.9100000000000002E-6"/>
  </r>
  <r>
    <n v="1931"/>
    <x v="9"/>
    <x v="8"/>
    <x v="8"/>
    <x v="3"/>
    <n v="0.1176"/>
    <n v="0.1176"/>
    <n v="1.60952380952381"/>
    <n v="73.065088757396424"/>
    <n v="1.8928000000000006E-4"/>
  </r>
  <r>
    <n v="1932"/>
    <x v="9"/>
    <x v="8"/>
    <x v="8"/>
    <x v="44"/>
    <n v="1.9770000000000001"/>
    <n v="1.9770000000000001"/>
    <n v="12.713611532625199"/>
    <n v="155.50262763076375"/>
    <n v="2.5134810000000018E-2"/>
  </r>
  <r>
    <n v="1933"/>
    <x v="9"/>
    <x v="8"/>
    <x v="8"/>
    <x v="27"/>
    <n v="7.0999999999999994E-2"/>
    <n v="7.0999999999999994E-2"/>
    <n v="1.1971830985915499"/>
    <n v="59.30588235294114"/>
    <n v="8.5000000000000033E-5"/>
  </r>
  <r>
    <n v="1935"/>
    <x v="9"/>
    <x v="8"/>
    <x v="8"/>
    <x v="95"/>
    <n v="17.044"/>
    <n v="17.044"/>
    <n v="1"/>
    <n v="17044"/>
    <n v="1.7044E-2"/>
  </r>
  <r>
    <n v="1950"/>
    <x v="9"/>
    <x v="8"/>
    <x v="8"/>
    <x v="42"/>
    <n v="0.11877"/>
    <n v="0.11877"/>
    <n v="1.34217394965059"/>
    <n v="88.490765322125014"/>
    <n v="1.5941000000000059E-4"/>
  </r>
  <r>
    <n v="1951"/>
    <x v="9"/>
    <x v="8"/>
    <x v="8"/>
    <x v="41"/>
    <n v="0.55306599999999995"/>
    <n v="0.55306599999999995"/>
    <n v="8.7529878893296704"/>
    <n v="63.185966551400696"/>
    <n v="4.8409800000000025E-3"/>
  </r>
  <r>
    <n v="1953"/>
    <x v="9"/>
    <x v="8"/>
    <x v="8"/>
    <x v="10"/>
    <n v="0.33800000000000002"/>
    <n v="0.33800000000000002"/>
    <n v="6.3"/>
    <n v="53.650793650793659"/>
    <n v="2.1294E-3"/>
  </r>
  <r>
    <n v="2033"/>
    <x v="9"/>
    <x v="8"/>
    <x v="8"/>
    <x v="22"/>
    <n v="1.7750900000000001"/>
    <n v="1.7750900000000001"/>
    <n v="0.90986935873674002"/>
    <n v="1950.9284304996597"/>
    <n v="1.6151E-3"/>
  </r>
  <r>
    <n v="2073"/>
    <x v="9"/>
    <x v="8"/>
    <x v="8"/>
    <x v="25"/>
    <n v="0.1"/>
    <n v="0.1"/>
    <n v="0.90400000000000003"/>
    <n v="110.61946902654867"/>
    <n v="9.0400000000000002E-5"/>
  </r>
  <r>
    <n v="2074"/>
    <x v="9"/>
    <x v="8"/>
    <x v="8"/>
    <x v="2"/>
    <n v="0.04"/>
    <n v="0.04"/>
    <n v="1.6"/>
    <n v="24.999999999999996"/>
    <n v="6.3999999999999997E-5"/>
  </r>
  <r>
    <n v="2077"/>
    <x v="9"/>
    <x v="8"/>
    <x v="8"/>
    <x v="14"/>
    <n v="1207.6600000000001"/>
    <n v="1207.6600000000001"/>
    <n v="0.16"/>
    <n v="7547875"/>
    <n v="0.19322560000000003"/>
  </r>
  <r>
    <n v="2078"/>
    <x v="9"/>
    <x v="8"/>
    <x v="8"/>
    <x v="23"/>
    <n v="0.248"/>
    <n v="0.248"/>
    <n v="3.0205241935483902"/>
    <n v="82.104954010866422"/>
    <n v="7.4909000000000076E-4"/>
  </r>
  <r>
    <n v="2666"/>
    <x v="9"/>
    <x v="8"/>
    <x v="8"/>
    <x v="26"/>
    <n v="0.24309"/>
    <n v="0.24309"/>
    <n v="0.82882882882882902"/>
    <n v="293.29336956521735"/>
    <n v="2.0148000000000006E-4"/>
  </r>
  <r>
    <n v="2715"/>
    <x v="9"/>
    <x v="8"/>
    <x v="8"/>
    <x v="8"/>
    <n v="1.21363"/>
    <n v="1.21363"/>
    <n v="1.9903471403969899"/>
    <n v="609.75795396070066"/>
    <n v="2.415544999999999E-3"/>
  </r>
  <r>
    <n v="2734"/>
    <x v="9"/>
    <x v="8"/>
    <x v="8"/>
    <x v="34"/>
    <n v="2.9648970000000001"/>
    <n v="2.9648970000000001"/>
    <n v="1.7876192663691199"/>
    <n v="1658.5729723209349"/>
    <n v="5.3001070000000053E-3"/>
  </r>
  <r>
    <n v="2783"/>
    <x v="9"/>
    <x v="8"/>
    <x v="8"/>
    <x v="31"/>
    <n v="7.2487120000000003"/>
    <n v="7.2487120000000003"/>
    <n v="1.7505314737294"/>
    <n v="4140.8635655987746"/>
    <n v="1.2689098499999987E-2"/>
  </r>
  <r>
    <n v="2839"/>
    <x v="9"/>
    <x v="8"/>
    <x v="8"/>
    <x v="5"/>
    <n v="16.750827000000001"/>
    <n v="16.750827000000001"/>
    <n v="2.8875855621934399"/>
    <n v="5800.9803135585353"/>
    <n v="4.8369446200000055E-2"/>
  </r>
  <r>
    <n v="2873"/>
    <x v="9"/>
    <x v="8"/>
    <x v="8"/>
    <x v="30"/>
    <n v="59.281880999999998"/>
    <n v="59.281880999999998"/>
    <n v="1.64337537029526"/>
    <n v="36073.244172662155"/>
    <n v="9.7422383140174526E-2"/>
  </r>
  <r>
    <n v="2877"/>
    <x v="9"/>
    <x v="8"/>
    <x v="8"/>
    <x v="38"/>
    <n v="37.682724"/>
    <n v="37.682724"/>
    <n v="2.7254593539565799"/>
    <n v="13826.191884056376"/>
    <n v="0.10270273260836411"/>
  </r>
  <r>
    <n v="2918"/>
    <x v="9"/>
    <x v="8"/>
    <x v="8"/>
    <x v="11"/>
    <n v="46.981695999999999"/>
    <n v="46.981695999999999"/>
    <n v="1.1517409966699299"/>
    <n v="40791.893434235535"/>
    <n v="5.4110745376283659E-2"/>
  </r>
  <r>
    <n v="2929"/>
    <x v="9"/>
    <x v="8"/>
    <x v="8"/>
    <x v="36"/>
    <n v="213.73250200000001"/>
    <n v="213.73250200000001"/>
    <n v="3.5683991260943899"/>
    <n v="59895.906945232906"/>
    <n v="0.76268287335476748"/>
  </r>
  <r>
    <n v="2954"/>
    <x v="9"/>
    <x v="8"/>
    <x v="8"/>
    <x v="6"/>
    <n v="500.02188100000001"/>
    <n v="500.02188100000001"/>
    <n v="1.8898870756618"/>
    <n v="264577.64987090696"/>
    <n v="0.94498489045000256"/>
  </r>
  <r>
    <n v="2986"/>
    <x v="9"/>
    <x v="8"/>
    <x v="8"/>
    <x v="40"/>
    <n v="358.26046400000001"/>
    <n v="358.26046400000001"/>
    <n v="3.5529031725771101"/>
    <n v="100835.97739595435"/>
    <n v="1.2728647391545476"/>
  </r>
  <r>
    <n v="51"/>
    <x v="9"/>
    <x v="9"/>
    <x v="9"/>
    <x v="58"/>
    <n v="440.58479999999997"/>
    <n v="440.58479999999997"/>
    <n v="1.2"/>
    <n v="367154"/>
    <n v="0.52870175999999991"/>
  </r>
  <r>
    <n v="1841"/>
    <x v="9"/>
    <x v="9"/>
    <x v="9"/>
    <x v="27"/>
    <n v="0.6"/>
    <n v="0.6"/>
    <n v="2.38"/>
    <n v="252.10084033613444"/>
    <n v="1.428E-3"/>
  </r>
  <r>
    <n v="1952"/>
    <x v="9"/>
    <x v="9"/>
    <x v="9"/>
    <x v="45"/>
    <n v="68.212000000000003"/>
    <n v="68.212000000000003"/>
    <n v="0.63965123438691096"/>
    <n v="106639.36272299924"/>
    <n v="4.3631889999999972E-2"/>
  </r>
  <r>
    <n v="2028"/>
    <x v="9"/>
    <x v="9"/>
    <x v="9"/>
    <x v="0"/>
    <n v="45"/>
    <n v="45"/>
    <n v="0.42"/>
    <n v="107142.85714285716"/>
    <n v="1.89E-2"/>
  </r>
  <r>
    <n v="2029"/>
    <x v="9"/>
    <x v="9"/>
    <x v="9"/>
    <x v="61"/>
    <n v="2.5989999999999999E-2"/>
    <n v="2.5989999999999999E-2"/>
    <n v="3.5398230088495599"/>
    <n v="7.3421749999999948"/>
    <n v="9.2000000000000054E-5"/>
  </r>
  <r>
    <n v="2030"/>
    <x v="9"/>
    <x v="9"/>
    <x v="9"/>
    <x v="51"/>
    <n v="270"/>
    <n v="270"/>
    <n v="0.8"/>
    <n v="337500"/>
    <n v="0.216"/>
  </r>
  <r>
    <n v="3048"/>
    <x v="9"/>
    <x v="9"/>
    <x v="9"/>
    <x v="25"/>
    <n v="12.215999999999999"/>
    <n v="12.221"/>
    <n v="1.0850130975769501"/>
    <n v="11258.850263909952"/>
    <n v="1.3259945065487907E-2"/>
  </r>
  <r>
    <n v="3051"/>
    <x v="9"/>
    <x v="9"/>
    <x v="9"/>
    <x v="19"/>
    <n v="0.03"/>
    <n v="3.5999999999999997E-2"/>
    <n v="5"/>
    <n v="6"/>
    <n v="1.7999999999999998E-4"/>
  </r>
  <r>
    <n v="3082"/>
    <x v="9"/>
    <x v="9"/>
    <x v="9"/>
    <x v="33"/>
    <n v="1.78149"/>
    <n v="1.79437200000674"/>
    <n v="5.5538734430168004"/>
    <n v="320.7653214064444"/>
    <n v="9.9657149977303745E-3"/>
  </r>
  <r>
    <n v="3137"/>
    <x v="9"/>
    <x v="9"/>
    <x v="9"/>
    <x v="11"/>
    <n v="11.145301999999999"/>
    <n v="11.181001999999999"/>
    <n v="1.2122548137322799"/>
    <n v="9193.8607904438322"/>
    <n v="1.3554223496850249E-2"/>
  </r>
  <r>
    <n v="3142"/>
    <x v="9"/>
    <x v="9"/>
    <x v="9"/>
    <x v="41"/>
    <n v="10.183778999999999"/>
    <n v="10.2232370000195"/>
    <n v="9.9381412145727097"/>
    <n v="1024.7166728791397"/>
    <n v="0.10159997297623846"/>
  </r>
  <r>
    <n v="3213"/>
    <x v="9"/>
    <x v="9"/>
    <x v="9"/>
    <x v="38"/>
    <n v="7.5905100000000001"/>
    <n v="7.6774300000000002"/>
    <n v="1.6816381771448801"/>
    <n v="4513.7593229997456"/>
    <n v="1.2910659390357416E-2"/>
  </r>
  <r>
    <n v="3222"/>
    <x v="9"/>
    <x v="9"/>
    <x v="9"/>
    <x v="35"/>
    <n v="14.103444"/>
    <n v="14.197564"/>
    <n v="1.3225793501218599"/>
    <n v="10663.5900512892"/>
    <n v="1.8777404968433511E-2"/>
  </r>
  <r>
    <n v="3255"/>
    <x v="9"/>
    <x v="9"/>
    <x v="9"/>
    <x v="29"/>
    <n v="9.5786099999999994"/>
    <n v="9.7151099999999904"/>
    <n v="2.7485803126967001"/>
    <n v="3484.9300039561836"/>
    <n v="2.6702760081682812E-2"/>
  </r>
  <r>
    <n v="3267"/>
    <x v="9"/>
    <x v="9"/>
    <x v="9"/>
    <x v="30"/>
    <n v="9.2055659999999992"/>
    <n v="9.3594659999999994"/>
    <n v="1.33674611642565"/>
    <n v="6886.5477796299356"/>
    <n v="1.2511229827317913E-2"/>
  </r>
  <r>
    <n v="3302"/>
    <x v="9"/>
    <x v="9"/>
    <x v="9"/>
    <x v="32"/>
    <n v="3.4239999999999999"/>
    <n v="3.6164999999999998"/>
    <n v="4.9455344626168198"/>
    <n v="692.34175312737909"/>
    <n v="1.7885525384053729E-2"/>
  </r>
  <r>
    <n v="3310"/>
    <x v="9"/>
    <x v="9"/>
    <x v="9"/>
    <x v="40"/>
    <n v="7.842803"/>
    <n v="8.0622229999999995"/>
    <n v="2.9033671379990098"/>
    <n v="2701.2784216484697"/>
    <n v="2.3407593317419789E-2"/>
  </r>
  <r>
    <n v="3316"/>
    <x v="9"/>
    <x v="9"/>
    <x v="9"/>
    <x v="3"/>
    <n v="23.254518999999998"/>
    <n v="23.479481499999999"/>
    <n v="1.7120042544745899"/>
    <n v="13583.213323927606"/>
    <n v="4.0196972220857427E-2"/>
  </r>
  <r>
    <n v="3328"/>
    <x v="9"/>
    <x v="9"/>
    <x v="9"/>
    <x v="60"/>
    <n v="0.21276"/>
    <n v="0.46764"/>
    <n v="0.54521526602744896"/>
    <n v="390.23118620689638"/>
    <n v="2.5496446700507626E-4"/>
  </r>
  <r>
    <n v="3331"/>
    <x v="9"/>
    <x v="9"/>
    <x v="9"/>
    <x v="46"/>
    <n v="9.7228770000000004"/>
    <n v="9.98551250001948"/>
    <n v="6.9778447224559699"/>
    <n v="1393.3925713064405"/>
    <n v="6.9677355699279048E-2"/>
  </r>
  <r>
    <n v="3390"/>
    <x v="9"/>
    <x v="9"/>
    <x v="9"/>
    <x v="13"/>
    <n v="5.2"/>
    <n v="5.64"/>
    <n v="0.58846153846153804"/>
    <n v="8836.6013071895486"/>
    <n v="3.3189230769230743E-3"/>
  </r>
  <r>
    <n v="3481"/>
    <x v="9"/>
    <x v="9"/>
    <x v="9"/>
    <x v="43"/>
    <n v="13.777245000000001"/>
    <n v="14.666894999994"/>
    <n v="12.4567401320075"/>
    <n v="1106.007258239214"/>
    <n v="0.1827016995583654"/>
  </r>
  <r>
    <n v="3548"/>
    <x v="9"/>
    <x v="9"/>
    <x v="9"/>
    <x v="42"/>
    <n v="445.86842000000001"/>
    <n v="447.277396000012"/>
    <n v="1.84581150012108"/>
    <n v="241556.85451670026"/>
    <n v="0.82558976128103245"/>
  </r>
  <r>
    <n v="3689"/>
    <x v="9"/>
    <x v="9"/>
    <x v="9"/>
    <x v="5"/>
    <n v="53.475342000000097"/>
    <n v="57.287202000000001"/>
    <n v="2.7033338169207002"/>
    <n v="19781.257373871984"/>
    <n v="0.15486643044336718"/>
  </r>
  <r>
    <n v="3694"/>
    <x v="9"/>
    <x v="9"/>
    <x v="9"/>
    <x v="78"/>
    <n v="1.8919999999999999"/>
    <n v="5.7885"/>
    <n v="4.2699999999999996"/>
    <n v="443.09133489461362"/>
    <n v="2.4716894999999996E-2"/>
  </r>
  <r>
    <n v="3704"/>
    <x v="9"/>
    <x v="9"/>
    <x v="9"/>
    <x v="36"/>
    <n v="84.595576999999906"/>
    <n v="88.716166999999899"/>
    <n v="3.1654542305444702"/>
    <n v="26724.624915979006"/>
    <n v="0.28082696614783942"/>
  </r>
  <r>
    <n v="3757"/>
    <x v="9"/>
    <x v="9"/>
    <x v="9"/>
    <x v="31"/>
    <n v="32.324331999999998"/>
    <n v="37.824162000000001"/>
    <n v="1.41448346202494"/>
    <n v="22852.393023899531"/>
    <n v="5.3501651613952185E-2"/>
  </r>
  <r>
    <n v="3777"/>
    <x v="9"/>
    <x v="9"/>
    <x v="9"/>
    <x v="37"/>
    <n v="12.108402"/>
    <n v="18.366582000000001"/>
    <n v="2.2363815968448999"/>
    <n v="5414.2826148643881"/>
    <n v="4.1074685981742798E-2"/>
  </r>
  <r>
    <n v="3792"/>
    <x v="9"/>
    <x v="9"/>
    <x v="9"/>
    <x v="34"/>
    <n v="25.263455"/>
    <n v="32.345301191787698"/>
    <n v="2.2035947458492902"/>
    <n v="11464.655671187482"/>
    <n v="7.1275935759136155E-2"/>
  </r>
  <r>
    <n v="3812"/>
    <x v="9"/>
    <x v="9"/>
    <x v="9"/>
    <x v="48"/>
    <n v="757.44799999999998"/>
    <n v="765.86058007812505"/>
    <n v="2.4383931131906098"/>
    <n v="310634.07942818862"/>
    <n v="1.8674691641266656"/>
  </r>
  <r>
    <n v="3828"/>
    <x v="9"/>
    <x v="9"/>
    <x v="9"/>
    <x v="47"/>
    <n v="0.57089999999999996"/>
    <n v="9.8525000043153792"/>
    <n v="18.837940873085401"/>
    <n v="30.305860064338031"/>
    <n v="0.18560081253336677"/>
  </r>
  <r>
    <n v="3869"/>
    <x v="9"/>
    <x v="9"/>
    <x v="9"/>
    <x v="9"/>
    <n v="166.71188000000001"/>
    <n v="180.22728000000001"/>
    <n v="2.00765070267708"/>
    <n v="83038.28936861371"/>
    <n v="0.36183342533357887"/>
  </r>
  <r>
    <n v="3887"/>
    <x v="9"/>
    <x v="9"/>
    <x v="9"/>
    <x v="6"/>
    <n v="1115.1862470000001"/>
    <n v="1131.1507670000001"/>
    <n v="1.8201018260672099"/>
    <n v="612705.41627313348"/>
    <n v="2.0588095765740255"/>
  </r>
  <r>
    <n v="3998"/>
    <x v="9"/>
    <x v="9"/>
    <x v="9"/>
    <x v="44"/>
    <n v="1246.1081300000001"/>
    <n v="1286.0086380169701"/>
    <n v="4.1608697972750104"/>
    <n v="299482.60597245482"/>
    <n v="5.3509145009595827"/>
  </r>
  <r>
    <n v="4079"/>
    <x v="9"/>
    <x v="9"/>
    <x v="9"/>
    <x v="12"/>
    <n v="12.529439999999999"/>
    <n v="106.52768996336501"/>
    <n v="15.724040515777199"/>
    <n v="796.83335764927597"/>
    <n v="1.6750457130361036"/>
  </r>
  <r>
    <n v="4083"/>
    <x v="9"/>
    <x v="9"/>
    <x v="9"/>
    <x v="50"/>
    <n v="1027.2170000000001"/>
    <n v="1126.1379999999999"/>
    <n v="0.245965808587669"/>
    <n v="4176259.3179038204"/>
    <n v="0.27699144375130036"/>
  </r>
  <r>
    <n v="4089"/>
    <x v="9"/>
    <x v="9"/>
    <x v="9"/>
    <x v="62"/>
    <n v="733.70064000000002"/>
    <n v="840.441459900513"/>
    <n v="5.7926166973218196"/>
    <n v="126661.348115649"/>
    <n v="4.8683552337412381"/>
  </r>
  <r>
    <n v="4133"/>
    <x v="9"/>
    <x v="9"/>
    <x v="9"/>
    <x v="4"/>
    <n v="1914.297"/>
    <n v="2154.2560001506799"/>
    <n v="0.369900454318217"/>
    <n v="5175168.0152119352"/>
    <n v="0.79686027317348151"/>
  </r>
  <r>
    <n v="4183"/>
    <x v="9"/>
    <x v="9"/>
    <x v="9"/>
    <x v="15"/>
    <n v="383.22280000000001"/>
    <n v="1487.2258070195201"/>
    <n v="2.2175630255645902"/>
    <n v="172812.58551938192"/>
    <n v="3.298016960311946"/>
  </r>
  <r>
    <n v="4190"/>
    <x v="9"/>
    <x v="9"/>
    <x v="9"/>
    <x v="49"/>
    <n v="2377.4802500000001"/>
    <n v="4712.5317305564904"/>
    <n v="1.61963265939984"/>
    <n v="1467913.2556396974"/>
    <n v="7.6325702992673383"/>
  </r>
  <r>
    <n v="152"/>
    <x v="9"/>
    <x v="10"/>
    <x v="10"/>
    <x v="38"/>
    <n v="17.127818999999999"/>
    <n v="17.127818999999999"/>
    <n v="1.57460175223909"/>
    <n v="10877.55616659525"/>
    <n v="2.6969493809433979E-2"/>
  </r>
  <r>
    <n v="280"/>
    <x v="9"/>
    <x v="10"/>
    <x v="10"/>
    <x v="26"/>
    <n v="3.0724800000000001"/>
    <n v="3.0724800000000001"/>
    <n v="1.28032729261053"/>
    <n v="2399.7613873678747"/>
    <n v="3.9337800000000013E-3"/>
  </r>
  <r>
    <n v="1825"/>
    <x v="9"/>
    <x v="10"/>
    <x v="10"/>
    <x v="92"/>
    <n v="0.04"/>
    <n v="0.04"/>
    <n v="3.8"/>
    <n v="10.526315789473685"/>
    <n v="1.5200000000000001E-4"/>
  </r>
  <r>
    <n v="1842"/>
    <x v="9"/>
    <x v="10"/>
    <x v="10"/>
    <x v="66"/>
    <n v="0.47399999999999998"/>
    <n v="0.47399999999999998"/>
    <n v="1.1000000000000001"/>
    <n v="430.90909090909088"/>
    <n v="5.2139999999999999E-4"/>
  </r>
  <r>
    <n v="1843"/>
    <x v="9"/>
    <x v="10"/>
    <x v="10"/>
    <x v="0"/>
    <n v="6873.1360000000004"/>
    <n v="6873.1360000000004"/>
    <n v="0.43220140995318601"/>
    <n v="15902622.808991913"/>
    <n v="2.9705790700000012"/>
  </r>
  <r>
    <n v="1844"/>
    <x v="9"/>
    <x v="10"/>
    <x v="10"/>
    <x v="59"/>
    <n v="47.38"/>
    <n v="47.38"/>
    <n v="2.2000000000000002"/>
    <n v="21536.363636363636"/>
    <n v="0.10423600000000002"/>
  </r>
  <r>
    <n v="1845"/>
    <x v="9"/>
    <x v="10"/>
    <x v="10"/>
    <x v="61"/>
    <n v="5.2470000000000003E-2"/>
    <n v="5.2470000000000003E-2"/>
    <n v="3.1446540880503102"/>
    <n v="16.685460000000024"/>
    <n v="1.6499999999999978E-4"/>
  </r>
  <r>
    <n v="1945"/>
    <x v="9"/>
    <x v="10"/>
    <x v="10"/>
    <x v="19"/>
    <n v="0.623"/>
    <n v="0.623"/>
    <n v="3.6639486356340298"/>
    <n v="170.03513475624709"/>
    <n v="2.2826400000000007E-3"/>
  </r>
  <r>
    <n v="1946"/>
    <x v="9"/>
    <x v="10"/>
    <x v="10"/>
    <x v="2"/>
    <n v="3.5000000000000003E-2"/>
    <n v="3.5000000000000003E-2"/>
    <n v="1.6"/>
    <n v="21.875000000000004"/>
    <n v="5.6000000000000006E-5"/>
  </r>
  <r>
    <n v="1954"/>
    <x v="9"/>
    <x v="10"/>
    <x v="10"/>
    <x v="14"/>
    <n v="1449.5650000000001"/>
    <n v="1449.5650000000001"/>
    <n v="0.14952247053426401"/>
    <n v="9694629.809288919"/>
    <n v="0.21674254000000043"/>
  </r>
  <r>
    <n v="1955"/>
    <x v="9"/>
    <x v="10"/>
    <x v="10"/>
    <x v="25"/>
    <n v="0.53837500000000005"/>
    <n v="0.53837500000000005"/>
    <n v="0.81248386347805901"/>
    <n v="662.62854464006068"/>
    <n v="4.3742100000000007E-4"/>
  </r>
  <r>
    <n v="1956"/>
    <x v="9"/>
    <x v="10"/>
    <x v="10"/>
    <x v="60"/>
    <n v="0.1026"/>
    <n v="0.1026"/>
    <n v="0.78265107212475604"/>
    <n v="131.09290161892906"/>
    <n v="8.0299999999999973E-5"/>
  </r>
  <r>
    <n v="2020"/>
    <x v="9"/>
    <x v="10"/>
    <x v="10"/>
    <x v="23"/>
    <n v="2.3E-2"/>
    <n v="2.3E-2"/>
    <n v="4.01"/>
    <n v="5.7356608478802995"/>
    <n v="9.2229999999999989E-5"/>
  </r>
  <r>
    <n v="2021"/>
    <x v="9"/>
    <x v="10"/>
    <x v="10"/>
    <x v="20"/>
    <n v="124.232"/>
    <n v="124.232"/>
    <n v="0.15065417927748101"/>
    <n v="824617.01756832411"/>
    <n v="1.8716070000000019E-2"/>
  </r>
  <r>
    <n v="2027"/>
    <x v="9"/>
    <x v="10"/>
    <x v="10"/>
    <x v="27"/>
    <n v="2.5000000000000001E-2"/>
    <n v="2.5000000000000001E-2"/>
    <n v="1.1299999999999999"/>
    <n v="22.123893805309738"/>
    <n v="2.8249999999999999E-5"/>
  </r>
  <r>
    <n v="3063"/>
    <x v="9"/>
    <x v="10"/>
    <x v="10"/>
    <x v="39"/>
    <n v="1.1855"/>
    <n v="1.194"/>
    <n v="35.783862526900897"/>
    <n v="33.129458819846178"/>
    <n v="4.2725931857119669E-2"/>
  </r>
  <r>
    <n v="3070"/>
    <x v="9"/>
    <x v="10"/>
    <x v="10"/>
    <x v="33"/>
    <n v="16.46266"/>
    <n v="16.472603999946099"/>
    <n v="5.3659348086850702"/>
    <n v="3067.9947831930886"/>
    <n v="8.8390919192995701E-2"/>
  </r>
  <r>
    <n v="3086"/>
    <x v="9"/>
    <x v="10"/>
    <x v="10"/>
    <x v="31"/>
    <n v="824.16539399999999"/>
    <n v="824.17955400000005"/>
    <n v="1.5102530986140701"/>
    <n v="545713.42694566934"/>
    <n v="1.2447197252428623"/>
  </r>
  <r>
    <n v="3094"/>
    <x v="9"/>
    <x v="10"/>
    <x v="10"/>
    <x v="3"/>
    <n v="3.3155429999999999"/>
    <n v="3.3323429999999998"/>
    <n v="3.6193685317910198"/>
    <n v="916.05565193973939"/>
    <n v="1.206097739133408E-2"/>
  </r>
  <r>
    <n v="3108"/>
    <x v="9"/>
    <x v="10"/>
    <x v="10"/>
    <x v="35"/>
    <n v="1.5860799999999999"/>
    <n v="1.6088799992370599"/>
    <n v="0.71065772218299195"/>
    <n v="2231.8479775719511"/>
    <n v="1.1433629955235828E-3"/>
  </r>
  <r>
    <n v="3146"/>
    <x v="9"/>
    <x v="10"/>
    <x v="10"/>
    <x v="41"/>
    <n v="19.506736"/>
    <n v="19.548155999545202"/>
    <n v="7.89536993220743"/>
    <n v="2470.6551013431999"/>
    <n v="0.15433992310890945"/>
  </r>
  <r>
    <n v="3156"/>
    <x v="9"/>
    <x v="10"/>
    <x v="10"/>
    <x v="30"/>
    <n v="28.862542999999999"/>
    <n v="28.909282999999999"/>
    <n v="1.7539380296462399"/>
    <n v="16455.851068935099"/>
    <n v="5.0705090863505539E-2"/>
  </r>
  <r>
    <n v="3160"/>
    <x v="9"/>
    <x v="10"/>
    <x v="10"/>
    <x v="29"/>
    <n v="4.1888699999999996"/>
    <n v="4.2382200000000001"/>
    <n v="2.89175009756325"/>
    <n v="1448.5587822854318"/>
    <n v="1.2255873098494517E-2"/>
  </r>
  <r>
    <n v="3183"/>
    <x v="9"/>
    <x v="10"/>
    <x v="10"/>
    <x v="45"/>
    <n v="23.007999999999999"/>
    <n v="23.074400001525898"/>
    <n v="1.0061120769587399"/>
    <n v="22868.227632798353"/>
    <n v="2.3215432510111975E-2"/>
  </r>
  <r>
    <n v="3195"/>
    <x v="9"/>
    <x v="10"/>
    <x v="10"/>
    <x v="6"/>
    <n v="88.109992999999903"/>
    <n v="88.184404999609399"/>
    <n v="1.74301919306701"/>
    <n v="50550.213876280897"/>
    <n v="0.15370711044351359"/>
  </r>
  <r>
    <n v="3212"/>
    <x v="9"/>
    <x v="10"/>
    <x v="10"/>
    <x v="11"/>
    <n v="9.4289649999999998"/>
    <n v="9.5155969990921001"/>
    <n v="1.2361005688323199"/>
    <n v="7627.9917975501412"/>
    <n v="1.1762234863356862E-2"/>
  </r>
  <r>
    <n v="3224"/>
    <x v="9"/>
    <x v="10"/>
    <x v="10"/>
    <x v="42"/>
    <n v="11.111224999999999"/>
    <n v="11.2075250015307"/>
    <n v="1.56946554463568"/>
    <n v="7079.6234029968764"/>
    <n v="1.758982433054538E-2"/>
  </r>
  <r>
    <n v="3246"/>
    <x v="9"/>
    <x v="10"/>
    <x v="10"/>
    <x v="5"/>
    <n v="33.691484000000003"/>
    <n v="33.815270000223201"/>
    <n v="2.9862231476654402"/>
    <n v="11282.306222272511"/>
    <n v="0.10097994201922326"/>
  </r>
  <r>
    <n v="3250"/>
    <x v="9"/>
    <x v="10"/>
    <x v="10"/>
    <x v="32"/>
    <n v="9.0967000000000002"/>
    <n v="9.2237000001192104"/>
    <n v="4.14910929052943"/>
    <n v="2192.4464657423505"/>
    <n v="3.827013936355092E-2"/>
  </r>
  <r>
    <n v="3263"/>
    <x v="9"/>
    <x v="10"/>
    <x v="10"/>
    <x v="46"/>
    <n v="12.297475"/>
    <n v="12.4452790004158"/>
    <n v="5.24649491054058"/>
    <n v="2343.9410901349588"/>
    <n v="6.5294092935939047E-2"/>
  </r>
  <r>
    <n v="3345"/>
    <x v="9"/>
    <x v="10"/>
    <x v="10"/>
    <x v="40"/>
    <n v="156.77904699999999"/>
    <n v="157.06439899802899"/>
    <n v="2.9484913797186199"/>
    <n v="53172.631969831877"/>
    <n v="0.4631030265063743"/>
  </r>
  <r>
    <n v="3347"/>
    <x v="9"/>
    <x v="10"/>
    <x v="10"/>
    <x v="44"/>
    <n v="818.13914"/>
    <n v="818.42913999999996"/>
    <n v="7.4736306338808802"/>
    <n v="109470.10630831239"/>
    <n v="6.1166370923647841"/>
  </r>
  <r>
    <n v="3473"/>
    <x v="9"/>
    <x v="10"/>
    <x v="10"/>
    <x v="37"/>
    <n v="133.74086700000001"/>
    <n v="134.61221699999999"/>
    <n v="3.34571782059919"/>
    <n v="39973.743803668454"/>
    <n v="0.4503744932872652"/>
  </r>
  <r>
    <n v="3502"/>
    <x v="9"/>
    <x v="10"/>
    <x v="10"/>
    <x v="36"/>
    <n v="524.12878300000102"/>
    <n v="525.16073499871095"/>
    <n v="3.7857936739204998"/>
    <n v="138446.20920854955"/>
    <n v="1.98815018834956"/>
  </r>
  <r>
    <n v="3523"/>
    <x v="9"/>
    <x v="10"/>
    <x v="10"/>
    <x v="43"/>
    <n v="22.268412999999999"/>
    <n v="23.480708992674799"/>
    <n v="8.0939879758157804"/>
    <n v="2751.2288215075587"/>
    <n v="0.19005257625033928"/>
  </r>
  <r>
    <n v="3697"/>
    <x v="9"/>
    <x v="10"/>
    <x v="10"/>
    <x v="4"/>
    <n v="2.6440000000000001"/>
    <n v="6.6440000000000001"/>
    <n v="0.46"/>
    <n v="5747.826086956522"/>
    <n v="3.0562400000000004E-3"/>
  </r>
  <r>
    <n v="3703"/>
    <x v="9"/>
    <x v="10"/>
    <x v="10"/>
    <x v="47"/>
    <n v="2.0415000000000001"/>
    <n v="6.1526199979782099"/>
    <n v="14.4106609285889"/>
    <n v="141.66595204179194"/>
    <n v="8.8663320613319302E-2"/>
  </r>
  <r>
    <n v="3737"/>
    <x v="9"/>
    <x v="10"/>
    <x v="10"/>
    <x v="9"/>
    <n v="101.322968"/>
    <n v="106.31719397472899"/>
    <n v="1.39342629845592"/>
    <n v="72714.98184889846"/>
    <n v="0.14814517406242667"/>
  </r>
  <r>
    <n v="3739"/>
    <x v="9"/>
    <x v="10"/>
    <x v="10"/>
    <x v="48"/>
    <n v="6.5627500000000003"/>
    <n v="11.7539500274658"/>
    <n v="3.2393207877795098"/>
    <n v="2025.9648333558946"/>
    <n v="3.8074814662491505E-2"/>
  </r>
  <r>
    <n v="3820"/>
    <x v="9"/>
    <x v="10"/>
    <x v="10"/>
    <x v="50"/>
    <n v="874.00300000000004"/>
    <n v="882.83599993324299"/>
    <n v="0.173469095643836"/>
    <n v="5038378.7195990756"/>
    <n v="0.15314476251024131"/>
  </r>
  <r>
    <n v="3967"/>
    <x v="9"/>
    <x v="10"/>
    <x v="10"/>
    <x v="12"/>
    <n v="33.739600000000003"/>
    <n v="63.898289991355"/>
    <n v="14.0259770862725"/>
    <n v="2405.5079936656689"/>
    <n v="0.89623595127074063"/>
  </r>
  <r>
    <n v="4036"/>
    <x v="9"/>
    <x v="10"/>
    <x v="10"/>
    <x v="34"/>
    <n v="21.388608000000001"/>
    <n v="78.388229003082401"/>
    <n v="1.9442579467557299"/>
    <n v="11000.910674270319"/>
    <n v="0.15240693717135095"/>
  </r>
  <r>
    <n v="4047"/>
    <x v="9"/>
    <x v="10"/>
    <x v="10"/>
    <x v="13"/>
    <n v="1653.11"/>
    <n v="1715.0150001091999"/>
    <n v="0.89470681106483696"/>
    <n v="1847655.5443146208"/>
    <n v="1.5344356016760632"/>
  </r>
  <r>
    <n v="4108"/>
    <x v="9"/>
    <x v="10"/>
    <x v="10"/>
    <x v="62"/>
    <n v="17.158999999999999"/>
    <n v="157.057200027466"/>
    <n v="5.8261981563046596"/>
    <n v="2945.1452799338554"/>
    <n v="0.91504636923439453"/>
  </r>
  <r>
    <n v="4159"/>
    <x v="9"/>
    <x v="10"/>
    <x v="10"/>
    <x v="15"/>
    <n v="279.52749999999997"/>
    <n v="793.09607001018503"/>
    <n v="1.2875088560685599"/>
    <n v="217107.24449192846"/>
    <n v="1.0211182138512838"/>
  </r>
  <r>
    <n v="50"/>
    <x v="9"/>
    <x v="11"/>
    <x v="11"/>
    <x v="36"/>
    <n v="152.26002600000001"/>
    <n v="152.26002600000001"/>
    <n v="3.3139405752334699"/>
    <n v="45945.30968295144"/>
    <n v="0.50458067814750318"/>
  </r>
  <r>
    <n v="218"/>
    <x v="9"/>
    <x v="11"/>
    <x v="11"/>
    <x v="38"/>
    <n v="5.153124"/>
    <n v="5.153124"/>
    <n v="2.4215681053610498"/>
    <n v="2128.0111794467502"/>
    <n v="1.2478640721370554E-2"/>
  </r>
  <r>
    <n v="350"/>
    <x v="9"/>
    <x v="11"/>
    <x v="11"/>
    <x v="33"/>
    <n v="0.10961"/>
    <n v="0.10961"/>
    <n v="6.1535443846364402"/>
    <n v="17.812498480333282"/>
    <n v="6.7449000000000014E-4"/>
  </r>
  <r>
    <n v="1804"/>
    <x v="9"/>
    <x v="11"/>
    <x v="11"/>
    <x v="44"/>
    <n v="173.40174999999999"/>
    <n v="173.40174999999999"/>
    <n v="9.9282569812588406"/>
    <n v="17465.477608740715"/>
    <n v="1.721577135"/>
  </r>
  <r>
    <n v="1805"/>
    <x v="9"/>
    <x v="11"/>
    <x v="11"/>
    <x v="27"/>
    <n v="0.91300000000000003"/>
    <n v="0.91300000000000003"/>
    <n v="1"/>
    <n v="913"/>
    <n v="9.1300000000000007E-4"/>
  </r>
  <r>
    <n v="1806"/>
    <x v="9"/>
    <x v="11"/>
    <x v="11"/>
    <x v="34"/>
    <n v="0.11115"/>
    <n v="0.11115"/>
    <n v="1.83832658569501"/>
    <n v="60.462597269123371"/>
    <n v="2.0433000000000034E-4"/>
  </r>
  <r>
    <n v="1807"/>
    <x v="9"/>
    <x v="11"/>
    <x v="11"/>
    <x v="43"/>
    <n v="4.9919999999999999E-2"/>
    <n v="4.9919999999999999E-2"/>
    <n v="10.807692307692299"/>
    <n v="4.6189323843416403"/>
    <n v="5.395199999999996E-4"/>
  </r>
  <r>
    <n v="1846"/>
    <x v="9"/>
    <x v="11"/>
    <x v="11"/>
    <x v="29"/>
    <n v="0.49349999999999999"/>
    <n v="0.49349999999999999"/>
    <n v="2.8938419452887501"/>
    <n v="170.53453828168841"/>
    <n v="1.4281109999999982E-3"/>
  </r>
  <r>
    <n v="1847"/>
    <x v="9"/>
    <x v="11"/>
    <x v="11"/>
    <x v="11"/>
    <n v="4.5446850000000003"/>
    <n v="4.5446850000000003"/>
    <n v="1.2100988907506101"/>
    <n v="3755.6310767138921"/>
    <n v="5.4995182773109373E-3"/>
  </r>
  <r>
    <n v="1848"/>
    <x v="9"/>
    <x v="11"/>
    <x v="11"/>
    <x v="41"/>
    <n v="0.32808999999999999"/>
    <n v="0.32808999999999999"/>
    <n v="8.0681215520131708"/>
    <n v="40.66497980786302"/>
    <n v="2.6470700000000009E-3"/>
  </r>
  <r>
    <n v="1849"/>
    <x v="9"/>
    <x v="11"/>
    <x v="11"/>
    <x v="31"/>
    <n v="7.5711000000000004"/>
    <n v="7.5711000000000004"/>
    <n v="1.1719850484077601"/>
    <n v="6460.0653483472115"/>
    <n v="8.8732159999999928E-3"/>
  </r>
  <r>
    <n v="1863"/>
    <x v="9"/>
    <x v="11"/>
    <x v="11"/>
    <x v="6"/>
    <n v="6.2004339999999996"/>
    <n v="6.2004339999999996"/>
    <n v="1.8897386417855599"/>
    <n v="3281.1066371280776"/>
    <n v="1.1717199725641007E-2"/>
  </r>
  <r>
    <n v="1885"/>
    <x v="9"/>
    <x v="11"/>
    <x v="11"/>
    <x v="14"/>
    <n v="21750.432000000001"/>
    <n v="21750.432000000001"/>
    <n v="0.16878979139356901"/>
    <n v="128861063.34052087"/>
    <n v="3.6712508800000077"/>
  </r>
  <r>
    <n v="1886"/>
    <x v="9"/>
    <x v="11"/>
    <x v="11"/>
    <x v="23"/>
    <n v="0.17030000000000001"/>
    <n v="0.17030000000000001"/>
    <n v="2.7066666666666701"/>
    <n v="62.918719211822584"/>
    <n v="4.609453333333339E-4"/>
  </r>
  <r>
    <n v="1887"/>
    <x v="9"/>
    <x v="11"/>
    <x v="11"/>
    <x v="25"/>
    <n v="4.8750000000000002E-2"/>
    <n v="4.8750000000000002E-2"/>
    <n v="1.1366153846153799"/>
    <n v="42.89049810503537"/>
    <n v="5.5409999999999769E-5"/>
  </r>
  <r>
    <n v="1888"/>
    <x v="9"/>
    <x v="11"/>
    <x v="11"/>
    <x v="26"/>
    <n v="2.1090000000000001E-2"/>
    <n v="2.1090000000000001E-2"/>
    <n v="2.5562498083132801"/>
    <n v="8.2503673668404343"/>
    <n v="5.3911308457327076E-5"/>
  </r>
  <r>
    <n v="1947"/>
    <x v="9"/>
    <x v="11"/>
    <x v="11"/>
    <x v="5"/>
    <n v="1.0215270000000001"/>
    <n v="1.0215270000000001"/>
    <n v="2.8014139616476101"/>
    <n v="364.6469297237328"/>
    <n v="2.8617199999999982E-3"/>
  </r>
  <r>
    <n v="1948"/>
    <x v="9"/>
    <x v="11"/>
    <x v="11"/>
    <x v="35"/>
    <n v="8.4000000000000005E-2"/>
    <n v="8.4000000000000005E-2"/>
    <n v="1.25"/>
    <n v="67.2"/>
    <n v="1.05E-4"/>
  </r>
  <r>
    <n v="1949"/>
    <x v="9"/>
    <x v="11"/>
    <x v="11"/>
    <x v="0"/>
    <n v="223.17"/>
    <n v="223.17"/>
    <n v="0.39821033293005298"/>
    <n v="560432.4688360123"/>
    <n v="8.8868599999999909E-2"/>
  </r>
  <r>
    <n v="1965"/>
    <x v="9"/>
    <x v="11"/>
    <x v="11"/>
    <x v="32"/>
    <n v="16.3446"/>
    <n v="16.3446"/>
    <n v="2.1835622774494299"/>
    <n v="7485.2914289633909"/>
    <n v="3.5689451999999955E-2"/>
  </r>
  <r>
    <n v="1966"/>
    <x v="9"/>
    <x v="11"/>
    <x v="11"/>
    <x v="22"/>
    <n v="3.7620000000000001E-2"/>
    <n v="3.7620000000000001E-2"/>
    <n v="1.01754385964912"/>
    <n v="36.971379310344929"/>
    <n v="3.8279999999999898E-5"/>
  </r>
  <r>
    <n v="2022"/>
    <x v="9"/>
    <x v="11"/>
    <x v="11"/>
    <x v="46"/>
    <n v="1.308E-2"/>
    <n v="1.308E-2"/>
    <n v="6.3486238532110102"/>
    <n v="2.0602890173410398"/>
    <n v="8.3040000000000018E-5"/>
  </r>
  <r>
    <n v="2023"/>
    <x v="9"/>
    <x v="11"/>
    <x v="11"/>
    <x v="45"/>
    <n v="0.45"/>
    <n v="0.45"/>
    <n v="1"/>
    <n v="450"/>
    <n v="4.4999999999999999E-4"/>
  </r>
  <r>
    <n v="2024"/>
    <x v="9"/>
    <x v="11"/>
    <x v="11"/>
    <x v="30"/>
    <n v="3.2133029999999998"/>
    <n v="3.2133029999999998"/>
    <n v="1.60572197810835"/>
    <n v="2001.1577619342854"/>
    <n v="5.159671249421495E-3"/>
  </r>
  <r>
    <n v="2025"/>
    <x v="9"/>
    <x v="11"/>
    <x v="11"/>
    <x v="3"/>
    <n v="0.30975000000000003"/>
    <n v="0.30975000000000003"/>
    <n v="1.9922841000807101"/>
    <n v="155.47481405260004"/>
    <n v="6.1711000000000003E-4"/>
  </r>
  <r>
    <n v="2026"/>
    <x v="9"/>
    <x v="11"/>
    <x v="11"/>
    <x v="95"/>
    <n v="0.20300000000000001"/>
    <n v="0.20300000000000001"/>
    <n v="1"/>
    <n v="203"/>
    <n v="2.03E-4"/>
  </r>
  <r>
    <n v="2733"/>
    <x v="9"/>
    <x v="11"/>
    <x v="11"/>
    <x v="9"/>
    <n v="3.5051559999999999"/>
    <n v="3.5051559999999999"/>
    <n v="2.1073112627987598"/>
    <n v="1663.3309287896732"/>
    <n v="7.3864547166666494E-3"/>
  </r>
  <r>
    <n v="2831"/>
    <x v="9"/>
    <x v="11"/>
    <x v="11"/>
    <x v="40"/>
    <n v="25.414072999999998"/>
    <n v="25.414072999999998"/>
    <n v="3.5400352660087999"/>
    <n v="7179.0451479465073"/>
    <n v="8.9966714672922055E-2"/>
  </r>
  <r>
    <n v="2911"/>
    <x v="9"/>
    <x v="11"/>
    <x v="11"/>
    <x v="37"/>
    <n v="57.126649999999998"/>
    <n v="57.126649999999998"/>
    <n v="2.7106200928127002"/>
    <n v="21075.122312961976"/>
    <n v="0.15484864532507864"/>
  </r>
  <r>
    <n v="1808"/>
    <x v="9"/>
    <x v="12"/>
    <x v="12"/>
    <x v="15"/>
    <n v="0.53"/>
    <n v="0.53"/>
    <n v="1.06"/>
    <n v="500"/>
    <n v="5.618000000000001E-4"/>
  </r>
  <r>
    <n v="1809"/>
    <x v="9"/>
    <x v="12"/>
    <x v="12"/>
    <x v="45"/>
    <n v="0.16"/>
    <n v="0.16"/>
    <n v="0.88"/>
    <n v="181.81818181818181"/>
    <n v="1.4080000000000001E-4"/>
  </r>
  <r>
    <n v="1810"/>
    <x v="9"/>
    <x v="12"/>
    <x v="12"/>
    <x v="6"/>
    <n v="0.119364"/>
    <n v="0.119364"/>
    <n v="1.18809440032171"/>
    <n v="100.46676422991206"/>
    <n v="1.4181570000000059E-4"/>
  </r>
  <r>
    <n v="1811"/>
    <x v="9"/>
    <x v="12"/>
    <x v="12"/>
    <x v="29"/>
    <n v="7.8413999999999998E-2"/>
    <n v="7.8413999999999998E-2"/>
    <n v="3.6476190476190502"/>
    <n v="21.497310704960821"/>
    <n v="2.860244000000002E-4"/>
  </r>
  <r>
    <n v="1850"/>
    <x v="9"/>
    <x v="12"/>
    <x v="12"/>
    <x v="5"/>
    <n v="3.9627999999999997E-2"/>
    <n v="3.9627999999999997E-2"/>
    <n v="2.14550822650651"/>
    <n v="18.470215825984276"/>
    <n v="8.502219999999996E-5"/>
  </r>
  <r>
    <n v="1940"/>
    <x v="9"/>
    <x v="12"/>
    <x v="12"/>
    <x v="37"/>
    <n v="3.9093999999999997E-2"/>
    <n v="3.9093999999999997E-2"/>
    <n v="1.73895482682765"/>
    <n v="22.481320041716444"/>
    <n v="6.7982700000000144E-5"/>
  </r>
  <r>
    <n v="1941"/>
    <x v="9"/>
    <x v="12"/>
    <x v="12"/>
    <x v="48"/>
    <n v="676.56700000000001"/>
    <n v="676.56700000000001"/>
    <n v="4.6077213319597297"/>
    <n v="146833.31548443413"/>
    <n v="3.1174321983999986"/>
  </r>
  <r>
    <n v="2034"/>
    <x v="9"/>
    <x v="12"/>
    <x v="12"/>
    <x v="40"/>
    <n v="0.36958999999999997"/>
    <n v="0.36958999999999997"/>
    <n v="3.0566054276360299"/>
    <n v="120.91518148151685"/>
    <n v="1.1296908000000003E-3"/>
  </r>
  <r>
    <n v="2035"/>
    <x v="9"/>
    <x v="12"/>
    <x v="12"/>
    <x v="36"/>
    <n v="0.11819300000000001"/>
    <n v="0.11819300000000001"/>
    <n v="2.70495122384574"/>
    <n v="43.695057773337652"/>
    <n v="3.1970629999999957E-4"/>
  </r>
  <r>
    <n v="2036"/>
    <x v="9"/>
    <x v="12"/>
    <x v="12"/>
    <x v="38"/>
    <n v="7.2821999999999998E-2"/>
    <n v="7.2821999999999998E-2"/>
    <n v="1.8301886792452799"/>
    <n v="39.789340206185628"/>
    <n v="1.3327799999999978E-4"/>
  </r>
  <r>
    <n v="148"/>
    <x v="9"/>
    <x v="13"/>
    <x v="13"/>
    <x v="36"/>
    <n v="11.121108"/>
    <n v="11.121108"/>
    <n v="3.3269477536344398"/>
    <n v="3342.7359921270263"/>
    <n v="3.699934527852599E-2"/>
  </r>
  <r>
    <n v="213"/>
    <x v="9"/>
    <x v="13"/>
    <x v="13"/>
    <x v="9"/>
    <n v="6.0177019999999999"/>
    <n v="6.0177019999999999"/>
    <n v="1.88275013570676"/>
    <n v="3196.2297523569332"/>
    <n v="1.1329829257142841E-2"/>
  </r>
  <r>
    <n v="216"/>
    <x v="9"/>
    <x v="13"/>
    <x v="13"/>
    <x v="41"/>
    <n v="3.359407"/>
    <n v="3.359407"/>
    <n v="9.0640838922436195"/>
    <n v="370.6284098798705"/>
    <n v="3.0449946876190463E-2"/>
  </r>
  <r>
    <n v="282"/>
    <x v="9"/>
    <x v="13"/>
    <x v="13"/>
    <x v="42"/>
    <n v="1.0782389999999999"/>
    <n v="1.0782389999999999"/>
    <n v="1.6877086619942301"/>
    <n v="638.87744625658991"/>
    <n v="1.8197532999999965E-3"/>
  </r>
  <r>
    <n v="326"/>
    <x v="9"/>
    <x v="13"/>
    <x v="13"/>
    <x v="31"/>
    <n v="0.7964"/>
    <n v="0.7964"/>
    <n v="1.3194136518802999"/>
    <n v="603.6014549834681"/>
    <n v="1.0507810323574709E-3"/>
  </r>
  <r>
    <n v="327"/>
    <x v="9"/>
    <x v="13"/>
    <x v="13"/>
    <x v="43"/>
    <n v="0.324824"/>
    <n v="0.324824"/>
    <n v="10.364523117574"/>
    <n v="31.339985092920589"/>
    <n v="3.3666458571428573E-3"/>
  </r>
  <r>
    <n v="1812"/>
    <x v="9"/>
    <x v="13"/>
    <x v="13"/>
    <x v="5"/>
    <n v="1.755E-2"/>
    <n v="1.755E-2"/>
    <n v="2.8632478632478602"/>
    <n v="6.1294029850746332"/>
    <n v="5.0249999999999947E-5"/>
  </r>
  <r>
    <n v="1813"/>
    <x v="9"/>
    <x v="13"/>
    <x v="13"/>
    <x v="40"/>
    <n v="5.194E-2"/>
    <n v="5.194E-2"/>
    <n v="2.70754716981132"/>
    <n v="19.183414634146345"/>
    <n v="1.4062999999999996E-4"/>
  </r>
  <r>
    <n v="1814"/>
    <x v="9"/>
    <x v="13"/>
    <x v="13"/>
    <x v="38"/>
    <n v="1.4840000000000001E-2"/>
    <n v="1.4840000000000001E-2"/>
    <n v="2.7477477477477499"/>
    <n v="5.400786885245898"/>
    <n v="4.0776576576576607E-5"/>
  </r>
  <r>
    <n v="1822"/>
    <x v="9"/>
    <x v="13"/>
    <x v="13"/>
    <x v="7"/>
    <n v="5.7509999999999999E-2"/>
    <n v="5.7509999999999999E-2"/>
    <n v="1"/>
    <n v="57.51"/>
    <n v="5.7509999999999997E-5"/>
  </r>
  <r>
    <n v="1823"/>
    <x v="9"/>
    <x v="13"/>
    <x v="13"/>
    <x v="64"/>
    <n v="0.45"/>
    <n v="0.45"/>
    <n v="3"/>
    <n v="150"/>
    <n v="1.3500000000000001E-3"/>
  </r>
  <r>
    <n v="1824"/>
    <x v="9"/>
    <x v="13"/>
    <x v="13"/>
    <x v="32"/>
    <n v="49.999000000000002"/>
    <n v="49.999000000000002"/>
    <n v="4.3554892051731899"/>
    <n v="11479.537118497316"/>
    <n v="0.21777010476945433"/>
  </r>
  <r>
    <n v="1851"/>
    <x v="9"/>
    <x v="13"/>
    <x v="13"/>
    <x v="65"/>
    <n v="400.28320000000002"/>
    <n v="400.28320000000002"/>
    <n v="3.25442119004745"/>
    <n v="122996.74093326679"/>
    <n v="1.3026901281000014"/>
  </r>
  <r>
    <n v="1852"/>
    <x v="9"/>
    <x v="13"/>
    <x v="13"/>
    <x v="3"/>
    <n v="0.51733499999999999"/>
    <n v="0.51733499999999999"/>
    <n v="2.2484995215865902"/>
    <n v="230.08010232306262"/>
    <n v="1.1632274999999986E-3"/>
  </r>
  <r>
    <n v="1853"/>
    <x v="9"/>
    <x v="13"/>
    <x v="13"/>
    <x v="48"/>
    <n v="3.2"/>
    <n v="3.2"/>
    <n v="1.66"/>
    <n v="1927.7108433734943"/>
    <n v="5.3119999999999999E-3"/>
  </r>
  <r>
    <n v="1942"/>
    <x v="9"/>
    <x v="13"/>
    <x v="13"/>
    <x v="46"/>
    <n v="0.36316999999999999"/>
    <n v="0.36316999999999999"/>
    <n v="6.4067772365306199"/>
    <n v="56.685286001400414"/>
    <n v="2.3267492889908251E-3"/>
  </r>
  <r>
    <n v="1943"/>
    <x v="9"/>
    <x v="13"/>
    <x v="13"/>
    <x v="33"/>
    <n v="1.6893499999999999"/>
    <n v="1.6893499999999999"/>
    <n v="6.0910057545378802"/>
    <n v="277.35156853881017"/>
    <n v="1.0289840571428567E-2"/>
  </r>
  <r>
    <n v="1944"/>
    <x v="9"/>
    <x v="13"/>
    <x v="13"/>
    <x v="27"/>
    <n v="2.61"/>
    <n v="2.61"/>
    <n v="1.3160950191570899"/>
    <n v="1983.1394861380206"/>
    <n v="3.4350080000000046E-3"/>
  </r>
  <r>
    <n v="2037"/>
    <x v="9"/>
    <x v="13"/>
    <x v="13"/>
    <x v="35"/>
    <n v="6.7069599999999996"/>
    <n v="6.7069599999999996"/>
    <n v="0.96367834823559595"/>
    <n v="6959.7496013891041"/>
    <n v="6.4633521344822122E-3"/>
  </r>
  <r>
    <n v="2038"/>
    <x v="9"/>
    <x v="13"/>
    <x v="13"/>
    <x v="6"/>
    <n v="0.143091"/>
    <n v="0.143091"/>
    <n v="1.6311997260484601"/>
    <n v="87.721324197763522"/>
    <n v="2.3341000000000019E-4"/>
  </r>
  <r>
    <n v="2039"/>
    <x v="9"/>
    <x v="13"/>
    <x v="13"/>
    <x v="29"/>
    <n v="0.13691999999999999"/>
    <n v="0.13691999999999999"/>
    <n v="2.7985198169247298"/>
    <n v="48.925864012805256"/>
    <n v="3.8317333333333397E-4"/>
  </r>
  <r>
    <n v="2040"/>
    <x v="9"/>
    <x v="13"/>
    <x v="13"/>
    <x v="19"/>
    <n v="2.4609999999999999"/>
    <n v="2.4609999999999999"/>
    <n v="4.38"/>
    <n v="561.8721461187215"/>
    <n v="1.0779179999999998E-2"/>
  </r>
  <r>
    <n v="212"/>
    <x v="9"/>
    <x v="14"/>
    <x v="14"/>
    <x v="5"/>
    <n v="2.0685600000000002"/>
    <n v="2.0685600000000002"/>
    <n v="2.92153962176587"/>
    <n v="708.03763350972383"/>
    <n v="6.0433800000000088E-3"/>
  </r>
  <r>
    <n v="1815"/>
    <x v="9"/>
    <x v="14"/>
    <x v="14"/>
    <x v="45"/>
    <n v="0.52"/>
    <n v="0.52"/>
    <n v="0.93846153846153801"/>
    <n v="554.09836065573802"/>
    <n v="4.8799999999999977E-4"/>
  </r>
  <r>
    <n v="1816"/>
    <x v="9"/>
    <x v="14"/>
    <x v="14"/>
    <x v="6"/>
    <n v="8.0944000000000003"/>
    <n v="8.0944000000000003"/>
    <n v="2.2628965704684698"/>
    <n v="3577.0083819271858"/>
    <n v="1.8316789999999982E-2"/>
  </r>
  <r>
    <n v="1817"/>
    <x v="9"/>
    <x v="14"/>
    <x v="14"/>
    <x v="9"/>
    <n v="2.7509100000000002"/>
    <n v="2.7509100000000002"/>
    <n v="1.7791603505749001"/>
    <n v="1546.1844117148287"/>
    <n v="4.8943099999999989E-3"/>
  </r>
  <r>
    <n v="1818"/>
    <x v="9"/>
    <x v="14"/>
    <x v="14"/>
    <x v="41"/>
    <n v="0.20847299999999999"/>
    <n v="0.20847299999999999"/>
    <n v="9.3871868299492007"/>
    <n v="22.208250861150503"/>
    <n v="1.9569749999999997E-3"/>
  </r>
  <r>
    <n v="1881"/>
    <x v="9"/>
    <x v="14"/>
    <x v="14"/>
    <x v="33"/>
    <n v="1.12209"/>
    <n v="1.12209"/>
    <n v="6.32255879653147"/>
    <n v="177.47403165559712"/>
    <n v="7.0944799999999976E-3"/>
  </r>
  <r>
    <n v="1889"/>
    <x v="9"/>
    <x v="14"/>
    <x v="14"/>
    <x v="48"/>
    <n v="6.1879999999999997"/>
    <n v="6.1879999999999997"/>
    <n v="2.1818358112475802"/>
    <n v="2836.1437501851633"/>
    <n v="1.3501200000000026E-2"/>
  </r>
  <r>
    <n v="1890"/>
    <x v="9"/>
    <x v="14"/>
    <x v="14"/>
    <x v="31"/>
    <n v="69.565579999999997"/>
    <n v="69.565579999999997"/>
    <n v="1.5143606938948799"/>
    <n v="45937.25938638825"/>
    <n v="0.10534737999999977"/>
  </r>
  <r>
    <n v="1936"/>
    <x v="9"/>
    <x v="14"/>
    <x v="14"/>
    <x v="65"/>
    <n v="0.122"/>
    <n v="0.122"/>
    <n v="3.51"/>
    <n v="34.757834757834765"/>
    <n v="4.2821999999999999E-4"/>
  </r>
  <r>
    <n v="1937"/>
    <x v="9"/>
    <x v="14"/>
    <x v="14"/>
    <x v="30"/>
    <n v="1.26084"/>
    <n v="1.26084"/>
    <n v="1.6606072142381301"/>
    <n v="759.26443603851305"/>
    <n v="2.093760000000004E-3"/>
  </r>
  <r>
    <n v="1938"/>
    <x v="9"/>
    <x v="14"/>
    <x v="14"/>
    <x v="11"/>
    <n v="1.4279999999999999E-2"/>
    <n v="1.4279999999999999E-2"/>
    <n v="1.3361344537815101"/>
    <n v="10.68754716981134"/>
    <n v="1.9079999999999963E-5"/>
  </r>
  <r>
    <n v="2041"/>
    <x v="9"/>
    <x v="14"/>
    <x v="14"/>
    <x v="44"/>
    <n v="6.1669"/>
    <n v="6.1669"/>
    <n v="8.8893755371418397"/>
    <n v="693.73826926686638"/>
    <n v="5.4819890000000017E-2"/>
  </r>
  <r>
    <n v="2042"/>
    <x v="9"/>
    <x v="14"/>
    <x v="14"/>
    <x v="34"/>
    <n v="0.16965"/>
    <n v="0.16965"/>
    <n v="1.7179487179487201"/>
    <n v="98.751492537313311"/>
    <n v="2.9145000000000039E-4"/>
  </r>
  <r>
    <n v="2043"/>
    <x v="9"/>
    <x v="14"/>
    <x v="14"/>
    <x v="43"/>
    <n v="0.1976"/>
    <n v="0.1976"/>
    <n v="9.2507591093117405"/>
    <n v="21.360409201564597"/>
    <n v="1.8279500000000001E-3"/>
  </r>
  <r>
    <n v="2044"/>
    <x v="9"/>
    <x v="14"/>
    <x v="14"/>
    <x v="32"/>
    <n v="3.524"/>
    <n v="3.524"/>
    <n v="5.3508286038592496"/>
    <n v="658.58958693955151"/>
    <n v="1.8856319999999996E-2"/>
  </r>
  <r>
    <n v="2045"/>
    <x v="9"/>
    <x v="14"/>
    <x v="14"/>
    <x v="38"/>
    <n v="0.52352299999999996"/>
    <n v="0.52352299999999996"/>
    <n v="1.8265140213515001"/>
    <n v="286.6241342142161"/>
    <n v="9.5622210000000129E-4"/>
  </r>
  <r>
    <n v="2690"/>
    <x v="9"/>
    <x v="14"/>
    <x v="14"/>
    <x v="42"/>
    <n v="0.84530000000000005"/>
    <n v="0.84530000000000005"/>
    <n v="2.33195315272684"/>
    <n v="362.48584111201342"/>
    <n v="1.971199999999998E-3"/>
  </r>
  <r>
    <n v="2716"/>
    <x v="9"/>
    <x v="14"/>
    <x v="14"/>
    <x v="29"/>
    <n v="1.3909879999999999"/>
    <n v="1.3909879999999999"/>
    <n v="3.6946670280405001"/>
    <n v="376.4853475139065"/>
    <n v="5.1392374999999985E-3"/>
  </r>
  <r>
    <n v="2717"/>
    <x v="9"/>
    <x v="14"/>
    <x v="14"/>
    <x v="36"/>
    <n v="1.420056"/>
    <n v="1.420056"/>
    <n v="3.4920152444692301"/>
    <n v="406.65801853217329"/>
    <n v="4.9588571999999971E-3"/>
  </r>
  <r>
    <n v="2732"/>
    <x v="9"/>
    <x v="14"/>
    <x v="14"/>
    <x v="40"/>
    <n v="2.337183"/>
    <n v="2.337183"/>
    <n v="3.08884824166529"/>
    <n v="756.65193533106537"/>
    <n v="7.2192036000000076E-3"/>
  </r>
  <r>
    <n v="2736"/>
    <x v="9"/>
    <x v="14"/>
    <x v="14"/>
    <x v="37"/>
    <n v="2.2655099999999999"/>
    <n v="2.2655099999999999"/>
    <n v="2.4383604574687401"/>
    <n v="929.11201584683829"/>
    <n v="5.5241300000000047E-3"/>
  </r>
  <r>
    <n v="10"/>
    <x v="9"/>
    <x v="15"/>
    <x v="15"/>
    <x v="48"/>
    <n v="1081.30962"/>
    <n v="1081.30962"/>
    <n v="2.04237910747525"/>
    <n v="529436.29125578667"/>
    <n v="2.2084441766000018"/>
  </r>
  <r>
    <n v="181"/>
    <x v="9"/>
    <x v="15"/>
    <x v="15"/>
    <x v="61"/>
    <n v="6.4122940000000002"/>
    <n v="6.4122940000000002"/>
    <n v="3.3915882521917999"/>
    <n v="1890.6463648280658"/>
    <n v="2.1747860999999966E-2"/>
  </r>
  <r>
    <n v="283"/>
    <x v="9"/>
    <x v="15"/>
    <x v="15"/>
    <x v="54"/>
    <n v="1.342147"/>
    <n v="1.342147"/>
    <n v="3.9607569066577599"/>
    <n v="338.86124082595001"/>
    <n v="5.3159179999999924E-3"/>
  </r>
  <r>
    <n v="1819"/>
    <x v="9"/>
    <x v="15"/>
    <x v="15"/>
    <x v="85"/>
    <n v="0.114"/>
    <n v="0.114"/>
    <n v="18.829999999999998"/>
    <n v="6.0541688794476904"/>
    <n v="2.1466200000000001E-3"/>
  </r>
  <r>
    <n v="1820"/>
    <x v="9"/>
    <x v="15"/>
    <x v="15"/>
    <x v="99"/>
    <n v="1.188E-2"/>
    <n v="1.188E-2"/>
    <n v="2.31481481481481"/>
    <n v="5.1321600000000105"/>
    <n v="2.749999999999994E-5"/>
  </r>
  <r>
    <n v="1821"/>
    <x v="9"/>
    <x v="15"/>
    <x v="15"/>
    <x v="4"/>
    <n v="8297.8216799999991"/>
    <n v="8297.8216799999991"/>
    <n v="0.31199178110079601"/>
    <n v="26596282.923617147"/>
    <n v="2.5888521651999992"/>
  </r>
  <r>
    <n v="1862"/>
    <x v="9"/>
    <x v="15"/>
    <x v="15"/>
    <x v="27"/>
    <n v="1.1339999999999999"/>
    <n v="1.1339999999999999"/>
    <n v="1.56828924162258"/>
    <n v="723.08090236386704"/>
    <n v="1.7784400000000055E-3"/>
  </r>
  <r>
    <n v="1864"/>
    <x v="9"/>
    <x v="15"/>
    <x v="15"/>
    <x v="2"/>
    <n v="0.29499999999999998"/>
    <n v="0.29499999999999998"/>
    <n v="6"/>
    <n v="49.166666666666664"/>
    <n v="1.7700000000000001E-3"/>
  </r>
  <r>
    <n v="1882"/>
    <x v="9"/>
    <x v="15"/>
    <x v="15"/>
    <x v="26"/>
    <n v="2.4420000000000001E-2"/>
    <n v="2.4420000000000001E-2"/>
    <n v="0.80180180180180205"/>
    <n v="30.456404494382014"/>
    <n v="1.9580000000000006E-5"/>
  </r>
  <r>
    <n v="1883"/>
    <x v="9"/>
    <x v="15"/>
    <x v="15"/>
    <x v="17"/>
    <n v="0.36699999999999999"/>
    <n v="0.36699999999999999"/>
    <n v="1.26177111716621"/>
    <n v="290.86099293843318"/>
    <n v="4.6306999999999907E-4"/>
  </r>
  <r>
    <n v="1884"/>
    <x v="9"/>
    <x v="15"/>
    <x v="15"/>
    <x v="19"/>
    <n v="9.41798"/>
    <n v="9.41798"/>
    <n v="3.1731836338577901"/>
    <n v="2967.9908529435197"/>
    <n v="2.9884979999999992E-2"/>
  </r>
  <r>
    <n v="1891"/>
    <x v="9"/>
    <x v="15"/>
    <x v="15"/>
    <x v="23"/>
    <n v="9.8500000000000004E-2"/>
    <n v="9.8500000000000004E-2"/>
    <n v="1.33502538071066"/>
    <n v="73.781368821292773"/>
    <n v="1.315E-4"/>
  </r>
  <r>
    <n v="1939"/>
    <x v="9"/>
    <x v="15"/>
    <x v="15"/>
    <x v="20"/>
    <n v="1"/>
    <n v="1"/>
    <n v="0.16"/>
    <n v="6250"/>
    <n v="1.6000000000000001E-4"/>
  </r>
  <r>
    <n v="1967"/>
    <x v="9"/>
    <x v="15"/>
    <x v="15"/>
    <x v="68"/>
    <n v="0.20091000000000001"/>
    <n v="0.20091000000000001"/>
    <n v="0.71509631178139499"/>
    <n v="280.95516182919175"/>
    <n v="1.4367000000000007E-4"/>
  </r>
  <r>
    <n v="1968"/>
    <x v="9"/>
    <x v="15"/>
    <x v="15"/>
    <x v="0"/>
    <n v="396.649"/>
    <n v="396.649"/>
    <n v="0.48629001963953"/>
    <n v="815663.46003568452"/>
    <n v="0.19288644999999993"/>
  </r>
  <r>
    <n v="1969"/>
    <x v="9"/>
    <x v="15"/>
    <x v="15"/>
    <x v="64"/>
    <n v="6.0999999999999999E-2"/>
    <n v="6.0999999999999999E-2"/>
    <n v="8.2200000000000006"/>
    <n v="7.4209245742092449"/>
    <n v="5.0141999999999993E-4"/>
  </r>
  <r>
    <n v="1970"/>
    <x v="9"/>
    <x v="15"/>
    <x v="15"/>
    <x v="32"/>
    <n v="25.56691"/>
    <n v="25.56691"/>
    <n v="4.60098204194143"/>
    <n v="5556.837598351457"/>
    <n v="0.11763289377793276"/>
  </r>
  <r>
    <n v="2046"/>
    <x v="9"/>
    <x v="15"/>
    <x v="15"/>
    <x v="65"/>
    <n v="4.5860000000000003"/>
    <n v="4.5860000000000003"/>
    <n v="2.92696467509812"/>
    <n v="1566.8108464090926"/>
    <n v="1.3423059999999978E-2"/>
  </r>
  <r>
    <n v="2047"/>
    <x v="9"/>
    <x v="15"/>
    <x v="15"/>
    <x v="45"/>
    <n v="188.95400000000001"/>
    <n v="188.95400000000001"/>
    <n v="0.76494384876742505"/>
    <n v="247016.82392043123"/>
    <n v="0.14453920000000006"/>
  </r>
  <r>
    <n v="2048"/>
    <x v="9"/>
    <x v="15"/>
    <x v="15"/>
    <x v="63"/>
    <n v="140.255"/>
    <n v="140.255"/>
    <n v="0.120261772926225"/>
    <n v="1166247.5663487839"/>
    <n v="1.6867314961767688E-2"/>
  </r>
  <r>
    <n v="2054"/>
    <x v="9"/>
    <x v="15"/>
    <x v="15"/>
    <x v="50"/>
    <n v="36.14"/>
    <n v="36.14"/>
    <n v="0.18"/>
    <n v="200777.77777777781"/>
    <n v="6.5051999999999992E-3"/>
  </r>
  <r>
    <n v="2832"/>
    <x v="9"/>
    <x v="15"/>
    <x v="15"/>
    <x v="35"/>
    <n v="24.026828999999999"/>
    <n v="24.026828999999999"/>
    <n v="0.98912553962073002"/>
    <n v="24290.980302877266"/>
    <n v="2.3765550200000003E-2"/>
  </r>
  <r>
    <n v="3015"/>
    <x v="9"/>
    <x v="15"/>
    <x v="15"/>
    <x v="33"/>
    <n v="131.56599"/>
    <n v="131.56621600000301"/>
    <n v="4.89152080031739"/>
    <n v="26896.745484852738"/>
    <n v="0.64355888218306534"/>
  </r>
  <r>
    <n v="3126"/>
    <x v="9"/>
    <x v="15"/>
    <x v="15"/>
    <x v="43"/>
    <n v="28.114609000000002"/>
    <n v="28.1432770002476"/>
    <n v="9.4754243989171307"/>
    <n v="2967.1081543548585"/>
    <n v="0.2666694935536294"/>
  </r>
  <r>
    <n v="3205"/>
    <x v="9"/>
    <x v="15"/>
    <x v="15"/>
    <x v="38"/>
    <n v="406.74135200000001"/>
    <n v="406.823608000089"/>
    <n v="1.79425170224519"/>
    <n v="226691.35634149591"/>
    <n v="0.72994395116768962"/>
  </r>
  <r>
    <n v="3211"/>
    <x v="9"/>
    <x v="15"/>
    <x v="15"/>
    <x v="46"/>
    <n v="50.305684999999997"/>
    <n v="50.391904000545701"/>
    <n v="6.0048939160653498"/>
    <n v="8377.447745648491"/>
    <n v="0.30259803775182603"/>
  </r>
  <r>
    <n v="3242"/>
    <x v="9"/>
    <x v="15"/>
    <x v="15"/>
    <x v="39"/>
    <n v="8.6999999999999994E-2"/>
    <n v="0.20552000010013599"/>
    <n v="36.496206896551698"/>
    <n v="2.3838093708368389"/>
    <n v="7.500700445033889E-3"/>
  </r>
  <r>
    <n v="3253"/>
    <x v="9"/>
    <x v="15"/>
    <x v="15"/>
    <x v="44"/>
    <n v="3660.61139"/>
    <n v="3660.7427900002199"/>
    <n v="6.3863526949251099"/>
    <n v="573192.80109739164"/>
    <n v="23.37879458234557"/>
  </r>
  <r>
    <n v="3352"/>
    <x v="9"/>
    <x v="15"/>
    <x v="15"/>
    <x v="25"/>
    <n v="18.759626999999998"/>
    <n v="19.062127"/>
    <n v="0.93560426334702695"/>
    <n v="20050.813933755904"/>
    <n v="1.7834607289662473E-2"/>
  </r>
  <r>
    <n v="3354"/>
    <x v="9"/>
    <x v="15"/>
    <x v="15"/>
    <x v="49"/>
    <n v="5.6064999999999996"/>
    <n v="5.9119999999999999"/>
    <n v="1.42125479354321"/>
    <n v="3944.7536257892989"/>
    <n v="8.4024583394274582E-3"/>
  </r>
  <r>
    <n v="3387"/>
    <x v="9"/>
    <x v="15"/>
    <x v="15"/>
    <x v="29"/>
    <n v="306.638777"/>
    <n v="307.072427"/>
    <n v="3.17679739792856"/>
    <n v="96524.498918295736"/>
    <n v="0.97550688706920763"/>
  </r>
  <r>
    <n v="3407"/>
    <x v="9"/>
    <x v="15"/>
    <x v="15"/>
    <x v="42"/>
    <n v="62.072711000000098"/>
    <n v="62.585775999872503"/>
    <n v="1.6662117055116099"/>
    <n v="37253.796018040026"/>
    <n v="0.10428115256951515"/>
  </r>
  <r>
    <n v="3538"/>
    <x v="9"/>
    <x v="15"/>
    <x v="15"/>
    <x v="13"/>
    <n v="2.1429999999999998"/>
    <n v="3.4734329992723501"/>
    <n v="1.2379281381241201"/>
    <n v="1731.1182563855198"/>
    <n v="4.2998604456880984E-3"/>
  </r>
  <r>
    <n v="3567"/>
    <x v="9"/>
    <x v="15"/>
    <x v="15"/>
    <x v="3"/>
    <n v="140.189797"/>
    <n v="141.87189699999999"/>
    <n v="2.6704973672909702"/>
    <n v="52495.763042901846"/>
    <n v="0.37886852743107569"/>
  </r>
  <r>
    <n v="3590"/>
    <x v="9"/>
    <x v="15"/>
    <x v="15"/>
    <x v="40"/>
    <n v="1340.1038169999999"/>
    <n v="1342.05612499941"/>
    <n v="3.1313968223702302"/>
    <n v="427957.20025852323"/>
    <n v="4.2025102852656575"/>
  </r>
  <r>
    <n v="3619"/>
    <x v="9"/>
    <x v="15"/>
    <x v="15"/>
    <x v="31"/>
    <n v="4732.0794539999897"/>
    <n v="4734.34469999871"/>
    <n v="1.3070478048388301"/>
    <n v="3620433.3433569358"/>
    <n v="6.1880148474836636"/>
  </r>
  <r>
    <n v="3658"/>
    <x v="9"/>
    <x v="15"/>
    <x v="15"/>
    <x v="30"/>
    <n v="316.14091400000001"/>
    <n v="319.273747992621"/>
    <n v="1.3054532650588799"/>
    <n v="242169.46133704841"/>
    <n v="0.41679695676455308"/>
  </r>
  <r>
    <n v="3683"/>
    <x v="9"/>
    <x v="15"/>
    <x v="15"/>
    <x v="41"/>
    <n v="109.71869100000001"/>
    <n v="113.406379001351"/>
    <n v="9.6821158402263698"/>
    <n v="11332.098563017684"/>
    <n v="1.0980136985116955"/>
  </r>
  <r>
    <n v="3780"/>
    <x v="9"/>
    <x v="15"/>
    <x v="15"/>
    <x v="5"/>
    <n v="480.96042899999998"/>
    <n v="487.33915199972898"/>
    <n v="2.6960059552009401"/>
    <n v="178397.39117495858"/>
    <n v="1.3138692559938454"/>
  </r>
  <r>
    <n v="3808"/>
    <x v="9"/>
    <x v="15"/>
    <x v="15"/>
    <x v="11"/>
    <n v="311.89952199999999"/>
    <n v="320.05149802295301"/>
    <n v="1.29480029918096"/>
    <n v="240886.19858776327"/>
    <n v="0.41440277539343395"/>
  </r>
  <r>
    <n v="3819"/>
    <x v="9"/>
    <x v="15"/>
    <x v="15"/>
    <x v="37"/>
    <n v="1490.314848"/>
    <n v="1499.0940600005199"/>
    <n v="2.2866106050420001"/>
    <n v="651757.16613656923"/>
    <n v="3.4278443755526573"/>
  </r>
  <r>
    <n v="3824"/>
    <x v="9"/>
    <x v="15"/>
    <x v="15"/>
    <x v="36"/>
    <n v="1489.501786"/>
    <n v="1498.4282819954301"/>
    <n v="3.03357483667329"/>
    <n v="491005.45270656084"/>
    <n v="4.5455943308209257"/>
  </r>
  <r>
    <n v="3835"/>
    <x v="9"/>
    <x v="15"/>
    <x v="15"/>
    <x v="9"/>
    <n v="323.84714000000002"/>
    <n v="333.77460701344398"/>
    <n v="1.5545555909494799"/>
    <n v="208321.36327926558"/>
    <n v="0.51887118144971489"/>
  </r>
  <r>
    <n v="3841"/>
    <x v="9"/>
    <x v="15"/>
    <x v="15"/>
    <x v="78"/>
    <n v="5.0845000000000002"/>
    <n v="15.446"/>
    <n v="6.3217081325597402"/>
    <n v="804.29211431202555"/>
    <n v="9.7645103815517748E-2"/>
  </r>
  <r>
    <n v="3843"/>
    <x v="9"/>
    <x v="15"/>
    <x v="15"/>
    <x v="6"/>
    <n v="1062.4844459999999"/>
    <n v="1072.9606260022299"/>
    <n v="1.6609955649828201"/>
    <n v="639667.23837157828"/>
    <n v="1.7821828411908942"/>
  </r>
  <r>
    <n v="3935"/>
    <x v="9"/>
    <x v="15"/>
    <x v="15"/>
    <x v="47"/>
    <n v="6.4480000000000004"/>
    <n v="30.724480000019099"/>
    <n v="15.024759988741801"/>
    <n v="429.15826973818884"/>
    <n v="0.46162793777918465"/>
  </r>
  <r>
    <n v="3974"/>
    <x v="9"/>
    <x v="15"/>
    <x v="15"/>
    <x v="12"/>
    <n v="12.7865"/>
    <n v="44.4774700318873"/>
    <n v="15.5541090212333"/>
    <n v="822.06573083323724"/>
    <n v="0.69180741786461208"/>
  </r>
  <r>
    <n v="4022"/>
    <x v="9"/>
    <x v="15"/>
    <x v="15"/>
    <x v="34"/>
    <n v="332.54521599999998"/>
    <n v="384.018780916455"/>
    <n v="1.9608601610410601"/>
    <n v="169591.49999939059"/>
    <n v="0.75300712859063146"/>
  </r>
  <r>
    <n v="4129"/>
    <x v="9"/>
    <x v="15"/>
    <x v="15"/>
    <x v="15"/>
    <n v="242.14959999999999"/>
    <n v="464.45505987403402"/>
    <n v="1.6489953345696899"/>
    <n v="146846.74657565943"/>
    <n v="0.76588422684956814"/>
  </r>
  <r>
    <n v="12"/>
    <x v="9"/>
    <x v="16"/>
    <x v="16"/>
    <x v="36"/>
    <n v="188.41561200000001"/>
    <n v="188.41561200000001"/>
    <n v="3.1106910114422499"/>
    <n v="60570.339936348239"/>
    <n v="0.58610275066379047"/>
  </r>
  <r>
    <n v="82"/>
    <x v="9"/>
    <x v="16"/>
    <x v="16"/>
    <x v="37"/>
    <n v="67.463160999999999"/>
    <n v="67.4631609999999"/>
    <n v="2.6338980201020701"/>
    <n v="25613.429405814899"/>
    <n v="0.17769108618772694"/>
  </r>
  <r>
    <n v="132"/>
    <x v="9"/>
    <x v="16"/>
    <x v="16"/>
    <x v="9"/>
    <n v="32.070475000000002"/>
    <n v="32.070475000000002"/>
    <n v="1.2745213725868001"/>
    <n v="25162.759675743197"/>
    <n v="4.0874505816510663E-2"/>
  </r>
  <r>
    <n v="133"/>
    <x v="9"/>
    <x v="16"/>
    <x v="16"/>
    <x v="30"/>
    <n v="10.152839999999999"/>
    <n v="10.152839999999999"/>
    <n v="1.4798747197828399"/>
    <n v="6860.6077692102544"/>
    <n v="1.5024931250000007E-2"/>
  </r>
  <r>
    <n v="1854"/>
    <x v="9"/>
    <x v="16"/>
    <x v="16"/>
    <x v="48"/>
    <n v="7.9039999999999999"/>
    <n v="7.9039999999999999"/>
    <n v="2.25"/>
    <n v="3512.8888888888891"/>
    <n v="1.7783999999999998E-2"/>
  </r>
  <r>
    <n v="1855"/>
    <x v="9"/>
    <x v="16"/>
    <x v="16"/>
    <x v="32"/>
    <n v="1.544"/>
    <n v="1.544"/>
    <n v="1.55959196891192"/>
    <n v="990.00253321206958"/>
    <n v="2.4080100000000043E-3"/>
  </r>
  <r>
    <n v="1856"/>
    <x v="9"/>
    <x v="16"/>
    <x v="16"/>
    <x v="31"/>
    <n v="4.3659999999999997"/>
    <n v="4.3659999999999997"/>
    <n v="1.1932386623911999"/>
    <n v="3658.9494940188411"/>
    <n v="5.2096799999999787E-3"/>
  </r>
  <r>
    <n v="1865"/>
    <x v="9"/>
    <x v="16"/>
    <x v="16"/>
    <x v="20"/>
    <n v="2961.375"/>
    <n v="2961.375"/>
    <n v="0.15"/>
    <n v="19742500"/>
    <n v="0.44420625000000002"/>
  </r>
  <r>
    <n v="1866"/>
    <x v="9"/>
    <x v="16"/>
    <x v="16"/>
    <x v="35"/>
    <n v="9.8465199999999999"/>
    <n v="9.8465199999999999"/>
    <n v="1.50618657053215"/>
    <n v="6537.3840084904823"/>
    <n v="1.4830696190476224E-2"/>
  </r>
  <r>
    <n v="1867"/>
    <x v="9"/>
    <x v="16"/>
    <x v="16"/>
    <x v="0"/>
    <n v="45"/>
    <n v="45"/>
    <n v="0.56999999999999995"/>
    <n v="78947.368421052641"/>
    <n v="2.5649999999999999E-2"/>
  </r>
  <r>
    <n v="1876"/>
    <x v="9"/>
    <x v="16"/>
    <x v="16"/>
    <x v="46"/>
    <n v="3.4880000000000001E-2"/>
    <n v="3.4880000000000001E-2"/>
    <n v="5.21100917431193"/>
    <n v="6.6935211267605599"/>
    <n v="1.817600000000001E-4"/>
  </r>
  <r>
    <n v="1877"/>
    <x v="9"/>
    <x v="16"/>
    <x v="16"/>
    <x v="65"/>
    <n v="3.9929999999999999"/>
    <n v="3.9929999999999999"/>
    <n v="3.3505868603389302"/>
    <n v="1191.7315283675666"/>
    <n v="1.3378893333333348E-2"/>
  </r>
  <r>
    <n v="1899"/>
    <x v="9"/>
    <x v="16"/>
    <x v="16"/>
    <x v="95"/>
    <n v="0.17599999999999999"/>
    <n v="0.17599999999999999"/>
    <n v="1"/>
    <n v="176"/>
    <n v="1.76E-4"/>
  </r>
  <r>
    <n v="1958"/>
    <x v="9"/>
    <x v="16"/>
    <x v="16"/>
    <x v="34"/>
    <n v="2.57985"/>
    <n v="2.57985"/>
    <n v="2.2067755877279698"/>
    <n v="1169.058609469274"/>
    <n v="5.6931500000000027E-3"/>
  </r>
  <r>
    <n v="1959"/>
    <x v="9"/>
    <x v="16"/>
    <x v="16"/>
    <x v="43"/>
    <n v="4.3298319999999997"/>
    <n v="4.3298319999999997"/>
    <n v="10.0639517691833"/>
    <n v="430.23179157697518"/>
    <n v="4.3575220416666463E-2"/>
  </r>
  <r>
    <n v="1971"/>
    <x v="9"/>
    <x v="16"/>
    <x v="16"/>
    <x v="33"/>
    <n v="11.269983999999999"/>
    <n v="11.269983999999999"/>
    <n v="5.4621320394129702"/>
    <n v="2063.2939516436909"/>
    <n v="6.1558140690071539E-2"/>
  </r>
  <r>
    <n v="1972"/>
    <x v="9"/>
    <x v="16"/>
    <x v="16"/>
    <x v="44"/>
    <n v="456.0985"/>
    <n v="456.0985"/>
    <n v="7.0875102417569904"/>
    <n v="64352.429053694519"/>
    <n v="3.2326027900000009"/>
  </r>
  <r>
    <n v="1973"/>
    <x v="9"/>
    <x v="16"/>
    <x v="16"/>
    <x v="27"/>
    <n v="3.0590000000000002"/>
    <n v="3.0590000000000002"/>
    <n v="1"/>
    <n v="3059"/>
    <n v="3.0590000000000001E-3"/>
  </r>
  <r>
    <n v="2051"/>
    <x v="9"/>
    <x v="16"/>
    <x v="16"/>
    <x v="62"/>
    <n v="0.17080000000000001"/>
    <n v="0.17080000000000001"/>
    <n v="6.41"/>
    <n v="26.645865834633383"/>
    <n v="1.0948280000000002E-3"/>
  </r>
  <r>
    <n v="2052"/>
    <x v="9"/>
    <x v="16"/>
    <x v="16"/>
    <x v="41"/>
    <n v="1.1107100000000001"/>
    <n v="1.1107100000000001"/>
    <n v="9.8501138911147006"/>
    <n v="112.76113274202001"/>
    <n v="1.094062000000001E-2"/>
  </r>
  <r>
    <n v="2055"/>
    <x v="9"/>
    <x v="16"/>
    <x v="16"/>
    <x v="25"/>
    <n v="10.685499999999999"/>
    <n v="10.685499999999999"/>
    <n v="0.96304828973843104"/>
    <n v="11095.497613003641"/>
    <n v="1.0290652500000004E-2"/>
  </r>
  <r>
    <n v="2056"/>
    <x v="9"/>
    <x v="16"/>
    <x v="16"/>
    <x v="26"/>
    <n v="0.13431000000000001"/>
    <n v="0.13431000000000001"/>
    <n v="2.00648352358506"/>
    <n v="66.938002939602143"/>
    <n v="2.694908020527094E-4"/>
  </r>
  <r>
    <n v="2713"/>
    <x v="9"/>
    <x v="16"/>
    <x v="16"/>
    <x v="3"/>
    <n v="0.96284999999999998"/>
    <n v="0.96284999999999998"/>
    <n v="2.5588720984576998"/>
    <n v="376.27906474119408"/>
    <n v="2.463809999999996E-3"/>
  </r>
  <r>
    <n v="2735"/>
    <x v="9"/>
    <x v="16"/>
    <x v="16"/>
    <x v="42"/>
    <n v="3.2544050000000002"/>
    <n v="3.2544050000000002"/>
    <n v="1.99879658451835"/>
    <n v="1628.1821898270925"/>
    <n v="6.5048935986394413E-3"/>
  </r>
  <r>
    <n v="2779"/>
    <x v="9"/>
    <x v="16"/>
    <x v="16"/>
    <x v="29"/>
    <n v="7.9737"/>
    <n v="7.9737"/>
    <n v="3.0484298380927299"/>
    <n v="2615.6744368401792"/>
    <n v="2.4307265000000002E-2"/>
  </r>
  <r>
    <n v="2876"/>
    <x v="9"/>
    <x v="16"/>
    <x v="16"/>
    <x v="5"/>
    <n v="33.010066999999999"/>
    <n v="33.010066999999999"/>
    <n v="2.7821115103202598"/>
    <n v="11865.112838773339"/>
    <n v="9.1837687357142969E-2"/>
  </r>
  <r>
    <n v="2880"/>
    <x v="9"/>
    <x v="16"/>
    <x v="16"/>
    <x v="38"/>
    <n v="18.338934999999999"/>
    <n v="18.338934999999999"/>
    <n v="1.92194268922414"/>
    <n v="9541.8740125925178"/>
    <n v="3.5246382051406705E-2"/>
  </r>
  <r>
    <n v="2948"/>
    <x v="9"/>
    <x v="16"/>
    <x v="16"/>
    <x v="6"/>
    <n v="87.066397999999893"/>
    <n v="87.066398000000007"/>
    <n v="1.68373731634996"/>
    <n v="51710.202746319243"/>
    <n v="0.14659694331277753"/>
  </r>
  <r>
    <n v="2987"/>
    <x v="9"/>
    <x v="16"/>
    <x v="16"/>
    <x v="40"/>
    <n v="265.85806600000001"/>
    <n v="265.85806600000001"/>
    <n v="3.3189666096564499"/>
    <n v="80102.663650334012"/>
    <n v="0.88237404396184071"/>
  </r>
  <r>
    <n v="1868"/>
    <x v="9"/>
    <x v="23"/>
    <x v="23"/>
    <x v="79"/>
    <n v="3.5"/>
    <n v="3.5"/>
    <n v="0.1"/>
    <n v="35000"/>
    <n v="3.5000000000000005E-4"/>
  </r>
  <r>
    <n v="1869"/>
    <x v="9"/>
    <x v="23"/>
    <x v="23"/>
    <x v="0"/>
    <n v="324.26"/>
    <n v="324.26"/>
    <n v="0.41451427866526902"/>
    <n v="782264.97056775296"/>
    <n v="0.13441040000000012"/>
  </r>
  <r>
    <n v="1870"/>
    <x v="9"/>
    <x v="23"/>
    <x v="23"/>
    <x v="13"/>
    <n v="1"/>
    <n v="1"/>
    <n v="0.77635221725788195"/>
    <n v="1288.0751516780026"/>
    <n v="7.7635221725788194E-4"/>
  </r>
  <r>
    <n v="1871"/>
    <x v="9"/>
    <x v="23"/>
    <x v="23"/>
    <x v="69"/>
    <n v="0.42494999999999999"/>
    <n v="0.42494999999999999"/>
    <n v="5.4389076576576603"/>
    <n v="78.131497489518054"/>
    <n v="2.311263809121623E-3"/>
  </r>
  <r>
    <n v="1878"/>
    <x v="9"/>
    <x v="23"/>
    <x v="23"/>
    <x v="20"/>
    <n v="10542.694"/>
    <n v="10542.694"/>
    <n v="0.15"/>
    <n v="70284626.666666657"/>
    <n v="1.5814040999999999"/>
  </r>
  <r>
    <n v="1879"/>
    <x v="9"/>
    <x v="23"/>
    <x v="23"/>
    <x v="37"/>
    <n v="1.8"/>
    <n v="1.8"/>
    <n v="0.74118114620671605"/>
    <n v="2428.5561083308758"/>
    <n v="1.3341260631720888E-3"/>
  </r>
  <r>
    <n v="1960"/>
    <x v="9"/>
    <x v="23"/>
    <x v="23"/>
    <x v="2"/>
    <n v="30.738"/>
    <n v="30.738"/>
    <n v="2.7478493504240098"/>
    <n v="11186.20276444811"/>
    <n v="8.446339333333322E-2"/>
  </r>
  <r>
    <n v="1961"/>
    <x v="9"/>
    <x v="23"/>
    <x v="23"/>
    <x v="49"/>
    <n v="1.3049999999999999"/>
    <n v="1.3049999999999999"/>
    <n v="1.48"/>
    <n v="881.75675675675666"/>
    <n v="1.9313999999999998E-3"/>
  </r>
  <r>
    <n v="2053"/>
    <x v="9"/>
    <x v="17"/>
    <x v="17"/>
    <x v="2"/>
    <n v="43.015999999999998"/>
    <n v="43.015999999999998"/>
    <n v="2.4874995018464898"/>
    <n v="17292.867784724738"/>
    <n v="0.10700227857142861"/>
  </r>
  <r>
    <n v="215"/>
    <x v="9"/>
    <x v="36"/>
    <x v="36"/>
    <x v="69"/>
    <n v="7.7863300000000004"/>
    <n v="7.7863300000000004"/>
    <n v="4.4273031612355798"/>
    <n v="1758.7072121410763"/>
    <n v="3.4472443423423434E-2"/>
  </r>
  <r>
    <n v="1872"/>
    <x v="9"/>
    <x v="36"/>
    <x v="36"/>
    <x v="2"/>
    <n v="1791.73"/>
    <n v="1791.73"/>
    <n v="2.6016244030078401"/>
    <n v="688696.6458065625"/>
    <n v="4.6614084916012368"/>
  </r>
  <r>
    <n v="279"/>
    <x v="9"/>
    <x v="18"/>
    <x v="18"/>
    <x v="69"/>
    <n v="2.1667200000000002"/>
    <n v="2.1667200000000002"/>
    <n v="6.6997955809154304"/>
    <n v="323.4009118385593"/>
    <n v="1.4516581081081082E-2"/>
  </r>
  <r>
    <n v="1880"/>
    <x v="9"/>
    <x v="18"/>
    <x v="18"/>
    <x v="13"/>
    <n v="1.3"/>
    <n v="1.3"/>
    <n v="0.94"/>
    <n v="1382.9787234042553"/>
    <n v="1.222E-3"/>
  </r>
  <r>
    <n v="1962"/>
    <x v="9"/>
    <x v="18"/>
    <x v="18"/>
    <x v="37"/>
    <n v="0.92"/>
    <n v="0.92"/>
    <n v="4.0578508190392704"/>
    <n v="226.7210010982655"/>
    <n v="3.7332227535161293E-3"/>
  </r>
  <r>
    <n v="1963"/>
    <x v="9"/>
    <x v="18"/>
    <x v="18"/>
    <x v="0"/>
    <n v="255.48"/>
    <n v="255.48"/>
    <n v="0.47866359447004603"/>
    <n v="533736.01617406379"/>
    <n v="0.12228897511520735"/>
  </r>
  <r>
    <n v="1990"/>
    <x v="9"/>
    <x v="18"/>
    <x v="18"/>
    <x v="2"/>
    <n v="270.315"/>
    <n v="270.315"/>
    <n v="2.52230464458132"/>
    <n v="107169.8458712032"/>
    <n v="0.68181677999999957"/>
  </r>
  <r>
    <n v="2049"/>
    <x v="9"/>
    <x v="18"/>
    <x v="18"/>
    <x v="20"/>
    <n v="914.87699999999995"/>
    <n v="914.87699999999995"/>
    <n v="0.15"/>
    <n v="6099180"/>
    <n v="0.13723155000000001"/>
  </r>
  <r>
    <n v="2050"/>
    <x v="9"/>
    <x v="18"/>
    <x v="18"/>
    <x v="4"/>
    <n v="1.1200000000000001"/>
    <n v="1.1200000000000001"/>
    <n v="0.350547263681592"/>
    <n v="3195.0042577348859"/>
    <n v="3.9261293532338312E-4"/>
  </r>
  <r>
    <n v="1873"/>
    <x v="9"/>
    <x v="30"/>
    <x v="30"/>
    <x v="44"/>
    <n v="2.5"/>
    <n v="2.5"/>
    <n v="14.45"/>
    <n v="173.01038062283737"/>
    <n v="3.6124999999999997E-2"/>
  </r>
  <r>
    <n v="1874"/>
    <x v="9"/>
    <x v="30"/>
    <x v="30"/>
    <x v="2"/>
    <n v="200.08199999999999"/>
    <n v="200.08199999999999"/>
    <n v="3.2420399136354101"/>
    <n v="61714.847851962819"/>
    <n v="0.64867383000000012"/>
  </r>
  <r>
    <n v="1857"/>
    <x v="9"/>
    <x v="19"/>
    <x v="19"/>
    <x v="68"/>
    <n v="6.6600000000000006E-2"/>
    <n v="6.6600000000000006E-2"/>
    <n v="1.3783783783783801"/>
    <n v="48.317647058823475"/>
    <n v="9.1800000000000117E-5"/>
  </r>
  <r>
    <n v="1858"/>
    <x v="9"/>
    <x v="19"/>
    <x v="19"/>
    <x v="54"/>
    <n v="20.05"/>
    <n v="20.05"/>
    <n v="1.9"/>
    <n v="10552.63157894737"/>
    <n v="3.8094999999999997E-2"/>
  </r>
  <r>
    <n v="1859"/>
    <x v="9"/>
    <x v="19"/>
    <x v="19"/>
    <x v="32"/>
    <n v="42.478000000000002"/>
    <n v="42.478000000000002"/>
    <n v="2.06771100568904"/>
    <n v="20543.489821898354"/>
    <n v="8.7832228099659043E-2"/>
  </r>
  <r>
    <n v="1875"/>
    <x v="9"/>
    <x v="19"/>
    <x v="19"/>
    <x v="20"/>
    <n v="33.35"/>
    <n v="33.35"/>
    <n v="0.15"/>
    <n v="222333.33333333334"/>
    <n v="5.0025E-3"/>
  </r>
  <r>
    <n v="1893"/>
    <x v="9"/>
    <x v="19"/>
    <x v="19"/>
    <x v="95"/>
    <n v="6.9000000000000006E-2"/>
    <n v="6.9000000000000006E-2"/>
    <n v="1"/>
    <n v="69"/>
    <n v="6.900000000000001E-5"/>
  </r>
  <r>
    <n v="1894"/>
    <x v="9"/>
    <x v="19"/>
    <x v="19"/>
    <x v="50"/>
    <n v="1718.55"/>
    <n v="1718.55"/>
    <n v="0.15975589886823199"/>
    <n v="10757349.257052939"/>
    <n v="0.27454850000000008"/>
  </r>
  <r>
    <n v="1898"/>
    <x v="9"/>
    <x v="19"/>
    <x v="19"/>
    <x v="63"/>
    <n v="24"/>
    <n v="24"/>
    <n v="0.120261772926225"/>
    <n v="199564.66145499851"/>
    <n v="2.8862825502294002E-3"/>
  </r>
  <r>
    <n v="1957"/>
    <x v="9"/>
    <x v="19"/>
    <x v="19"/>
    <x v="27"/>
    <n v="2.6459999999999999"/>
    <n v="2.6459999999999999"/>
    <n v="0.98926303854875297"/>
    <n v="2674.7183477931985"/>
    <n v="2.6175900000000004E-3"/>
  </r>
  <r>
    <n v="1964"/>
    <x v="9"/>
    <x v="19"/>
    <x v="19"/>
    <x v="94"/>
    <n v="2.4E-2"/>
    <n v="2.4E-2"/>
    <n v="0.24"/>
    <n v="100"/>
    <n v="5.7599999999999999E-6"/>
  </r>
  <r>
    <n v="1989"/>
    <x v="9"/>
    <x v="19"/>
    <x v="19"/>
    <x v="69"/>
    <n v="0.17935000000000001"/>
    <n v="0.17935000000000001"/>
    <n v="5"/>
    <n v="35.869999999999997"/>
    <n v="8.9675000000000009E-4"/>
  </r>
  <r>
    <n v="1991"/>
    <x v="9"/>
    <x v="19"/>
    <x v="19"/>
    <x v="14"/>
    <n v="34.665999999999997"/>
    <n v="34.665999999999997"/>
    <n v="0.15"/>
    <n v="231106.66666666666"/>
    <n v="5.1998999999999995E-3"/>
  </r>
  <r>
    <n v="1992"/>
    <x v="9"/>
    <x v="19"/>
    <x v="19"/>
    <x v="23"/>
    <n v="2.9700000000000001E-2"/>
    <n v="2.9700000000000001E-2"/>
    <n v="2.7349999999999999"/>
    <n v="10.859232175502742"/>
    <n v="8.1229499999999999E-5"/>
  </r>
  <r>
    <n v="1993"/>
    <x v="9"/>
    <x v="19"/>
    <x v="19"/>
    <x v="88"/>
    <n v="0.151"/>
    <n v="0.151"/>
    <n v="1.55"/>
    <n v="97.419354838709666"/>
    <n v="2.3405E-4"/>
  </r>
  <r>
    <n v="1999"/>
    <x v="9"/>
    <x v="19"/>
    <x v="19"/>
    <x v="26"/>
    <n v="6.5490000000000007E-2"/>
    <n v="6.5490000000000007E-2"/>
    <n v="2.6160379126034301"/>
    <n v="25.03404086174945"/>
    <n v="1.7132432289639865E-4"/>
  </r>
  <r>
    <n v="3040"/>
    <x v="9"/>
    <x v="19"/>
    <x v="19"/>
    <x v="4"/>
    <n v="0.08"/>
    <n v="8.3000000000000004E-2"/>
    <n v="0.19"/>
    <n v="421.05263157894734"/>
    <n v="1.577E-5"/>
  </r>
  <r>
    <n v="3045"/>
    <x v="9"/>
    <x v="19"/>
    <x v="19"/>
    <x v="2"/>
    <n v="170.374"/>
    <n v="170.37899999999999"/>
    <n v="2.24929273245918"/>
    <n v="75745.587731361215"/>
    <n v="0.38323224646366261"/>
  </r>
  <r>
    <n v="3055"/>
    <x v="9"/>
    <x v="19"/>
    <x v="19"/>
    <x v="60"/>
    <n v="0.48383999999999999"/>
    <n v="0.490784400072098"/>
    <n v="0.73160548941798897"/>
    <n v="661.34003503022814"/>
    <n v="3.5906056121346136E-4"/>
  </r>
  <r>
    <n v="3058"/>
    <x v="9"/>
    <x v="19"/>
    <x v="19"/>
    <x v="38"/>
    <n v="62.842584000000002"/>
    <n v="62.849704000000003"/>
    <n v="1.6643351703185101"/>
    <n v="37758.370501762322"/>
    <n v="0.10460297281130795"/>
  </r>
  <r>
    <n v="3062"/>
    <x v="9"/>
    <x v="19"/>
    <x v="19"/>
    <x v="64"/>
    <n v="0.111"/>
    <n v="0.11928999996185299"/>
    <n v="0.31531531531531498"/>
    <n v="352.02857142857181"/>
    <n v="3.7613963951935587E-5"/>
  </r>
  <r>
    <n v="3092"/>
    <x v="9"/>
    <x v="19"/>
    <x v="19"/>
    <x v="0"/>
    <n v="274.52744000000001"/>
    <n v="274.54376000000002"/>
    <n v="0.51573306562204302"/>
    <n v="532305.29182549741"/>
    <n v="0.14159129499220244"/>
  </r>
  <r>
    <n v="3113"/>
    <x v="9"/>
    <x v="19"/>
    <x v="19"/>
    <x v="19"/>
    <n v="0.13800000000000001"/>
    <n v="0.162079999923706"/>
    <n v="2.6610869565217401"/>
    <n v="51.85850829180621"/>
    <n v="4.3130897371001869E-4"/>
  </r>
  <r>
    <n v="3120"/>
    <x v="9"/>
    <x v="19"/>
    <x v="19"/>
    <x v="65"/>
    <n v="9.4E-2"/>
    <n v="0.12117999982833901"/>
    <n v="4.2357446808510604"/>
    <n v="22.192083584488667"/>
    <n v="5.1328753969841938E-4"/>
  </r>
  <r>
    <n v="3175"/>
    <x v="9"/>
    <x v="19"/>
    <x v="19"/>
    <x v="56"/>
    <n v="0.10192"/>
    <n v="0.16152"/>
    <n v="0.78571428571428603"/>
    <n v="129.71636363636358"/>
    <n v="1.2690857142857149E-4"/>
  </r>
  <r>
    <n v="3231"/>
    <x v="9"/>
    <x v="19"/>
    <x v="19"/>
    <x v="35"/>
    <n v="7.5956299999999999"/>
    <n v="7.7045200027275103"/>
    <n v="0.835429581957571"/>
    <n v="9091.885377343222"/>
    <n v="6.436583925062387E-3"/>
  </r>
  <r>
    <n v="3243"/>
    <x v="9"/>
    <x v="19"/>
    <x v="19"/>
    <x v="33"/>
    <n v="56.187202000000099"/>
    <n v="56.306192000000003"/>
    <n v="5.7244353032796198"/>
    <n v="9815.3265821363311"/>
    <n v="0.32232115327804051"/>
  </r>
  <r>
    <n v="3256"/>
    <x v="9"/>
    <x v="19"/>
    <x v="19"/>
    <x v="25"/>
    <n v="2.2486250000000001"/>
    <n v="2.3891999995708502"/>
    <n v="0.97203185501890099"/>
    <n v="2313.3243919833021"/>
    <n v="2.322378507594011E-3"/>
  </r>
  <r>
    <n v="3498"/>
    <x v="9"/>
    <x v="19"/>
    <x v="19"/>
    <x v="46"/>
    <n v="30.105691"/>
    <n v="31.114650999999999"/>
    <n v="5.6929557604241596"/>
    <n v="5288.23554352668"/>
    <n v="0.17713433164403733"/>
  </r>
  <r>
    <n v="3508"/>
    <x v="9"/>
    <x v="19"/>
    <x v="19"/>
    <x v="45"/>
    <n v="12.536"/>
    <n v="13.622999999999999"/>
    <n v="0.60165523292916401"/>
    <n v="20835.853016632747"/>
    <n v="8.1963492381940013E-3"/>
  </r>
  <r>
    <n v="3513"/>
    <x v="9"/>
    <x v="19"/>
    <x v="19"/>
    <x v="29"/>
    <n v="84.630127000000002"/>
    <n v="85.748747002979002"/>
    <n v="3.01075746033619"/>
    <n v="28109.247627854405"/>
    <n v="0.25816867975369956"/>
  </r>
  <r>
    <n v="3547"/>
    <x v="9"/>
    <x v="19"/>
    <x v="19"/>
    <x v="41"/>
    <n v="77.325652000000005"/>
    <n v="78.7219069998701"/>
    <n v="9.4808949997602294"/>
    <n v="8155.9443493420786"/>
    <n v="0.74635413444665821"/>
  </r>
  <r>
    <n v="3553"/>
    <x v="9"/>
    <x v="19"/>
    <x v="19"/>
    <x v="39"/>
    <n v="5.9355000000000002"/>
    <n v="7.3868899985551799"/>
    <n v="37.2232341841462"/>
    <n v="159.45685887036643"/>
    <n v="0.27496393630874683"/>
  </r>
  <r>
    <n v="3556"/>
    <x v="9"/>
    <x v="19"/>
    <x v="19"/>
    <x v="3"/>
    <n v="37.826694000000103"/>
    <n v="39.323406499999898"/>
    <n v="2.7998797674467601"/>
    <n v="13510.113698380223"/>
    <n v="0.11010081024643413"/>
  </r>
  <r>
    <n v="3626"/>
    <x v="9"/>
    <x v="19"/>
    <x v="19"/>
    <x v="43"/>
    <n v="94.018290000000107"/>
    <n v="96.380382794847407"/>
    <n v="8.5547994491284491"/>
    <n v="10990.122043080573"/>
    <n v="0.82451484564014965"/>
  </r>
  <r>
    <n v="3633"/>
    <x v="9"/>
    <x v="19"/>
    <x v="19"/>
    <x v="40"/>
    <n v="697.56880699999897"/>
    <n v="700.05276200808498"/>
    <n v="3.0030196341413502"/>
    <n v="232289.1262745453"/>
    <n v="2.102272189245161"/>
  </r>
  <r>
    <n v="3661"/>
    <x v="9"/>
    <x v="19"/>
    <x v="19"/>
    <x v="42"/>
    <n v="38.923551000000103"/>
    <n v="42.091429499655803"/>
    <n v="1.6714303228581999"/>
    <n v="23287.570213180992"/>
    <n v="7.0352891598172859E-2"/>
  </r>
  <r>
    <n v="3698"/>
    <x v="9"/>
    <x v="19"/>
    <x v="19"/>
    <x v="30"/>
    <n v="58.548096999999999"/>
    <n v="62.564555802261303"/>
    <n v="1.46198116857518"/>
    <n v="40047.093805633558"/>
    <n v="9.1468202403177046E-2"/>
  </r>
  <r>
    <n v="3730"/>
    <x v="9"/>
    <x v="19"/>
    <x v="19"/>
    <x v="61"/>
    <n v="2.11069"/>
    <n v="6.9262899999999998"/>
    <n v="3.4218667829003802"/>
    <n v="616.82412960886086"/>
    <n v="2.3700841679735074E-2"/>
  </r>
  <r>
    <n v="3763"/>
    <x v="9"/>
    <x v="19"/>
    <x v="19"/>
    <x v="31"/>
    <n v="682.51725999999906"/>
    <n v="688.32423241498998"/>
    <n v="1.5395874258548301"/>
    <n v="443311.79154768871"/>
    <n v="1.0597353331372963"/>
  </r>
  <r>
    <n v="3772"/>
    <x v="9"/>
    <x v="19"/>
    <x v="19"/>
    <x v="5"/>
    <n v="78.77122"/>
    <n v="84.927886013054703"/>
    <n v="2.74708446054282"/>
    <n v="28674.480574374084"/>
    <n v="0.23330407593321448"/>
  </r>
  <r>
    <n v="3850"/>
    <x v="9"/>
    <x v="19"/>
    <x v="19"/>
    <x v="9"/>
    <n v="142.85195899999999"/>
    <n v="153.87751810448299"/>
    <n v="1.4971518469112901"/>
    <n v="95415.811892903017"/>
    <n v="0.23037801042825221"/>
  </r>
  <r>
    <n v="3894"/>
    <x v="9"/>
    <x v="19"/>
    <x v="19"/>
    <x v="11"/>
    <n v="240.349999"/>
    <n v="256.66513640763498"/>
    <n v="1.2885755943725801"/>
    <n v="186523.78645820057"/>
    <n v="0.33073243070118757"/>
  </r>
  <r>
    <n v="3897"/>
    <x v="9"/>
    <x v="19"/>
    <x v="19"/>
    <x v="6"/>
    <n v="386.15060399999999"/>
    <n v="403.07275759028698"/>
    <n v="1.6475180639624201"/>
    <n v="234383.2292019155"/>
    <n v="0.66406964922114342"/>
  </r>
  <r>
    <n v="3898"/>
    <x v="9"/>
    <x v="19"/>
    <x v="19"/>
    <x v="48"/>
    <n v="13.8445"/>
    <n v="30.798719979286201"/>
    <n v="2.51456824009535"/>
    <n v="5505.7165597045123"/>
    <n v="7.7445483095503198E-2"/>
  </r>
  <r>
    <n v="3915"/>
    <x v="9"/>
    <x v="19"/>
    <x v="19"/>
    <x v="13"/>
    <n v="1231.34431"/>
    <n v="1250.88112"/>
    <n v="1.0947636084500201"/>
    <n v="1124758.1674215063"/>
    <n v="1.3694191286732025"/>
  </r>
  <r>
    <n v="3922"/>
    <x v="9"/>
    <x v="19"/>
    <x v="19"/>
    <x v="44"/>
    <n v="618.81304"/>
    <n v="639.79023999980996"/>
    <n v="9.2397764931213704"/>
    <n v="66972.728232190537"/>
    <n v="5.9115188200787241"/>
  </r>
  <r>
    <n v="3978"/>
    <x v="9"/>
    <x v="19"/>
    <x v="19"/>
    <x v="36"/>
    <n v="729.25752699999998"/>
    <n v="762.06988924376105"/>
    <n v="3.2520780967940399"/>
    <n v="224243.54683207511"/>
    <n v="2.4783107950358954"/>
  </r>
  <r>
    <n v="4067"/>
    <x v="9"/>
    <x v="19"/>
    <x v="19"/>
    <x v="12"/>
    <n v="16.783290000000001"/>
    <n v="96.841740005888894"/>
    <n v="16.132756867098198"/>
    <n v="1040.3237424490371"/>
    <n v="1.5623242461017424"/>
  </r>
  <r>
    <n v="4075"/>
    <x v="9"/>
    <x v="19"/>
    <x v="19"/>
    <x v="37"/>
    <n v="1325.602155"/>
    <n v="1411.3635480942201"/>
    <n v="3.1301730710168401"/>
    <n v="423491.6488401636"/>
    <n v="4.4178121716593086"/>
  </r>
  <r>
    <n v="4109"/>
    <x v="9"/>
    <x v="19"/>
    <x v="19"/>
    <x v="34"/>
    <n v="254.225403"/>
    <n v="394.309040471299"/>
    <n v="2.1855726365689598"/>
    <n v="116319.81419711492"/>
    <n v="0.8617910492058336"/>
  </r>
  <r>
    <n v="4126"/>
    <x v="9"/>
    <x v="19"/>
    <x v="19"/>
    <x v="47"/>
    <n v="10.7233"/>
    <n v="223.01032996529599"/>
    <n v="13.6405190656583"/>
    <n v="786.13577301447708"/>
    <n v="3.0419766577303684"/>
  </r>
  <r>
    <n v="4180"/>
    <x v="9"/>
    <x v="19"/>
    <x v="19"/>
    <x v="15"/>
    <n v="626.97817999999995"/>
    <n v="1570.92438027155"/>
    <n v="1.3994175902120101"/>
    <n v="448027.93989820691"/>
    <n v="2.1983792106449078"/>
  </r>
  <r>
    <n v="81"/>
    <x v="9"/>
    <x v="20"/>
    <x v="20"/>
    <x v="36"/>
    <n v="221.502487"/>
    <n v="221.502487"/>
    <n v="2.9255255057180101"/>
    <n v="75713.743246151178"/>
    <n v="0.64801117529847196"/>
  </r>
  <r>
    <n v="113"/>
    <x v="9"/>
    <x v="20"/>
    <x v="20"/>
    <x v="37"/>
    <n v="72.566978000000006"/>
    <n v="72.566978000000006"/>
    <n v="2.49462711538022"/>
    <n v="29089.308599509739"/>
    <n v="0.1810275509999999"/>
  </r>
  <r>
    <n v="182"/>
    <x v="9"/>
    <x v="20"/>
    <x v="20"/>
    <x v="40"/>
    <n v="15.737608"/>
    <n v="15.737608"/>
    <n v="2.8053113281255899"/>
    <n v="5609.9327879288585"/>
    <n v="4.4148889999999906E-2"/>
  </r>
  <r>
    <n v="183"/>
    <x v="9"/>
    <x v="20"/>
    <x v="20"/>
    <x v="30"/>
    <n v="6.2339000000000002"/>
    <n v="6.2339000000000002"/>
    <n v="1.56355285136734"/>
    <n v="3987.0094538527446"/>
    <n v="9.7470321201388616E-3"/>
  </r>
  <r>
    <n v="217"/>
    <x v="9"/>
    <x v="20"/>
    <x v="20"/>
    <x v="38"/>
    <n v="4.7212399999999999"/>
    <n v="4.7212399999999999"/>
    <n v="1.4915350628224799"/>
    <n v="3165.3563618315784"/>
    <n v="7.0418950000000046E-3"/>
  </r>
  <r>
    <n v="278"/>
    <x v="9"/>
    <x v="20"/>
    <x v="20"/>
    <x v="6"/>
    <n v="3.5785459999999998"/>
    <n v="3.5785459999999998"/>
    <n v="1.2582316952192301"/>
    <n v="2844.107340163996"/>
    <n v="4.5026399999999944E-3"/>
  </r>
  <r>
    <n v="1840"/>
    <x v="9"/>
    <x v="20"/>
    <x v="20"/>
    <x v="9"/>
    <n v="2.7352080000000001"/>
    <n v="2.7352080000000001"/>
    <n v="1.8954232573743299"/>
    <n v="1443.0592161188301"/>
    <n v="5.1843768569563263E-3"/>
  </r>
  <r>
    <n v="1860"/>
    <x v="9"/>
    <x v="20"/>
    <x v="20"/>
    <x v="29"/>
    <n v="1.47E-2"/>
    <n v="1.47E-2"/>
    <n v="3.1238095238095198"/>
    <n v="4.7057926829268348"/>
    <n v="4.591999999999994E-5"/>
  </r>
  <r>
    <n v="1861"/>
    <x v="9"/>
    <x v="20"/>
    <x v="20"/>
    <x v="12"/>
    <n v="6.8000000000000005E-2"/>
    <n v="6.8000000000000005E-2"/>
    <n v="18.100000000000001"/>
    <n v="3.7569060773480665"/>
    <n v="1.2308000000000002E-3"/>
  </r>
  <r>
    <n v="1892"/>
    <x v="9"/>
    <x v="20"/>
    <x v="20"/>
    <x v="42"/>
    <n v="1.0699999999999999E-2"/>
    <n v="1.0699999999999999E-2"/>
    <n v="1.18691588785047"/>
    <n v="9.014960629921239"/>
    <n v="1.2700000000000027E-5"/>
  </r>
  <r>
    <n v="1895"/>
    <x v="9"/>
    <x v="20"/>
    <x v="20"/>
    <x v="5"/>
    <n v="0.57891000000000004"/>
    <n v="0.57891000000000004"/>
    <n v="2.5343317614136902"/>
    <n v="228.42707841733983"/>
    <n v="1.4671499999999995E-3"/>
  </r>
  <r>
    <n v="1896"/>
    <x v="9"/>
    <x v="20"/>
    <x v="20"/>
    <x v="15"/>
    <n v="0.17"/>
    <n v="0.17"/>
    <n v="1.1000000000000001"/>
    <n v="154.54545454545453"/>
    <n v="1.8700000000000002E-4"/>
  </r>
  <r>
    <n v="1897"/>
    <x v="9"/>
    <x v="20"/>
    <x v="20"/>
    <x v="33"/>
    <n v="3.4169999999999999E-2"/>
    <n v="3.4169999999999999E-2"/>
    <n v="7.1167690956979799"/>
    <n v="4.8013360473723168"/>
    <n v="2.4317999999999996E-4"/>
  </r>
  <r>
    <n v="1994"/>
    <x v="9"/>
    <x v="20"/>
    <x v="20"/>
    <x v="44"/>
    <n v="933.13499999999999"/>
    <n v="933.13499999999999"/>
    <n v="9.5648446921687906"/>
    <n v="97558.824009343662"/>
    <n v="8.9252913518269246"/>
  </r>
  <r>
    <n v="1995"/>
    <x v="9"/>
    <x v="20"/>
    <x v="20"/>
    <x v="34"/>
    <n v="0.30712499999999998"/>
    <n v="0.30712499999999998"/>
    <n v="1.81709401709402"/>
    <n v="169.01987300094046"/>
    <n v="5.5807500000000087E-4"/>
  </r>
  <r>
    <n v="1996"/>
    <x v="9"/>
    <x v="20"/>
    <x v="20"/>
    <x v="47"/>
    <n v="4.8000000000000001E-2"/>
    <n v="4.8000000000000001E-2"/>
    <n v="13.7"/>
    <n v="3.5036496350364965"/>
    <n v="6.5759999999999994E-4"/>
  </r>
  <r>
    <n v="1997"/>
    <x v="9"/>
    <x v="20"/>
    <x v="20"/>
    <x v="43"/>
    <n v="0.156832"/>
    <n v="0.156832"/>
    <n v="9.5661599673536006"/>
    <n v="16.394457183992323"/>
    <n v="1.5002799999999999E-3"/>
  </r>
  <r>
    <n v="1998"/>
    <x v="9"/>
    <x v="20"/>
    <x v="20"/>
    <x v="32"/>
    <n v="8.4215999999999998"/>
    <n v="8.4215999999999998"/>
    <n v="4.4776116177448504"/>
    <n v="1880.8241354888971"/>
    <n v="3.7708654000000029E-2"/>
  </r>
  <r>
    <n v="2031"/>
    <x v="9"/>
    <x v="20"/>
    <x v="20"/>
    <x v="26"/>
    <n v="3.4410000000000003E-2"/>
    <n v="3.4410000000000003E-2"/>
    <n v="2.1821478514960302"/>
    <n v="15.768867346183397"/>
    <n v="7.5087707569978406E-5"/>
  </r>
  <r>
    <n v="2669"/>
    <x v="9"/>
    <x v="20"/>
    <x v="20"/>
    <x v="3"/>
    <n v="0.24045"/>
    <n v="0.24045"/>
    <n v="2.12717820752755"/>
    <n v="113.0370737858764"/>
    <n v="5.1147999999999938E-4"/>
  </r>
  <r>
    <n v="2714"/>
    <x v="9"/>
    <x v="20"/>
    <x v="20"/>
    <x v="31"/>
    <n v="1.5628979999999999"/>
    <n v="1.5628979999999999"/>
    <n v="1.4772921841348601"/>
    <n v="1057.9477890592598"/>
    <n v="2.3088570000000044E-3"/>
  </r>
  <r>
    <n v="4198"/>
    <x v="9"/>
    <x v="20"/>
    <x v="20"/>
    <x v="97"/>
    <n v="0.09"/>
    <s v="NA"/>
    <n v="0.34"/>
    <n v="264.7058823529411"/>
    <e v="#VALUE!"/>
  </r>
  <r>
    <n v="2032"/>
    <x v="9"/>
    <x v="41"/>
    <x v="41"/>
    <x v="2"/>
    <n v="7.35"/>
    <n v="7.35"/>
    <n v="2.83"/>
    <n v="2597.1731448763248"/>
    <n v="2.08005E-2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e v="#DIV/0!"/>
    <n v="0"/>
  </r>
  <r>
    <m/>
    <x v="10"/>
    <x v="45"/>
    <x v="45"/>
    <x v="10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peciesSummary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:E22" firstHeaderRow="1" firstDataRow="2" firstDataCol="1" rowPageCount="1" colPageCount="1"/>
  <pivotFields count="10">
    <pivotField showAll="0"/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t="default"/>
      </items>
    </pivotField>
    <pivotField showAll="0"/>
    <pivotField axis="axisRow" showAll="0" defaultSubtotal="0">
      <items count="46">
        <item x="31"/>
        <item x="0"/>
        <item x="1"/>
        <item x="32"/>
        <item x="2"/>
        <item x="37"/>
        <item x="38"/>
        <item x="3"/>
        <item x="21"/>
        <item x="44"/>
        <item x="4"/>
        <item x="5"/>
        <item x="40"/>
        <item x="22"/>
        <item x="6"/>
        <item x="34"/>
        <item x="7"/>
        <item x="8"/>
        <item x="35"/>
        <item x="9"/>
        <item x="10"/>
        <item x="11"/>
        <item x="12"/>
        <item x="13"/>
        <item x="14"/>
        <item x="15"/>
        <item x="16"/>
        <item x="23"/>
        <item x="17"/>
        <item x="36"/>
        <item x="18"/>
        <item x="30"/>
        <item x="19"/>
        <item x="20"/>
        <item x="41"/>
        <item x="24"/>
        <item x="42"/>
        <item x="39"/>
        <item x="43"/>
        <item x="45"/>
        <item x="25"/>
        <item x="26"/>
        <item x="27"/>
        <item x="28"/>
        <item x="29"/>
        <item x="33"/>
      </items>
    </pivotField>
    <pivotField axis="axisPage" showAll="0">
      <items count="102">
        <item x="85"/>
        <item x="72"/>
        <item x="94"/>
        <item x="96"/>
        <item x="79"/>
        <item x="71"/>
        <item x="14"/>
        <item x="23"/>
        <item x="20"/>
        <item x="73"/>
        <item x="46"/>
        <item x="98"/>
        <item x="24"/>
        <item x="59"/>
        <item x="58"/>
        <item x="5"/>
        <item x="25"/>
        <item x="15"/>
        <item x="76"/>
        <item x="99"/>
        <item x="65"/>
        <item x="68"/>
        <item x="90"/>
        <item x="53"/>
        <item x="45"/>
        <item x="63"/>
        <item x="93"/>
        <item x="60"/>
        <item x="26"/>
        <item x="21"/>
        <item x="57"/>
        <item x="66"/>
        <item x="35"/>
        <item x="6"/>
        <item x="74"/>
        <item x="37"/>
        <item x="10"/>
        <item x="4"/>
        <item x="0"/>
        <item x="33"/>
        <item x="29"/>
        <item x="30"/>
        <item x="12"/>
        <item x="84"/>
        <item x="13"/>
        <item x="91"/>
        <item x="40"/>
        <item x="3"/>
        <item x="36"/>
        <item x="88"/>
        <item x="61"/>
        <item x="51"/>
        <item x="44"/>
        <item x="27"/>
        <item x="86"/>
        <item x="92"/>
        <item x="78"/>
        <item x="81"/>
        <item x="17"/>
        <item x="87"/>
        <item x="42"/>
        <item x="34"/>
        <item x="16"/>
        <item x="28"/>
        <item x="56"/>
        <item x="18"/>
        <item x="62"/>
        <item x="19"/>
        <item x="7"/>
        <item x="89"/>
        <item x="11"/>
        <item x="55"/>
        <item x="54"/>
        <item x="1"/>
        <item x="48"/>
        <item x="52"/>
        <item x="64"/>
        <item x="95"/>
        <item x="83"/>
        <item x="75"/>
        <item x="47"/>
        <item x="9"/>
        <item x="43"/>
        <item x="39"/>
        <item x="50"/>
        <item x="32"/>
        <item x="69"/>
        <item x="2"/>
        <item x="41"/>
        <item x="22"/>
        <item x="49"/>
        <item x="31"/>
        <item x="38"/>
        <item x="8"/>
        <item x="77"/>
        <item x="100"/>
        <item x="67"/>
        <item x="70"/>
        <item x="80"/>
        <item x="82"/>
        <item x="97"/>
        <item t="default"/>
      </items>
    </pivotField>
    <pivotField showAll="0"/>
    <pivotField dataField="1" showAll="0" defaultSubtotal="0"/>
    <pivotField showAll="0"/>
    <pivotField showAll="0"/>
    <pivotField showAll="0"/>
  </pivotFields>
  <rowFields count="1">
    <field x="3"/>
  </rowFields>
  <rowItems count="15">
    <i>
      <x v="7"/>
    </i>
    <i>
      <x v="8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32"/>
    </i>
    <i>
      <x v="33"/>
    </i>
    <i t="grand">
      <x/>
    </i>
  </rowItems>
  <colFields count="1">
    <field x="1"/>
  </colFields>
  <colItems count="4">
    <i>
      <x v="7"/>
    </i>
    <i>
      <x v="8"/>
    </i>
    <i>
      <x v="9"/>
    </i>
    <i t="grand">
      <x/>
    </i>
  </colItems>
  <pageFields count="1">
    <pageField fld="4" item="33" hier="-1"/>
  </pageFields>
  <dataFields count="1">
    <dataField name="Sum of LiveWtTonnesInclU10" fld="6" baseField="3" baseItem="24"/>
  </dataFields>
  <formats count="1">
    <format dxfId="2">
      <pivotArea outline="0" collapsedLevelsAreSubtotals="1" fieldPosition="0"/>
    </format>
  </formats>
  <chartFormats count="5">
    <chartFormat chart="2" format="3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4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5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16" firstHeaderRow="0" firstDataRow="1" firstDataCol="1" rowPageCount="2" colPageCount="1"/>
  <pivotFields count="10">
    <pivotField showAll="0" defaultSubtota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47">
        <item x="31"/>
        <item x="0"/>
        <item x="1"/>
        <item x="32"/>
        <item x="2"/>
        <item x="37"/>
        <item x="38"/>
        <item x="3"/>
        <item x="21"/>
        <item x="44"/>
        <item x="4"/>
        <item x="5"/>
        <item x="40"/>
        <item x="22"/>
        <item x="6"/>
        <item x="34"/>
        <item x="7"/>
        <item x="8"/>
        <item x="35"/>
        <item x="9"/>
        <item x="10"/>
        <item x="11"/>
        <item x="12"/>
        <item x="13"/>
        <item x="14"/>
        <item x="15"/>
        <item x="16"/>
        <item x="23"/>
        <item x="17"/>
        <item x="36"/>
        <item x="18"/>
        <item x="30"/>
        <item x="19"/>
        <item x="20"/>
        <item x="41"/>
        <item x="24"/>
        <item x="39"/>
        <item x="43"/>
        <item x="45"/>
        <item x="25"/>
        <item x="26"/>
        <item x="27"/>
        <item x="28"/>
        <item x="29"/>
        <item x="33"/>
        <item x="42"/>
        <item t="default"/>
      </items>
    </pivotField>
    <pivotField showAll="0" defaultSubtotal="0"/>
    <pivotField axis="axisPage" showAll="0">
      <items count="102">
        <item x="85"/>
        <item x="72"/>
        <item x="94"/>
        <item x="96"/>
        <item x="79"/>
        <item x="71"/>
        <item x="14"/>
        <item x="23"/>
        <item x="20"/>
        <item x="73"/>
        <item x="46"/>
        <item x="98"/>
        <item x="24"/>
        <item x="59"/>
        <item x="58"/>
        <item x="5"/>
        <item x="25"/>
        <item x="15"/>
        <item x="76"/>
        <item x="99"/>
        <item x="65"/>
        <item x="68"/>
        <item x="90"/>
        <item x="53"/>
        <item x="45"/>
        <item x="63"/>
        <item x="93"/>
        <item x="60"/>
        <item x="26"/>
        <item x="21"/>
        <item x="57"/>
        <item x="66"/>
        <item x="35"/>
        <item x="6"/>
        <item x="74"/>
        <item x="37"/>
        <item x="10"/>
        <item x="4"/>
        <item x="0"/>
        <item x="33"/>
        <item x="29"/>
        <item x="30"/>
        <item x="12"/>
        <item x="84"/>
        <item x="13"/>
        <item x="91"/>
        <item x="40"/>
        <item x="3"/>
        <item x="36"/>
        <item x="88"/>
        <item x="61"/>
        <item x="51"/>
        <item x="44"/>
        <item x="27"/>
        <item x="86"/>
        <item x="92"/>
        <item x="78"/>
        <item x="81"/>
        <item x="17"/>
        <item x="87"/>
        <item x="42"/>
        <item x="34"/>
        <item x="16"/>
        <item x="28"/>
        <item x="56"/>
        <item x="18"/>
        <item x="62"/>
        <item x="19"/>
        <item x="7"/>
        <item x="89"/>
        <item x="11"/>
        <item x="55"/>
        <item x="54"/>
        <item x="1"/>
        <item x="48"/>
        <item x="52"/>
        <item x="64"/>
        <item x="95"/>
        <item x="83"/>
        <item x="75"/>
        <item x="47"/>
        <item x="9"/>
        <item x="43"/>
        <item x="39"/>
        <item x="50"/>
        <item x="32"/>
        <item x="69"/>
        <item x="2"/>
        <item x="41"/>
        <item x="22"/>
        <item x="49"/>
        <item x="31"/>
        <item x="38"/>
        <item x="8"/>
        <item x="77"/>
        <item x="100"/>
        <item x="67"/>
        <item x="70"/>
        <item x="80"/>
        <item x="82"/>
        <item x="97"/>
        <item t="default"/>
      </items>
    </pivotField>
    <pivotField showAll="0"/>
    <pivotField dataField="1" showAll="0" defaultSubtotal="0"/>
    <pivotField showAll="0"/>
    <pivotField showAll="0"/>
    <pivotField dataField="1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33" hier="-1"/>
    <pageField fld="2" hier="-1"/>
  </pageFields>
  <dataFields count="2">
    <dataField name="Sum of LiveWtTonnesInclU10" fld="6" baseField="1" baseItem="0" numFmtId="2"/>
    <dataField name=" € Value (millions)" fld="9" baseField="1" baseItem="0" numFmtId="165"/>
  </dataFields>
  <formats count="8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1" count="1">
            <x v="9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4" firstHeaderRow="1" firstDataRow="1" firstDataCol="1"/>
  <pivotFields count="1">
    <pivotField axis="axisRow" showAll="0">
      <items count="61">
        <item x="42"/>
        <item x="29"/>
        <item x="0"/>
        <item x="1"/>
        <item x="30"/>
        <item x="2"/>
        <item x="43"/>
        <item x="44"/>
        <item x="3"/>
        <item x="54"/>
        <item x="31"/>
        <item x="4"/>
        <item x="45"/>
        <item x="58"/>
        <item x="5"/>
        <item x="6"/>
        <item x="49"/>
        <item x="23"/>
        <item x="7"/>
        <item x="50"/>
        <item x="57"/>
        <item x="32"/>
        <item x="8"/>
        <item x="9"/>
        <item x="10"/>
        <item x="11"/>
        <item x="33"/>
        <item x="34"/>
        <item x="35"/>
        <item x="12"/>
        <item x="13"/>
        <item x="14"/>
        <item x="36"/>
        <item x="37"/>
        <item x="24"/>
        <item x="15"/>
        <item x="16"/>
        <item x="17"/>
        <item x="18"/>
        <item x="25"/>
        <item x="19"/>
        <item x="38"/>
        <item x="20"/>
        <item x="51"/>
        <item x="39"/>
        <item x="27"/>
        <item x="46"/>
        <item x="52"/>
        <item x="21"/>
        <item x="40"/>
        <item x="28"/>
        <item x="22"/>
        <item x="47"/>
        <item x="41"/>
        <item x="53"/>
        <item x="26"/>
        <item x="55"/>
        <item x="48"/>
        <item x="56"/>
        <item x="59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5" zoomScaleNormal="85" workbookViewId="0">
      <selection activeCell="F18" sqref="F18"/>
    </sheetView>
  </sheetViews>
  <sheetFormatPr defaultRowHeight="15" x14ac:dyDescent="0.25"/>
  <cols>
    <col min="1" max="1" width="27.42578125" customWidth="1"/>
    <col min="2" max="2" width="16.28515625" customWidth="1"/>
    <col min="3" max="4" width="9.5703125" customWidth="1"/>
    <col min="5" max="5" width="11.28515625" customWidth="1"/>
    <col min="6" max="6" width="11.140625" style="21" customWidth="1"/>
    <col min="7" max="7" width="23.140625" customWidth="1"/>
    <col min="8" max="8" width="8.5703125" customWidth="1"/>
    <col min="9" max="9" width="26.7109375" style="8" customWidth="1"/>
    <col min="10" max="10" width="12" customWidth="1"/>
    <col min="13" max="15" width="9.5703125" style="6" bestFit="1" customWidth="1"/>
    <col min="18" max="64" width="16.28515625" bestFit="1" customWidth="1"/>
    <col min="65" max="65" width="11.28515625" bestFit="1" customWidth="1"/>
  </cols>
  <sheetData>
    <row r="1" spans="1:12" x14ac:dyDescent="0.25">
      <c r="I1" s="8" t="s">
        <v>160</v>
      </c>
      <c r="J1" s="19">
        <f>VLOOKUP($I$1,$A$7:$E$56,2,FALSE)</f>
        <v>3129.8051350011301</v>
      </c>
      <c r="K1" s="19">
        <f>VLOOKUP($I$1,$A$7:$E$56,3,FALSE)</f>
        <v>3854.2599860016471</v>
      </c>
      <c r="L1" s="19">
        <f>VLOOKUP($I$1,$A$7:$E$56,4,FALSE)</f>
        <v>3941.5400135921263</v>
      </c>
    </row>
    <row r="3" spans="1:12" ht="15.75" x14ac:dyDescent="0.3">
      <c r="F3" s="22" t="s">
        <v>165</v>
      </c>
      <c r="G3" s="20">
        <f>AVERAGE($J$1:$L$1)</f>
        <v>3641.8683781983013</v>
      </c>
    </row>
    <row r="4" spans="1:12" x14ac:dyDescent="0.25">
      <c r="A4" s="4" t="s">
        <v>2</v>
      </c>
      <c r="B4" t="s">
        <v>12</v>
      </c>
      <c r="F4" s="23"/>
    </row>
    <row r="6" spans="1:12" x14ac:dyDescent="0.25">
      <c r="A6" s="4" t="s">
        <v>180</v>
      </c>
      <c r="B6" s="4" t="s">
        <v>162</v>
      </c>
    </row>
    <row r="7" spans="1:12" ht="15.75" x14ac:dyDescent="0.3">
      <c r="A7" s="4" t="s">
        <v>159</v>
      </c>
      <c r="B7">
        <v>2015</v>
      </c>
      <c r="C7">
        <v>2016</v>
      </c>
      <c r="D7">
        <v>2017</v>
      </c>
      <c r="E7" t="s">
        <v>160</v>
      </c>
      <c r="F7" s="24" t="s">
        <v>169</v>
      </c>
    </row>
    <row r="8" spans="1:12" x14ac:dyDescent="0.25">
      <c r="A8" s="5" t="s">
        <v>17</v>
      </c>
      <c r="B8" s="9">
        <v>3.7440000000000001E-2</v>
      </c>
      <c r="C8" s="9"/>
      <c r="D8" s="9"/>
      <c r="E8" s="9">
        <v>3.7440000000000001E-2</v>
      </c>
      <c r="F8" s="25">
        <f>E8/(MAX($E$8:$E$155))</f>
        <v>3.4268124775487043E-6</v>
      </c>
      <c r="G8" s="12" t="str">
        <f>IF(F8=1,CONCATENATE("CHECK = ",SUM($F7:F$8)*100,"%"),"")</f>
        <v/>
      </c>
    </row>
    <row r="9" spans="1:12" x14ac:dyDescent="0.25">
      <c r="A9" s="5" t="s">
        <v>19</v>
      </c>
      <c r="B9" s="9">
        <v>3.4152300000000002</v>
      </c>
      <c r="C9" s="9"/>
      <c r="D9" s="9"/>
      <c r="E9" s="9">
        <v>3.4152300000000002</v>
      </c>
      <c r="F9" s="25">
        <f t="shared" ref="F8:F21" si="0">E9/(MAX($E$8:$E$155))</f>
        <v>3.125895506863959E-4</v>
      </c>
      <c r="G9" s="12" t="str">
        <f>IF(F9=1,CONCATENATE("CHECK = ",SUM($F$8:F8)*100,"%"),"")</f>
        <v/>
      </c>
    </row>
    <row r="10" spans="1:12" x14ac:dyDescent="0.25">
      <c r="A10" s="5" t="s">
        <v>26</v>
      </c>
      <c r="B10" s="9">
        <v>767.27952900000003</v>
      </c>
      <c r="C10" s="9">
        <v>1034.286372</v>
      </c>
      <c r="D10" s="9">
        <v>640.94734400000004</v>
      </c>
      <c r="E10" s="9">
        <v>2442.5132450000001</v>
      </c>
      <c r="F10" s="25">
        <f t="shared" si="0"/>
        <v>0.22355862351880276</v>
      </c>
      <c r="G10" s="12" t="str">
        <f>IF(F10=1,CONCATENATE("CHECK = ",SUM($F$8:F9)*100,"%"),"")</f>
        <v/>
      </c>
    </row>
    <row r="11" spans="1:12" x14ac:dyDescent="0.25">
      <c r="A11" s="5" t="s">
        <v>65</v>
      </c>
      <c r="B11" s="9">
        <v>190.07884000000001</v>
      </c>
      <c r="C11" s="9">
        <v>362.05750999999998</v>
      </c>
      <c r="D11" s="9">
        <v>500.02188100000001</v>
      </c>
      <c r="E11" s="9">
        <v>1052.1582309999999</v>
      </c>
      <c r="F11" s="25">
        <f t="shared" si="0"/>
        <v>9.6302055404550516E-2</v>
      </c>
      <c r="G11" s="12" t="str">
        <f>IF(F11=1,CONCATENATE("CHECK = ",SUM($F$8:F10)*100,"%"),"")</f>
        <v/>
      </c>
    </row>
    <row r="12" spans="1:12" x14ac:dyDescent="0.25">
      <c r="A12" s="5" t="s">
        <v>68</v>
      </c>
      <c r="B12" s="9">
        <v>508.76484900000003</v>
      </c>
      <c r="C12" s="9">
        <v>654.68910800000106</v>
      </c>
      <c r="D12" s="9">
        <v>1131.1507670000001</v>
      </c>
      <c r="E12" s="9">
        <v>2294.6047240000012</v>
      </c>
      <c r="F12" s="25">
        <f t="shared" si="0"/>
        <v>0.21002083598411872</v>
      </c>
      <c r="G12" s="12" t="str">
        <f>IF(F12=1,CONCATENATE("CHECK = ",SUM($F$8:F11)*100,"%"),"")</f>
        <v/>
      </c>
    </row>
    <row r="13" spans="1:12" x14ac:dyDescent="0.25">
      <c r="A13" s="5" t="s">
        <v>77</v>
      </c>
      <c r="B13" s="9">
        <v>156.76466500000001</v>
      </c>
      <c r="C13" s="9">
        <v>120.762749</v>
      </c>
      <c r="D13" s="9">
        <v>88.184404999609399</v>
      </c>
      <c r="E13" s="9">
        <v>365.71181899960942</v>
      </c>
      <c r="F13" s="25">
        <f t="shared" si="0"/>
        <v>3.3472911980098691E-2</v>
      </c>
      <c r="G13" s="12" t="str">
        <f>IF(F13=1,CONCATENATE("CHECK = ",SUM($F$8:F12)*100,"%"),"")</f>
        <v/>
      </c>
    </row>
    <row r="14" spans="1:12" x14ac:dyDescent="0.25">
      <c r="A14" s="5" t="s">
        <v>79</v>
      </c>
      <c r="B14" s="9">
        <v>5.3523610000000001</v>
      </c>
      <c r="C14" s="9">
        <v>7.66615</v>
      </c>
      <c r="D14" s="9">
        <v>6.2004339999999996</v>
      </c>
      <c r="E14" s="9">
        <v>19.218944999999998</v>
      </c>
      <c r="F14" s="25">
        <f t="shared" si="0"/>
        <v>1.759073732140018E-3</v>
      </c>
      <c r="G14" s="12" t="str">
        <f>IF(F14=1,CONCATENATE("CHECK = ",SUM($F$8:F13)*100,"%"),"")</f>
        <v/>
      </c>
    </row>
    <row r="15" spans="1:12" x14ac:dyDescent="0.25">
      <c r="A15" s="5" t="s">
        <v>99</v>
      </c>
      <c r="B15" s="9"/>
      <c r="C15" s="9"/>
      <c r="D15" s="9">
        <v>0.119364</v>
      </c>
      <c r="E15" s="9">
        <v>0.119364</v>
      </c>
      <c r="F15" s="25">
        <f t="shared" si="0"/>
        <v>1.0925161446851589E-5</v>
      </c>
      <c r="G15" s="12" t="str">
        <f>IF(F15=1,CONCATENATE("CHECK = ",SUM($F$8:F14)*100,"%"),"")</f>
        <v/>
      </c>
    </row>
    <row r="16" spans="1:12" x14ac:dyDescent="0.25">
      <c r="A16" s="5" t="s">
        <v>80</v>
      </c>
      <c r="B16" s="9"/>
      <c r="C16" s="9">
        <v>3.9780000000000003E-2</v>
      </c>
      <c r="D16" s="9">
        <v>0.143091</v>
      </c>
      <c r="E16" s="9">
        <v>0.18287100000000001</v>
      </c>
      <c r="F16" s="25">
        <f t="shared" si="0"/>
        <v>1.6737837195026953E-5</v>
      </c>
      <c r="G16" s="12" t="str">
        <f>IF(F16=1,CONCATENATE("CHECK = ",SUM($F$8:F15)*100,"%"),"")</f>
        <v/>
      </c>
    </row>
    <row r="17" spans="1:7" x14ac:dyDescent="0.25">
      <c r="A17" s="5" t="s">
        <v>81</v>
      </c>
      <c r="B17" s="9">
        <v>3.6711399999999998</v>
      </c>
      <c r="C17" s="9">
        <v>3.2606510000000002</v>
      </c>
      <c r="D17" s="9">
        <v>8.0944000000000003</v>
      </c>
      <c r="E17" s="9">
        <v>15.026191000000001</v>
      </c>
      <c r="F17" s="25">
        <f t="shared" si="0"/>
        <v>1.3753188784409733E-3</v>
      </c>
      <c r="G17" s="12" t="str">
        <f>IF(F17=1,CONCATENATE("CHECK = ",SUM($F$8:F16)*100,"%"),"")</f>
        <v/>
      </c>
    </row>
    <row r="18" spans="1:7" x14ac:dyDescent="0.25">
      <c r="A18" s="5" t="s">
        <v>82</v>
      </c>
      <c r="B18" s="9">
        <v>1102.3167220011301</v>
      </c>
      <c r="C18" s="9">
        <v>1195.843519</v>
      </c>
      <c r="D18" s="9">
        <v>1072.9606260022299</v>
      </c>
      <c r="E18" s="9">
        <v>3371.1208670033602</v>
      </c>
      <c r="F18" s="25">
        <f t="shared" si="0"/>
        <v>0.30855232506335256</v>
      </c>
      <c r="G18" s="12" t="str">
        <f>IF(F18=1,CONCATENATE("CHECK = ",SUM($F$8:F17)*100,"%"),"")</f>
        <v/>
      </c>
    </row>
    <row r="19" spans="1:7" x14ac:dyDescent="0.25">
      <c r="A19" s="5" t="s">
        <v>89</v>
      </c>
      <c r="B19" s="9">
        <v>52.155677999999902</v>
      </c>
      <c r="C19" s="9">
        <v>67.954425999999998</v>
      </c>
      <c r="D19" s="9">
        <v>87.066398000000007</v>
      </c>
      <c r="E19" s="9">
        <v>207.17650199999991</v>
      </c>
      <c r="F19" s="25">
        <f t="shared" si="0"/>
        <v>1.8962473881102934E-2</v>
      </c>
      <c r="G19" s="12" t="str">
        <f>IF(F19=1,CONCATENATE("CHECK = ",SUM($F$8:F18)*100,"%"),"")</f>
        <v/>
      </c>
    </row>
    <row r="20" spans="1:7" x14ac:dyDescent="0.25">
      <c r="A20" s="5" t="s">
        <v>93</v>
      </c>
      <c r="B20" s="9">
        <v>339.72900099999998</v>
      </c>
      <c r="C20" s="9">
        <v>406.58120100164598</v>
      </c>
      <c r="D20" s="9">
        <v>403.07275759028698</v>
      </c>
      <c r="E20" s="9">
        <v>1149.3829595919328</v>
      </c>
      <c r="F20" s="25">
        <f t="shared" si="0"/>
        <v>0.10520085115949503</v>
      </c>
      <c r="G20" s="12" t="str">
        <f>IF(F20=1,CONCATENATE("CHECK = ",SUM($F$8:F19)*100,"%"),"")</f>
        <v/>
      </c>
    </row>
    <row r="21" spans="1:7" x14ac:dyDescent="0.25">
      <c r="A21" s="5" t="s">
        <v>95</v>
      </c>
      <c r="B21" s="9">
        <v>0.23968</v>
      </c>
      <c r="C21" s="9">
        <v>1.11852</v>
      </c>
      <c r="D21" s="9">
        <v>3.5785459999999998</v>
      </c>
      <c r="E21" s="9">
        <v>4.9367459999999994</v>
      </c>
      <c r="F21" s="25">
        <f t="shared" si="0"/>
        <v>4.5185103609211147E-4</v>
      </c>
      <c r="G21" s="12" t="str">
        <f>IF(F21=1,CONCATENATE("CHECK = ",SUM($F$8:F20)*100,"%"),"")</f>
        <v/>
      </c>
    </row>
    <row r="22" spans="1:7" x14ac:dyDescent="0.25">
      <c r="A22" s="5" t="s">
        <v>160</v>
      </c>
      <c r="B22" s="9">
        <v>3129.8051350011301</v>
      </c>
      <c r="C22" s="9">
        <v>3854.2599860016471</v>
      </c>
      <c r="D22" s="9">
        <v>3941.5400135921263</v>
      </c>
      <c r="E22" s="9">
        <v>10925.605134594902</v>
      </c>
      <c r="F22" s="25">
        <f t="shared" ref="F22:F36" si="1">E22/(MAX($E$8:$E$155))</f>
        <v>1</v>
      </c>
      <c r="G22" s="12" t="str">
        <f>IF(F22=1,CONCATENATE("CHECK = ",SUM($F$8:F21)*100,"%"),"")</f>
        <v>CHECK = 100%</v>
      </c>
    </row>
    <row r="23" spans="1:7" x14ac:dyDescent="0.25">
      <c r="F23" s="25">
        <f t="shared" si="1"/>
        <v>0</v>
      </c>
      <c r="G23" s="12" t="str">
        <f>IF(F23=1,CONCATENATE("CHECK = ",SUM($F$8:F22)*100,"%"),"")</f>
        <v/>
      </c>
    </row>
    <row r="24" spans="1:7" x14ac:dyDescent="0.25">
      <c r="F24" s="25">
        <f t="shared" si="1"/>
        <v>0</v>
      </c>
      <c r="G24" s="12" t="str">
        <f>IF(F24=1,CONCATENATE("CHECK = ",SUM($F$8:F23)*100,"%"),"")</f>
        <v/>
      </c>
    </row>
    <row r="25" spans="1:7" x14ac:dyDescent="0.25">
      <c r="F25" s="25">
        <f t="shared" si="1"/>
        <v>0</v>
      </c>
      <c r="G25" s="12" t="str">
        <f>IF(F25=1,CONCATENATE("CHECK = ",SUM($F$8:F24)*100,"%"),"")</f>
        <v/>
      </c>
    </row>
    <row r="26" spans="1:7" x14ac:dyDescent="0.25">
      <c r="F26" s="25">
        <f t="shared" si="1"/>
        <v>0</v>
      </c>
      <c r="G26" s="12" t="str">
        <f>IF(F26=1,CONCATENATE("CHECK = ",SUM($F$8:F25)*100,"%"),"")</f>
        <v/>
      </c>
    </row>
    <row r="27" spans="1:7" x14ac:dyDescent="0.25">
      <c r="F27" s="25">
        <f t="shared" si="1"/>
        <v>0</v>
      </c>
      <c r="G27" s="12" t="str">
        <f>IF(F27=1,CONCATENATE("CHECK = ",SUM($F$8:F26)*100,"%"),"")</f>
        <v/>
      </c>
    </row>
    <row r="28" spans="1:7" x14ac:dyDescent="0.25">
      <c r="F28" s="25">
        <f t="shared" si="1"/>
        <v>0</v>
      </c>
      <c r="G28" s="12" t="str">
        <f>IF(F28=1,CONCATENATE("CHECK = ",SUM($F$8:F27)*100,"%"),"")</f>
        <v/>
      </c>
    </row>
    <row r="29" spans="1:7" x14ac:dyDescent="0.25">
      <c r="F29" s="25">
        <f t="shared" si="1"/>
        <v>0</v>
      </c>
      <c r="G29" s="12" t="str">
        <f>IF(F29=1,CONCATENATE("CHECK = ",SUM($F$8:F28)*100,"%"),"")</f>
        <v/>
      </c>
    </row>
    <row r="30" spans="1:7" x14ac:dyDescent="0.25">
      <c r="F30" s="25">
        <f t="shared" si="1"/>
        <v>0</v>
      </c>
      <c r="G30" s="12" t="str">
        <f>IF(F30=1,CONCATENATE("CHECK = ",SUM($F$8:F29)*100,"%"),"")</f>
        <v/>
      </c>
    </row>
    <row r="31" spans="1:7" x14ac:dyDescent="0.25">
      <c r="F31" s="25">
        <f t="shared" si="1"/>
        <v>0</v>
      </c>
      <c r="G31" s="12" t="str">
        <f>IF(F31=1,CONCATENATE("CHECK = ",SUM($F$8:F30)*100,"%"),"")</f>
        <v/>
      </c>
    </row>
    <row r="32" spans="1:7" x14ac:dyDescent="0.25">
      <c r="F32" s="25">
        <f t="shared" si="1"/>
        <v>0</v>
      </c>
      <c r="G32" s="12" t="str">
        <f>IF(F32=1,CONCATENATE("CHECK = ",SUM($F$8:F31)*100,"%"),"")</f>
        <v/>
      </c>
    </row>
    <row r="33" spans="6:7" x14ac:dyDescent="0.25">
      <c r="F33" s="25">
        <f t="shared" si="1"/>
        <v>0</v>
      </c>
      <c r="G33" s="12" t="str">
        <f>IF(F33=1,CONCATENATE("CHECK = ",SUM($F$8:F32)*100,"%"),"")</f>
        <v/>
      </c>
    </row>
    <row r="34" spans="6:7" x14ac:dyDescent="0.25">
      <c r="F34" s="25">
        <f t="shared" si="1"/>
        <v>0</v>
      </c>
      <c r="G34" s="12" t="str">
        <f>IF(F34=1,CONCATENATE("CHECK = ",SUM($F$8:F33)*100,"%"),"")</f>
        <v/>
      </c>
    </row>
    <row r="35" spans="6:7" x14ac:dyDescent="0.25">
      <c r="F35" s="25">
        <f t="shared" si="1"/>
        <v>0</v>
      </c>
      <c r="G35" s="12" t="str">
        <f>IF(F35=1,CONCATENATE("CHECK = ",SUM($F$8:F34)*100,"%"),"")</f>
        <v/>
      </c>
    </row>
    <row r="36" spans="6:7" x14ac:dyDescent="0.25">
      <c r="F36" s="25">
        <f t="shared" si="1"/>
        <v>0</v>
      </c>
      <c r="G36" s="12" t="str">
        <f>IF(F36=1,CONCATENATE("CHECK = ",SUM($F$8:F35)*100,"%"),"")</f>
        <v/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abSelected="1" zoomScale="85" zoomScaleNormal="85" workbookViewId="0">
      <selection activeCell="E6" sqref="E6"/>
    </sheetView>
  </sheetViews>
  <sheetFormatPr defaultRowHeight="15" x14ac:dyDescent="0.25"/>
  <cols>
    <col min="1" max="1" width="13.28515625" bestFit="1" customWidth="1"/>
    <col min="2" max="2" width="27.42578125" bestFit="1" customWidth="1"/>
    <col min="3" max="3" width="17.28515625" style="6" bestFit="1" customWidth="1"/>
    <col min="4" max="4" width="9.5703125" customWidth="1"/>
    <col min="5" max="5" width="11.28515625" customWidth="1"/>
    <col min="6" max="6" width="9.140625" style="5"/>
    <col min="7" max="7" width="20.5703125" style="5" bestFit="1" customWidth="1"/>
    <col min="8" max="8" width="12.5703125" bestFit="1" customWidth="1"/>
    <col min="11" max="11" width="16.7109375" bestFit="1" customWidth="1"/>
    <col min="12" max="12" width="12.5703125" bestFit="1" customWidth="1"/>
  </cols>
  <sheetData>
    <row r="2" spans="1:20" x14ac:dyDescent="0.25">
      <c r="A2" s="4" t="s">
        <v>2</v>
      </c>
      <c r="B2" t="s">
        <v>12</v>
      </c>
      <c r="F2" s="13"/>
      <c r="G2" s="14" t="str">
        <f>B2</f>
        <v>Haddock</v>
      </c>
      <c r="H2" s="15"/>
      <c r="J2" s="15"/>
      <c r="K2" s="14" t="str">
        <f>G2</f>
        <v>Haddock</v>
      </c>
      <c r="L2" s="15"/>
    </row>
    <row r="3" spans="1:20" x14ac:dyDescent="0.25">
      <c r="A3" s="4" t="s">
        <v>1</v>
      </c>
      <c r="B3" t="s">
        <v>158</v>
      </c>
      <c r="F3" s="13"/>
      <c r="G3" s="13" t="s">
        <v>179</v>
      </c>
      <c r="H3" s="15"/>
      <c r="J3" s="15"/>
      <c r="K3" s="15" t="s">
        <v>161</v>
      </c>
      <c r="L3" s="15"/>
    </row>
    <row r="4" spans="1:20" x14ac:dyDescent="0.25">
      <c r="F4" s="13"/>
      <c r="G4" s="13"/>
      <c r="H4" s="15"/>
      <c r="J4" s="15"/>
      <c r="K4" s="15"/>
      <c r="L4" s="15"/>
    </row>
    <row r="5" spans="1:20" x14ac:dyDescent="0.25">
      <c r="A5" s="4" t="s">
        <v>159</v>
      </c>
      <c r="B5" s="6" t="s">
        <v>180</v>
      </c>
      <c r="C5" t="s">
        <v>170</v>
      </c>
      <c r="F5" s="14" t="s">
        <v>0</v>
      </c>
      <c r="G5" s="16" t="str">
        <f>B5</f>
        <v>Sum of LiveWtTonnesInclU10</v>
      </c>
      <c r="H5" s="16" t="s">
        <v>164</v>
      </c>
      <c r="J5" s="14" t="str">
        <f>F5</f>
        <v>Year</v>
      </c>
      <c r="K5" s="14" t="s">
        <v>161</v>
      </c>
      <c r="L5" s="16" t="s">
        <v>164</v>
      </c>
    </row>
    <row r="6" spans="1:20" x14ac:dyDescent="0.25">
      <c r="A6" s="5">
        <v>2008</v>
      </c>
      <c r="B6" s="6">
        <v>3724.9831219999996</v>
      </c>
      <c r="C6" s="10">
        <v>6.1957439610308427</v>
      </c>
      <c r="F6" s="14">
        <f>A6</f>
        <v>2008</v>
      </c>
      <c r="G6" s="18">
        <f>B6</f>
        <v>3724.9831219999996</v>
      </c>
      <c r="H6" s="18">
        <f>AVERAGE(G5:G7)</f>
        <v>3870.3883375000005</v>
      </c>
      <c r="J6" s="14">
        <f>F6</f>
        <v>2008</v>
      </c>
      <c r="K6" s="17">
        <f t="shared" ref="K6:K15" si="0">C6</f>
        <v>6.1957439610308427</v>
      </c>
      <c r="L6" s="17">
        <f t="shared" ref="L6:L13" si="1">AVERAGE(K5:K7)</f>
        <v>5.715242180822198</v>
      </c>
    </row>
    <row r="7" spans="1:20" x14ac:dyDescent="0.25">
      <c r="A7" s="5">
        <v>2009</v>
      </c>
      <c r="B7" s="6">
        <v>4015.7935530000009</v>
      </c>
      <c r="C7" s="10">
        <v>5.2347404006135543</v>
      </c>
      <c r="F7" s="14">
        <f>A7</f>
        <v>2009</v>
      </c>
      <c r="G7" s="18">
        <f>B7</f>
        <v>4015.7935530000009</v>
      </c>
      <c r="H7" s="18">
        <f>AVERAGE(G6:G8)</f>
        <v>3758.6964556666667</v>
      </c>
      <c r="J7" s="14">
        <f>F7</f>
        <v>2009</v>
      </c>
      <c r="K7" s="17">
        <f t="shared" si="0"/>
        <v>5.2347404006135543</v>
      </c>
      <c r="L7" s="17">
        <f t="shared" si="1"/>
        <v>5.3915055794897695</v>
      </c>
    </row>
    <row r="8" spans="1:20" x14ac:dyDescent="0.25">
      <c r="A8" s="5">
        <v>2010</v>
      </c>
      <c r="B8" s="6">
        <v>3535.3126920000004</v>
      </c>
      <c r="C8" s="10">
        <v>4.7440323768249124</v>
      </c>
      <c r="F8" s="14">
        <f>A8</f>
        <v>2010</v>
      </c>
      <c r="G8" s="18">
        <f>B8</f>
        <v>3535.3126920000004</v>
      </c>
      <c r="H8" s="18">
        <f>AVERAGE(G7:G9)</f>
        <v>3913.331431666667</v>
      </c>
      <c r="J8" s="14">
        <f>F8</f>
        <v>2010</v>
      </c>
      <c r="K8" s="17">
        <f t="shared" si="0"/>
        <v>4.7440323768249124</v>
      </c>
      <c r="L8" s="17">
        <f t="shared" si="1"/>
        <v>5.1863857480101521</v>
      </c>
    </row>
    <row r="9" spans="1:20" x14ac:dyDescent="0.25">
      <c r="A9" s="5">
        <v>2011</v>
      </c>
      <c r="B9" s="6">
        <v>4188.8880500000005</v>
      </c>
      <c r="C9" s="10">
        <v>5.5803844665919904</v>
      </c>
      <c r="F9" s="14">
        <f>A9</f>
        <v>2011</v>
      </c>
      <c r="G9" s="18">
        <f>B9</f>
        <v>4188.8880500000005</v>
      </c>
      <c r="H9" s="18">
        <f>AVERAGE(G8:G10)</f>
        <v>4436.1555880000042</v>
      </c>
      <c r="J9" s="14">
        <f>F9</f>
        <v>2011</v>
      </c>
      <c r="K9" s="17">
        <f t="shared" si="0"/>
        <v>5.5803844665919904</v>
      </c>
      <c r="L9" s="17">
        <f>AVERAGE(K8:K10)</f>
        <v>5.8636550646116206</v>
      </c>
    </row>
    <row r="10" spans="1:20" x14ac:dyDescent="0.25">
      <c r="A10" s="5">
        <v>2012</v>
      </c>
      <c r="B10" s="6">
        <v>5584.2660220000098</v>
      </c>
      <c r="C10" s="10">
        <v>7.2665483504179589</v>
      </c>
      <c r="F10" s="14">
        <f>A10</f>
        <v>2012</v>
      </c>
      <c r="G10" s="18">
        <f>B10</f>
        <v>5584.2660220000098</v>
      </c>
      <c r="H10" s="18">
        <f>AVERAGE(G9:G11)</f>
        <v>4612.3341380000029</v>
      </c>
      <c r="J10" s="14">
        <f>F10</f>
        <v>2012</v>
      </c>
      <c r="K10" s="17">
        <f t="shared" si="0"/>
        <v>7.2665483504179589</v>
      </c>
      <c r="L10" s="17">
        <f t="shared" si="1"/>
        <v>6.1871729854379636</v>
      </c>
    </row>
    <row r="11" spans="1:20" x14ac:dyDescent="0.25">
      <c r="A11" s="5">
        <v>2013</v>
      </c>
      <c r="B11" s="6">
        <v>4063.8483420000002</v>
      </c>
      <c r="C11" s="10">
        <v>5.7145861393039379</v>
      </c>
      <c r="F11" s="14">
        <f>A11</f>
        <v>2013</v>
      </c>
      <c r="G11" s="18">
        <f>B11</f>
        <v>4063.8483420000002</v>
      </c>
      <c r="H11" s="18">
        <f>AVERAGE(G10:G12)</f>
        <v>4348.3077970000031</v>
      </c>
      <c r="J11" s="14">
        <f>F11</f>
        <v>2013</v>
      </c>
      <c r="K11" s="17">
        <f t="shared" si="0"/>
        <v>5.7145861393039379</v>
      </c>
      <c r="L11" s="17">
        <f t="shared" si="1"/>
        <v>6.2132259479011607</v>
      </c>
      <c r="T11" t="s">
        <v>163</v>
      </c>
    </row>
    <row r="12" spans="1:20" x14ac:dyDescent="0.25">
      <c r="A12" s="5">
        <v>2014</v>
      </c>
      <c r="B12" s="6">
        <v>3396.8090269999998</v>
      </c>
      <c r="C12" s="10">
        <v>5.6585433539815853</v>
      </c>
      <c r="F12" s="14">
        <f>A12</f>
        <v>2014</v>
      </c>
      <c r="G12" s="18">
        <f>B12</f>
        <v>3396.8090269999998</v>
      </c>
      <c r="H12" s="18">
        <f>AVERAGE(G11:G13)</f>
        <v>3530.154168000377</v>
      </c>
      <c r="J12" s="14">
        <f>F12</f>
        <v>2014</v>
      </c>
      <c r="K12" s="17">
        <f t="shared" si="0"/>
        <v>5.6585433539815853</v>
      </c>
      <c r="L12" s="17">
        <f t="shared" si="1"/>
        <v>5.5912757114826848</v>
      </c>
    </row>
    <row r="13" spans="1:20" x14ac:dyDescent="0.25">
      <c r="A13" s="5">
        <v>2015</v>
      </c>
      <c r="B13" s="6">
        <v>3129.8051350011301</v>
      </c>
      <c r="C13" s="10">
        <v>5.4006976411625311</v>
      </c>
      <c r="F13" s="14">
        <f>A13</f>
        <v>2015</v>
      </c>
      <c r="G13" s="18">
        <f>B13</f>
        <v>3129.8051350011301</v>
      </c>
      <c r="H13" s="18">
        <f>AVERAGE(G12:G14)</f>
        <v>3460.2913826675922</v>
      </c>
      <c r="J13" s="14">
        <f>F13</f>
        <v>2015</v>
      </c>
      <c r="K13" s="17">
        <f t="shared" si="0"/>
        <v>5.4006976411625311</v>
      </c>
      <c r="L13" s="17">
        <f t="shared" si="1"/>
        <v>5.810677880822503</v>
      </c>
    </row>
    <row r="14" spans="1:20" x14ac:dyDescent="0.25">
      <c r="A14" s="5">
        <v>2016</v>
      </c>
      <c r="B14" s="6">
        <v>3854.2599860016471</v>
      </c>
      <c r="C14" s="10">
        <v>6.3727926473233927</v>
      </c>
      <c r="F14" s="14">
        <f>A14</f>
        <v>2016</v>
      </c>
      <c r="G14" s="18">
        <f>B14</f>
        <v>3854.2599860016471</v>
      </c>
      <c r="H14" s="18">
        <f>AVERAGE(G13:G15)</f>
        <v>3641.8683781983013</v>
      </c>
      <c r="I14" s="7"/>
      <c r="J14" s="14">
        <f>F14</f>
        <v>2016</v>
      </c>
      <c r="K14" s="17">
        <f t="shared" si="0"/>
        <v>6.3727926473233927</v>
      </c>
      <c r="L14" s="17">
        <f t="shared" ref="L14:L15" si="2">AVERAGE(K13:K15)</f>
        <v>6.2696571187013079</v>
      </c>
    </row>
    <row r="15" spans="1:20" x14ac:dyDescent="0.25">
      <c r="A15" s="5">
        <v>2017</v>
      </c>
      <c r="B15" s="6">
        <v>3941.5400135921263</v>
      </c>
      <c r="C15" s="11">
        <v>7.0354810676179991</v>
      </c>
      <c r="F15" s="14">
        <f>A15</f>
        <v>2017</v>
      </c>
      <c r="G15" s="18">
        <f>B15</f>
        <v>3941.5400135921263</v>
      </c>
      <c r="H15" s="18">
        <f>AVERAGE(G14:G16)</f>
        <v>3897.8999997968867</v>
      </c>
      <c r="J15" s="14">
        <f>F15</f>
        <v>2017</v>
      </c>
      <c r="K15" s="17">
        <f t="shared" si="0"/>
        <v>7.0354810676179991</v>
      </c>
      <c r="L15" s="17">
        <f t="shared" si="2"/>
        <v>6.7041368574706954</v>
      </c>
    </row>
    <row r="16" spans="1:20" x14ac:dyDescent="0.25">
      <c r="A16" s="5" t="s">
        <v>160</v>
      </c>
      <c r="B16" s="6">
        <v>39435.505942594915</v>
      </c>
      <c r="C16" s="10">
        <v>59.203550404868707</v>
      </c>
      <c r="F16" s="13"/>
      <c r="G16" s="13"/>
      <c r="H16" s="15"/>
      <c r="J16" s="15"/>
      <c r="K16" s="15"/>
      <c r="L16" s="15"/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4"/>
  <sheetViews>
    <sheetView workbookViewId="0">
      <selection activeCell="H11" sqref="H11"/>
    </sheetView>
  </sheetViews>
  <sheetFormatPr defaultRowHeight="15" x14ac:dyDescent="0.25"/>
  <cols>
    <col min="1" max="1" width="13.140625" bestFit="1" customWidth="1"/>
  </cols>
  <sheetData>
    <row r="2" spans="1:9" x14ac:dyDescent="0.25">
      <c r="H2" s="5">
        <v>1</v>
      </c>
      <c r="I2" s="5">
        <v>1</v>
      </c>
    </row>
    <row r="3" spans="1:9" x14ac:dyDescent="0.25">
      <c r="A3" s="4" t="s">
        <v>159</v>
      </c>
      <c r="H3" s="5">
        <v>1.2</v>
      </c>
      <c r="I3" s="5">
        <v>1.2</v>
      </c>
    </row>
    <row r="4" spans="1:9" x14ac:dyDescent="0.25">
      <c r="A4" s="5">
        <v>1</v>
      </c>
      <c r="H4" s="5">
        <v>1.3</v>
      </c>
      <c r="I4" s="5">
        <v>1.3</v>
      </c>
    </row>
    <row r="5" spans="1:9" x14ac:dyDescent="0.25">
      <c r="A5" s="5">
        <v>1.2</v>
      </c>
      <c r="H5" s="5">
        <v>2</v>
      </c>
      <c r="I5" s="5">
        <v>2</v>
      </c>
    </row>
    <row r="6" spans="1:9" x14ac:dyDescent="0.25">
      <c r="A6" s="5">
        <v>1.3</v>
      </c>
      <c r="H6" s="5">
        <v>3.1</v>
      </c>
      <c r="I6" s="5">
        <v>3.1</v>
      </c>
    </row>
    <row r="7" spans="1:9" x14ac:dyDescent="0.25">
      <c r="A7" s="5">
        <v>2</v>
      </c>
      <c r="H7" s="5" t="s">
        <v>10</v>
      </c>
      <c r="I7" s="5" t="s">
        <v>10</v>
      </c>
    </row>
    <row r="8" spans="1:9" x14ac:dyDescent="0.25">
      <c r="A8" s="5">
        <v>3.1</v>
      </c>
      <c r="H8" s="5" t="s">
        <v>122</v>
      </c>
      <c r="I8" s="5" t="s">
        <v>122</v>
      </c>
    </row>
    <row r="9" spans="1:9" x14ac:dyDescent="0.25">
      <c r="A9" s="5" t="s">
        <v>10</v>
      </c>
      <c r="H9" s="5" t="s">
        <v>123</v>
      </c>
      <c r="I9" s="5" t="s">
        <v>123</v>
      </c>
    </row>
    <row r="10" spans="1:9" x14ac:dyDescent="0.25">
      <c r="A10" s="5" t="s">
        <v>122</v>
      </c>
      <c r="H10" s="5" t="s">
        <v>17</v>
      </c>
      <c r="I10" s="5" t="s">
        <v>17</v>
      </c>
    </row>
    <row r="11" spans="1:9" x14ac:dyDescent="0.25">
      <c r="A11" s="5" t="s">
        <v>123</v>
      </c>
      <c r="H11" s="5" t="s">
        <v>141</v>
      </c>
      <c r="I11" s="5" t="s">
        <v>17</v>
      </c>
    </row>
    <row r="12" spans="1:9" x14ac:dyDescent="0.25">
      <c r="A12" s="5" t="s">
        <v>17</v>
      </c>
      <c r="H12" s="5" t="s">
        <v>110</v>
      </c>
      <c r="I12" s="5" t="s">
        <v>17</v>
      </c>
    </row>
    <row r="13" spans="1:9" x14ac:dyDescent="0.25">
      <c r="A13" s="5" t="s">
        <v>141</v>
      </c>
      <c r="H13" s="5" t="s">
        <v>19</v>
      </c>
      <c r="I13" s="5" t="s">
        <v>19</v>
      </c>
    </row>
    <row r="14" spans="1:9" x14ac:dyDescent="0.25">
      <c r="A14" s="5" t="s">
        <v>110</v>
      </c>
      <c r="H14" s="5" t="s">
        <v>124</v>
      </c>
      <c r="I14" s="5" t="s">
        <v>19</v>
      </c>
    </row>
    <row r="15" spans="1:9" x14ac:dyDescent="0.25">
      <c r="A15" s="5" t="s">
        <v>19</v>
      </c>
      <c r="H15" s="5" t="s">
        <v>149</v>
      </c>
      <c r="I15" s="5" t="s">
        <v>149</v>
      </c>
    </row>
    <row r="16" spans="1:9" x14ac:dyDescent="0.25">
      <c r="A16" s="5" t="s">
        <v>124</v>
      </c>
      <c r="H16" s="5" t="s">
        <v>21</v>
      </c>
      <c r="I16" s="5" t="s">
        <v>21</v>
      </c>
    </row>
    <row r="17" spans="1:9" x14ac:dyDescent="0.25">
      <c r="A17" s="5" t="s">
        <v>149</v>
      </c>
      <c r="H17" s="5" t="s">
        <v>23</v>
      </c>
      <c r="I17" s="5" t="s">
        <v>23</v>
      </c>
    </row>
    <row r="18" spans="1:9" x14ac:dyDescent="0.25">
      <c r="A18" s="5" t="s">
        <v>21</v>
      </c>
      <c r="H18" s="5" t="s">
        <v>132</v>
      </c>
      <c r="I18" s="5" t="s">
        <v>132</v>
      </c>
    </row>
    <row r="19" spans="1:9" x14ac:dyDescent="0.25">
      <c r="A19" s="5" t="s">
        <v>23</v>
      </c>
      <c r="H19" s="5" t="s">
        <v>97</v>
      </c>
      <c r="I19" s="5" t="s">
        <v>97</v>
      </c>
    </row>
    <row r="20" spans="1:9" x14ac:dyDescent="0.25">
      <c r="A20" s="5" t="s">
        <v>132</v>
      </c>
      <c r="H20" s="5" t="s">
        <v>25</v>
      </c>
      <c r="I20" s="5" t="s">
        <v>25</v>
      </c>
    </row>
    <row r="21" spans="1:9" x14ac:dyDescent="0.25">
      <c r="A21" s="5" t="s">
        <v>97</v>
      </c>
      <c r="H21" s="5" t="s">
        <v>133</v>
      </c>
      <c r="I21" s="5" t="s">
        <v>25</v>
      </c>
    </row>
    <row r="22" spans="1:9" x14ac:dyDescent="0.25">
      <c r="A22" s="5" t="s">
        <v>25</v>
      </c>
      <c r="H22" s="5" t="s">
        <v>146</v>
      </c>
      <c r="I22" s="5" t="s">
        <v>25</v>
      </c>
    </row>
    <row r="23" spans="1:9" x14ac:dyDescent="0.25">
      <c r="A23" s="5" t="s">
        <v>133</v>
      </c>
      <c r="H23" s="5" t="s">
        <v>111</v>
      </c>
      <c r="I23" s="5" t="s">
        <v>111</v>
      </c>
    </row>
    <row r="24" spans="1:9" x14ac:dyDescent="0.25">
      <c r="A24" s="5" t="s">
        <v>146</v>
      </c>
      <c r="H24" s="5" t="s">
        <v>26</v>
      </c>
      <c r="I24" s="5" t="s">
        <v>26</v>
      </c>
    </row>
    <row r="25" spans="1:9" x14ac:dyDescent="0.25">
      <c r="A25" s="5" t="s">
        <v>111</v>
      </c>
      <c r="H25" s="5" t="s">
        <v>63</v>
      </c>
      <c r="I25" s="5" t="s">
        <v>26</v>
      </c>
    </row>
    <row r="26" spans="1:9" x14ac:dyDescent="0.25">
      <c r="A26" s="5" t="s">
        <v>26</v>
      </c>
      <c r="H26" s="5" t="s">
        <v>64</v>
      </c>
      <c r="I26" s="5" t="s">
        <v>26</v>
      </c>
    </row>
    <row r="27" spans="1:9" x14ac:dyDescent="0.25">
      <c r="A27" s="5" t="s">
        <v>63</v>
      </c>
      <c r="H27" s="5" t="s">
        <v>65</v>
      </c>
      <c r="I27" s="5" t="s">
        <v>65</v>
      </c>
    </row>
    <row r="28" spans="1:9" x14ac:dyDescent="0.25">
      <c r="A28" s="5" t="s">
        <v>64</v>
      </c>
      <c r="H28" s="5" t="s">
        <v>112</v>
      </c>
      <c r="I28" s="5" t="s">
        <v>65</v>
      </c>
    </row>
    <row r="29" spans="1:9" x14ac:dyDescent="0.25">
      <c r="A29" s="5" t="s">
        <v>65</v>
      </c>
      <c r="H29" s="5" t="s">
        <v>113</v>
      </c>
      <c r="I29" s="5" t="s">
        <v>65</v>
      </c>
    </row>
    <row r="30" spans="1:9" x14ac:dyDescent="0.25">
      <c r="A30" s="5" t="s">
        <v>112</v>
      </c>
      <c r="H30" s="5" t="s">
        <v>114</v>
      </c>
      <c r="I30" s="5" t="s">
        <v>114</v>
      </c>
    </row>
    <row r="31" spans="1:9" x14ac:dyDescent="0.25">
      <c r="A31" s="5" t="s">
        <v>113</v>
      </c>
      <c r="H31" s="5" t="s">
        <v>68</v>
      </c>
      <c r="I31" s="5" t="s">
        <v>68</v>
      </c>
    </row>
    <row r="32" spans="1:9" x14ac:dyDescent="0.25">
      <c r="A32" s="5" t="s">
        <v>114</v>
      </c>
      <c r="H32" s="5" t="s">
        <v>77</v>
      </c>
      <c r="I32" s="5" t="s">
        <v>77</v>
      </c>
    </row>
    <row r="33" spans="1:9" x14ac:dyDescent="0.25">
      <c r="A33" s="5" t="s">
        <v>68</v>
      </c>
      <c r="H33" s="5" t="s">
        <v>79</v>
      </c>
      <c r="I33" s="5" t="s">
        <v>79</v>
      </c>
    </row>
    <row r="34" spans="1:9" x14ac:dyDescent="0.25">
      <c r="A34" s="5" t="s">
        <v>77</v>
      </c>
      <c r="H34" s="5" t="s">
        <v>115</v>
      </c>
      <c r="I34" s="5" t="s">
        <v>79</v>
      </c>
    </row>
    <row r="35" spans="1:9" x14ac:dyDescent="0.25">
      <c r="A35" s="5" t="s">
        <v>79</v>
      </c>
      <c r="H35" s="5" t="s">
        <v>116</v>
      </c>
      <c r="I35" s="5" t="s">
        <v>79</v>
      </c>
    </row>
    <row r="36" spans="1:9" x14ac:dyDescent="0.25">
      <c r="A36" s="5" t="s">
        <v>115</v>
      </c>
      <c r="H36" s="5" t="s">
        <v>99</v>
      </c>
      <c r="I36" s="5" t="s">
        <v>99</v>
      </c>
    </row>
    <row r="37" spans="1:9" x14ac:dyDescent="0.25">
      <c r="A37" s="5" t="s">
        <v>116</v>
      </c>
      <c r="H37" s="5" t="s">
        <v>80</v>
      </c>
      <c r="I37" s="5" t="s">
        <v>80</v>
      </c>
    </row>
    <row r="38" spans="1:9" x14ac:dyDescent="0.25">
      <c r="A38" s="5" t="s">
        <v>99</v>
      </c>
      <c r="H38" s="5" t="s">
        <v>81</v>
      </c>
      <c r="I38" s="5" t="s">
        <v>81</v>
      </c>
    </row>
    <row r="39" spans="1:9" x14ac:dyDescent="0.25">
      <c r="A39" s="5" t="s">
        <v>80</v>
      </c>
      <c r="H39" s="5" t="s">
        <v>82</v>
      </c>
      <c r="I39" s="5" t="s">
        <v>82</v>
      </c>
    </row>
    <row r="40" spans="1:9" x14ac:dyDescent="0.25">
      <c r="A40" s="5" t="s">
        <v>81</v>
      </c>
      <c r="H40" s="5" t="s">
        <v>89</v>
      </c>
      <c r="I40" s="5" t="s">
        <v>89</v>
      </c>
    </row>
    <row r="41" spans="1:9" x14ac:dyDescent="0.25">
      <c r="A41" s="5" t="s">
        <v>82</v>
      </c>
      <c r="H41" s="5" t="s">
        <v>103</v>
      </c>
      <c r="I41" s="5" t="s">
        <v>103</v>
      </c>
    </row>
    <row r="42" spans="1:9" x14ac:dyDescent="0.25">
      <c r="A42" s="5" t="s">
        <v>89</v>
      </c>
      <c r="H42" s="5" t="s">
        <v>90</v>
      </c>
      <c r="I42" s="5" t="s">
        <v>90</v>
      </c>
    </row>
    <row r="43" spans="1:9" x14ac:dyDescent="0.25">
      <c r="A43" s="5" t="s">
        <v>103</v>
      </c>
      <c r="H43" s="5" t="s">
        <v>117</v>
      </c>
      <c r="I43" s="5" t="s">
        <v>117</v>
      </c>
    </row>
    <row r="44" spans="1:9" x14ac:dyDescent="0.25">
      <c r="A44" s="5" t="s">
        <v>90</v>
      </c>
      <c r="H44" s="5" t="s">
        <v>91</v>
      </c>
      <c r="I44" s="5" t="s">
        <v>91</v>
      </c>
    </row>
    <row r="45" spans="1:9" x14ac:dyDescent="0.25">
      <c r="A45" s="5" t="s">
        <v>117</v>
      </c>
      <c r="H45" s="5" t="s">
        <v>138</v>
      </c>
      <c r="I45" s="5" t="s">
        <v>91</v>
      </c>
    </row>
    <row r="46" spans="1:9" x14ac:dyDescent="0.25">
      <c r="A46" s="5" t="s">
        <v>91</v>
      </c>
      <c r="H46" s="5" t="s">
        <v>118</v>
      </c>
      <c r="I46" s="5" t="s">
        <v>91</v>
      </c>
    </row>
    <row r="47" spans="1:9" x14ac:dyDescent="0.25">
      <c r="A47" s="5" t="s">
        <v>138</v>
      </c>
      <c r="H47" s="5" t="s">
        <v>106</v>
      </c>
      <c r="I47" s="5" t="s">
        <v>106</v>
      </c>
    </row>
    <row r="48" spans="1:9" x14ac:dyDescent="0.25">
      <c r="A48" s="5" t="s">
        <v>118</v>
      </c>
      <c r="H48" s="5" t="s">
        <v>129</v>
      </c>
      <c r="I48" s="5" t="s">
        <v>106</v>
      </c>
    </row>
    <row r="49" spans="1:9" x14ac:dyDescent="0.25">
      <c r="A49" s="5" t="s">
        <v>106</v>
      </c>
      <c r="H49" s="5" t="s">
        <v>139</v>
      </c>
      <c r="I49" s="5" t="s">
        <v>106</v>
      </c>
    </row>
    <row r="50" spans="1:9" x14ac:dyDescent="0.25">
      <c r="A50" s="5" t="s">
        <v>129</v>
      </c>
      <c r="H50" s="5" t="s">
        <v>93</v>
      </c>
      <c r="I50" s="5" t="s">
        <v>93</v>
      </c>
    </row>
    <row r="51" spans="1:9" x14ac:dyDescent="0.25">
      <c r="A51" s="5" t="s">
        <v>139</v>
      </c>
      <c r="H51" s="5" t="s">
        <v>119</v>
      </c>
      <c r="I51" s="5" t="s">
        <v>93</v>
      </c>
    </row>
    <row r="52" spans="1:9" x14ac:dyDescent="0.25">
      <c r="A52" s="5" t="s">
        <v>93</v>
      </c>
      <c r="H52" s="5" t="s">
        <v>108</v>
      </c>
      <c r="I52" s="5" t="s">
        <v>93</v>
      </c>
    </row>
    <row r="53" spans="1:9" x14ac:dyDescent="0.25">
      <c r="A53" s="5" t="s">
        <v>119</v>
      </c>
      <c r="H53" s="5" t="s">
        <v>95</v>
      </c>
      <c r="I53" s="5" t="s">
        <v>95</v>
      </c>
    </row>
    <row r="54" spans="1:9" x14ac:dyDescent="0.25">
      <c r="A54" s="5" t="s">
        <v>108</v>
      </c>
      <c r="H54" s="5" t="s">
        <v>130</v>
      </c>
      <c r="I54" s="5" t="s">
        <v>95</v>
      </c>
    </row>
    <row r="55" spans="1:9" x14ac:dyDescent="0.25">
      <c r="A55" s="5" t="s">
        <v>95</v>
      </c>
      <c r="H55" s="5" t="s">
        <v>121</v>
      </c>
      <c r="I55" s="5" t="s">
        <v>95</v>
      </c>
    </row>
    <row r="56" spans="1:9" x14ac:dyDescent="0.25">
      <c r="A56" s="5" t="s">
        <v>130</v>
      </c>
      <c r="H56" s="5" t="s">
        <v>140</v>
      </c>
      <c r="I56" s="5" t="s">
        <v>140</v>
      </c>
    </row>
    <row r="57" spans="1:9" x14ac:dyDescent="0.25">
      <c r="A57" s="5" t="s">
        <v>121</v>
      </c>
      <c r="H57" s="5" t="s">
        <v>105</v>
      </c>
      <c r="I57" s="5" t="s">
        <v>105</v>
      </c>
    </row>
    <row r="58" spans="1:9" x14ac:dyDescent="0.25">
      <c r="A58" s="5" t="s">
        <v>140</v>
      </c>
      <c r="H58" s="5" t="s">
        <v>144</v>
      </c>
      <c r="I58" s="5" t="s">
        <v>167</v>
      </c>
    </row>
    <row r="59" spans="1:9" x14ac:dyDescent="0.25">
      <c r="A59" s="5" t="s">
        <v>105</v>
      </c>
      <c r="H59" s="5" t="s">
        <v>131</v>
      </c>
      <c r="I59" s="5" t="s">
        <v>131</v>
      </c>
    </row>
    <row r="60" spans="1:9" x14ac:dyDescent="0.25">
      <c r="A60" s="5" t="s">
        <v>144</v>
      </c>
      <c r="H60" s="5" t="s">
        <v>145</v>
      </c>
      <c r="I60" s="5" t="s">
        <v>145</v>
      </c>
    </row>
    <row r="61" spans="1:9" x14ac:dyDescent="0.25">
      <c r="A61" s="5" t="s">
        <v>131</v>
      </c>
      <c r="H61" s="5" t="s">
        <v>166</v>
      </c>
      <c r="I61" s="5" t="s">
        <v>166</v>
      </c>
    </row>
    <row r="62" spans="1:9" x14ac:dyDescent="0.25">
      <c r="A62" s="5" t="s">
        <v>145</v>
      </c>
    </row>
    <row r="63" spans="1:9" x14ac:dyDescent="0.25">
      <c r="A63" s="5" t="s">
        <v>166</v>
      </c>
    </row>
    <row r="64" spans="1:9" x14ac:dyDescent="0.25">
      <c r="A64" s="5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99"/>
  <sheetViews>
    <sheetView zoomScale="70" zoomScaleNormal="70" workbookViewId="0">
      <selection activeCell="M10" sqref="M10"/>
    </sheetView>
  </sheetViews>
  <sheetFormatPr defaultRowHeight="15" x14ac:dyDescent="0.25"/>
  <cols>
    <col min="1" max="1" width="5" bestFit="1" customWidth="1"/>
    <col min="2" max="2" width="7.140625" bestFit="1" customWidth="1"/>
    <col min="3" max="4" width="13.7109375" customWidth="1"/>
    <col min="5" max="5" width="18.28515625" customWidth="1"/>
    <col min="6" max="6" width="17.85546875" bestFit="1" customWidth="1"/>
    <col min="7" max="7" width="26.28515625" bestFit="1" customWidth="1"/>
    <col min="8" max="8" width="28.85546875" bestFit="1" customWidth="1"/>
    <col min="9" max="10" width="22.140625" customWidth="1"/>
  </cols>
  <sheetData>
    <row r="1" spans="1:10" s="3" customFormat="1" x14ac:dyDescent="0.25">
      <c r="A1" s="3" t="s">
        <v>157</v>
      </c>
      <c r="B1" s="3" t="s">
        <v>0</v>
      </c>
      <c r="C1" s="3" t="s">
        <v>1</v>
      </c>
      <c r="D1" s="3" t="s">
        <v>168</v>
      </c>
      <c r="E1" s="3" t="s">
        <v>2</v>
      </c>
      <c r="F1" s="3" t="s">
        <v>3</v>
      </c>
      <c r="G1" s="3" t="s">
        <v>171</v>
      </c>
      <c r="H1" s="3" t="s">
        <v>4</v>
      </c>
      <c r="I1" s="1" t="s">
        <v>155</v>
      </c>
      <c r="J1" s="3" t="s">
        <v>156</v>
      </c>
    </row>
    <row r="2" spans="1:10" x14ac:dyDescent="0.25">
      <c r="A2">
        <v>513</v>
      </c>
      <c r="B2">
        <v>2008</v>
      </c>
      <c r="C2">
        <v>1.3</v>
      </c>
      <c r="D2">
        <v>1.3</v>
      </c>
      <c r="E2" t="s">
        <v>5</v>
      </c>
      <c r="F2">
        <v>43.74</v>
      </c>
      <c r="G2">
        <v>43.74</v>
      </c>
      <c r="H2">
        <v>0.25</v>
      </c>
      <c r="I2" s="2">
        <f>F2/H2*1000</f>
        <v>174960</v>
      </c>
      <c r="J2">
        <f>G2*H2/1000</f>
        <v>1.0935E-2</v>
      </c>
    </row>
    <row r="3" spans="1:10" x14ac:dyDescent="0.25">
      <c r="A3">
        <v>514</v>
      </c>
      <c r="B3">
        <v>2008</v>
      </c>
      <c r="C3">
        <v>1.3</v>
      </c>
      <c r="D3">
        <v>1.3</v>
      </c>
      <c r="E3" t="s">
        <v>8</v>
      </c>
      <c r="F3">
        <v>1900.0820000000001</v>
      </c>
      <c r="G3">
        <v>1900.0820000000001</v>
      </c>
      <c r="H3">
        <v>0.23</v>
      </c>
      <c r="I3" s="2">
        <f t="shared" ref="I3:I65" si="0">F3/H3*1000</f>
        <v>8261226.0869565215</v>
      </c>
      <c r="J3">
        <f t="shared" ref="J3:J66" si="1">G3*H3/1000</f>
        <v>0.43701886000000001</v>
      </c>
    </row>
    <row r="4" spans="1:10" x14ac:dyDescent="0.25">
      <c r="A4">
        <v>515</v>
      </c>
      <c r="B4">
        <v>2008</v>
      </c>
      <c r="C4">
        <v>1.3</v>
      </c>
      <c r="D4">
        <v>1.3</v>
      </c>
      <c r="E4" t="s">
        <v>151</v>
      </c>
      <c r="F4">
        <v>22.521999999999998</v>
      </c>
      <c r="G4">
        <v>22.521999999999998</v>
      </c>
      <c r="H4">
        <v>0.80631205673758899</v>
      </c>
      <c r="I4" s="2">
        <f t="shared" si="0"/>
        <v>27932.113642360793</v>
      </c>
      <c r="J4">
        <f>G4*H4/1000</f>
        <v>1.8159760141843978E-2</v>
      </c>
    </row>
    <row r="5" spans="1:10" x14ac:dyDescent="0.25">
      <c r="A5">
        <v>984</v>
      </c>
      <c r="B5">
        <v>2008</v>
      </c>
      <c r="C5">
        <v>1.3</v>
      </c>
      <c r="D5">
        <v>1.3</v>
      </c>
      <c r="E5" t="s">
        <v>7</v>
      </c>
      <c r="F5">
        <v>32.174100000000003</v>
      </c>
      <c r="G5">
        <v>32.174100000000003</v>
      </c>
      <c r="H5">
        <v>2.18789360602003</v>
      </c>
      <c r="I5" s="2">
        <f t="shared" si="0"/>
        <v>14705.513975392754</v>
      </c>
      <c r="J5">
        <f t="shared" si="1"/>
        <v>7.0393507669449046E-2</v>
      </c>
    </row>
    <row r="6" spans="1:10" x14ac:dyDescent="0.25">
      <c r="A6">
        <v>516</v>
      </c>
      <c r="B6">
        <v>2008</v>
      </c>
      <c r="C6">
        <v>2</v>
      </c>
      <c r="D6">
        <v>2</v>
      </c>
      <c r="E6" t="s">
        <v>9</v>
      </c>
      <c r="F6">
        <v>5</v>
      </c>
      <c r="G6">
        <v>5</v>
      </c>
      <c r="H6">
        <v>1</v>
      </c>
      <c r="I6" s="2">
        <f t="shared" si="0"/>
        <v>5000</v>
      </c>
      <c r="J6">
        <f t="shared" si="1"/>
        <v>5.0000000000000001E-3</v>
      </c>
    </row>
    <row r="7" spans="1:10" x14ac:dyDescent="0.25">
      <c r="A7">
        <v>432</v>
      </c>
      <c r="B7">
        <v>2008</v>
      </c>
      <c r="C7" t="s">
        <v>10</v>
      </c>
      <c r="D7" t="s">
        <v>10</v>
      </c>
      <c r="E7" t="s">
        <v>11</v>
      </c>
      <c r="F7">
        <v>102.74378</v>
      </c>
      <c r="G7">
        <v>102.74378</v>
      </c>
      <c r="H7">
        <v>2.7315153764065601</v>
      </c>
      <c r="I7" s="2">
        <f t="shared" si="0"/>
        <v>37614.205245721292</v>
      </c>
      <c r="J7">
        <f t="shared" si="1"/>
        <v>0.28064621490013281</v>
      </c>
    </row>
    <row r="8" spans="1:10" x14ac:dyDescent="0.25">
      <c r="A8">
        <v>433</v>
      </c>
      <c r="B8">
        <v>2008</v>
      </c>
      <c r="C8" t="s">
        <v>10</v>
      </c>
      <c r="D8" t="s">
        <v>10</v>
      </c>
      <c r="E8" t="s">
        <v>12</v>
      </c>
      <c r="F8">
        <v>5.7779600000000002</v>
      </c>
      <c r="G8">
        <v>5.7779600000000002</v>
      </c>
      <c r="H8">
        <v>1.71831288295097</v>
      </c>
      <c r="I8" s="2">
        <f t="shared" si="0"/>
        <v>3362.577361392493</v>
      </c>
      <c r="J8">
        <f t="shared" si="1"/>
        <v>9.9283431051753867E-3</v>
      </c>
    </row>
    <row r="9" spans="1:10" x14ac:dyDescent="0.25">
      <c r="A9">
        <v>434</v>
      </c>
      <c r="B9">
        <v>2008</v>
      </c>
      <c r="C9" t="s">
        <v>10</v>
      </c>
      <c r="D9" t="s">
        <v>10</v>
      </c>
      <c r="E9" t="s">
        <v>14</v>
      </c>
      <c r="F9">
        <v>0.16200000000000001</v>
      </c>
      <c r="G9">
        <v>0.16200000000000001</v>
      </c>
      <c r="H9">
        <v>0.87946428571428603</v>
      </c>
      <c r="I9" s="2">
        <f t="shared" si="0"/>
        <v>184.20304568527911</v>
      </c>
      <c r="J9">
        <f t="shared" si="1"/>
        <v>1.4247321428571434E-4</v>
      </c>
    </row>
    <row r="10" spans="1:10" x14ac:dyDescent="0.25">
      <c r="A10">
        <v>435</v>
      </c>
      <c r="B10">
        <v>2008</v>
      </c>
      <c r="C10" t="s">
        <v>10</v>
      </c>
      <c r="D10" t="s">
        <v>10</v>
      </c>
      <c r="E10" t="s">
        <v>16</v>
      </c>
      <c r="F10">
        <v>2.1720000000000002</v>
      </c>
      <c r="G10">
        <v>2.1720000000000002</v>
      </c>
      <c r="H10">
        <v>0.93617021276595702</v>
      </c>
      <c r="I10" s="2">
        <f t="shared" si="0"/>
        <v>2320.0909090909099</v>
      </c>
      <c r="J10">
        <f t="shared" si="1"/>
        <v>2.033361702127659E-3</v>
      </c>
    </row>
    <row r="11" spans="1:10" x14ac:dyDescent="0.25">
      <c r="A11">
        <v>517</v>
      </c>
      <c r="B11">
        <v>2008</v>
      </c>
      <c r="C11" t="s">
        <v>10</v>
      </c>
      <c r="D11" t="s">
        <v>10</v>
      </c>
      <c r="E11" t="s">
        <v>15</v>
      </c>
      <c r="F11">
        <v>7.3950000000000002E-2</v>
      </c>
      <c r="G11">
        <v>7.3950000000000002E-2</v>
      </c>
      <c r="H11">
        <v>1.33108281133663</v>
      </c>
      <c r="I11" s="2">
        <f t="shared" si="0"/>
        <v>55.556272960764794</v>
      </c>
      <c r="J11">
        <f t="shared" si="1"/>
        <v>9.8433573898343789E-5</v>
      </c>
    </row>
    <row r="12" spans="1:10" x14ac:dyDescent="0.25">
      <c r="A12">
        <v>985</v>
      </c>
      <c r="B12">
        <v>2008</v>
      </c>
      <c r="C12" t="s">
        <v>10</v>
      </c>
      <c r="D12" t="s">
        <v>10</v>
      </c>
      <c r="E12" t="s">
        <v>13</v>
      </c>
      <c r="F12">
        <v>2.4443999999999999</v>
      </c>
      <c r="G12">
        <v>2.4443999999999999</v>
      </c>
      <c r="H12">
        <v>12.1238095238095</v>
      </c>
      <c r="I12" s="2">
        <f t="shared" si="0"/>
        <v>201.61979575805222</v>
      </c>
      <c r="J12">
        <f t="shared" si="1"/>
        <v>2.9635439999999943E-2</v>
      </c>
    </row>
    <row r="13" spans="1:10" x14ac:dyDescent="0.25">
      <c r="A13">
        <v>436</v>
      </c>
      <c r="B13">
        <v>2008</v>
      </c>
      <c r="C13" t="s">
        <v>17</v>
      </c>
      <c r="D13" t="s">
        <v>17</v>
      </c>
      <c r="E13" t="s">
        <v>9</v>
      </c>
      <c r="F13">
        <v>7902.8372090000003</v>
      </c>
      <c r="G13">
        <v>7902.8372090000003</v>
      </c>
      <c r="H13">
        <v>0.22126114200968899</v>
      </c>
      <c r="I13" s="2">
        <f t="shared" si="0"/>
        <v>35717239.535236314</v>
      </c>
      <c r="J13">
        <f t="shared" si="1"/>
        <v>1.7485907859800034</v>
      </c>
    </row>
    <row r="14" spans="1:10" x14ac:dyDescent="0.25">
      <c r="A14">
        <v>437</v>
      </c>
      <c r="B14">
        <v>2008</v>
      </c>
      <c r="C14" t="s">
        <v>17</v>
      </c>
      <c r="D14" t="s">
        <v>17</v>
      </c>
      <c r="E14" t="s">
        <v>18</v>
      </c>
      <c r="F14">
        <v>1.7345999999999999</v>
      </c>
      <c r="G14">
        <v>1.7345999999999999</v>
      </c>
      <c r="H14">
        <v>0.89514181753858402</v>
      </c>
      <c r="I14" s="2">
        <f t="shared" si="0"/>
        <v>1937.7935049104462</v>
      </c>
      <c r="J14">
        <f t="shared" si="1"/>
        <v>1.5527129967024278E-3</v>
      </c>
    </row>
    <row r="15" spans="1:10" x14ac:dyDescent="0.25">
      <c r="A15">
        <v>438</v>
      </c>
      <c r="B15">
        <v>2008</v>
      </c>
      <c r="C15" t="s">
        <v>21</v>
      </c>
      <c r="D15" t="s">
        <v>21</v>
      </c>
      <c r="E15" t="s">
        <v>39</v>
      </c>
      <c r="F15">
        <v>7.3999999999999996E-2</v>
      </c>
      <c r="G15">
        <v>7.3999999999999996E-2</v>
      </c>
      <c r="H15">
        <v>13.5312733544122</v>
      </c>
      <c r="I15" s="2">
        <f t="shared" si="0"/>
        <v>5.4688127319422239</v>
      </c>
      <c r="J15">
        <f t="shared" si="1"/>
        <v>1.0013142282265027E-3</v>
      </c>
    </row>
    <row r="16" spans="1:10" x14ac:dyDescent="0.25">
      <c r="A16">
        <v>439</v>
      </c>
      <c r="B16">
        <v>2008</v>
      </c>
      <c r="C16" t="s">
        <v>21</v>
      </c>
      <c r="D16" t="s">
        <v>21</v>
      </c>
      <c r="E16" t="s">
        <v>6</v>
      </c>
      <c r="F16">
        <v>11603.33</v>
      </c>
      <c r="G16">
        <v>11603.33</v>
      </c>
      <c r="H16">
        <v>0.92332993201089697</v>
      </c>
      <c r="I16" s="2">
        <f t="shared" si="0"/>
        <v>12566829.686469061</v>
      </c>
      <c r="J16">
        <f t="shared" si="1"/>
        <v>10.713701900000002</v>
      </c>
    </row>
    <row r="17" spans="1:10" x14ac:dyDescent="0.25">
      <c r="A17">
        <v>518</v>
      </c>
      <c r="B17">
        <v>2008</v>
      </c>
      <c r="C17" t="s">
        <v>21</v>
      </c>
      <c r="D17" t="s">
        <v>21</v>
      </c>
      <c r="E17" t="s">
        <v>22</v>
      </c>
      <c r="F17">
        <v>1.2</v>
      </c>
      <c r="G17">
        <v>1.2</v>
      </c>
      <c r="H17">
        <v>0.11</v>
      </c>
      <c r="I17" s="2">
        <f t="shared" si="0"/>
        <v>10909.090909090908</v>
      </c>
      <c r="J17">
        <f t="shared" si="1"/>
        <v>1.3200000000000001E-4</v>
      </c>
    </row>
    <row r="18" spans="1:10" x14ac:dyDescent="0.25">
      <c r="A18">
        <v>519</v>
      </c>
      <c r="B18">
        <v>2008</v>
      </c>
      <c r="C18" t="s">
        <v>21</v>
      </c>
      <c r="D18" t="s">
        <v>21</v>
      </c>
      <c r="E18" t="s">
        <v>9</v>
      </c>
      <c r="F18">
        <v>12.622</v>
      </c>
      <c r="G18">
        <v>12.622</v>
      </c>
      <c r="H18">
        <v>0.22</v>
      </c>
      <c r="I18" s="2">
        <f t="shared" si="0"/>
        <v>57372.727272727272</v>
      </c>
      <c r="J18">
        <f t="shared" si="1"/>
        <v>2.77684E-3</v>
      </c>
    </row>
    <row r="19" spans="1:10" x14ac:dyDescent="0.25">
      <c r="A19">
        <v>801</v>
      </c>
      <c r="B19">
        <v>2008</v>
      </c>
      <c r="C19" t="s">
        <v>21</v>
      </c>
      <c r="D19" t="s">
        <v>21</v>
      </c>
      <c r="E19" t="s">
        <v>24</v>
      </c>
      <c r="F19">
        <v>65.150000000000006</v>
      </c>
      <c r="G19">
        <v>65.150000000000006</v>
      </c>
      <c r="H19">
        <v>1.3682742960944601</v>
      </c>
      <c r="I19" s="2">
        <f t="shared" si="0"/>
        <v>47614.72183315963</v>
      </c>
      <c r="J19">
        <f t="shared" si="1"/>
        <v>8.914307039055408E-2</v>
      </c>
    </row>
    <row r="20" spans="1:10" x14ac:dyDescent="0.25">
      <c r="A20">
        <v>986</v>
      </c>
      <c r="B20">
        <v>2008</v>
      </c>
      <c r="C20" t="s">
        <v>21</v>
      </c>
      <c r="D20" t="s">
        <v>21</v>
      </c>
      <c r="E20" t="s">
        <v>5</v>
      </c>
      <c r="F20">
        <v>1185.578</v>
      </c>
      <c r="G20">
        <v>1185.578</v>
      </c>
      <c r="H20">
        <v>0.30567048308926098</v>
      </c>
      <c r="I20" s="2">
        <f t="shared" si="0"/>
        <v>3878614.6049103178</v>
      </c>
      <c r="J20">
        <f t="shared" si="1"/>
        <v>0.36239619999999984</v>
      </c>
    </row>
    <row r="21" spans="1:10" x14ac:dyDescent="0.25">
      <c r="A21">
        <v>440</v>
      </c>
      <c r="B21">
        <v>2008</v>
      </c>
      <c r="C21" t="s">
        <v>23</v>
      </c>
      <c r="D21" t="s">
        <v>23</v>
      </c>
      <c r="E21" t="s">
        <v>24</v>
      </c>
      <c r="F21">
        <v>986.08299999999997</v>
      </c>
      <c r="G21">
        <v>986.08299999999997</v>
      </c>
      <c r="H21">
        <v>1.76488210931534</v>
      </c>
      <c r="I21" s="2">
        <f t="shared" si="0"/>
        <v>558724.57134405221</v>
      </c>
      <c r="J21">
        <f t="shared" si="1"/>
        <v>1.7403202449999984</v>
      </c>
    </row>
    <row r="22" spans="1:10" x14ac:dyDescent="0.25">
      <c r="A22">
        <v>441</v>
      </c>
      <c r="B22">
        <v>2008</v>
      </c>
      <c r="C22" t="s">
        <v>25</v>
      </c>
      <c r="D22" t="s">
        <v>25</v>
      </c>
      <c r="E22" t="s">
        <v>6</v>
      </c>
      <c r="F22">
        <v>426.50200000000001</v>
      </c>
      <c r="G22">
        <v>426.50200000000001</v>
      </c>
      <c r="H22">
        <v>0.73</v>
      </c>
      <c r="I22" s="2">
        <f t="shared" si="0"/>
        <v>584249.31506849313</v>
      </c>
      <c r="J22">
        <f t="shared" si="1"/>
        <v>0.31134645999999999</v>
      </c>
    </row>
    <row r="23" spans="1:10" x14ac:dyDescent="0.25">
      <c r="A23">
        <v>427</v>
      </c>
      <c r="B23">
        <v>2008</v>
      </c>
      <c r="C23" t="s">
        <v>26</v>
      </c>
      <c r="D23" t="s">
        <v>26</v>
      </c>
      <c r="E23" t="s">
        <v>13</v>
      </c>
      <c r="F23">
        <v>0.40634999999999999</v>
      </c>
      <c r="G23">
        <v>0.40634999999999999</v>
      </c>
      <c r="H23">
        <v>11.946622369878201</v>
      </c>
      <c r="I23" s="2">
        <f t="shared" si="0"/>
        <v>34.013797994030249</v>
      </c>
      <c r="J23">
        <f t="shared" si="1"/>
        <v>4.8545100000000063E-3</v>
      </c>
    </row>
    <row r="24" spans="1:10" x14ac:dyDescent="0.25">
      <c r="A24">
        <v>428</v>
      </c>
      <c r="B24">
        <v>2008</v>
      </c>
      <c r="C24" t="s">
        <v>26</v>
      </c>
      <c r="D24" t="s">
        <v>26</v>
      </c>
      <c r="E24" t="s">
        <v>5</v>
      </c>
      <c r="F24">
        <v>18751.269</v>
      </c>
      <c r="G24">
        <v>18751.269</v>
      </c>
      <c r="H24">
        <v>0.31070845818488302</v>
      </c>
      <c r="I24" s="2">
        <f t="shared" si="0"/>
        <v>60350043.605321817</v>
      </c>
      <c r="J24">
        <f t="shared" si="1"/>
        <v>5.8261778799999933</v>
      </c>
    </row>
    <row r="25" spans="1:10" x14ac:dyDescent="0.25">
      <c r="A25">
        <v>429</v>
      </c>
      <c r="B25">
        <v>2008</v>
      </c>
      <c r="C25" t="s">
        <v>26</v>
      </c>
      <c r="D25" t="s">
        <v>26</v>
      </c>
      <c r="E25" t="s">
        <v>6</v>
      </c>
      <c r="F25">
        <v>17547.271000000001</v>
      </c>
      <c r="G25">
        <v>17547.271000000001</v>
      </c>
      <c r="H25">
        <v>0.78857115160528402</v>
      </c>
      <c r="I25" s="2">
        <f t="shared" si="0"/>
        <v>22251981.909659322</v>
      </c>
      <c r="J25">
        <f t="shared" si="1"/>
        <v>13.837271700000004</v>
      </c>
    </row>
    <row r="26" spans="1:10" x14ac:dyDescent="0.25">
      <c r="A26">
        <v>442</v>
      </c>
      <c r="B26">
        <v>2008</v>
      </c>
      <c r="C26" t="s">
        <v>26</v>
      </c>
      <c r="D26" t="s">
        <v>26</v>
      </c>
      <c r="E26" t="s">
        <v>48</v>
      </c>
      <c r="F26">
        <v>0.04</v>
      </c>
      <c r="G26">
        <v>0.04</v>
      </c>
      <c r="H26">
        <v>1</v>
      </c>
      <c r="I26" s="2">
        <f t="shared" si="0"/>
        <v>40</v>
      </c>
      <c r="J26">
        <f t="shared" si="1"/>
        <v>4.0000000000000003E-5</v>
      </c>
    </row>
    <row r="27" spans="1:10" x14ac:dyDescent="0.25">
      <c r="A27">
        <v>482</v>
      </c>
      <c r="B27">
        <v>2008</v>
      </c>
      <c r="C27" t="s">
        <v>26</v>
      </c>
      <c r="D27" t="s">
        <v>26</v>
      </c>
      <c r="E27" t="s">
        <v>9</v>
      </c>
      <c r="F27">
        <v>12973.068703000001</v>
      </c>
      <c r="G27">
        <v>12973.068703000001</v>
      </c>
      <c r="H27">
        <v>0.34330032807889899</v>
      </c>
      <c r="I27" s="2">
        <f t="shared" si="0"/>
        <v>37789269.749892183</v>
      </c>
      <c r="J27">
        <f t="shared" si="1"/>
        <v>4.4536587419299964</v>
      </c>
    </row>
    <row r="28" spans="1:10" x14ac:dyDescent="0.25">
      <c r="A28">
        <v>483</v>
      </c>
      <c r="B28">
        <v>2008</v>
      </c>
      <c r="C28" t="s">
        <v>26</v>
      </c>
      <c r="D28" t="s">
        <v>26</v>
      </c>
      <c r="E28" t="s">
        <v>45</v>
      </c>
      <c r="F28">
        <v>0.191</v>
      </c>
      <c r="G28">
        <v>0.191</v>
      </c>
      <c r="H28">
        <v>2.1</v>
      </c>
      <c r="I28" s="2">
        <f t="shared" si="0"/>
        <v>90.952380952380949</v>
      </c>
      <c r="J28">
        <f t="shared" si="1"/>
        <v>4.0109999999999999E-4</v>
      </c>
    </row>
    <row r="29" spans="1:10" x14ac:dyDescent="0.25">
      <c r="A29">
        <v>484</v>
      </c>
      <c r="B29">
        <v>2008</v>
      </c>
      <c r="C29" t="s">
        <v>26</v>
      </c>
      <c r="D29" t="s">
        <v>26</v>
      </c>
      <c r="E29" t="s">
        <v>50</v>
      </c>
      <c r="F29">
        <v>1.0975999999999999</v>
      </c>
      <c r="G29">
        <v>1.0975999999999999</v>
      </c>
      <c r="H29">
        <v>0.58035714285714302</v>
      </c>
      <c r="I29" s="2">
        <f t="shared" si="0"/>
        <v>1891.2492307692301</v>
      </c>
      <c r="J29">
        <f t="shared" si="1"/>
        <v>6.3700000000000009E-4</v>
      </c>
    </row>
    <row r="30" spans="1:10" x14ac:dyDescent="0.25">
      <c r="A30">
        <v>485</v>
      </c>
      <c r="B30">
        <v>2008</v>
      </c>
      <c r="C30" t="s">
        <v>26</v>
      </c>
      <c r="D30" t="s">
        <v>26</v>
      </c>
      <c r="E30" t="s">
        <v>51</v>
      </c>
      <c r="F30">
        <v>2.5000000000000001E-2</v>
      </c>
      <c r="G30">
        <v>2.5000000000000001E-2</v>
      </c>
      <c r="H30">
        <v>5</v>
      </c>
      <c r="I30" s="2">
        <f t="shared" si="0"/>
        <v>5</v>
      </c>
      <c r="J30">
        <f t="shared" si="1"/>
        <v>1.25E-4</v>
      </c>
    </row>
    <row r="31" spans="1:10" x14ac:dyDescent="0.25">
      <c r="A31">
        <v>486</v>
      </c>
      <c r="B31">
        <v>2008</v>
      </c>
      <c r="C31" t="s">
        <v>26</v>
      </c>
      <c r="D31" t="s">
        <v>26</v>
      </c>
      <c r="E31" t="s">
        <v>14</v>
      </c>
      <c r="F31">
        <v>0.29199999999999998</v>
      </c>
      <c r="G31">
        <v>0.29199999999999998</v>
      </c>
      <c r="H31">
        <v>0.87946428571428603</v>
      </c>
      <c r="I31" s="2">
        <f t="shared" si="0"/>
        <v>332.02030456852776</v>
      </c>
      <c r="J31">
        <f t="shared" si="1"/>
        <v>2.5680357142857151E-4</v>
      </c>
    </row>
    <row r="32" spans="1:10" x14ac:dyDescent="0.25">
      <c r="A32">
        <v>520</v>
      </c>
      <c r="B32">
        <v>2008</v>
      </c>
      <c r="C32" t="s">
        <v>26</v>
      </c>
      <c r="D32" t="s">
        <v>26</v>
      </c>
      <c r="E32" t="s">
        <v>28</v>
      </c>
      <c r="F32">
        <v>27.5</v>
      </c>
      <c r="G32">
        <v>27.5</v>
      </c>
      <c r="H32">
        <v>0.03</v>
      </c>
      <c r="I32" s="2">
        <f t="shared" si="0"/>
        <v>916666.66666666674</v>
      </c>
      <c r="J32">
        <f t="shared" si="1"/>
        <v>8.25E-4</v>
      </c>
    </row>
    <row r="33" spans="1:10" x14ac:dyDescent="0.25">
      <c r="A33">
        <v>802</v>
      </c>
      <c r="B33">
        <v>2008</v>
      </c>
      <c r="C33" t="s">
        <v>26</v>
      </c>
      <c r="D33" t="s">
        <v>26</v>
      </c>
      <c r="E33" t="s">
        <v>11</v>
      </c>
      <c r="F33">
        <v>58.198934999999999</v>
      </c>
      <c r="G33">
        <v>58.198934999999999</v>
      </c>
      <c r="H33">
        <v>2.81803730429088</v>
      </c>
      <c r="I33" s="2">
        <f t="shared" si="0"/>
        <v>20652.294031517427</v>
      </c>
      <c r="J33">
        <f t="shared" si="1"/>
        <v>0.16400676990000013</v>
      </c>
    </row>
    <row r="34" spans="1:10" x14ac:dyDescent="0.25">
      <c r="A34">
        <v>803</v>
      </c>
      <c r="B34">
        <v>2008</v>
      </c>
      <c r="C34" t="s">
        <v>26</v>
      </c>
      <c r="D34" t="s">
        <v>26</v>
      </c>
      <c r="E34" t="s">
        <v>20</v>
      </c>
      <c r="F34">
        <v>5.5E-2</v>
      </c>
      <c r="G34">
        <v>5.5E-2</v>
      </c>
      <c r="H34">
        <v>4.5</v>
      </c>
      <c r="I34" s="2">
        <f t="shared" si="0"/>
        <v>12.222222222222223</v>
      </c>
      <c r="J34">
        <f t="shared" si="1"/>
        <v>2.475E-4</v>
      </c>
    </row>
    <row r="35" spans="1:10" x14ac:dyDescent="0.25">
      <c r="A35">
        <v>805</v>
      </c>
      <c r="B35">
        <v>2008</v>
      </c>
      <c r="C35" t="s">
        <v>26</v>
      </c>
      <c r="D35" t="s">
        <v>26</v>
      </c>
      <c r="E35" t="s">
        <v>59</v>
      </c>
      <c r="F35">
        <v>1.1157999999999999</v>
      </c>
      <c r="G35">
        <v>1.1157999999999999</v>
      </c>
      <c r="H35">
        <v>1.03740813765908</v>
      </c>
      <c r="I35" s="2">
        <f t="shared" si="0"/>
        <v>1075.5651122207425</v>
      </c>
      <c r="J35">
        <f t="shared" si="1"/>
        <v>1.1575400000000014E-3</v>
      </c>
    </row>
    <row r="36" spans="1:10" x14ac:dyDescent="0.25">
      <c r="A36">
        <v>806</v>
      </c>
      <c r="B36">
        <v>2008</v>
      </c>
      <c r="C36" t="s">
        <v>26</v>
      </c>
      <c r="D36" t="s">
        <v>26</v>
      </c>
      <c r="E36" t="s">
        <v>16</v>
      </c>
      <c r="F36">
        <v>8.6379999999999998E-2</v>
      </c>
      <c r="G36">
        <v>8.6379999999999998E-2</v>
      </c>
      <c r="H36">
        <v>1.1376476036119501</v>
      </c>
      <c r="I36" s="2">
        <f t="shared" si="0"/>
        <v>75.928608934567833</v>
      </c>
      <c r="J36">
        <f t="shared" si="1"/>
        <v>9.827000000000025E-5</v>
      </c>
    </row>
    <row r="37" spans="1:10" x14ac:dyDescent="0.25">
      <c r="A37">
        <v>987</v>
      </c>
      <c r="B37">
        <v>2008</v>
      </c>
      <c r="C37" t="s">
        <v>26</v>
      </c>
      <c r="D37" t="s">
        <v>26</v>
      </c>
      <c r="E37" t="s">
        <v>22</v>
      </c>
      <c r="F37">
        <v>8413.9940000000006</v>
      </c>
      <c r="G37">
        <v>8413.9940000000006</v>
      </c>
      <c r="H37">
        <v>0.14587884422071101</v>
      </c>
      <c r="I37" s="2">
        <f t="shared" si="0"/>
        <v>57677959.027902909</v>
      </c>
      <c r="J37">
        <f t="shared" si="1"/>
        <v>1.2274237199999973</v>
      </c>
    </row>
    <row r="38" spans="1:10" x14ac:dyDescent="0.25">
      <c r="A38">
        <v>988</v>
      </c>
      <c r="B38">
        <v>2008</v>
      </c>
      <c r="C38" t="s">
        <v>26</v>
      </c>
      <c r="D38" t="s">
        <v>26</v>
      </c>
      <c r="E38" t="s">
        <v>27</v>
      </c>
      <c r="F38">
        <v>0.85</v>
      </c>
      <c r="G38">
        <v>0.85</v>
      </c>
      <c r="H38">
        <v>4.0599999999999996</v>
      </c>
      <c r="I38" s="2">
        <f t="shared" si="0"/>
        <v>209.35960591133008</v>
      </c>
      <c r="J38">
        <f t="shared" si="1"/>
        <v>3.4509999999999996E-3</v>
      </c>
    </row>
    <row r="39" spans="1:10" x14ac:dyDescent="0.25">
      <c r="A39">
        <v>989</v>
      </c>
      <c r="B39">
        <v>2008</v>
      </c>
      <c r="C39" t="s">
        <v>26</v>
      </c>
      <c r="D39" t="s">
        <v>26</v>
      </c>
      <c r="E39" t="s">
        <v>30</v>
      </c>
      <c r="F39">
        <v>0.04</v>
      </c>
      <c r="G39">
        <v>0.04</v>
      </c>
      <c r="H39">
        <v>1.4</v>
      </c>
      <c r="I39" s="2">
        <f t="shared" si="0"/>
        <v>28.571428571428573</v>
      </c>
      <c r="J39">
        <f t="shared" si="1"/>
        <v>5.5999999999999992E-5</v>
      </c>
    </row>
    <row r="40" spans="1:10" x14ac:dyDescent="0.25">
      <c r="A40">
        <v>990</v>
      </c>
      <c r="B40">
        <v>2008</v>
      </c>
      <c r="C40" t="s">
        <v>26</v>
      </c>
      <c r="D40" t="s">
        <v>26</v>
      </c>
      <c r="E40" t="s">
        <v>31</v>
      </c>
      <c r="F40">
        <v>3.3184999999999998</v>
      </c>
      <c r="G40">
        <v>3.3184999999999998</v>
      </c>
      <c r="H40">
        <v>0.86293204761187303</v>
      </c>
      <c r="I40" s="2">
        <f t="shared" si="0"/>
        <v>3845.6098706541316</v>
      </c>
      <c r="J40">
        <f t="shared" si="1"/>
        <v>2.8636400000000006E-3</v>
      </c>
    </row>
    <row r="41" spans="1:10" x14ac:dyDescent="0.25">
      <c r="A41">
        <v>992</v>
      </c>
      <c r="B41">
        <v>2008</v>
      </c>
      <c r="C41" t="s">
        <v>26</v>
      </c>
      <c r="D41" t="s">
        <v>26</v>
      </c>
      <c r="E41" t="s">
        <v>33</v>
      </c>
      <c r="F41">
        <v>5.2740749999999998</v>
      </c>
      <c r="G41">
        <v>5.2740749999999998</v>
      </c>
      <c r="H41">
        <v>1.09818507747804</v>
      </c>
      <c r="I41" s="2">
        <f t="shared" si="0"/>
        <v>4802.5374849490827</v>
      </c>
      <c r="J41">
        <f t="shared" si="1"/>
        <v>5.7919104624999931E-3</v>
      </c>
    </row>
    <row r="42" spans="1:10" x14ac:dyDescent="0.25">
      <c r="A42">
        <v>993</v>
      </c>
      <c r="B42">
        <v>2008</v>
      </c>
      <c r="C42" t="s">
        <v>26</v>
      </c>
      <c r="D42" t="s">
        <v>26</v>
      </c>
      <c r="E42" t="s">
        <v>44</v>
      </c>
      <c r="F42">
        <v>1.85</v>
      </c>
      <c r="G42">
        <v>1.85</v>
      </c>
      <c r="H42">
        <v>1.9</v>
      </c>
      <c r="I42" s="2">
        <f t="shared" si="0"/>
        <v>973.68421052631595</v>
      </c>
      <c r="J42">
        <f t="shared" si="1"/>
        <v>3.5150000000000003E-3</v>
      </c>
    </row>
    <row r="43" spans="1:10" x14ac:dyDescent="0.25">
      <c r="A43">
        <v>994</v>
      </c>
      <c r="B43">
        <v>2008</v>
      </c>
      <c r="C43" t="s">
        <v>26</v>
      </c>
      <c r="D43" t="s">
        <v>26</v>
      </c>
      <c r="E43" t="s">
        <v>49</v>
      </c>
      <c r="F43">
        <v>0.26879999999999998</v>
      </c>
      <c r="G43">
        <v>0.26879999999999998</v>
      </c>
      <c r="H43">
        <v>0.71428571428571397</v>
      </c>
      <c r="I43" s="2">
        <f t="shared" si="0"/>
        <v>376.32000000000016</v>
      </c>
      <c r="J43">
        <f t="shared" si="1"/>
        <v>1.919999999999999E-4</v>
      </c>
    </row>
    <row r="44" spans="1:10" x14ac:dyDescent="0.25">
      <c r="A44">
        <v>2896</v>
      </c>
      <c r="B44">
        <v>2008</v>
      </c>
      <c r="C44" t="s">
        <v>26</v>
      </c>
      <c r="D44" t="s">
        <v>26</v>
      </c>
      <c r="E44" t="s">
        <v>18</v>
      </c>
      <c r="F44">
        <v>80.510660000000001</v>
      </c>
      <c r="G44">
        <v>80.510660000000001</v>
      </c>
      <c r="H44">
        <v>0.89145921794703997</v>
      </c>
      <c r="I44" s="2">
        <f t="shared" si="0"/>
        <v>90313.340620796618</v>
      </c>
      <c r="J44">
        <f t="shared" si="1"/>
        <v>7.1771970000000032E-2</v>
      </c>
    </row>
    <row r="45" spans="1:10" x14ac:dyDescent="0.25">
      <c r="A45">
        <v>3043</v>
      </c>
      <c r="B45">
        <v>2008</v>
      </c>
      <c r="C45" t="s">
        <v>26</v>
      </c>
      <c r="D45" t="s">
        <v>26</v>
      </c>
      <c r="E45" t="s">
        <v>37</v>
      </c>
      <c r="F45">
        <v>6.5264670000000002</v>
      </c>
      <c r="G45">
        <v>6.5306270000000097</v>
      </c>
      <c r="H45">
        <v>2.28256433381185</v>
      </c>
      <c r="I45" s="2">
        <f t="shared" si="0"/>
        <v>2859.2696833656792</v>
      </c>
      <c r="J45">
        <f t="shared" si="1"/>
        <v>1.4906576267628703E-2</v>
      </c>
    </row>
    <row r="46" spans="1:10" x14ac:dyDescent="0.25">
      <c r="A46">
        <v>3065</v>
      </c>
      <c r="B46">
        <v>2008</v>
      </c>
      <c r="C46" t="s">
        <v>26</v>
      </c>
      <c r="D46" t="s">
        <v>26</v>
      </c>
      <c r="E46" t="s">
        <v>38</v>
      </c>
      <c r="F46">
        <v>54.551496</v>
      </c>
      <c r="G46">
        <v>54.560456000000002</v>
      </c>
      <c r="H46">
        <v>1.60472807198541</v>
      </c>
      <c r="I46" s="2">
        <f t="shared" si="0"/>
        <v>33994.23051938483</v>
      </c>
      <c r="J46">
        <f t="shared" si="1"/>
        <v>8.7554695363524795E-2</v>
      </c>
    </row>
    <row r="47" spans="1:10" x14ac:dyDescent="0.25">
      <c r="A47">
        <v>3107</v>
      </c>
      <c r="B47">
        <v>2008</v>
      </c>
      <c r="C47" t="s">
        <v>26</v>
      </c>
      <c r="D47" t="s">
        <v>26</v>
      </c>
      <c r="E47" t="s">
        <v>7</v>
      </c>
      <c r="F47">
        <v>9.1949900000000007</v>
      </c>
      <c r="G47">
        <v>9.2170400000000008</v>
      </c>
      <c r="H47">
        <v>1.1683329726296601</v>
      </c>
      <c r="I47" s="2">
        <f t="shared" si="0"/>
        <v>7870.1793199451558</v>
      </c>
      <c r="J47">
        <f t="shared" si="1"/>
        <v>1.0768571742046483E-2</v>
      </c>
    </row>
    <row r="48" spans="1:10" x14ac:dyDescent="0.25">
      <c r="A48">
        <v>3170</v>
      </c>
      <c r="B48">
        <v>2008</v>
      </c>
      <c r="C48" t="s">
        <v>26</v>
      </c>
      <c r="D48" t="s">
        <v>26</v>
      </c>
      <c r="E48" t="s">
        <v>61</v>
      </c>
      <c r="F48">
        <v>69.307199999999995</v>
      </c>
      <c r="G48">
        <v>69.363199999999907</v>
      </c>
      <c r="H48">
        <v>1.5850737701133499</v>
      </c>
      <c r="I48" s="2">
        <f t="shared" si="0"/>
        <v>43724.904989780873</v>
      </c>
      <c r="J48">
        <f t="shared" si="1"/>
        <v>0.10994578893112616</v>
      </c>
    </row>
    <row r="49" spans="1:10" x14ac:dyDescent="0.25">
      <c r="A49">
        <v>3176</v>
      </c>
      <c r="B49">
        <v>2008</v>
      </c>
      <c r="C49" t="s">
        <v>26</v>
      </c>
      <c r="D49" t="s">
        <v>26</v>
      </c>
      <c r="E49" t="s">
        <v>12</v>
      </c>
      <c r="F49">
        <v>878.81557699999996</v>
      </c>
      <c r="G49">
        <v>878.87885700000004</v>
      </c>
      <c r="H49">
        <v>1.60711195305608</v>
      </c>
      <c r="I49" s="2">
        <f t="shared" si="0"/>
        <v>546829.09633572609</v>
      </c>
      <c r="J49">
        <f t="shared" si="1"/>
        <v>1.4124567163729653</v>
      </c>
    </row>
    <row r="50" spans="1:10" x14ac:dyDescent="0.25">
      <c r="A50">
        <v>3200</v>
      </c>
      <c r="B50">
        <v>2008</v>
      </c>
      <c r="C50" t="s">
        <v>26</v>
      </c>
      <c r="D50" t="s">
        <v>26</v>
      </c>
      <c r="E50" t="s">
        <v>57</v>
      </c>
      <c r="F50">
        <v>19.792200000000001</v>
      </c>
      <c r="G50">
        <v>19.870200000000001</v>
      </c>
      <c r="H50">
        <v>3.7904862114943501</v>
      </c>
      <c r="I50" s="2">
        <f t="shared" si="0"/>
        <v>5221.5464971173669</v>
      </c>
      <c r="J50">
        <f t="shared" si="1"/>
        <v>7.5317719119635043E-2</v>
      </c>
    </row>
    <row r="51" spans="1:10" x14ac:dyDescent="0.25">
      <c r="A51">
        <v>3206</v>
      </c>
      <c r="B51">
        <v>2008</v>
      </c>
      <c r="C51" t="s">
        <v>26</v>
      </c>
      <c r="D51" t="s">
        <v>26</v>
      </c>
      <c r="E51" t="s">
        <v>36</v>
      </c>
      <c r="F51">
        <v>16.831975</v>
      </c>
      <c r="G51">
        <v>16.915595</v>
      </c>
      <c r="H51">
        <v>6.3156655710337004</v>
      </c>
      <c r="I51" s="2">
        <f t="shared" si="0"/>
        <v>2665.1149923451485</v>
      </c>
      <c r="J51">
        <f t="shared" si="1"/>
        <v>0.1068332409550498</v>
      </c>
    </row>
    <row r="52" spans="1:10" x14ac:dyDescent="0.25">
      <c r="A52">
        <v>3218</v>
      </c>
      <c r="B52">
        <v>2008</v>
      </c>
      <c r="C52" t="s">
        <v>26</v>
      </c>
      <c r="D52" t="s">
        <v>26</v>
      </c>
      <c r="E52" t="s">
        <v>47</v>
      </c>
      <c r="F52">
        <v>19.838961000000001</v>
      </c>
      <c r="G52">
        <v>19.927880999999999</v>
      </c>
      <c r="H52">
        <v>2.5093371573239098</v>
      </c>
      <c r="I52" s="2">
        <f t="shared" si="0"/>
        <v>7906.0563631701534</v>
      </c>
      <c r="J52">
        <f t="shared" si="1"/>
        <v>5.0005772260029155E-2</v>
      </c>
    </row>
    <row r="53" spans="1:10" x14ac:dyDescent="0.25">
      <c r="A53">
        <v>3264</v>
      </c>
      <c r="B53">
        <v>2008</v>
      </c>
      <c r="C53" t="s">
        <v>26</v>
      </c>
      <c r="D53" t="s">
        <v>26</v>
      </c>
      <c r="E53" t="s">
        <v>34</v>
      </c>
      <c r="F53">
        <v>29.325679999999998</v>
      </c>
      <c r="G53">
        <v>29.473680000000002</v>
      </c>
      <c r="H53">
        <v>1.20255937555656</v>
      </c>
      <c r="I53" s="2">
        <f t="shared" si="0"/>
        <v>24386.05577078279</v>
      </c>
      <c r="J53">
        <f t="shared" si="1"/>
        <v>3.5443850216153878E-2</v>
      </c>
    </row>
    <row r="54" spans="1:10" x14ac:dyDescent="0.25">
      <c r="A54">
        <v>3274</v>
      </c>
      <c r="B54">
        <v>2008</v>
      </c>
      <c r="C54" t="s">
        <v>26</v>
      </c>
      <c r="D54" t="s">
        <v>26</v>
      </c>
      <c r="E54" t="s">
        <v>41</v>
      </c>
      <c r="F54">
        <v>294.97802200000001</v>
      </c>
      <c r="G54">
        <v>295.13669199999998</v>
      </c>
      <c r="H54">
        <v>3.9792947302293502</v>
      </c>
      <c r="I54" s="2">
        <f t="shared" si="0"/>
        <v>74128.216680999321</v>
      </c>
      <c r="J54">
        <f t="shared" si="1"/>
        <v>1.1744358831729227</v>
      </c>
    </row>
    <row r="55" spans="1:10" x14ac:dyDescent="0.25">
      <c r="A55">
        <v>3279</v>
      </c>
      <c r="B55">
        <v>2008</v>
      </c>
      <c r="C55" t="s">
        <v>26</v>
      </c>
      <c r="D55" t="s">
        <v>26</v>
      </c>
      <c r="E55" t="s">
        <v>35</v>
      </c>
      <c r="F55">
        <v>242.61789300000001</v>
      </c>
      <c r="G55">
        <v>242.78365299999999</v>
      </c>
      <c r="H55">
        <v>2.7808508126203701</v>
      </c>
      <c r="I55" s="2">
        <f t="shared" si="0"/>
        <v>87245.921967091577</v>
      </c>
      <c r="J55">
        <f t="shared" si="1"/>
        <v>0.67514511873599192</v>
      </c>
    </row>
    <row r="56" spans="1:10" x14ac:dyDescent="0.25">
      <c r="A56">
        <v>3326</v>
      </c>
      <c r="B56">
        <v>2008</v>
      </c>
      <c r="C56" t="s">
        <v>26</v>
      </c>
      <c r="D56" t="s">
        <v>26</v>
      </c>
      <c r="E56" t="s">
        <v>62</v>
      </c>
      <c r="F56">
        <v>19.936875000000001</v>
      </c>
      <c r="G56">
        <v>20.189924999999999</v>
      </c>
      <c r="H56">
        <v>2.4973220226339401</v>
      </c>
      <c r="I56" s="2">
        <f t="shared" si="0"/>
        <v>7983.3016404398104</v>
      </c>
      <c r="J56">
        <f t="shared" si="1"/>
        <v>5.0420744337827547E-2</v>
      </c>
    </row>
    <row r="57" spans="1:10" x14ac:dyDescent="0.25">
      <c r="A57">
        <v>3366</v>
      </c>
      <c r="B57">
        <v>2008</v>
      </c>
      <c r="C57" t="s">
        <v>26</v>
      </c>
      <c r="D57" t="s">
        <v>26</v>
      </c>
      <c r="E57" t="s">
        <v>55</v>
      </c>
      <c r="F57">
        <v>0.34970000000000001</v>
      </c>
      <c r="G57">
        <v>0.70069999999999999</v>
      </c>
      <c r="H57">
        <v>33.299828424363703</v>
      </c>
      <c r="I57" s="2">
        <f t="shared" si="0"/>
        <v>10.501555609942519</v>
      </c>
      <c r="J57">
        <f t="shared" si="1"/>
        <v>2.3333189776951646E-2</v>
      </c>
    </row>
    <row r="58" spans="1:10" x14ac:dyDescent="0.25">
      <c r="A58">
        <v>3432</v>
      </c>
      <c r="B58">
        <v>2008</v>
      </c>
      <c r="C58" t="s">
        <v>26</v>
      </c>
      <c r="D58" t="s">
        <v>26</v>
      </c>
      <c r="E58" t="s">
        <v>40</v>
      </c>
      <c r="F58">
        <v>171.39893000000001</v>
      </c>
      <c r="G58">
        <v>172.02158</v>
      </c>
      <c r="H58">
        <v>4.1812811958627698</v>
      </c>
      <c r="I58" s="2">
        <f t="shared" si="0"/>
        <v>40991.964417411873</v>
      </c>
      <c r="J58">
        <f t="shared" si="1"/>
        <v>0.71927059773660307</v>
      </c>
    </row>
    <row r="59" spans="1:10" x14ac:dyDescent="0.25">
      <c r="A59">
        <v>3529</v>
      </c>
      <c r="B59">
        <v>2008</v>
      </c>
      <c r="C59" t="s">
        <v>26</v>
      </c>
      <c r="D59" t="s">
        <v>26</v>
      </c>
      <c r="E59" t="s">
        <v>58</v>
      </c>
      <c r="F59">
        <v>4.6817000000000002</v>
      </c>
      <c r="G59">
        <v>5.9280499999999998</v>
      </c>
      <c r="H59">
        <v>9.6825344273600198</v>
      </c>
      <c r="I59" s="2">
        <f t="shared" si="0"/>
        <v>483.52009849517094</v>
      </c>
      <c r="J59">
        <f t="shared" si="1"/>
        <v>5.7398548212111565E-2</v>
      </c>
    </row>
    <row r="60" spans="1:10" x14ac:dyDescent="0.25">
      <c r="A60">
        <v>3579</v>
      </c>
      <c r="B60">
        <v>2008</v>
      </c>
      <c r="C60" t="s">
        <v>26</v>
      </c>
      <c r="D60" t="s">
        <v>26</v>
      </c>
      <c r="E60" t="s">
        <v>46</v>
      </c>
      <c r="F60">
        <v>15.06549</v>
      </c>
      <c r="G60">
        <v>16.916640000000001</v>
      </c>
      <c r="H60">
        <v>2.0316704379788999</v>
      </c>
      <c r="I60" s="2">
        <f t="shared" si="0"/>
        <v>7415.3217561146912</v>
      </c>
      <c r="J60">
        <f t="shared" si="1"/>
        <v>3.436903739793138E-2</v>
      </c>
    </row>
    <row r="61" spans="1:10" x14ac:dyDescent="0.25">
      <c r="A61">
        <v>3582</v>
      </c>
      <c r="B61">
        <v>2008</v>
      </c>
      <c r="C61" t="s">
        <v>26</v>
      </c>
      <c r="D61" t="s">
        <v>26</v>
      </c>
      <c r="E61" t="s">
        <v>54</v>
      </c>
      <c r="F61">
        <v>13.362946000000001</v>
      </c>
      <c r="G61">
        <v>15.235096</v>
      </c>
      <c r="H61">
        <v>11.213560602579699</v>
      </c>
      <c r="I61" s="2">
        <f t="shared" si="0"/>
        <v>1191.6773336852375</v>
      </c>
      <c r="J61">
        <f t="shared" si="1"/>
        <v>0.17083967228211958</v>
      </c>
    </row>
    <row r="62" spans="1:10" x14ac:dyDescent="0.25">
      <c r="A62">
        <v>3625</v>
      </c>
      <c r="B62">
        <v>2008</v>
      </c>
      <c r="C62" t="s">
        <v>26</v>
      </c>
      <c r="D62" t="s">
        <v>26</v>
      </c>
      <c r="E62" t="s">
        <v>43</v>
      </c>
      <c r="F62">
        <v>53.621209999999998</v>
      </c>
      <c r="G62">
        <v>55.968209999999999</v>
      </c>
      <c r="H62">
        <v>4.4116237958822602</v>
      </c>
      <c r="I62" s="2">
        <f t="shared" si="0"/>
        <v>12154.529144132641</v>
      </c>
      <c r="J62">
        <f t="shared" si="1"/>
        <v>0.24691068704893548</v>
      </c>
    </row>
    <row r="63" spans="1:10" x14ac:dyDescent="0.25">
      <c r="A63">
        <v>3668</v>
      </c>
      <c r="B63">
        <v>2008</v>
      </c>
      <c r="C63" t="s">
        <v>26</v>
      </c>
      <c r="D63" t="s">
        <v>26</v>
      </c>
      <c r="E63" t="s">
        <v>32</v>
      </c>
      <c r="F63">
        <v>119.533</v>
      </c>
      <c r="G63">
        <v>122.965</v>
      </c>
      <c r="H63">
        <v>0.54438976684262896</v>
      </c>
      <c r="I63" s="2">
        <f t="shared" si="0"/>
        <v>219572.45944072705</v>
      </c>
      <c r="J63">
        <f t="shared" si="1"/>
        <v>6.6940887679803884E-2</v>
      </c>
    </row>
    <row r="64" spans="1:10" x14ac:dyDescent="0.25">
      <c r="A64">
        <v>3711</v>
      </c>
      <c r="B64">
        <v>2008</v>
      </c>
      <c r="C64" t="s">
        <v>26</v>
      </c>
      <c r="D64" t="s">
        <v>26</v>
      </c>
      <c r="E64" t="s">
        <v>29</v>
      </c>
      <c r="F64">
        <v>3.4297499999999999</v>
      </c>
      <c r="G64">
        <v>7.64025</v>
      </c>
      <c r="H64">
        <v>5.3140695385961099</v>
      </c>
      <c r="I64" s="2">
        <f t="shared" si="0"/>
        <v>645.40931861913191</v>
      </c>
      <c r="J64">
        <f t="shared" si="1"/>
        <v>4.0600819792258928E-2</v>
      </c>
    </row>
    <row r="65" spans="1:10" x14ac:dyDescent="0.25">
      <c r="A65">
        <v>3813</v>
      </c>
      <c r="B65">
        <v>2008</v>
      </c>
      <c r="C65" t="s">
        <v>26</v>
      </c>
      <c r="D65" t="s">
        <v>26</v>
      </c>
      <c r="E65" t="s">
        <v>15</v>
      </c>
      <c r="F65">
        <v>112.259942</v>
      </c>
      <c r="G65">
        <v>120.683892</v>
      </c>
      <c r="H65">
        <v>1.2760789701756801</v>
      </c>
      <c r="I65" s="2">
        <f t="shared" si="0"/>
        <v>87972.5664506053</v>
      </c>
      <c r="J65">
        <f t="shared" si="1"/>
        <v>0.154002176620153</v>
      </c>
    </row>
    <row r="66" spans="1:10" x14ac:dyDescent="0.25">
      <c r="A66">
        <v>3917</v>
      </c>
      <c r="B66">
        <v>2008</v>
      </c>
      <c r="C66" t="s">
        <v>26</v>
      </c>
      <c r="D66" t="s">
        <v>26</v>
      </c>
      <c r="E66" t="s">
        <v>53</v>
      </c>
      <c r="F66">
        <v>1.1970000000000001</v>
      </c>
      <c r="G66">
        <v>20.747</v>
      </c>
      <c r="H66">
        <v>5</v>
      </c>
      <c r="I66" s="2">
        <f t="shared" ref="I66:I129" si="2">F66/H66*1000</f>
        <v>239.4</v>
      </c>
      <c r="J66">
        <f t="shared" si="1"/>
        <v>0.10373499999999999</v>
      </c>
    </row>
    <row r="67" spans="1:10" x14ac:dyDescent="0.25">
      <c r="A67">
        <v>3933</v>
      </c>
      <c r="B67">
        <v>2008</v>
      </c>
      <c r="C67" t="s">
        <v>26</v>
      </c>
      <c r="D67" t="s">
        <v>26</v>
      </c>
      <c r="E67" t="s">
        <v>52</v>
      </c>
      <c r="F67">
        <v>2.1</v>
      </c>
      <c r="G67">
        <v>25.1</v>
      </c>
      <c r="H67">
        <v>1.2</v>
      </c>
      <c r="I67" s="2">
        <f t="shared" si="2"/>
        <v>1750.0000000000002</v>
      </c>
      <c r="J67">
        <f t="shared" ref="J67:J130" si="3">G67*H67/1000</f>
        <v>3.0120000000000001E-2</v>
      </c>
    </row>
    <row r="68" spans="1:10" x14ac:dyDescent="0.25">
      <c r="A68">
        <v>4030</v>
      </c>
      <c r="B68">
        <v>2008</v>
      </c>
      <c r="C68" t="s">
        <v>26</v>
      </c>
      <c r="D68" t="s">
        <v>26</v>
      </c>
      <c r="E68" t="s">
        <v>60</v>
      </c>
      <c r="F68">
        <v>136.24700000000001</v>
      </c>
      <c r="G68">
        <v>191.24700000000001</v>
      </c>
      <c r="H68">
        <v>0.4</v>
      </c>
      <c r="I68" s="2">
        <f t="shared" si="2"/>
        <v>340617.5</v>
      </c>
      <c r="J68">
        <f t="shared" si="3"/>
        <v>7.6498800000000006E-2</v>
      </c>
    </row>
    <row r="69" spans="1:10" x14ac:dyDescent="0.25">
      <c r="A69">
        <v>4038</v>
      </c>
      <c r="B69">
        <v>2008</v>
      </c>
      <c r="C69" t="s">
        <v>26</v>
      </c>
      <c r="D69" t="s">
        <v>26</v>
      </c>
      <c r="E69" t="s">
        <v>39</v>
      </c>
      <c r="F69">
        <v>38.692790000000002</v>
      </c>
      <c r="G69">
        <v>97.335790000000003</v>
      </c>
      <c r="H69">
        <v>13.342652229478199</v>
      </c>
      <c r="I69" s="2">
        <f t="shared" si="2"/>
        <v>2899.932437309219</v>
      </c>
      <c r="J69">
        <f t="shared" si="3"/>
        <v>1.298717595451522</v>
      </c>
    </row>
    <row r="70" spans="1:10" x14ac:dyDescent="0.25">
      <c r="A70">
        <v>4173</v>
      </c>
      <c r="B70">
        <v>2008</v>
      </c>
      <c r="C70" t="s">
        <v>26</v>
      </c>
      <c r="D70" t="s">
        <v>26</v>
      </c>
      <c r="E70" t="s">
        <v>56</v>
      </c>
      <c r="F70">
        <v>222.39266000000001</v>
      </c>
      <c r="G70">
        <v>892.39265999999998</v>
      </c>
      <c r="H70">
        <v>0.40273547787053798</v>
      </c>
      <c r="I70" s="2">
        <f t="shared" si="2"/>
        <v>552205.28664596472</v>
      </c>
      <c r="J70">
        <f t="shared" si="3"/>
        <v>0.35939818437326049</v>
      </c>
    </row>
    <row r="71" spans="1:10" x14ac:dyDescent="0.25">
      <c r="A71">
        <v>4177</v>
      </c>
      <c r="B71">
        <v>2008</v>
      </c>
      <c r="C71" t="s">
        <v>26</v>
      </c>
      <c r="D71" t="s">
        <v>26</v>
      </c>
      <c r="E71" t="s">
        <v>24</v>
      </c>
      <c r="F71">
        <v>3594.0011399999999</v>
      </c>
      <c r="G71">
        <v>4513.1641399999999</v>
      </c>
      <c r="H71">
        <v>1.5312473471856101</v>
      </c>
      <c r="I71" s="2">
        <f t="shared" si="2"/>
        <v>2347106.851551889</v>
      </c>
      <c r="J71">
        <f t="shared" si="3"/>
        <v>6.9107706167882252</v>
      </c>
    </row>
    <row r="72" spans="1:10" x14ac:dyDescent="0.25">
      <c r="A72">
        <v>4195</v>
      </c>
      <c r="B72">
        <v>2008</v>
      </c>
      <c r="C72" t="s">
        <v>26</v>
      </c>
      <c r="D72" t="s">
        <v>26</v>
      </c>
      <c r="E72" t="s">
        <v>42</v>
      </c>
      <c r="F72">
        <v>369</v>
      </c>
      <c r="G72">
        <v>6392</v>
      </c>
      <c r="H72">
        <v>0.8</v>
      </c>
      <c r="I72" s="2">
        <f t="shared" si="2"/>
        <v>461250</v>
      </c>
      <c r="J72">
        <f t="shared" si="3"/>
        <v>5.1135999999999999</v>
      </c>
    </row>
    <row r="73" spans="1:10" x14ac:dyDescent="0.25">
      <c r="A73">
        <v>16</v>
      </c>
      <c r="B73">
        <v>2008</v>
      </c>
      <c r="C73" t="s">
        <v>65</v>
      </c>
      <c r="D73" t="s">
        <v>65</v>
      </c>
      <c r="E73" t="s">
        <v>12</v>
      </c>
      <c r="F73">
        <v>721.05874700000004</v>
      </c>
      <c r="G73">
        <v>721.05874700000004</v>
      </c>
      <c r="H73">
        <v>1.6831503331031601</v>
      </c>
      <c r="I73" s="2">
        <f t="shared" si="2"/>
        <v>428398.30335927958</v>
      </c>
      <c r="J73">
        <f t="shared" si="3"/>
        <v>1.2136502701999974</v>
      </c>
    </row>
    <row r="74" spans="1:10" x14ac:dyDescent="0.25">
      <c r="A74">
        <v>37</v>
      </c>
      <c r="B74">
        <v>2008</v>
      </c>
      <c r="C74" t="s">
        <v>65</v>
      </c>
      <c r="D74" t="s">
        <v>65</v>
      </c>
      <c r="E74" t="s">
        <v>18</v>
      </c>
      <c r="F74">
        <v>207.821305</v>
      </c>
      <c r="G74">
        <v>207.821305</v>
      </c>
      <c r="H74">
        <v>0.83542203481014599</v>
      </c>
      <c r="I74" s="2">
        <f t="shared" si="2"/>
        <v>248762.05838553022</v>
      </c>
      <c r="J74">
        <f t="shared" si="3"/>
        <v>0.17361849749999997</v>
      </c>
    </row>
    <row r="75" spans="1:10" x14ac:dyDescent="0.25">
      <c r="A75">
        <v>38</v>
      </c>
      <c r="B75">
        <v>2008</v>
      </c>
      <c r="C75" t="s">
        <v>65</v>
      </c>
      <c r="D75" t="s">
        <v>65</v>
      </c>
      <c r="E75" t="s">
        <v>40</v>
      </c>
      <c r="F75">
        <v>67.625135</v>
      </c>
      <c r="G75">
        <v>67.625135</v>
      </c>
      <c r="H75">
        <v>4.1460118623053397</v>
      </c>
      <c r="I75" s="2">
        <f t="shared" si="2"/>
        <v>16310.887967985182</v>
      </c>
      <c r="J75">
        <f t="shared" si="3"/>
        <v>0.28037461190000001</v>
      </c>
    </row>
    <row r="76" spans="1:10" x14ac:dyDescent="0.25">
      <c r="A76">
        <v>122</v>
      </c>
      <c r="B76">
        <v>2008</v>
      </c>
      <c r="C76" t="s">
        <v>65</v>
      </c>
      <c r="D76" t="s">
        <v>65</v>
      </c>
      <c r="E76" t="s">
        <v>61</v>
      </c>
      <c r="F76">
        <v>23.055520000000001</v>
      </c>
      <c r="G76">
        <v>23.055520000000001</v>
      </c>
      <c r="H76">
        <v>1.72432094353109</v>
      </c>
      <c r="I76" s="2">
        <f t="shared" si="2"/>
        <v>13370.782328251818</v>
      </c>
      <c r="J76">
        <f t="shared" si="3"/>
        <v>3.9755115999999917E-2</v>
      </c>
    </row>
    <row r="77" spans="1:10" x14ac:dyDescent="0.25">
      <c r="A77">
        <v>252</v>
      </c>
      <c r="B77">
        <v>2008</v>
      </c>
      <c r="C77" t="s">
        <v>65</v>
      </c>
      <c r="D77" t="s">
        <v>65</v>
      </c>
      <c r="E77" t="s">
        <v>59</v>
      </c>
      <c r="F77">
        <v>2.031202</v>
      </c>
      <c r="G77">
        <v>2.031202</v>
      </c>
      <c r="H77">
        <v>0.87283785659919599</v>
      </c>
      <c r="I77" s="2">
        <f t="shared" si="2"/>
        <v>2327.1240868425352</v>
      </c>
      <c r="J77">
        <f t="shared" si="3"/>
        <v>1.7729099999999999E-3</v>
      </c>
    </row>
    <row r="78" spans="1:10" x14ac:dyDescent="0.25">
      <c r="A78">
        <v>312</v>
      </c>
      <c r="B78">
        <v>2008</v>
      </c>
      <c r="C78" t="s">
        <v>65</v>
      </c>
      <c r="D78" t="s">
        <v>65</v>
      </c>
      <c r="E78" t="s">
        <v>7</v>
      </c>
      <c r="F78">
        <v>0.75705</v>
      </c>
      <c r="G78">
        <v>0.75705</v>
      </c>
      <c r="H78">
        <v>0.952380952380952</v>
      </c>
      <c r="I78" s="2">
        <f t="shared" si="2"/>
        <v>794.90250000000026</v>
      </c>
      <c r="J78">
        <f t="shared" si="3"/>
        <v>7.2099999999999974E-4</v>
      </c>
    </row>
    <row r="79" spans="1:10" x14ac:dyDescent="0.25">
      <c r="A79">
        <v>430</v>
      </c>
      <c r="B79">
        <v>2008</v>
      </c>
      <c r="C79" t="s">
        <v>65</v>
      </c>
      <c r="D79" t="s">
        <v>65</v>
      </c>
      <c r="E79" t="s">
        <v>52</v>
      </c>
      <c r="F79">
        <v>7.4999999999999997E-2</v>
      </c>
      <c r="G79">
        <v>7.4999999999999997E-2</v>
      </c>
      <c r="H79">
        <v>1.2</v>
      </c>
      <c r="I79" s="2">
        <f t="shared" si="2"/>
        <v>62.5</v>
      </c>
      <c r="J79">
        <f t="shared" si="3"/>
        <v>8.9999999999999992E-5</v>
      </c>
    </row>
    <row r="80" spans="1:10" x14ac:dyDescent="0.25">
      <c r="A80">
        <v>431</v>
      </c>
      <c r="B80">
        <v>2008</v>
      </c>
      <c r="C80" t="s">
        <v>65</v>
      </c>
      <c r="D80" t="s">
        <v>65</v>
      </c>
      <c r="E80" t="s">
        <v>67</v>
      </c>
      <c r="F80">
        <v>3.3550000000000003E-2</v>
      </c>
      <c r="G80">
        <v>3.3550000000000003E-2</v>
      </c>
      <c r="H80">
        <v>0.54545454545454597</v>
      </c>
      <c r="I80" s="2">
        <f t="shared" si="2"/>
        <v>61.508333333333283</v>
      </c>
      <c r="J80">
        <f t="shared" si="3"/>
        <v>1.8300000000000018E-5</v>
      </c>
    </row>
    <row r="81" spans="1:10" x14ac:dyDescent="0.25">
      <c r="A81">
        <v>443</v>
      </c>
      <c r="B81">
        <v>2008</v>
      </c>
      <c r="C81" t="s">
        <v>65</v>
      </c>
      <c r="D81" t="s">
        <v>65</v>
      </c>
      <c r="E81" t="s">
        <v>22</v>
      </c>
      <c r="F81">
        <v>1988.751</v>
      </c>
      <c r="G81">
        <v>1988.751</v>
      </c>
      <c r="H81">
        <v>0.13</v>
      </c>
      <c r="I81" s="2">
        <f t="shared" si="2"/>
        <v>15298084.615384614</v>
      </c>
      <c r="J81">
        <f t="shared" si="3"/>
        <v>0.25853762999999996</v>
      </c>
    </row>
    <row r="82" spans="1:10" x14ac:dyDescent="0.25">
      <c r="A82">
        <v>444</v>
      </c>
      <c r="B82">
        <v>2008</v>
      </c>
      <c r="C82" t="s">
        <v>65</v>
      </c>
      <c r="D82" t="s">
        <v>65</v>
      </c>
      <c r="E82" t="s">
        <v>11</v>
      </c>
      <c r="F82">
        <v>40.764633000000003</v>
      </c>
      <c r="G82">
        <v>40.764633000000003</v>
      </c>
      <c r="H82">
        <v>3.0914338146991298</v>
      </c>
      <c r="I82" s="2">
        <f t="shared" si="2"/>
        <v>13186.319178554813</v>
      </c>
      <c r="J82">
        <f t="shared" si="3"/>
        <v>0.12602116490000004</v>
      </c>
    </row>
    <row r="83" spans="1:10" x14ac:dyDescent="0.25">
      <c r="A83">
        <v>445</v>
      </c>
      <c r="B83">
        <v>2008</v>
      </c>
      <c r="C83" t="s">
        <v>65</v>
      </c>
      <c r="D83" t="s">
        <v>65</v>
      </c>
      <c r="E83" t="s">
        <v>31</v>
      </c>
      <c r="F83">
        <v>0.5605</v>
      </c>
      <c r="G83">
        <v>0.5605</v>
      </c>
      <c r="H83">
        <v>0.43728813559322</v>
      </c>
      <c r="I83" s="2">
        <f t="shared" si="2"/>
        <v>1281.7635658914739</v>
      </c>
      <c r="J83">
        <f t="shared" si="3"/>
        <v>2.4509999999999983E-4</v>
      </c>
    </row>
    <row r="84" spans="1:10" x14ac:dyDescent="0.25">
      <c r="A84">
        <v>446</v>
      </c>
      <c r="B84">
        <v>2008</v>
      </c>
      <c r="C84" t="s">
        <v>65</v>
      </c>
      <c r="D84" t="s">
        <v>65</v>
      </c>
      <c r="E84" t="s">
        <v>20</v>
      </c>
      <c r="F84">
        <v>0.03</v>
      </c>
      <c r="G84">
        <v>0.03</v>
      </c>
      <c r="H84">
        <v>4.5</v>
      </c>
      <c r="I84" s="2">
        <f t="shared" si="2"/>
        <v>6.6666666666666661</v>
      </c>
      <c r="J84">
        <f t="shared" si="3"/>
        <v>1.35E-4</v>
      </c>
    </row>
    <row r="85" spans="1:10" x14ac:dyDescent="0.25">
      <c r="A85">
        <v>447</v>
      </c>
      <c r="B85">
        <v>2008</v>
      </c>
      <c r="C85" t="s">
        <v>65</v>
      </c>
      <c r="D85" t="s">
        <v>65</v>
      </c>
      <c r="E85" t="s">
        <v>35</v>
      </c>
      <c r="F85">
        <v>1.78752</v>
      </c>
      <c r="G85">
        <v>1.78752</v>
      </c>
      <c r="H85">
        <v>3.41978271571787</v>
      </c>
      <c r="I85" s="2">
        <f t="shared" si="2"/>
        <v>522.69987557521461</v>
      </c>
      <c r="J85">
        <f t="shared" si="3"/>
        <v>6.1129300000000069E-3</v>
      </c>
    </row>
    <row r="86" spans="1:10" x14ac:dyDescent="0.25">
      <c r="A86">
        <v>448</v>
      </c>
      <c r="B86">
        <v>2008</v>
      </c>
      <c r="C86" t="s">
        <v>65</v>
      </c>
      <c r="D86" t="s">
        <v>65</v>
      </c>
      <c r="E86" t="s">
        <v>36</v>
      </c>
      <c r="F86">
        <v>0.24973000000000001</v>
      </c>
      <c r="G86">
        <v>0.24973000000000001</v>
      </c>
      <c r="H86">
        <v>8.2342129499859809</v>
      </c>
      <c r="I86" s="2">
        <f t="shared" si="2"/>
        <v>30.328338788035008</v>
      </c>
      <c r="J86">
        <f t="shared" si="3"/>
        <v>2.056329999999999E-3</v>
      </c>
    </row>
    <row r="87" spans="1:10" x14ac:dyDescent="0.25">
      <c r="A87">
        <v>471</v>
      </c>
      <c r="B87">
        <v>2008</v>
      </c>
      <c r="C87" t="s">
        <v>65</v>
      </c>
      <c r="D87" t="s">
        <v>65</v>
      </c>
      <c r="E87" t="s">
        <v>43</v>
      </c>
      <c r="F87">
        <v>0.223</v>
      </c>
      <c r="G87">
        <v>0.223</v>
      </c>
      <c r="H87">
        <v>7.8782511210762296</v>
      </c>
      <c r="I87" s="2">
        <f t="shared" si="2"/>
        <v>28.305774539659062</v>
      </c>
      <c r="J87">
        <f t="shared" si="3"/>
        <v>1.756849999999999E-3</v>
      </c>
    </row>
    <row r="88" spans="1:10" x14ac:dyDescent="0.25">
      <c r="A88">
        <v>472</v>
      </c>
      <c r="B88">
        <v>2008</v>
      </c>
      <c r="C88" t="s">
        <v>65</v>
      </c>
      <c r="D88" t="s">
        <v>65</v>
      </c>
      <c r="E88" t="s">
        <v>30</v>
      </c>
      <c r="F88">
        <v>0.35099999999999998</v>
      </c>
      <c r="G88">
        <v>0.35099999999999998</v>
      </c>
      <c r="H88">
        <v>1.29344729344729</v>
      </c>
      <c r="I88" s="2">
        <f t="shared" si="2"/>
        <v>271.36784140969235</v>
      </c>
      <c r="J88">
        <f t="shared" si="3"/>
        <v>4.5399999999999878E-4</v>
      </c>
    </row>
    <row r="89" spans="1:10" x14ac:dyDescent="0.25">
      <c r="A89">
        <v>473</v>
      </c>
      <c r="B89">
        <v>2008</v>
      </c>
      <c r="C89" t="s">
        <v>65</v>
      </c>
      <c r="D89" t="s">
        <v>65</v>
      </c>
      <c r="E89" t="s">
        <v>34</v>
      </c>
      <c r="F89">
        <v>0.13500000000000001</v>
      </c>
      <c r="G89">
        <v>0.13500000000000001</v>
      </c>
      <c r="H89">
        <v>1</v>
      </c>
      <c r="I89" s="2">
        <f t="shared" si="2"/>
        <v>135</v>
      </c>
      <c r="J89">
        <f t="shared" si="3"/>
        <v>1.35E-4</v>
      </c>
    </row>
    <row r="90" spans="1:10" x14ac:dyDescent="0.25">
      <c r="A90">
        <v>478</v>
      </c>
      <c r="B90">
        <v>2008</v>
      </c>
      <c r="C90" t="s">
        <v>65</v>
      </c>
      <c r="D90" t="s">
        <v>65</v>
      </c>
      <c r="E90" t="s">
        <v>15</v>
      </c>
      <c r="F90">
        <v>14.7906</v>
      </c>
      <c r="G90">
        <v>14.7906</v>
      </c>
      <c r="H90">
        <v>1.2156332400308301</v>
      </c>
      <c r="I90" s="2">
        <f t="shared" si="2"/>
        <v>12166.9920770058</v>
      </c>
      <c r="J90">
        <f t="shared" si="3"/>
        <v>1.7979944999999994E-2</v>
      </c>
    </row>
    <row r="91" spans="1:10" x14ac:dyDescent="0.25">
      <c r="A91">
        <v>479</v>
      </c>
      <c r="B91">
        <v>2008</v>
      </c>
      <c r="C91" t="s">
        <v>65</v>
      </c>
      <c r="D91" t="s">
        <v>65</v>
      </c>
      <c r="E91" t="s">
        <v>54</v>
      </c>
      <c r="F91">
        <v>3.5700000000000003E-2</v>
      </c>
      <c r="G91">
        <v>3.5700000000000003E-2</v>
      </c>
      <c r="H91">
        <v>13.780952380952399</v>
      </c>
      <c r="I91" s="2">
        <f t="shared" si="2"/>
        <v>2.5905321354526571</v>
      </c>
      <c r="J91">
        <f t="shared" si="3"/>
        <v>4.9198000000000069E-4</v>
      </c>
    </row>
    <row r="92" spans="1:10" x14ac:dyDescent="0.25">
      <c r="A92">
        <v>480</v>
      </c>
      <c r="B92">
        <v>2008</v>
      </c>
      <c r="C92" t="s">
        <v>65</v>
      </c>
      <c r="D92" t="s">
        <v>65</v>
      </c>
      <c r="E92" t="s">
        <v>57</v>
      </c>
      <c r="F92">
        <v>146.75200000000001</v>
      </c>
      <c r="G92">
        <v>146.75200000000001</v>
      </c>
      <c r="H92">
        <v>3.75156038759267</v>
      </c>
      <c r="I92" s="2">
        <f t="shared" si="2"/>
        <v>39117.589706231265</v>
      </c>
      <c r="J92">
        <f t="shared" si="3"/>
        <v>0.55054898999999957</v>
      </c>
    </row>
    <row r="93" spans="1:10" x14ac:dyDescent="0.25">
      <c r="A93">
        <v>789</v>
      </c>
      <c r="B93">
        <v>2008</v>
      </c>
      <c r="C93" t="s">
        <v>65</v>
      </c>
      <c r="D93" t="s">
        <v>65</v>
      </c>
      <c r="E93" t="s">
        <v>16</v>
      </c>
      <c r="F93">
        <v>14.05096</v>
      </c>
      <c r="G93">
        <v>14.05096</v>
      </c>
      <c r="H93">
        <v>0.98545579803799899</v>
      </c>
      <c r="I93" s="2">
        <f t="shared" si="2"/>
        <v>14258.336120173903</v>
      </c>
      <c r="J93">
        <f t="shared" si="3"/>
        <v>1.3846600000000002E-2</v>
      </c>
    </row>
    <row r="94" spans="1:10" x14ac:dyDescent="0.25">
      <c r="A94">
        <v>790</v>
      </c>
      <c r="B94">
        <v>2008</v>
      </c>
      <c r="C94" t="s">
        <v>65</v>
      </c>
      <c r="D94" t="s">
        <v>65</v>
      </c>
      <c r="E94" t="s">
        <v>46</v>
      </c>
      <c r="F94">
        <v>0.15329999999999999</v>
      </c>
      <c r="G94">
        <v>0.15329999999999999</v>
      </c>
      <c r="H94">
        <v>1.80952380952381</v>
      </c>
      <c r="I94" s="2">
        <f t="shared" si="2"/>
        <v>84.718421052631555</v>
      </c>
      <c r="J94">
        <f t="shared" si="3"/>
        <v>2.7740000000000002E-4</v>
      </c>
    </row>
    <row r="95" spans="1:10" x14ac:dyDescent="0.25">
      <c r="A95">
        <v>791</v>
      </c>
      <c r="B95">
        <v>2008</v>
      </c>
      <c r="C95" t="s">
        <v>65</v>
      </c>
      <c r="D95" t="s">
        <v>65</v>
      </c>
      <c r="E95" t="s">
        <v>58</v>
      </c>
      <c r="F95">
        <v>7.9799999999999996E-2</v>
      </c>
      <c r="G95">
        <v>7.9799999999999996E-2</v>
      </c>
      <c r="H95">
        <v>10.7441102756892</v>
      </c>
      <c r="I95" s="2">
        <f t="shared" si="2"/>
        <v>7.4273251067204891</v>
      </c>
      <c r="J95">
        <f t="shared" si="3"/>
        <v>8.5737999999999819E-4</v>
      </c>
    </row>
    <row r="96" spans="1:10" x14ac:dyDescent="0.25">
      <c r="A96">
        <v>792</v>
      </c>
      <c r="B96">
        <v>2008</v>
      </c>
      <c r="C96" t="s">
        <v>65</v>
      </c>
      <c r="D96" t="s">
        <v>65</v>
      </c>
      <c r="E96" t="s">
        <v>13</v>
      </c>
      <c r="F96">
        <v>0.19005</v>
      </c>
      <c r="G96">
        <v>0.19005</v>
      </c>
      <c r="H96">
        <v>12.271086556169401</v>
      </c>
      <c r="I96" s="2">
        <f t="shared" si="2"/>
        <v>15.487626065554124</v>
      </c>
      <c r="J96">
        <f t="shared" si="3"/>
        <v>2.3321199999999944E-3</v>
      </c>
    </row>
    <row r="97" spans="1:10" x14ac:dyDescent="0.25">
      <c r="A97">
        <v>793</v>
      </c>
      <c r="B97">
        <v>2008</v>
      </c>
      <c r="C97" t="s">
        <v>65</v>
      </c>
      <c r="D97" t="s">
        <v>65</v>
      </c>
      <c r="E97" t="s">
        <v>37</v>
      </c>
      <c r="F97">
        <v>5.9745400000000002</v>
      </c>
      <c r="G97">
        <v>5.9745400000000002</v>
      </c>
      <c r="H97">
        <v>2.6842058133345801</v>
      </c>
      <c r="I97" s="2">
        <f t="shared" si="2"/>
        <v>2225.8129277269722</v>
      </c>
      <c r="J97">
        <f t="shared" si="3"/>
        <v>1.6036894999999985E-2</v>
      </c>
    </row>
    <row r="98" spans="1:10" x14ac:dyDescent="0.25">
      <c r="A98">
        <v>794</v>
      </c>
      <c r="B98">
        <v>2008</v>
      </c>
      <c r="C98" t="s">
        <v>65</v>
      </c>
      <c r="D98" t="s">
        <v>65</v>
      </c>
      <c r="E98" t="s">
        <v>6</v>
      </c>
      <c r="F98">
        <v>3.5000000000000003E-2</v>
      </c>
      <c r="G98">
        <v>3.5000000000000003E-2</v>
      </c>
      <c r="H98">
        <v>0.98</v>
      </c>
      <c r="I98" s="2">
        <f t="shared" si="2"/>
        <v>35.714285714285722</v>
      </c>
      <c r="J98">
        <f t="shared" si="3"/>
        <v>3.4300000000000007E-5</v>
      </c>
    </row>
    <row r="99" spans="1:10" x14ac:dyDescent="0.25">
      <c r="A99">
        <v>807</v>
      </c>
      <c r="B99">
        <v>2008</v>
      </c>
      <c r="C99" t="s">
        <v>65</v>
      </c>
      <c r="D99" t="s">
        <v>65</v>
      </c>
      <c r="E99" t="s">
        <v>66</v>
      </c>
      <c r="F99">
        <v>0.23100000000000001</v>
      </c>
      <c r="G99">
        <v>0.23100000000000001</v>
      </c>
      <c r="H99">
        <v>4.5</v>
      </c>
      <c r="I99" s="2">
        <f t="shared" si="2"/>
        <v>51.333333333333336</v>
      </c>
      <c r="J99">
        <f t="shared" si="3"/>
        <v>1.0395000000000001E-3</v>
      </c>
    </row>
    <row r="100" spans="1:10" x14ac:dyDescent="0.25">
      <c r="A100">
        <v>808</v>
      </c>
      <c r="B100">
        <v>2008</v>
      </c>
      <c r="C100" t="s">
        <v>65</v>
      </c>
      <c r="D100" t="s">
        <v>65</v>
      </c>
      <c r="E100" t="s">
        <v>32</v>
      </c>
      <c r="F100">
        <v>1.661</v>
      </c>
      <c r="G100">
        <v>1.661</v>
      </c>
      <c r="H100">
        <v>0.76658639373871196</v>
      </c>
      <c r="I100" s="2">
        <f t="shared" si="2"/>
        <v>2166.7486059844491</v>
      </c>
      <c r="J100">
        <f t="shared" si="3"/>
        <v>1.2733000000000006E-3</v>
      </c>
    </row>
    <row r="101" spans="1:10" x14ac:dyDescent="0.25">
      <c r="A101">
        <v>917</v>
      </c>
      <c r="B101">
        <v>2008</v>
      </c>
      <c r="C101" t="s">
        <v>65</v>
      </c>
      <c r="D101" t="s">
        <v>65</v>
      </c>
      <c r="E101" t="s">
        <v>47</v>
      </c>
      <c r="F101">
        <v>0.59131800000000001</v>
      </c>
      <c r="G101">
        <v>0.59131800000000001</v>
      </c>
      <c r="H101">
        <v>2.21929824561404</v>
      </c>
      <c r="I101" s="2">
        <f t="shared" si="2"/>
        <v>266.44368379446581</v>
      </c>
      <c r="J101">
        <f t="shared" si="3"/>
        <v>1.3123110000000029E-3</v>
      </c>
    </row>
    <row r="102" spans="1:10" x14ac:dyDescent="0.25">
      <c r="A102">
        <v>918</v>
      </c>
      <c r="B102">
        <v>2008</v>
      </c>
      <c r="C102" t="s">
        <v>65</v>
      </c>
      <c r="D102" t="s">
        <v>65</v>
      </c>
      <c r="E102" t="s">
        <v>48</v>
      </c>
      <c r="F102">
        <v>0.12</v>
      </c>
      <c r="G102">
        <v>0.12</v>
      </c>
      <c r="H102">
        <v>1</v>
      </c>
      <c r="I102" s="2">
        <f t="shared" si="2"/>
        <v>120</v>
      </c>
      <c r="J102">
        <f t="shared" si="3"/>
        <v>1.1999999999999999E-4</v>
      </c>
    </row>
    <row r="103" spans="1:10" x14ac:dyDescent="0.25">
      <c r="A103">
        <v>919</v>
      </c>
      <c r="B103">
        <v>2008</v>
      </c>
      <c r="C103" t="s">
        <v>65</v>
      </c>
      <c r="D103" t="s">
        <v>65</v>
      </c>
      <c r="E103" t="s">
        <v>50</v>
      </c>
      <c r="F103">
        <v>7.9039200000000003</v>
      </c>
      <c r="G103">
        <v>7.9039200000000003</v>
      </c>
      <c r="H103">
        <v>0.58035714285714302</v>
      </c>
      <c r="I103" s="2">
        <f t="shared" si="2"/>
        <v>13619.062153846151</v>
      </c>
      <c r="J103">
        <f t="shared" si="3"/>
        <v>4.5870964285714298E-3</v>
      </c>
    </row>
    <row r="104" spans="1:10" x14ac:dyDescent="0.25">
      <c r="A104">
        <v>995</v>
      </c>
      <c r="B104">
        <v>2008</v>
      </c>
      <c r="C104" t="s">
        <v>65</v>
      </c>
      <c r="D104" t="s">
        <v>65</v>
      </c>
      <c r="E104" t="s">
        <v>27</v>
      </c>
      <c r="F104">
        <v>2.9809999999999999</v>
      </c>
      <c r="G104">
        <v>2.9809999999999999</v>
      </c>
      <c r="H104">
        <v>3.9575377390137501</v>
      </c>
      <c r="I104" s="2">
        <f t="shared" si="2"/>
        <v>753.24613347664217</v>
      </c>
      <c r="J104">
        <f t="shared" si="3"/>
        <v>1.1797419999999989E-2</v>
      </c>
    </row>
    <row r="105" spans="1:10" x14ac:dyDescent="0.25">
      <c r="A105">
        <v>996</v>
      </c>
      <c r="B105">
        <v>2008</v>
      </c>
      <c r="C105" t="s">
        <v>65</v>
      </c>
      <c r="D105" t="s">
        <v>65</v>
      </c>
      <c r="E105" t="s">
        <v>33</v>
      </c>
      <c r="F105">
        <v>0.63958000000000004</v>
      </c>
      <c r="G105">
        <v>0.63958000000000004</v>
      </c>
      <c r="H105">
        <v>0.83307795740955004</v>
      </c>
      <c r="I105" s="2">
        <f t="shared" si="2"/>
        <v>767.73127209939571</v>
      </c>
      <c r="J105">
        <f t="shared" si="3"/>
        <v>5.3282000000000004E-4</v>
      </c>
    </row>
    <row r="106" spans="1:10" x14ac:dyDescent="0.25">
      <c r="A106">
        <v>2816</v>
      </c>
      <c r="B106">
        <v>2008</v>
      </c>
      <c r="C106" t="s">
        <v>65</v>
      </c>
      <c r="D106" t="s">
        <v>65</v>
      </c>
      <c r="E106" t="s">
        <v>62</v>
      </c>
      <c r="F106">
        <v>16.179449999999999</v>
      </c>
      <c r="G106">
        <v>16.179449999999999</v>
      </c>
      <c r="H106">
        <v>1.21464573888482</v>
      </c>
      <c r="I106" s="2">
        <f t="shared" si="2"/>
        <v>13320.303593090885</v>
      </c>
      <c r="J106">
        <f t="shared" si="3"/>
        <v>1.9652300000000001E-2</v>
      </c>
    </row>
    <row r="107" spans="1:10" x14ac:dyDescent="0.25">
      <c r="A107">
        <v>2898</v>
      </c>
      <c r="B107">
        <v>2008</v>
      </c>
      <c r="C107" t="s">
        <v>65</v>
      </c>
      <c r="D107" t="s">
        <v>65</v>
      </c>
      <c r="E107" t="s">
        <v>38</v>
      </c>
      <c r="F107">
        <v>52.615774000000002</v>
      </c>
      <c r="G107">
        <v>52.615774000000002</v>
      </c>
      <c r="H107">
        <v>1.4846210320882101</v>
      </c>
      <c r="I107" s="2">
        <f t="shared" si="2"/>
        <v>35440.541971840925</v>
      </c>
      <c r="J107">
        <f t="shared" si="3"/>
        <v>7.81144847E-2</v>
      </c>
    </row>
    <row r="108" spans="1:10" x14ac:dyDescent="0.25">
      <c r="A108">
        <v>2947</v>
      </c>
      <c r="B108">
        <v>2008</v>
      </c>
      <c r="C108" t="s">
        <v>65</v>
      </c>
      <c r="D108" t="s">
        <v>65</v>
      </c>
      <c r="E108" t="s">
        <v>41</v>
      </c>
      <c r="F108">
        <v>75.677519000000004</v>
      </c>
      <c r="G108">
        <v>75.677519000000004</v>
      </c>
      <c r="H108">
        <v>3.8835954532283199</v>
      </c>
      <c r="I108" s="2">
        <f t="shared" si="2"/>
        <v>19486.457822760989</v>
      </c>
      <c r="J108">
        <f t="shared" si="3"/>
        <v>0.29390086869999982</v>
      </c>
    </row>
    <row r="109" spans="1:10" x14ac:dyDescent="0.25">
      <c r="A109">
        <v>2</v>
      </c>
      <c r="B109">
        <v>2008</v>
      </c>
      <c r="C109" t="s">
        <v>68</v>
      </c>
      <c r="D109" t="s">
        <v>68</v>
      </c>
      <c r="E109" t="s">
        <v>43</v>
      </c>
      <c r="F109">
        <v>3213.1868599999998</v>
      </c>
      <c r="G109">
        <v>3213.1868599999998</v>
      </c>
      <c r="H109">
        <v>3.1693516836449498</v>
      </c>
      <c r="I109" s="2">
        <f t="shared" si="2"/>
        <v>1013830.9599976727</v>
      </c>
      <c r="J109">
        <f t="shared" si="3"/>
        <v>10.183719184606829</v>
      </c>
    </row>
    <row r="110" spans="1:10" x14ac:dyDescent="0.25">
      <c r="A110">
        <v>62</v>
      </c>
      <c r="B110">
        <v>2008</v>
      </c>
      <c r="C110" t="s">
        <v>68</v>
      </c>
      <c r="D110" t="s">
        <v>68</v>
      </c>
      <c r="E110" t="s">
        <v>54</v>
      </c>
      <c r="F110">
        <v>66.371978999999996</v>
      </c>
      <c r="G110">
        <v>66.371978999999897</v>
      </c>
      <c r="H110">
        <v>12.2550818136926</v>
      </c>
      <c r="I110" s="2">
        <f t="shared" si="2"/>
        <v>5415.8740030476665</v>
      </c>
      <c r="J110">
        <f t="shared" si="3"/>
        <v>0.81339403278168598</v>
      </c>
    </row>
    <row r="111" spans="1:10" x14ac:dyDescent="0.25">
      <c r="A111">
        <v>177</v>
      </c>
      <c r="B111">
        <v>2008</v>
      </c>
      <c r="C111" t="s">
        <v>68</v>
      </c>
      <c r="D111" t="s">
        <v>68</v>
      </c>
      <c r="E111" t="s">
        <v>40</v>
      </c>
      <c r="F111">
        <v>16.014925999999999</v>
      </c>
      <c r="G111">
        <v>16.014925999999999</v>
      </c>
      <c r="H111">
        <v>3.6967331689735601</v>
      </c>
      <c r="I111" s="2">
        <f t="shared" si="2"/>
        <v>4332.1833813736475</v>
      </c>
      <c r="J111">
        <f t="shared" si="3"/>
        <v>5.9202908142857058E-2</v>
      </c>
    </row>
    <row r="112" spans="1:10" x14ac:dyDescent="0.25">
      <c r="A112">
        <v>243</v>
      </c>
      <c r="B112">
        <v>2008</v>
      </c>
      <c r="C112" t="s">
        <v>68</v>
      </c>
      <c r="D112" t="s">
        <v>68</v>
      </c>
      <c r="E112" t="s">
        <v>36</v>
      </c>
      <c r="F112">
        <v>2.8497159999999999</v>
      </c>
      <c r="G112">
        <v>2.8497159999999999</v>
      </c>
      <c r="H112">
        <v>5.6655150899247504</v>
      </c>
      <c r="I112" s="2">
        <f t="shared" si="2"/>
        <v>502.99327682804739</v>
      </c>
      <c r="J112">
        <f t="shared" si="3"/>
        <v>1.6145108999999998E-2</v>
      </c>
    </row>
    <row r="113" spans="1:10" x14ac:dyDescent="0.25">
      <c r="A113">
        <v>419</v>
      </c>
      <c r="B113">
        <v>2008</v>
      </c>
      <c r="C113" t="s">
        <v>68</v>
      </c>
      <c r="D113" t="s">
        <v>68</v>
      </c>
      <c r="E113" t="s">
        <v>76</v>
      </c>
      <c r="F113">
        <v>0.74616000000000005</v>
      </c>
      <c r="G113">
        <v>0.74616000000000005</v>
      </c>
      <c r="H113">
        <v>3.1360566098423899</v>
      </c>
      <c r="I113" s="2">
        <f t="shared" si="2"/>
        <v>237.92937846153873</v>
      </c>
      <c r="J113">
        <f t="shared" si="3"/>
        <v>2.3399999999999975E-3</v>
      </c>
    </row>
    <row r="114" spans="1:10" x14ac:dyDescent="0.25">
      <c r="A114">
        <v>424</v>
      </c>
      <c r="B114">
        <v>2008</v>
      </c>
      <c r="C114" t="s">
        <v>68</v>
      </c>
      <c r="D114" t="s">
        <v>68</v>
      </c>
      <c r="E114" t="s">
        <v>55</v>
      </c>
      <c r="F114">
        <v>2.0999999999999999E-3</v>
      </c>
      <c r="G114">
        <v>2.0999999999999999E-3</v>
      </c>
      <c r="H114">
        <v>36</v>
      </c>
      <c r="I114" s="2">
        <f t="shared" si="2"/>
        <v>5.8333333333333334E-2</v>
      </c>
      <c r="J114">
        <f t="shared" si="3"/>
        <v>7.5599999999999994E-5</v>
      </c>
    </row>
    <row r="115" spans="1:10" x14ac:dyDescent="0.25">
      <c r="A115">
        <v>426</v>
      </c>
      <c r="B115">
        <v>2008</v>
      </c>
      <c r="C115" t="s">
        <v>68</v>
      </c>
      <c r="D115" t="s">
        <v>68</v>
      </c>
      <c r="E115" t="s">
        <v>44</v>
      </c>
      <c r="F115">
        <v>1.4999999999999999E-2</v>
      </c>
      <c r="G115">
        <v>1.4999999999999999E-2</v>
      </c>
      <c r="H115">
        <v>1.9</v>
      </c>
      <c r="I115" s="2">
        <f t="shared" si="2"/>
        <v>7.8947368421052637</v>
      </c>
      <c r="J115">
        <f t="shared" si="3"/>
        <v>2.8499999999999998E-5</v>
      </c>
    </row>
    <row r="116" spans="1:10" x14ac:dyDescent="0.25">
      <c r="A116">
        <v>470</v>
      </c>
      <c r="B116">
        <v>2008</v>
      </c>
      <c r="C116" t="s">
        <v>68</v>
      </c>
      <c r="D116" t="s">
        <v>68</v>
      </c>
      <c r="E116" t="s">
        <v>6</v>
      </c>
      <c r="F116">
        <v>0.52700000000000002</v>
      </c>
      <c r="G116">
        <v>0.52700000000000002</v>
      </c>
      <c r="H116">
        <v>1.0367488931056299</v>
      </c>
      <c r="I116" s="2">
        <f t="shared" si="2"/>
        <v>508.3198096516378</v>
      </c>
      <c r="J116">
        <f t="shared" si="3"/>
        <v>5.4636666666666703E-4</v>
      </c>
    </row>
    <row r="117" spans="1:10" x14ac:dyDescent="0.25">
      <c r="A117">
        <v>474</v>
      </c>
      <c r="B117">
        <v>2008</v>
      </c>
      <c r="C117" t="s">
        <v>68</v>
      </c>
      <c r="D117" t="s">
        <v>68</v>
      </c>
      <c r="E117" t="s">
        <v>42</v>
      </c>
      <c r="F117">
        <v>371</v>
      </c>
      <c r="G117">
        <v>371</v>
      </c>
      <c r="H117">
        <v>0.8</v>
      </c>
      <c r="I117" s="2">
        <f t="shared" si="2"/>
        <v>463750</v>
      </c>
      <c r="J117">
        <f t="shared" si="3"/>
        <v>0.29680000000000001</v>
      </c>
    </row>
    <row r="118" spans="1:10" x14ac:dyDescent="0.25">
      <c r="A118">
        <v>475</v>
      </c>
      <c r="B118">
        <v>2008</v>
      </c>
      <c r="C118" t="s">
        <v>68</v>
      </c>
      <c r="D118" t="s">
        <v>68</v>
      </c>
      <c r="E118" t="s">
        <v>87</v>
      </c>
      <c r="F118">
        <v>0.06</v>
      </c>
      <c r="G118">
        <v>0.06</v>
      </c>
      <c r="H118">
        <v>3.8</v>
      </c>
      <c r="I118" s="2">
        <f t="shared" si="2"/>
        <v>15.789473684210527</v>
      </c>
      <c r="J118">
        <f t="shared" si="3"/>
        <v>2.2799999999999999E-4</v>
      </c>
    </row>
    <row r="119" spans="1:10" x14ac:dyDescent="0.25">
      <c r="A119">
        <v>795</v>
      </c>
      <c r="B119">
        <v>2008</v>
      </c>
      <c r="C119" t="s">
        <v>68</v>
      </c>
      <c r="D119" t="s">
        <v>68</v>
      </c>
      <c r="E119" t="s">
        <v>74</v>
      </c>
      <c r="F119">
        <v>5.5440000000000003E-2</v>
      </c>
      <c r="G119">
        <v>5.5440000000000003E-2</v>
      </c>
      <c r="H119">
        <v>0.89285714285714302</v>
      </c>
      <c r="I119" s="2">
        <f t="shared" si="2"/>
        <v>62.09279999999999</v>
      </c>
      <c r="J119">
        <f t="shared" si="3"/>
        <v>4.9500000000000011E-5</v>
      </c>
    </row>
    <row r="120" spans="1:10" x14ac:dyDescent="0.25">
      <c r="A120">
        <v>796</v>
      </c>
      <c r="B120">
        <v>2008</v>
      </c>
      <c r="C120" t="s">
        <v>68</v>
      </c>
      <c r="D120" t="s">
        <v>68</v>
      </c>
      <c r="E120" t="s">
        <v>72</v>
      </c>
      <c r="F120">
        <v>0.254</v>
      </c>
      <c r="G120">
        <v>0.254</v>
      </c>
      <c r="H120">
        <v>2.2000000000000002</v>
      </c>
      <c r="I120" s="2">
        <f t="shared" si="2"/>
        <v>115.45454545454545</v>
      </c>
      <c r="J120">
        <f t="shared" si="3"/>
        <v>5.5880000000000003E-4</v>
      </c>
    </row>
    <row r="121" spans="1:10" x14ac:dyDescent="0.25">
      <c r="A121">
        <v>797</v>
      </c>
      <c r="B121">
        <v>2008</v>
      </c>
      <c r="C121" t="s">
        <v>68</v>
      </c>
      <c r="D121" t="s">
        <v>68</v>
      </c>
      <c r="E121" t="s">
        <v>37</v>
      </c>
      <c r="F121">
        <v>8.8925300000000007</v>
      </c>
      <c r="G121">
        <v>8.8925300000000007</v>
      </c>
      <c r="H121">
        <v>2.7875095340856699</v>
      </c>
      <c r="I121" s="2">
        <f t="shared" si="2"/>
        <v>3190.1343802638639</v>
      </c>
      <c r="J121">
        <f t="shared" si="3"/>
        <v>2.4788012157142846E-2</v>
      </c>
    </row>
    <row r="122" spans="1:10" x14ac:dyDescent="0.25">
      <c r="A122">
        <v>920</v>
      </c>
      <c r="B122">
        <v>2008</v>
      </c>
      <c r="C122" t="s">
        <v>68</v>
      </c>
      <c r="D122" t="s">
        <v>68</v>
      </c>
      <c r="E122" t="s">
        <v>70</v>
      </c>
      <c r="F122">
        <v>3.6760000000000002</v>
      </c>
      <c r="G122">
        <v>3.6760000000000002</v>
      </c>
      <c r="H122">
        <v>1.6378563656148</v>
      </c>
      <c r="I122" s="2">
        <f t="shared" si="2"/>
        <v>2244.397052863756</v>
      </c>
      <c r="J122">
        <f t="shared" si="3"/>
        <v>6.0207600000000043E-3</v>
      </c>
    </row>
    <row r="123" spans="1:10" x14ac:dyDescent="0.25">
      <c r="A123">
        <v>921</v>
      </c>
      <c r="B123">
        <v>2008</v>
      </c>
      <c r="C123" t="s">
        <v>68</v>
      </c>
      <c r="D123" t="s">
        <v>68</v>
      </c>
      <c r="E123" t="s">
        <v>51</v>
      </c>
      <c r="F123">
        <v>0.23300000000000001</v>
      </c>
      <c r="G123">
        <v>0.23300000000000001</v>
      </c>
      <c r="H123">
        <v>4.06055793991416</v>
      </c>
      <c r="I123" s="2">
        <f t="shared" si="2"/>
        <v>57.38127701852855</v>
      </c>
      <c r="J123">
        <f t="shared" si="3"/>
        <v>9.4610999999999936E-4</v>
      </c>
    </row>
    <row r="124" spans="1:10" x14ac:dyDescent="0.25">
      <c r="A124">
        <v>922</v>
      </c>
      <c r="B124">
        <v>2008</v>
      </c>
      <c r="C124" t="s">
        <v>68</v>
      </c>
      <c r="D124" t="s">
        <v>68</v>
      </c>
      <c r="E124" t="s">
        <v>60</v>
      </c>
      <c r="F124">
        <v>1678.6945000000001</v>
      </c>
      <c r="G124">
        <v>1678.6945000000001</v>
      </c>
      <c r="H124">
        <v>1.1747897517982</v>
      </c>
      <c r="I124" s="2">
        <f t="shared" si="2"/>
        <v>1428931.8556196927</v>
      </c>
      <c r="J124">
        <f t="shared" si="3"/>
        <v>1.9721130950000036</v>
      </c>
    </row>
    <row r="125" spans="1:10" x14ac:dyDescent="0.25">
      <c r="A125">
        <v>2788</v>
      </c>
      <c r="B125">
        <v>2008</v>
      </c>
      <c r="C125" t="s">
        <v>68</v>
      </c>
      <c r="D125" t="s">
        <v>68</v>
      </c>
      <c r="E125" t="s">
        <v>38</v>
      </c>
      <c r="F125">
        <v>13.133407999999999</v>
      </c>
      <c r="G125">
        <v>13.133407999999999</v>
      </c>
      <c r="H125">
        <v>1.2511651007434299</v>
      </c>
      <c r="I125" s="2">
        <f t="shared" si="2"/>
        <v>10496.942403681383</v>
      </c>
      <c r="J125">
        <f t="shared" si="3"/>
        <v>1.643206174342457E-2</v>
      </c>
    </row>
    <row r="126" spans="1:10" x14ac:dyDescent="0.25">
      <c r="A126">
        <v>2982</v>
      </c>
      <c r="B126">
        <v>2008</v>
      </c>
      <c r="C126" t="s">
        <v>68</v>
      </c>
      <c r="D126" t="s">
        <v>68</v>
      </c>
      <c r="E126" t="s">
        <v>41</v>
      </c>
      <c r="F126">
        <v>129.74872400000001</v>
      </c>
      <c r="G126">
        <v>129.74872400000001</v>
      </c>
      <c r="H126">
        <v>3.7050051466910499</v>
      </c>
      <c r="I126" s="2">
        <f t="shared" si="2"/>
        <v>35019.849868732017</v>
      </c>
      <c r="J126">
        <f t="shared" si="3"/>
        <v>0.48071969019659655</v>
      </c>
    </row>
    <row r="127" spans="1:10" x14ac:dyDescent="0.25">
      <c r="A127">
        <v>3030</v>
      </c>
      <c r="B127">
        <v>2008</v>
      </c>
      <c r="C127" t="s">
        <v>68</v>
      </c>
      <c r="D127" t="s">
        <v>68</v>
      </c>
      <c r="E127" t="s">
        <v>34</v>
      </c>
      <c r="F127">
        <v>21.518709000000001</v>
      </c>
      <c r="G127">
        <v>21.520709</v>
      </c>
      <c r="H127">
        <v>1.1341479493666</v>
      </c>
      <c r="I127" s="2">
        <f t="shared" si="2"/>
        <v>18973.458455766544</v>
      </c>
      <c r="J127">
        <f t="shared" si="3"/>
        <v>2.4407667981265334E-2</v>
      </c>
    </row>
    <row r="128" spans="1:10" x14ac:dyDescent="0.25">
      <c r="A128">
        <v>3057</v>
      </c>
      <c r="B128">
        <v>2008</v>
      </c>
      <c r="C128" t="s">
        <v>68</v>
      </c>
      <c r="D128" t="s">
        <v>68</v>
      </c>
      <c r="E128" t="s">
        <v>57</v>
      </c>
      <c r="F128">
        <v>3.73</v>
      </c>
      <c r="G128">
        <v>3.7370000000000001</v>
      </c>
      <c r="H128">
        <v>4.0183408400357497</v>
      </c>
      <c r="I128" s="2">
        <f t="shared" si="2"/>
        <v>928.24380720447186</v>
      </c>
      <c r="J128">
        <f t="shared" si="3"/>
        <v>1.5016539719213597E-2</v>
      </c>
    </row>
    <row r="129" spans="1:10" x14ac:dyDescent="0.25">
      <c r="A129">
        <v>3076</v>
      </c>
      <c r="B129">
        <v>2008</v>
      </c>
      <c r="C129" t="s">
        <v>68</v>
      </c>
      <c r="D129" t="s">
        <v>68</v>
      </c>
      <c r="E129" t="s">
        <v>62</v>
      </c>
      <c r="F129">
        <v>35.820230000000002</v>
      </c>
      <c r="G129">
        <v>35.830730000000003</v>
      </c>
      <c r="H129">
        <v>2.0343998229935401</v>
      </c>
      <c r="I129" s="2">
        <f t="shared" si="2"/>
        <v>17607.271488694849</v>
      </c>
      <c r="J129">
        <f t="shared" si="3"/>
        <v>7.289403076972932E-2</v>
      </c>
    </row>
    <row r="130" spans="1:10" x14ac:dyDescent="0.25">
      <c r="A130">
        <v>3089</v>
      </c>
      <c r="B130">
        <v>2008</v>
      </c>
      <c r="C130" t="s">
        <v>68</v>
      </c>
      <c r="D130" t="s">
        <v>68</v>
      </c>
      <c r="E130" t="s">
        <v>31</v>
      </c>
      <c r="F130">
        <v>3.3700999999999999</v>
      </c>
      <c r="G130">
        <v>3.3851</v>
      </c>
      <c r="H130">
        <v>0.97378712797839795</v>
      </c>
      <c r="I130" s="2">
        <f t="shared" ref="I130:I193" si="4">F130/H130*1000</f>
        <v>3460.8179787674917</v>
      </c>
      <c r="J130">
        <f t="shared" si="3"/>
        <v>3.296366806919675E-3</v>
      </c>
    </row>
    <row r="131" spans="1:10" x14ac:dyDescent="0.25">
      <c r="A131">
        <v>3138</v>
      </c>
      <c r="B131">
        <v>2008</v>
      </c>
      <c r="C131" t="s">
        <v>68</v>
      </c>
      <c r="D131" t="s">
        <v>68</v>
      </c>
      <c r="E131" t="s">
        <v>35</v>
      </c>
      <c r="F131">
        <v>14.922109000000001</v>
      </c>
      <c r="G131">
        <v>14.957948999999999</v>
      </c>
      <c r="H131">
        <v>3.5858398323183298</v>
      </c>
      <c r="I131" s="2">
        <f t="shared" si="4"/>
        <v>4161.3986395907996</v>
      </c>
      <c r="J131">
        <f t="shared" ref="J131:J194" si="5">G131*H131/1000</f>
        <v>5.3636809333986131E-2</v>
      </c>
    </row>
    <row r="132" spans="1:10" x14ac:dyDescent="0.25">
      <c r="A132">
        <v>3198</v>
      </c>
      <c r="B132">
        <v>2008</v>
      </c>
      <c r="C132" t="s">
        <v>68</v>
      </c>
      <c r="D132" t="s">
        <v>68</v>
      </c>
      <c r="E132" t="s">
        <v>61</v>
      </c>
      <c r="F132">
        <v>67.410759999999996</v>
      </c>
      <c r="G132">
        <v>67.486640000000094</v>
      </c>
      <c r="H132">
        <v>1.3830964843283899</v>
      </c>
      <c r="I132" s="2">
        <f t="shared" si="4"/>
        <v>48739.014785894426</v>
      </c>
      <c r="J132">
        <f t="shared" si="5"/>
        <v>9.3340534523135829E-2</v>
      </c>
    </row>
    <row r="133" spans="1:10" x14ac:dyDescent="0.25">
      <c r="A133">
        <v>3207</v>
      </c>
      <c r="B133">
        <v>2008</v>
      </c>
      <c r="C133" t="s">
        <v>68</v>
      </c>
      <c r="D133" t="s">
        <v>68</v>
      </c>
      <c r="E133" t="s">
        <v>46</v>
      </c>
      <c r="F133">
        <v>101.565235</v>
      </c>
      <c r="G133">
        <v>101.649235</v>
      </c>
      <c r="H133">
        <v>1.80032234455006</v>
      </c>
      <c r="I133" s="2">
        <f t="shared" si="4"/>
        <v>56415.027735148942</v>
      </c>
      <c r="J133">
        <f t="shared" si="5"/>
        <v>0.18300138907692001</v>
      </c>
    </row>
    <row r="134" spans="1:10" x14ac:dyDescent="0.25">
      <c r="A134">
        <v>3228</v>
      </c>
      <c r="B134">
        <v>2008</v>
      </c>
      <c r="C134" t="s">
        <v>68</v>
      </c>
      <c r="D134" t="s">
        <v>68</v>
      </c>
      <c r="E134" t="s">
        <v>18</v>
      </c>
      <c r="F134">
        <v>2.852414</v>
      </c>
      <c r="G134">
        <v>2.9556640000000001</v>
      </c>
      <c r="H134">
        <v>1.30210516425736</v>
      </c>
      <c r="I134" s="2">
        <f t="shared" si="4"/>
        <v>2190.6172237837945</v>
      </c>
      <c r="J134">
        <f t="shared" si="5"/>
        <v>3.848585358209566E-3</v>
      </c>
    </row>
    <row r="135" spans="1:10" x14ac:dyDescent="0.25">
      <c r="A135">
        <v>3280</v>
      </c>
      <c r="B135">
        <v>2008</v>
      </c>
      <c r="C135" t="s">
        <v>68</v>
      </c>
      <c r="D135" t="s">
        <v>68</v>
      </c>
      <c r="E135" t="s">
        <v>12</v>
      </c>
      <c r="F135">
        <v>318.29915799999998</v>
      </c>
      <c r="G135">
        <v>318.46528799999999</v>
      </c>
      <c r="H135">
        <v>1.6385088730908599</v>
      </c>
      <c r="I135" s="2">
        <f t="shared" si="4"/>
        <v>194261.47958513338</v>
      </c>
      <c r="J135">
        <f t="shared" si="5"/>
        <v>0.52180820015943619</v>
      </c>
    </row>
    <row r="136" spans="1:10" x14ac:dyDescent="0.25">
      <c r="A136">
        <v>3294</v>
      </c>
      <c r="B136">
        <v>2008</v>
      </c>
      <c r="C136" t="s">
        <v>68</v>
      </c>
      <c r="D136" t="s">
        <v>68</v>
      </c>
      <c r="E136" t="s">
        <v>69</v>
      </c>
      <c r="F136">
        <v>108.36</v>
      </c>
      <c r="G136">
        <v>108.54</v>
      </c>
      <c r="H136">
        <v>2.2000000000000002</v>
      </c>
      <c r="I136" s="2">
        <f t="shared" si="4"/>
        <v>49254.545454545449</v>
      </c>
      <c r="J136">
        <f t="shared" si="5"/>
        <v>0.23878800000000003</v>
      </c>
    </row>
    <row r="137" spans="1:10" x14ac:dyDescent="0.25">
      <c r="A137">
        <v>3306</v>
      </c>
      <c r="B137">
        <v>2008</v>
      </c>
      <c r="C137" t="s">
        <v>68</v>
      </c>
      <c r="D137" t="s">
        <v>68</v>
      </c>
      <c r="E137" t="s">
        <v>58</v>
      </c>
      <c r="F137">
        <v>10.231324000000001</v>
      </c>
      <c r="G137">
        <v>10.441324</v>
      </c>
      <c r="H137">
        <v>10.121836102522799</v>
      </c>
      <c r="I137" s="2">
        <f t="shared" si="4"/>
        <v>1010.8169996400071</v>
      </c>
      <c r="J137">
        <f t="shared" si="5"/>
        <v>0.10568537022133777</v>
      </c>
    </row>
    <row r="138" spans="1:10" x14ac:dyDescent="0.25">
      <c r="A138">
        <v>3334</v>
      </c>
      <c r="B138">
        <v>2008</v>
      </c>
      <c r="C138" t="s">
        <v>68</v>
      </c>
      <c r="D138" t="s">
        <v>68</v>
      </c>
      <c r="E138" t="s">
        <v>86</v>
      </c>
      <c r="F138">
        <v>0.29799999999999999</v>
      </c>
      <c r="G138">
        <v>0.56399999999999995</v>
      </c>
      <c r="H138">
        <v>2</v>
      </c>
      <c r="I138" s="2">
        <f t="shared" si="4"/>
        <v>149</v>
      </c>
      <c r="J138">
        <f t="shared" si="5"/>
        <v>1.1279999999999999E-3</v>
      </c>
    </row>
    <row r="139" spans="1:10" x14ac:dyDescent="0.25">
      <c r="A139">
        <v>3338</v>
      </c>
      <c r="B139">
        <v>2008</v>
      </c>
      <c r="C139" t="s">
        <v>68</v>
      </c>
      <c r="D139" t="s">
        <v>68</v>
      </c>
      <c r="E139" t="s">
        <v>71</v>
      </c>
      <c r="F139">
        <v>0.11905</v>
      </c>
      <c r="G139">
        <v>0.39150000000000001</v>
      </c>
      <c r="H139">
        <v>0.71428571428571397</v>
      </c>
      <c r="I139" s="2">
        <f t="shared" si="4"/>
        <v>166.67000000000007</v>
      </c>
      <c r="J139">
        <f t="shared" si="5"/>
        <v>2.7964285714285705E-4</v>
      </c>
    </row>
    <row r="140" spans="1:10" x14ac:dyDescent="0.25">
      <c r="A140">
        <v>3342</v>
      </c>
      <c r="B140">
        <v>2008</v>
      </c>
      <c r="C140" t="s">
        <v>68</v>
      </c>
      <c r="D140" t="s">
        <v>68</v>
      </c>
      <c r="E140" t="s">
        <v>73</v>
      </c>
      <c r="F140">
        <v>0.22</v>
      </c>
      <c r="G140">
        <v>0.501</v>
      </c>
      <c r="H140">
        <v>3.5181818181818199</v>
      </c>
      <c r="I140" s="2">
        <f t="shared" si="4"/>
        <v>62.532299741602046</v>
      </c>
      <c r="J140">
        <f t="shared" si="5"/>
        <v>1.7626090909090917E-3</v>
      </c>
    </row>
    <row r="141" spans="1:10" x14ac:dyDescent="0.25">
      <c r="A141">
        <v>3443</v>
      </c>
      <c r="B141">
        <v>2008</v>
      </c>
      <c r="C141" t="s">
        <v>68</v>
      </c>
      <c r="D141" t="s">
        <v>68</v>
      </c>
      <c r="E141" t="s">
        <v>11</v>
      </c>
      <c r="F141">
        <v>642.28725499999996</v>
      </c>
      <c r="G141">
        <v>642.94864500000006</v>
      </c>
      <c r="H141">
        <v>2.3855295462888</v>
      </c>
      <c r="I141" s="2">
        <f t="shared" si="4"/>
        <v>269243.051715379</v>
      </c>
      <c r="J141">
        <f t="shared" si="5"/>
        <v>1.5337729893938488</v>
      </c>
    </row>
    <row r="142" spans="1:10" x14ac:dyDescent="0.25">
      <c r="A142">
        <v>3454</v>
      </c>
      <c r="B142">
        <v>2008</v>
      </c>
      <c r="C142" t="s">
        <v>68</v>
      </c>
      <c r="D142" t="s">
        <v>68</v>
      </c>
      <c r="E142" t="s">
        <v>29</v>
      </c>
      <c r="F142">
        <v>7.7745300000000004</v>
      </c>
      <c r="G142">
        <v>8.4945299999999992</v>
      </c>
      <c r="H142">
        <v>6.7407371295764902</v>
      </c>
      <c r="I142" s="2">
        <f t="shared" si="4"/>
        <v>1153.364958542518</v>
      </c>
      <c r="J142">
        <f t="shared" si="5"/>
        <v>5.7259393769301378E-2</v>
      </c>
    </row>
    <row r="143" spans="1:10" x14ac:dyDescent="0.25">
      <c r="A143">
        <v>3471</v>
      </c>
      <c r="B143">
        <v>2008</v>
      </c>
      <c r="C143" t="s">
        <v>68</v>
      </c>
      <c r="D143" t="s">
        <v>68</v>
      </c>
      <c r="E143" t="s">
        <v>53</v>
      </c>
      <c r="F143">
        <v>5.5439499999999997</v>
      </c>
      <c r="G143">
        <v>6.4009499999999999</v>
      </c>
      <c r="H143">
        <v>17.379962481624101</v>
      </c>
      <c r="I143" s="2">
        <f t="shared" si="4"/>
        <v>318.98515349855552</v>
      </c>
      <c r="J143">
        <f t="shared" si="5"/>
        <v>0.11124827084675179</v>
      </c>
    </row>
    <row r="144" spans="1:10" x14ac:dyDescent="0.25">
      <c r="A144">
        <v>3491</v>
      </c>
      <c r="B144">
        <v>2008</v>
      </c>
      <c r="C144" t="s">
        <v>68</v>
      </c>
      <c r="D144" t="s">
        <v>68</v>
      </c>
      <c r="E144" t="s">
        <v>7</v>
      </c>
      <c r="F144">
        <v>38.446895000000097</v>
      </c>
      <c r="G144">
        <v>39.411845000000099</v>
      </c>
      <c r="H144">
        <v>1.19114760171754</v>
      </c>
      <c r="I144" s="2">
        <f t="shared" si="4"/>
        <v>32277.187935871872</v>
      </c>
      <c r="J144">
        <f t="shared" si="5"/>
        <v>4.6945324651013538E-2</v>
      </c>
    </row>
    <row r="145" spans="1:10" x14ac:dyDescent="0.25">
      <c r="A145">
        <v>3510</v>
      </c>
      <c r="B145">
        <v>2008</v>
      </c>
      <c r="C145" t="s">
        <v>68</v>
      </c>
      <c r="D145" t="s">
        <v>68</v>
      </c>
      <c r="E145" t="s">
        <v>47</v>
      </c>
      <c r="F145">
        <v>21.691134999999999</v>
      </c>
      <c r="G145">
        <v>22.794198999999999</v>
      </c>
      <c r="H145">
        <v>1.9518452855597399</v>
      </c>
      <c r="I145" s="2">
        <f t="shared" si="4"/>
        <v>11113.142604322518</v>
      </c>
      <c r="J145">
        <f t="shared" si="5"/>
        <v>4.4490749856260538E-2</v>
      </c>
    </row>
    <row r="146" spans="1:10" x14ac:dyDescent="0.25">
      <c r="A146">
        <v>3564</v>
      </c>
      <c r="B146">
        <v>2008</v>
      </c>
      <c r="C146" t="s">
        <v>68</v>
      </c>
      <c r="D146" t="s">
        <v>68</v>
      </c>
      <c r="E146" t="s">
        <v>32</v>
      </c>
      <c r="F146">
        <v>48.294499999999999</v>
      </c>
      <c r="G146">
        <v>49.915500000000002</v>
      </c>
      <c r="H146">
        <v>0.82348332083560705</v>
      </c>
      <c r="I146" s="2">
        <f t="shared" si="4"/>
        <v>58646.603735694953</v>
      </c>
      <c r="J146">
        <f t="shared" si="5"/>
        <v>4.1104581701169741E-2</v>
      </c>
    </row>
    <row r="147" spans="1:10" x14ac:dyDescent="0.25">
      <c r="A147">
        <v>3954</v>
      </c>
      <c r="B147">
        <v>2008</v>
      </c>
      <c r="C147" t="s">
        <v>68</v>
      </c>
      <c r="D147" t="s">
        <v>68</v>
      </c>
      <c r="E147" t="s">
        <v>15</v>
      </c>
      <c r="F147">
        <v>514.51527799999997</v>
      </c>
      <c r="G147">
        <v>542.07502799999997</v>
      </c>
      <c r="H147">
        <v>1.68518385498366</v>
      </c>
      <c r="I147" s="2">
        <f t="shared" si="4"/>
        <v>305316.9993757084</v>
      </c>
      <c r="J147">
        <f t="shared" si="5"/>
        <v>0.91349608537541538</v>
      </c>
    </row>
    <row r="148" spans="1:10" x14ac:dyDescent="0.25">
      <c r="A148">
        <v>3969</v>
      </c>
      <c r="B148">
        <v>2008</v>
      </c>
      <c r="C148" t="s">
        <v>68</v>
      </c>
      <c r="D148" t="s">
        <v>68</v>
      </c>
      <c r="E148" t="s">
        <v>56</v>
      </c>
      <c r="F148">
        <v>71.6875</v>
      </c>
      <c r="G148">
        <v>102.2025</v>
      </c>
      <c r="H148">
        <v>0.16</v>
      </c>
      <c r="I148" s="2">
        <f t="shared" si="4"/>
        <v>448046.875</v>
      </c>
      <c r="J148">
        <f t="shared" si="5"/>
        <v>1.63524E-2</v>
      </c>
    </row>
    <row r="149" spans="1:10" x14ac:dyDescent="0.25">
      <c r="A149">
        <v>3987</v>
      </c>
      <c r="B149">
        <v>2008</v>
      </c>
      <c r="C149" t="s">
        <v>68</v>
      </c>
      <c r="D149" t="s">
        <v>68</v>
      </c>
      <c r="E149" t="s">
        <v>52</v>
      </c>
      <c r="F149">
        <v>546.327</v>
      </c>
      <c r="G149">
        <v>582.65300000000002</v>
      </c>
      <c r="H149">
        <v>10.731678399566601</v>
      </c>
      <c r="I149" s="2">
        <f t="shared" si="4"/>
        <v>50907.880357471709</v>
      </c>
      <c r="J149">
        <f t="shared" si="5"/>
        <v>6.2528446145426786</v>
      </c>
    </row>
    <row r="150" spans="1:10" x14ac:dyDescent="0.25">
      <c r="A150">
        <v>4000</v>
      </c>
      <c r="B150">
        <v>2008</v>
      </c>
      <c r="C150" t="s">
        <v>68</v>
      </c>
      <c r="D150" t="s">
        <v>68</v>
      </c>
      <c r="E150" t="s">
        <v>39</v>
      </c>
      <c r="F150">
        <v>10.20839</v>
      </c>
      <c r="G150">
        <v>50.911490000000001</v>
      </c>
      <c r="H150">
        <v>12.838085359199599</v>
      </c>
      <c r="I150" s="2">
        <f t="shared" si="4"/>
        <v>795.16452137349313</v>
      </c>
      <c r="J150">
        <f t="shared" si="5"/>
        <v>0.65360605438403685</v>
      </c>
    </row>
    <row r="151" spans="1:10" x14ac:dyDescent="0.25">
      <c r="A151">
        <v>4076</v>
      </c>
      <c r="B151">
        <v>2008</v>
      </c>
      <c r="C151" t="s">
        <v>68</v>
      </c>
      <c r="D151" t="s">
        <v>68</v>
      </c>
      <c r="E151" t="s">
        <v>9</v>
      </c>
      <c r="F151">
        <v>549.73599999999999</v>
      </c>
      <c r="G151">
        <v>636.83100000000002</v>
      </c>
      <c r="H151">
        <v>0.85087140009022499</v>
      </c>
      <c r="I151" s="2">
        <f t="shared" si="4"/>
        <v>646085.88318012212</v>
      </c>
      <c r="J151">
        <f t="shared" si="5"/>
        <v>0.54186128459085803</v>
      </c>
    </row>
    <row r="152" spans="1:10" x14ac:dyDescent="0.25">
      <c r="A152">
        <v>4137</v>
      </c>
      <c r="B152">
        <v>2008</v>
      </c>
      <c r="C152" t="s">
        <v>68</v>
      </c>
      <c r="D152" t="s">
        <v>68</v>
      </c>
      <c r="E152" t="s">
        <v>75</v>
      </c>
      <c r="F152">
        <v>181.46199999999999</v>
      </c>
      <c r="G152">
        <v>465.262</v>
      </c>
      <c r="H152">
        <v>2.6720101729287702</v>
      </c>
      <c r="I152" s="2">
        <f t="shared" si="4"/>
        <v>67912.166592203081</v>
      </c>
      <c r="J152">
        <f t="shared" si="5"/>
        <v>1.2431847970771854</v>
      </c>
    </row>
    <row r="153" spans="1:10" x14ac:dyDescent="0.25">
      <c r="A153">
        <v>4151</v>
      </c>
      <c r="B153">
        <v>2008</v>
      </c>
      <c r="C153" t="s">
        <v>68</v>
      </c>
      <c r="D153" t="s">
        <v>68</v>
      </c>
      <c r="E153" t="s">
        <v>24</v>
      </c>
      <c r="F153">
        <v>392.96899999999999</v>
      </c>
      <c r="G153">
        <v>805.99649999999997</v>
      </c>
      <c r="H153">
        <v>1.49345369724987</v>
      </c>
      <c r="I153" s="2">
        <f t="shared" si="4"/>
        <v>263127.67561768758</v>
      </c>
      <c r="J153">
        <f t="shared" si="5"/>
        <v>1.2037184528954548</v>
      </c>
    </row>
    <row r="154" spans="1:10" x14ac:dyDescent="0.25">
      <c r="A154">
        <v>14</v>
      </c>
      <c r="B154">
        <v>2008</v>
      </c>
      <c r="C154" t="s">
        <v>77</v>
      </c>
      <c r="D154" t="s">
        <v>77</v>
      </c>
      <c r="E154" t="s">
        <v>40</v>
      </c>
      <c r="F154">
        <v>165.67417399999999</v>
      </c>
      <c r="G154">
        <v>165.67417399999999</v>
      </c>
      <c r="H154">
        <v>2.68997938158578</v>
      </c>
      <c r="I154" s="2">
        <f t="shared" si="4"/>
        <v>61589.384340311473</v>
      </c>
      <c r="J154">
        <f t="shared" si="5"/>
        <v>0.44566011212125489</v>
      </c>
    </row>
    <row r="155" spans="1:10" x14ac:dyDescent="0.25">
      <c r="A155">
        <v>59</v>
      </c>
      <c r="B155">
        <v>2008</v>
      </c>
      <c r="C155" t="s">
        <v>77</v>
      </c>
      <c r="D155" t="s">
        <v>77</v>
      </c>
      <c r="E155" t="s">
        <v>54</v>
      </c>
      <c r="F155">
        <v>31.239308000000001</v>
      </c>
      <c r="G155">
        <v>31.239308000000001</v>
      </c>
      <c r="H155">
        <v>11.184590041902601</v>
      </c>
      <c r="I155" s="2">
        <f t="shared" si="4"/>
        <v>2793.0668788899043</v>
      </c>
      <c r="J155">
        <f t="shared" si="5"/>
        <v>0.34939885317272823</v>
      </c>
    </row>
    <row r="156" spans="1:10" x14ac:dyDescent="0.25">
      <c r="A156">
        <v>106</v>
      </c>
      <c r="B156">
        <v>2008</v>
      </c>
      <c r="C156" t="s">
        <v>77</v>
      </c>
      <c r="D156" t="s">
        <v>77</v>
      </c>
      <c r="E156" t="s">
        <v>18</v>
      </c>
      <c r="F156">
        <v>44.292065000000001</v>
      </c>
      <c r="G156">
        <v>44.292065000000001</v>
      </c>
      <c r="H156">
        <v>0.80875790517995705</v>
      </c>
      <c r="I156" s="2">
        <f t="shared" si="4"/>
        <v>54765.541970368198</v>
      </c>
      <c r="J156">
        <f t="shared" si="5"/>
        <v>3.5821557705494493E-2</v>
      </c>
    </row>
    <row r="157" spans="1:10" x14ac:dyDescent="0.25">
      <c r="A157">
        <v>134</v>
      </c>
      <c r="B157">
        <v>2008</v>
      </c>
      <c r="C157" t="s">
        <v>77</v>
      </c>
      <c r="D157" t="s">
        <v>77</v>
      </c>
      <c r="E157" t="s">
        <v>38</v>
      </c>
      <c r="F157">
        <v>32.295423999999997</v>
      </c>
      <c r="G157">
        <v>32.295423999999997</v>
      </c>
      <c r="H157">
        <v>1.4637022022356601</v>
      </c>
      <c r="I157" s="2">
        <f t="shared" si="4"/>
        <v>22064.204009990513</v>
      </c>
      <c r="J157">
        <f t="shared" si="5"/>
        <v>4.7270883230934389E-2</v>
      </c>
    </row>
    <row r="158" spans="1:10" x14ac:dyDescent="0.25">
      <c r="A158">
        <v>135</v>
      </c>
      <c r="B158">
        <v>2008</v>
      </c>
      <c r="C158" t="s">
        <v>77</v>
      </c>
      <c r="D158" t="s">
        <v>77</v>
      </c>
      <c r="E158" t="s">
        <v>57</v>
      </c>
      <c r="F158">
        <v>44.954599999999999</v>
      </c>
      <c r="G158">
        <v>44.954599999999999</v>
      </c>
      <c r="H158">
        <v>4.4209725156631698</v>
      </c>
      <c r="I158" s="2">
        <f t="shared" si="4"/>
        <v>10168.486648747366</v>
      </c>
      <c r="J158">
        <f t="shared" si="5"/>
        <v>0.19874305105263154</v>
      </c>
    </row>
    <row r="159" spans="1:10" x14ac:dyDescent="0.25">
      <c r="A159">
        <v>140</v>
      </c>
      <c r="B159">
        <v>2008</v>
      </c>
      <c r="C159" t="s">
        <v>77</v>
      </c>
      <c r="D159" t="s">
        <v>77</v>
      </c>
      <c r="E159" t="s">
        <v>11</v>
      </c>
      <c r="F159">
        <v>16.983467999999998</v>
      </c>
      <c r="G159">
        <v>16.983467999999998</v>
      </c>
      <c r="H159">
        <v>2.7440790479306099</v>
      </c>
      <c r="I159" s="2">
        <f t="shared" si="4"/>
        <v>6189.1322018612136</v>
      </c>
      <c r="J159">
        <f t="shared" si="5"/>
        <v>4.6603978699999979E-2</v>
      </c>
    </row>
    <row r="160" spans="1:10" x14ac:dyDescent="0.25">
      <c r="A160">
        <v>239</v>
      </c>
      <c r="B160">
        <v>2008</v>
      </c>
      <c r="C160" t="s">
        <v>77</v>
      </c>
      <c r="D160" t="s">
        <v>77</v>
      </c>
      <c r="E160" t="s">
        <v>37</v>
      </c>
      <c r="F160">
        <v>6.5617760000000001</v>
      </c>
      <c r="G160">
        <v>6.5617760000000001</v>
      </c>
      <c r="H160">
        <v>2.3405181767862802</v>
      </c>
      <c r="I160" s="2">
        <f t="shared" si="4"/>
        <v>2803.5569495169852</v>
      </c>
      <c r="J160">
        <f t="shared" si="5"/>
        <v>1.535795599999997E-2</v>
      </c>
    </row>
    <row r="161" spans="1:10" x14ac:dyDescent="0.25">
      <c r="A161">
        <v>343</v>
      </c>
      <c r="B161">
        <v>2008</v>
      </c>
      <c r="C161" t="s">
        <v>77</v>
      </c>
      <c r="D161" t="s">
        <v>77</v>
      </c>
      <c r="E161" t="s">
        <v>74</v>
      </c>
      <c r="F161">
        <v>0.27439999999999998</v>
      </c>
      <c r="G161">
        <v>0.27439999999999998</v>
      </c>
      <c r="H161">
        <v>0.89285714285714302</v>
      </c>
      <c r="I161" s="2">
        <f t="shared" si="4"/>
        <v>307.32799999999992</v>
      </c>
      <c r="J161">
        <f t="shared" si="5"/>
        <v>2.4500000000000005E-4</v>
      </c>
    </row>
    <row r="162" spans="1:10" x14ac:dyDescent="0.25">
      <c r="A162">
        <v>404</v>
      </c>
      <c r="B162">
        <v>2008</v>
      </c>
      <c r="C162" t="s">
        <v>77</v>
      </c>
      <c r="D162" t="s">
        <v>77</v>
      </c>
      <c r="E162" t="s">
        <v>7</v>
      </c>
      <c r="F162">
        <v>8.0341450000000005</v>
      </c>
      <c r="G162">
        <v>8.0341450000000005</v>
      </c>
      <c r="H162">
        <v>1.9040923199834601</v>
      </c>
      <c r="I162" s="2">
        <f t="shared" si="4"/>
        <v>4219.409382455673</v>
      </c>
      <c r="J162">
        <f t="shared" si="5"/>
        <v>1.5297753792133516E-2</v>
      </c>
    </row>
    <row r="163" spans="1:10" x14ac:dyDescent="0.25">
      <c r="A163">
        <v>405</v>
      </c>
      <c r="B163">
        <v>2008</v>
      </c>
      <c r="C163" t="s">
        <v>77</v>
      </c>
      <c r="D163" t="s">
        <v>77</v>
      </c>
      <c r="E163" t="s">
        <v>46</v>
      </c>
      <c r="F163">
        <v>21.279105000000001</v>
      </c>
      <c r="G163">
        <v>21.279105000000001</v>
      </c>
      <c r="H163">
        <v>1.4145214878613199</v>
      </c>
      <c r="I163" s="2">
        <f t="shared" si="4"/>
        <v>15043.32396687226</v>
      </c>
      <c r="J163">
        <f t="shared" si="5"/>
        <v>3.0099751264957255E-2</v>
      </c>
    </row>
    <row r="164" spans="1:10" x14ac:dyDescent="0.25">
      <c r="A164">
        <v>406</v>
      </c>
      <c r="B164">
        <v>2008</v>
      </c>
      <c r="C164" t="s">
        <v>77</v>
      </c>
      <c r="D164" t="s">
        <v>77</v>
      </c>
      <c r="E164" t="s">
        <v>48</v>
      </c>
      <c r="F164">
        <v>0.92200000000000004</v>
      </c>
      <c r="G164">
        <v>0.92200000000000004</v>
      </c>
      <c r="H164">
        <v>1</v>
      </c>
      <c r="I164" s="2">
        <f t="shared" si="4"/>
        <v>922</v>
      </c>
      <c r="J164">
        <f t="shared" si="5"/>
        <v>9.2200000000000008E-4</v>
      </c>
    </row>
    <row r="165" spans="1:10" x14ac:dyDescent="0.25">
      <c r="A165">
        <v>407</v>
      </c>
      <c r="B165">
        <v>2008</v>
      </c>
      <c r="C165" t="s">
        <v>77</v>
      </c>
      <c r="D165" t="s">
        <v>77</v>
      </c>
      <c r="E165" t="s">
        <v>56</v>
      </c>
      <c r="F165">
        <v>0.92</v>
      </c>
      <c r="G165">
        <v>0.92</v>
      </c>
      <c r="H165">
        <v>0.19268292682926799</v>
      </c>
      <c r="I165" s="2">
        <f t="shared" si="4"/>
        <v>4774.6835443038053</v>
      </c>
      <c r="J165">
        <f t="shared" si="5"/>
        <v>1.7726829268292657E-4</v>
      </c>
    </row>
    <row r="166" spans="1:10" x14ac:dyDescent="0.25">
      <c r="A166">
        <v>420</v>
      </c>
      <c r="B166">
        <v>2008</v>
      </c>
      <c r="C166" t="s">
        <v>77</v>
      </c>
      <c r="D166" t="s">
        <v>77</v>
      </c>
      <c r="E166" t="s">
        <v>32</v>
      </c>
      <c r="F166">
        <v>54.366599999999998</v>
      </c>
      <c r="G166">
        <v>54.366599999999998</v>
      </c>
      <c r="H166">
        <v>0.97175447793314296</v>
      </c>
      <c r="I166" s="2">
        <f t="shared" si="4"/>
        <v>55946.847927713323</v>
      </c>
      <c r="J166">
        <f t="shared" si="5"/>
        <v>5.283098700000001E-2</v>
      </c>
    </row>
    <row r="167" spans="1:10" x14ac:dyDescent="0.25">
      <c r="A167">
        <v>421</v>
      </c>
      <c r="B167">
        <v>2008</v>
      </c>
      <c r="C167" t="s">
        <v>77</v>
      </c>
      <c r="D167" t="s">
        <v>77</v>
      </c>
      <c r="E167" t="s">
        <v>78</v>
      </c>
      <c r="F167">
        <v>4.8150000000000004</v>
      </c>
      <c r="G167">
        <v>4.8150000000000004</v>
      </c>
      <c r="H167">
        <v>0.11600000000000001</v>
      </c>
      <c r="I167" s="2">
        <f t="shared" si="4"/>
        <v>41508.620689655174</v>
      </c>
      <c r="J167">
        <f t="shared" si="5"/>
        <v>5.5854000000000006E-4</v>
      </c>
    </row>
    <row r="168" spans="1:10" x14ac:dyDescent="0.25">
      <c r="A168">
        <v>422</v>
      </c>
      <c r="B168">
        <v>2008</v>
      </c>
      <c r="C168" t="s">
        <v>77</v>
      </c>
      <c r="D168" t="s">
        <v>77</v>
      </c>
      <c r="E168" t="s">
        <v>13</v>
      </c>
      <c r="F168">
        <v>1.26E-2</v>
      </c>
      <c r="G168">
        <v>1.26E-2</v>
      </c>
      <c r="H168">
        <v>13.647619047618999</v>
      </c>
      <c r="I168" s="2">
        <f t="shared" si="4"/>
        <v>0.92323796231682109</v>
      </c>
      <c r="J168">
        <f t="shared" si="5"/>
        <v>1.719599999999994E-4</v>
      </c>
    </row>
    <row r="169" spans="1:10" x14ac:dyDescent="0.25">
      <c r="A169">
        <v>423</v>
      </c>
      <c r="B169">
        <v>2008</v>
      </c>
      <c r="C169" t="s">
        <v>77</v>
      </c>
      <c r="D169" t="s">
        <v>77</v>
      </c>
      <c r="E169" t="s">
        <v>36</v>
      </c>
      <c r="F169">
        <v>16.498034000000001</v>
      </c>
      <c r="G169">
        <v>16.498034000000001</v>
      </c>
      <c r="H169">
        <v>5.53267979432548</v>
      </c>
      <c r="I169" s="2">
        <f t="shared" si="4"/>
        <v>2981.9246031409575</v>
      </c>
      <c r="J169">
        <f t="shared" si="5"/>
        <v>9.1278339357894783E-2</v>
      </c>
    </row>
    <row r="170" spans="1:10" x14ac:dyDescent="0.25">
      <c r="A170">
        <v>425</v>
      </c>
      <c r="B170">
        <v>2008</v>
      </c>
      <c r="C170" t="s">
        <v>77</v>
      </c>
      <c r="D170" t="s">
        <v>77</v>
      </c>
      <c r="E170" t="s">
        <v>69</v>
      </c>
      <c r="F170">
        <v>27.3</v>
      </c>
      <c r="G170">
        <v>27.3</v>
      </c>
      <c r="H170">
        <v>2.2000000000000002</v>
      </c>
      <c r="I170" s="2">
        <f t="shared" si="4"/>
        <v>12409.090909090908</v>
      </c>
      <c r="J170">
        <f t="shared" si="5"/>
        <v>6.0060000000000009E-2</v>
      </c>
    </row>
    <row r="171" spans="1:10" x14ac:dyDescent="0.25">
      <c r="A171">
        <v>457</v>
      </c>
      <c r="B171">
        <v>2008</v>
      </c>
      <c r="C171" t="s">
        <v>77</v>
      </c>
      <c r="D171" t="s">
        <v>77</v>
      </c>
      <c r="E171" t="s">
        <v>9</v>
      </c>
      <c r="F171">
        <v>366.82799999999997</v>
      </c>
      <c r="G171">
        <v>366.82799999999997</v>
      </c>
      <c r="H171">
        <v>0.292568033701535</v>
      </c>
      <c r="I171" s="2">
        <f t="shared" si="4"/>
        <v>1253821.1894134055</v>
      </c>
      <c r="J171">
        <f t="shared" si="5"/>
        <v>0.10732214666666667</v>
      </c>
    </row>
    <row r="172" spans="1:10" x14ac:dyDescent="0.25">
      <c r="A172">
        <v>458</v>
      </c>
      <c r="B172">
        <v>2008</v>
      </c>
      <c r="C172" t="s">
        <v>77</v>
      </c>
      <c r="D172" t="s">
        <v>77</v>
      </c>
      <c r="E172" t="s">
        <v>44</v>
      </c>
      <c r="F172">
        <v>0.03</v>
      </c>
      <c r="G172">
        <v>0.03</v>
      </c>
      <c r="H172">
        <v>1.9</v>
      </c>
      <c r="I172" s="2">
        <f t="shared" si="4"/>
        <v>15.789473684210527</v>
      </c>
      <c r="J172">
        <f t="shared" si="5"/>
        <v>5.6999999999999996E-5</v>
      </c>
    </row>
    <row r="173" spans="1:10" x14ac:dyDescent="0.25">
      <c r="A173">
        <v>459</v>
      </c>
      <c r="B173">
        <v>2008</v>
      </c>
      <c r="C173" t="s">
        <v>77</v>
      </c>
      <c r="D173" t="s">
        <v>77</v>
      </c>
      <c r="E173" t="s">
        <v>50</v>
      </c>
      <c r="F173">
        <v>0.82655999999999996</v>
      </c>
      <c r="G173">
        <v>0.82655999999999996</v>
      </c>
      <c r="H173">
        <v>0.58035714285714302</v>
      </c>
      <c r="I173" s="2">
        <f t="shared" si="4"/>
        <v>1424.2264615384611</v>
      </c>
      <c r="J173">
        <f t="shared" si="5"/>
        <v>4.7970000000000011E-4</v>
      </c>
    </row>
    <row r="174" spans="1:10" x14ac:dyDescent="0.25">
      <c r="A174">
        <v>460</v>
      </c>
      <c r="B174">
        <v>2008</v>
      </c>
      <c r="C174" t="s">
        <v>77</v>
      </c>
      <c r="D174" t="s">
        <v>77</v>
      </c>
      <c r="E174" t="s">
        <v>51</v>
      </c>
      <c r="F174">
        <v>0.10299999999999999</v>
      </c>
      <c r="G174">
        <v>0.10299999999999999</v>
      </c>
      <c r="H174">
        <v>5</v>
      </c>
      <c r="I174" s="2">
        <f t="shared" si="4"/>
        <v>20.6</v>
      </c>
      <c r="J174">
        <f t="shared" si="5"/>
        <v>5.1500000000000005E-4</v>
      </c>
    </row>
    <row r="175" spans="1:10" x14ac:dyDescent="0.25">
      <c r="A175">
        <v>461</v>
      </c>
      <c r="B175">
        <v>2008</v>
      </c>
      <c r="C175" t="s">
        <v>77</v>
      </c>
      <c r="D175" t="s">
        <v>77</v>
      </c>
      <c r="E175" t="s">
        <v>16</v>
      </c>
      <c r="F175">
        <v>3.6999999999999998E-2</v>
      </c>
      <c r="G175">
        <v>3.6999999999999998E-2</v>
      </c>
      <c r="H175">
        <v>1</v>
      </c>
      <c r="I175" s="2">
        <f t="shared" si="4"/>
        <v>37</v>
      </c>
      <c r="J175">
        <f t="shared" si="5"/>
        <v>3.6999999999999998E-5</v>
      </c>
    </row>
    <row r="176" spans="1:10" x14ac:dyDescent="0.25">
      <c r="A176">
        <v>476</v>
      </c>
      <c r="B176">
        <v>2008</v>
      </c>
      <c r="C176" t="s">
        <v>77</v>
      </c>
      <c r="D176" t="s">
        <v>77</v>
      </c>
      <c r="E176" t="s">
        <v>22</v>
      </c>
      <c r="F176">
        <v>501.11399999999998</v>
      </c>
      <c r="G176">
        <v>501.11399999999998</v>
      </c>
      <c r="H176">
        <v>0.134012719660596</v>
      </c>
      <c r="I176" s="2">
        <f t="shared" si="4"/>
        <v>3739301.7712731594</v>
      </c>
      <c r="J176">
        <f t="shared" si="5"/>
        <v>6.71556499999999E-2</v>
      </c>
    </row>
    <row r="177" spans="1:10" x14ac:dyDescent="0.25">
      <c r="A177">
        <v>477</v>
      </c>
      <c r="B177">
        <v>2008</v>
      </c>
      <c r="C177" t="s">
        <v>77</v>
      </c>
      <c r="D177" t="s">
        <v>77</v>
      </c>
      <c r="E177" t="s">
        <v>27</v>
      </c>
      <c r="F177">
        <v>2.0110000000000001</v>
      </c>
      <c r="G177">
        <v>2.0110000000000001</v>
      </c>
      <c r="H177">
        <v>3.62582794629538</v>
      </c>
      <c r="I177" s="2">
        <f t="shared" si="4"/>
        <v>554.63194332061471</v>
      </c>
      <c r="J177">
        <f t="shared" si="5"/>
        <v>7.2915400000000095E-3</v>
      </c>
    </row>
    <row r="178" spans="1:10" x14ac:dyDescent="0.25">
      <c r="A178">
        <v>770</v>
      </c>
      <c r="B178">
        <v>2008</v>
      </c>
      <c r="C178" t="s">
        <v>77</v>
      </c>
      <c r="D178" t="s">
        <v>77</v>
      </c>
      <c r="E178" t="s">
        <v>31</v>
      </c>
      <c r="F178">
        <v>4.6268750000000001</v>
      </c>
      <c r="G178">
        <v>4.6268750000000001</v>
      </c>
      <c r="H178">
        <v>0.84781512359854105</v>
      </c>
      <c r="I178" s="2">
        <f t="shared" si="4"/>
        <v>5457.4103141275482</v>
      </c>
      <c r="J178">
        <f t="shared" si="5"/>
        <v>3.9227346E-3</v>
      </c>
    </row>
    <row r="179" spans="1:10" x14ac:dyDescent="0.25">
      <c r="A179">
        <v>771</v>
      </c>
      <c r="B179">
        <v>2008</v>
      </c>
      <c r="C179" t="s">
        <v>77</v>
      </c>
      <c r="D179" t="s">
        <v>77</v>
      </c>
      <c r="E179" t="s">
        <v>47</v>
      </c>
      <c r="F179">
        <v>54.724249</v>
      </c>
      <c r="G179">
        <v>54.724249</v>
      </c>
      <c r="H179">
        <v>2.1795039277831298</v>
      </c>
      <c r="I179" s="2">
        <f t="shared" si="4"/>
        <v>25108.580123396456</v>
      </c>
      <c r="J179">
        <f t="shared" si="5"/>
        <v>0.11927171564048202</v>
      </c>
    </row>
    <row r="180" spans="1:10" x14ac:dyDescent="0.25">
      <c r="A180">
        <v>913</v>
      </c>
      <c r="B180">
        <v>2008</v>
      </c>
      <c r="C180" t="s">
        <v>77</v>
      </c>
      <c r="D180" t="s">
        <v>77</v>
      </c>
      <c r="E180" t="s">
        <v>5</v>
      </c>
      <c r="F180">
        <v>13412.679099999999</v>
      </c>
      <c r="G180">
        <v>13412.679099999999</v>
      </c>
      <c r="H180">
        <v>0.34254648469148902</v>
      </c>
      <c r="I180" s="2">
        <f t="shared" si="4"/>
        <v>39155792.569525249</v>
      </c>
      <c r="J180">
        <f t="shared" si="5"/>
        <v>4.5944660760000042</v>
      </c>
    </row>
    <row r="181" spans="1:10" x14ac:dyDescent="0.25">
      <c r="A181">
        <v>914</v>
      </c>
      <c r="B181">
        <v>2008</v>
      </c>
      <c r="C181" t="s">
        <v>77</v>
      </c>
      <c r="D181" t="s">
        <v>77</v>
      </c>
      <c r="E181" t="s">
        <v>14</v>
      </c>
      <c r="F181">
        <v>12.796200000000001</v>
      </c>
      <c r="G181">
        <v>12.796200000000001</v>
      </c>
      <c r="H181">
        <v>0.87923758615839098</v>
      </c>
      <c r="I181" s="2">
        <f t="shared" si="4"/>
        <v>14553.745428365728</v>
      </c>
      <c r="J181">
        <f t="shared" si="5"/>
        <v>1.1250900000000003E-2</v>
      </c>
    </row>
    <row r="182" spans="1:10" x14ac:dyDescent="0.25">
      <c r="A182">
        <v>915</v>
      </c>
      <c r="B182">
        <v>2008</v>
      </c>
      <c r="C182" t="s">
        <v>77</v>
      </c>
      <c r="D182" t="s">
        <v>77</v>
      </c>
      <c r="E182" t="s">
        <v>59</v>
      </c>
      <c r="F182">
        <v>1.8430299999999999</v>
      </c>
      <c r="G182">
        <v>1.8430299999999999</v>
      </c>
      <c r="H182">
        <v>0.886285084887386</v>
      </c>
      <c r="I182" s="2">
        <f t="shared" si="4"/>
        <v>2079.5001872723387</v>
      </c>
      <c r="J182">
        <f t="shared" si="5"/>
        <v>1.633449999999999E-3</v>
      </c>
    </row>
    <row r="183" spans="1:10" x14ac:dyDescent="0.25">
      <c r="A183">
        <v>916</v>
      </c>
      <c r="B183">
        <v>2008</v>
      </c>
      <c r="C183" t="s">
        <v>77</v>
      </c>
      <c r="D183" t="s">
        <v>77</v>
      </c>
      <c r="E183" t="s">
        <v>61</v>
      </c>
      <c r="F183">
        <v>75.254947000000001</v>
      </c>
      <c r="G183">
        <v>75.254947000000001</v>
      </c>
      <c r="H183">
        <v>1.5078137919624099</v>
      </c>
      <c r="I183" s="2">
        <f t="shared" si="4"/>
        <v>49909.973898074095</v>
      </c>
      <c r="J183">
        <f t="shared" si="5"/>
        <v>0.1134704470000002</v>
      </c>
    </row>
    <row r="184" spans="1:10" x14ac:dyDescent="0.25">
      <c r="A184">
        <v>923</v>
      </c>
      <c r="B184">
        <v>2008</v>
      </c>
      <c r="C184" t="s">
        <v>77</v>
      </c>
      <c r="D184" t="s">
        <v>77</v>
      </c>
      <c r="E184" t="s">
        <v>28</v>
      </c>
      <c r="F184">
        <v>2.8279999999999998</v>
      </c>
      <c r="G184">
        <v>2.8279999999999998</v>
      </c>
      <c r="H184">
        <v>0.2</v>
      </c>
      <c r="I184" s="2">
        <f t="shared" si="4"/>
        <v>14139.999999999998</v>
      </c>
      <c r="J184">
        <f t="shared" si="5"/>
        <v>5.6559999999999998E-4</v>
      </c>
    </row>
    <row r="185" spans="1:10" x14ac:dyDescent="0.25">
      <c r="A185">
        <v>2770</v>
      </c>
      <c r="B185">
        <v>2008</v>
      </c>
      <c r="C185" t="s">
        <v>77</v>
      </c>
      <c r="D185" t="s">
        <v>77</v>
      </c>
      <c r="E185" t="s">
        <v>33</v>
      </c>
      <c r="F185">
        <v>5.1731400000000001</v>
      </c>
      <c r="G185">
        <v>5.1731400000000001</v>
      </c>
      <c r="H185">
        <v>1.11598874184731</v>
      </c>
      <c r="I185" s="2">
        <f t="shared" si="4"/>
        <v>4635.4768699878077</v>
      </c>
      <c r="J185">
        <f t="shared" si="5"/>
        <v>5.7731659999999936E-3</v>
      </c>
    </row>
    <row r="186" spans="1:10" x14ac:dyDescent="0.25">
      <c r="A186">
        <v>2771</v>
      </c>
      <c r="B186">
        <v>2008</v>
      </c>
      <c r="C186" t="s">
        <v>77</v>
      </c>
      <c r="D186" t="s">
        <v>77</v>
      </c>
      <c r="E186" t="s">
        <v>34</v>
      </c>
      <c r="F186">
        <v>6.6128400000000003</v>
      </c>
      <c r="G186">
        <v>6.6128400000000003</v>
      </c>
      <c r="H186">
        <v>0.83613659184253697</v>
      </c>
      <c r="I186" s="2">
        <f t="shared" si="4"/>
        <v>7908.8034951654699</v>
      </c>
      <c r="J186">
        <f t="shared" si="5"/>
        <v>5.5292375000000026E-3</v>
      </c>
    </row>
    <row r="187" spans="1:10" x14ac:dyDescent="0.25">
      <c r="A187">
        <v>2815</v>
      </c>
      <c r="B187">
        <v>2008</v>
      </c>
      <c r="C187" t="s">
        <v>77</v>
      </c>
      <c r="D187" t="s">
        <v>77</v>
      </c>
      <c r="E187" t="s">
        <v>62</v>
      </c>
      <c r="F187">
        <v>30.487853999999999</v>
      </c>
      <c r="G187">
        <v>30.487853999999999</v>
      </c>
      <c r="H187">
        <v>1.54854841317287</v>
      </c>
      <c r="I187" s="2">
        <f t="shared" si="4"/>
        <v>19688.02120789525</v>
      </c>
      <c r="J187">
        <f t="shared" si="5"/>
        <v>4.7211917932746129E-2</v>
      </c>
    </row>
    <row r="188" spans="1:10" x14ac:dyDescent="0.25">
      <c r="A188">
        <v>2865</v>
      </c>
      <c r="B188">
        <v>2008</v>
      </c>
      <c r="C188" t="s">
        <v>77</v>
      </c>
      <c r="D188" t="s">
        <v>77</v>
      </c>
      <c r="E188" t="s">
        <v>29</v>
      </c>
      <c r="F188">
        <v>16.431889999999999</v>
      </c>
      <c r="G188">
        <v>16.431889999999999</v>
      </c>
      <c r="H188">
        <v>5.7462032973687096</v>
      </c>
      <c r="I188" s="2">
        <f t="shared" si="4"/>
        <v>2859.6081881621658</v>
      </c>
      <c r="J188">
        <f t="shared" si="5"/>
        <v>9.4420980499999932E-2</v>
      </c>
    </row>
    <row r="189" spans="1:10" x14ac:dyDescent="0.25">
      <c r="A189">
        <v>2895</v>
      </c>
      <c r="B189">
        <v>2008</v>
      </c>
      <c r="C189" t="s">
        <v>77</v>
      </c>
      <c r="D189" t="s">
        <v>77</v>
      </c>
      <c r="E189" t="s">
        <v>58</v>
      </c>
      <c r="F189">
        <v>34.520860999999996</v>
      </c>
      <c r="G189">
        <v>34.520860999999996</v>
      </c>
      <c r="H189">
        <v>8.7782709587027394</v>
      </c>
      <c r="I189" s="2">
        <f t="shared" si="4"/>
        <v>3932.5353662928537</v>
      </c>
      <c r="J189">
        <f t="shared" si="5"/>
        <v>0.30303347158571398</v>
      </c>
    </row>
    <row r="190" spans="1:10" x14ac:dyDescent="0.25">
      <c r="A190">
        <v>2932</v>
      </c>
      <c r="B190">
        <v>2008</v>
      </c>
      <c r="C190" t="s">
        <v>77</v>
      </c>
      <c r="D190" t="s">
        <v>77</v>
      </c>
      <c r="E190" t="s">
        <v>35</v>
      </c>
      <c r="F190">
        <v>135.449726</v>
      </c>
      <c r="G190">
        <v>135.449726</v>
      </c>
      <c r="H190">
        <v>2.77460458609771</v>
      </c>
      <c r="I190" s="2">
        <f t="shared" si="4"/>
        <v>48817.668174657163</v>
      </c>
      <c r="J190">
        <f t="shared" si="5"/>
        <v>0.3758194309452782</v>
      </c>
    </row>
    <row r="191" spans="1:10" x14ac:dyDescent="0.25">
      <c r="A191">
        <v>2988</v>
      </c>
      <c r="B191">
        <v>2008</v>
      </c>
      <c r="C191" t="s">
        <v>77</v>
      </c>
      <c r="D191" t="s">
        <v>77</v>
      </c>
      <c r="E191" t="s">
        <v>15</v>
      </c>
      <c r="F191">
        <v>202.29815400000001</v>
      </c>
      <c r="G191">
        <v>202.29815400000001</v>
      </c>
      <c r="H191">
        <v>1.1813469976378701</v>
      </c>
      <c r="I191" s="2">
        <f t="shared" si="4"/>
        <v>171243.6349391836</v>
      </c>
      <c r="J191">
        <f t="shared" si="5"/>
        <v>0.2389843168555835</v>
      </c>
    </row>
    <row r="192" spans="1:10" x14ac:dyDescent="0.25">
      <c r="A192">
        <v>2999</v>
      </c>
      <c r="B192">
        <v>2008</v>
      </c>
      <c r="C192" t="s">
        <v>77</v>
      </c>
      <c r="D192" t="s">
        <v>77</v>
      </c>
      <c r="E192" t="s">
        <v>41</v>
      </c>
      <c r="F192">
        <v>260.12136299999997</v>
      </c>
      <c r="G192">
        <v>260.12136299999997</v>
      </c>
      <c r="H192">
        <v>3.8302773534035501</v>
      </c>
      <c r="I192" s="2">
        <f t="shared" si="4"/>
        <v>67911.887051432044</v>
      </c>
      <c r="J192">
        <f t="shared" si="5"/>
        <v>0.99633696583536402</v>
      </c>
    </row>
    <row r="193" spans="1:10" x14ac:dyDescent="0.25">
      <c r="A193">
        <v>3002</v>
      </c>
      <c r="B193">
        <v>2008</v>
      </c>
      <c r="C193" t="s">
        <v>77</v>
      </c>
      <c r="D193" t="s">
        <v>77</v>
      </c>
      <c r="E193" t="s">
        <v>12</v>
      </c>
      <c r="F193">
        <v>221.86358999999999</v>
      </c>
      <c r="G193">
        <v>221.86358999999999</v>
      </c>
      <c r="H193">
        <v>1.5143885948634499</v>
      </c>
      <c r="I193" s="2">
        <f t="shared" si="4"/>
        <v>146503.73804486101</v>
      </c>
      <c r="J193">
        <f t="shared" si="5"/>
        <v>0.33598769031146053</v>
      </c>
    </row>
    <row r="194" spans="1:10" x14ac:dyDescent="0.25">
      <c r="A194">
        <v>3787</v>
      </c>
      <c r="B194">
        <v>2008</v>
      </c>
      <c r="C194" t="s">
        <v>77</v>
      </c>
      <c r="D194" t="s">
        <v>77</v>
      </c>
      <c r="E194" t="s">
        <v>55</v>
      </c>
      <c r="F194">
        <v>2.98</v>
      </c>
      <c r="G194">
        <v>9.7799999999999994</v>
      </c>
      <c r="H194">
        <v>36.542614093959699</v>
      </c>
      <c r="I194" s="2">
        <f t="shared" ref="I194:I257" si="6">F194/H194*1000</f>
        <v>81.548626826141003</v>
      </c>
      <c r="J194">
        <f t="shared" si="5"/>
        <v>0.35738676583892581</v>
      </c>
    </row>
    <row r="195" spans="1:10" x14ac:dyDescent="0.25">
      <c r="A195">
        <v>3837</v>
      </c>
      <c r="B195">
        <v>2008</v>
      </c>
      <c r="C195" t="s">
        <v>77</v>
      </c>
      <c r="D195" t="s">
        <v>77</v>
      </c>
      <c r="E195" t="s">
        <v>43</v>
      </c>
      <c r="F195">
        <v>1070.4442939999999</v>
      </c>
      <c r="G195">
        <v>1080.4442939999999</v>
      </c>
      <c r="H195">
        <v>3.462381875997</v>
      </c>
      <c r="I195" s="2">
        <f t="shared" si="6"/>
        <v>309164.13392204553</v>
      </c>
      <c r="J195">
        <f t="shared" ref="J195:J258" si="7">G195*H195/1000</f>
        <v>3.7409107415699738</v>
      </c>
    </row>
    <row r="196" spans="1:10" x14ac:dyDescent="0.25">
      <c r="A196">
        <v>3888</v>
      </c>
      <c r="B196">
        <v>2008</v>
      </c>
      <c r="C196" t="s">
        <v>77</v>
      </c>
      <c r="D196" t="s">
        <v>77</v>
      </c>
      <c r="E196" t="s">
        <v>6</v>
      </c>
      <c r="F196">
        <v>9897.7559999999994</v>
      </c>
      <c r="G196">
        <v>9913.7559999999994</v>
      </c>
      <c r="H196">
        <v>0.73528180559310596</v>
      </c>
      <c r="I196" s="2">
        <f t="shared" si="6"/>
        <v>13461173.559185376</v>
      </c>
      <c r="J196">
        <f t="shared" si="7"/>
        <v>7.2894044118894872</v>
      </c>
    </row>
    <row r="197" spans="1:10" x14ac:dyDescent="0.25">
      <c r="A197">
        <v>4034</v>
      </c>
      <c r="B197">
        <v>2008</v>
      </c>
      <c r="C197" t="s">
        <v>77</v>
      </c>
      <c r="D197" t="s">
        <v>77</v>
      </c>
      <c r="E197" t="s">
        <v>53</v>
      </c>
      <c r="F197">
        <v>6.0285000000000002</v>
      </c>
      <c r="G197">
        <v>62.528500000000001</v>
      </c>
      <c r="H197">
        <v>17.236825080865898</v>
      </c>
      <c r="I197" s="2">
        <f t="shared" si="6"/>
        <v>349.74538360269514</v>
      </c>
      <c r="J197">
        <f t="shared" si="7"/>
        <v>1.0777928170689233</v>
      </c>
    </row>
    <row r="198" spans="1:10" x14ac:dyDescent="0.25">
      <c r="A198">
        <v>4136</v>
      </c>
      <c r="B198">
        <v>2008</v>
      </c>
      <c r="C198" t="s">
        <v>77</v>
      </c>
      <c r="D198" t="s">
        <v>77</v>
      </c>
      <c r="E198" t="s">
        <v>39</v>
      </c>
      <c r="F198">
        <v>59.906649999999999</v>
      </c>
      <c r="G198">
        <v>341.50664999999998</v>
      </c>
      <c r="H198">
        <v>13.7363865921482</v>
      </c>
      <c r="I198" s="2">
        <f t="shared" si="6"/>
        <v>4361.1651141387501</v>
      </c>
      <c r="J198">
        <f t="shared" si="7"/>
        <v>4.6910673681894481</v>
      </c>
    </row>
    <row r="199" spans="1:10" x14ac:dyDescent="0.25">
      <c r="A199">
        <v>4149</v>
      </c>
      <c r="B199">
        <v>2008</v>
      </c>
      <c r="C199" t="s">
        <v>77</v>
      </c>
      <c r="D199" t="s">
        <v>77</v>
      </c>
      <c r="E199" t="s">
        <v>24</v>
      </c>
      <c r="F199">
        <v>655.08979999999997</v>
      </c>
      <c r="G199">
        <v>1035.5398</v>
      </c>
      <c r="H199">
        <v>1.23991369507816</v>
      </c>
      <c r="I199" s="2">
        <f t="shared" si="6"/>
        <v>528334.99831510882</v>
      </c>
      <c r="J199">
        <f t="shared" si="7"/>
        <v>1.2839799798184988</v>
      </c>
    </row>
    <row r="200" spans="1:10" x14ac:dyDescent="0.25">
      <c r="A200">
        <v>194</v>
      </c>
      <c r="B200">
        <v>2008</v>
      </c>
      <c r="C200" t="s">
        <v>79</v>
      </c>
      <c r="D200" t="s">
        <v>79</v>
      </c>
      <c r="E200" t="s">
        <v>38</v>
      </c>
      <c r="F200">
        <v>11.801888</v>
      </c>
      <c r="G200">
        <v>11.801888</v>
      </c>
      <c r="H200">
        <v>1.3223660969692801</v>
      </c>
      <c r="I200" s="2">
        <f t="shared" si="6"/>
        <v>8924.8265113939706</v>
      </c>
      <c r="J200">
        <f t="shared" si="7"/>
        <v>1.5606416571428585E-2</v>
      </c>
    </row>
    <row r="201" spans="1:10" x14ac:dyDescent="0.25">
      <c r="A201">
        <v>237</v>
      </c>
      <c r="B201">
        <v>2008</v>
      </c>
      <c r="C201" t="s">
        <v>79</v>
      </c>
      <c r="D201" t="s">
        <v>79</v>
      </c>
      <c r="E201" t="s">
        <v>47</v>
      </c>
      <c r="F201">
        <v>6.1137059999999996</v>
      </c>
      <c r="G201">
        <v>6.1137059999999996</v>
      </c>
      <c r="H201">
        <v>2.3593309851667699</v>
      </c>
      <c r="I201" s="2">
        <f t="shared" si="6"/>
        <v>2591.287970376844</v>
      </c>
      <c r="J201">
        <f t="shared" si="7"/>
        <v>1.4424255999999991E-2</v>
      </c>
    </row>
    <row r="202" spans="1:10" x14ac:dyDescent="0.25">
      <c r="A202">
        <v>244</v>
      </c>
      <c r="B202">
        <v>2008</v>
      </c>
      <c r="C202" t="s">
        <v>79</v>
      </c>
      <c r="D202" t="s">
        <v>79</v>
      </c>
      <c r="E202" t="s">
        <v>58</v>
      </c>
      <c r="F202">
        <v>2.2448999999999999</v>
      </c>
      <c r="G202">
        <v>2.2448999999999999</v>
      </c>
      <c r="H202">
        <v>8.3843244687959402</v>
      </c>
      <c r="I202" s="2">
        <f t="shared" si="6"/>
        <v>267.7496569168901</v>
      </c>
      <c r="J202">
        <f t="shared" si="7"/>
        <v>1.8821970000000004E-2</v>
      </c>
    </row>
    <row r="203" spans="1:10" x14ac:dyDescent="0.25">
      <c r="A203">
        <v>340</v>
      </c>
      <c r="B203">
        <v>2008</v>
      </c>
      <c r="C203" t="s">
        <v>79</v>
      </c>
      <c r="D203" t="s">
        <v>79</v>
      </c>
      <c r="E203" t="s">
        <v>11</v>
      </c>
      <c r="F203">
        <v>0.47592000000000001</v>
      </c>
      <c r="G203">
        <v>0.47592000000000001</v>
      </c>
      <c r="H203">
        <v>2.7958480416876799</v>
      </c>
      <c r="I203" s="2">
        <f t="shared" si="6"/>
        <v>170.22384367954299</v>
      </c>
      <c r="J203">
        <f t="shared" si="7"/>
        <v>1.3306000000000006E-3</v>
      </c>
    </row>
    <row r="204" spans="1:10" x14ac:dyDescent="0.25">
      <c r="A204">
        <v>341</v>
      </c>
      <c r="B204">
        <v>2008</v>
      </c>
      <c r="C204" t="s">
        <v>79</v>
      </c>
      <c r="D204" t="s">
        <v>79</v>
      </c>
      <c r="E204" t="s">
        <v>54</v>
      </c>
      <c r="F204">
        <v>0.41243999999999997</v>
      </c>
      <c r="G204">
        <v>0.41243999999999997</v>
      </c>
      <c r="H204">
        <v>10.218795461158001</v>
      </c>
      <c r="I204" s="2">
        <f t="shared" si="6"/>
        <v>40.360921359831387</v>
      </c>
      <c r="J204">
        <f t="shared" si="7"/>
        <v>4.2146400000000056E-3</v>
      </c>
    </row>
    <row r="205" spans="1:10" x14ac:dyDescent="0.25">
      <c r="A205">
        <v>358</v>
      </c>
      <c r="B205">
        <v>2008</v>
      </c>
      <c r="C205" t="s">
        <v>79</v>
      </c>
      <c r="D205" t="s">
        <v>79</v>
      </c>
      <c r="E205" t="s">
        <v>18</v>
      </c>
      <c r="F205">
        <v>2.802972</v>
      </c>
      <c r="G205">
        <v>2.802972</v>
      </c>
      <c r="H205">
        <v>0.79912321635749495</v>
      </c>
      <c r="I205" s="2">
        <f t="shared" si="6"/>
        <v>3507.5592131790418</v>
      </c>
      <c r="J205">
        <f t="shared" si="7"/>
        <v>2.2399200000000003E-3</v>
      </c>
    </row>
    <row r="206" spans="1:10" x14ac:dyDescent="0.25">
      <c r="A206">
        <v>370</v>
      </c>
      <c r="B206">
        <v>2008</v>
      </c>
      <c r="C206" t="s">
        <v>79</v>
      </c>
      <c r="D206" t="s">
        <v>79</v>
      </c>
      <c r="E206" t="s">
        <v>35</v>
      </c>
      <c r="F206">
        <v>46.352848000000002</v>
      </c>
      <c r="G206">
        <v>46.352848000000002</v>
      </c>
      <c r="H206">
        <v>2.59468568426206</v>
      </c>
      <c r="I206" s="2">
        <f t="shared" si="6"/>
        <v>17864.532988003499</v>
      </c>
      <c r="J206">
        <f t="shared" si="7"/>
        <v>0.12027107113037526</v>
      </c>
    </row>
    <row r="207" spans="1:10" x14ac:dyDescent="0.25">
      <c r="A207">
        <v>371</v>
      </c>
      <c r="B207">
        <v>2008</v>
      </c>
      <c r="C207" t="s">
        <v>79</v>
      </c>
      <c r="D207" t="s">
        <v>79</v>
      </c>
      <c r="E207" t="s">
        <v>37</v>
      </c>
      <c r="F207">
        <v>0.51688000000000001</v>
      </c>
      <c r="G207">
        <v>0.51688000000000001</v>
      </c>
      <c r="H207">
        <v>3.3991255223649599</v>
      </c>
      <c r="I207" s="2">
        <f t="shared" si="6"/>
        <v>152.06263981695446</v>
      </c>
      <c r="J207">
        <f t="shared" si="7"/>
        <v>1.7569400000000005E-3</v>
      </c>
    </row>
    <row r="208" spans="1:10" x14ac:dyDescent="0.25">
      <c r="A208">
        <v>372</v>
      </c>
      <c r="B208">
        <v>2008</v>
      </c>
      <c r="C208" t="s">
        <v>79</v>
      </c>
      <c r="D208" t="s">
        <v>79</v>
      </c>
      <c r="E208" t="s">
        <v>45</v>
      </c>
      <c r="F208">
        <v>9.2999999999999999E-2</v>
      </c>
      <c r="G208">
        <v>9.2999999999999999E-2</v>
      </c>
      <c r="H208">
        <v>2</v>
      </c>
      <c r="I208" s="2">
        <f t="shared" si="6"/>
        <v>46.5</v>
      </c>
      <c r="J208">
        <f t="shared" si="7"/>
        <v>1.8599999999999999E-4</v>
      </c>
    </row>
    <row r="209" spans="1:10" x14ac:dyDescent="0.25">
      <c r="A209">
        <v>408</v>
      </c>
      <c r="B209">
        <v>2008</v>
      </c>
      <c r="C209" t="s">
        <v>79</v>
      </c>
      <c r="D209" t="s">
        <v>79</v>
      </c>
      <c r="E209" t="s">
        <v>22</v>
      </c>
      <c r="F209">
        <v>11946.522000000001</v>
      </c>
      <c r="G209">
        <v>11946.522000000001</v>
      </c>
      <c r="H209">
        <v>0.132828115998949</v>
      </c>
      <c r="I209" s="2">
        <f t="shared" si="6"/>
        <v>89939708.247420505</v>
      </c>
      <c r="J209">
        <f t="shared" si="7"/>
        <v>1.5868340099999965</v>
      </c>
    </row>
    <row r="210" spans="1:10" x14ac:dyDescent="0.25">
      <c r="A210">
        <v>409</v>
      </c>
      <c r="B210">
        <v>2008</v>
      </c>
      <c r="C210" t="s">
        <v>79</v>
      </c>
      <c r="D210" t="s">
        <v>79</v>
      </c>
      <c r="E210" t="s">
        <v>27</v>
      </c>
      <c r="F210">
        <v>0.61199999999999999</v>
      </c>
      <c r="G210">
        <v>0.61199999999999999</v>
      </c>
      <c r="H210">
        <v>3.3709477124183</v>
      </c>
      <c r="I210" s="2">
        <f t="shared" si="6"/>
        <v>181.55131797074196</v>
      </c>
      <c r="J210">
        <f t="shared" si="7"/>
        <v>2.0630199999999996E-3</v>
      </c>
    </row>
    <row r="211" spans="1:10" x14ac:dyDescent="0.25">
      <c r="A211">
        <v>410</v>
      </c>
      <c r="B211">
        <v>2008</v>
      </c>
      <c r="C211" t="s">
        <v>79</v>
      </c>
      <c r="D211" t="s">
        <v>79</v>
      </c>
      <c r="E211" t="s">
        <v>31</v>
      </c>
      <c r="F211">
        <v>4.49</v>
      </c>
      <c r="G211">
        <v>4.49</v>
      </c>
      <c r="H211">
        <v>0.712667023014106</v>
      </c>
      <c r="I211" s="2">
        <f t="shared" si="6"/>
        <v>6300.2774858450666</v>
      </c>
      <c r="J211">
        <f t="shared" si="7"/>
        <v>3.1998749333333361E-3</v>
      </c>
    </row>
    <row r="212" spans="1:10" x14ac:dyDescent="0.25">
      <c r="A212">
        <v>411</v>
      </c>
      <c r="B212">
        <v>2008</v>
      </c>
      <c r="C212" t="s">
        <v>79</v>
      </c>
      <c r="D212" t="s">
        <v>79</v>
      </c>
      <c r="E212" t="s">
        <v>61</v>
      </c>
      <c r="F212">
        <v>1.1311599999999999</v>
      </c>
      <c r="G212">
        <v>1.1311599999999999</v>
      </c>
      <c r="H212">
        <v>0.90887230807312902</v>
      </c>
      <c r="I212" s="2">
        <f t="shared" si="6"/>
        <v>1244.5752719632706</v>
      </c>
      <c r="J212">
        <f t="shared" si="7"/>
        <v>1.0280800000000004E-3</v>
      </c>
    </row>
    <row r="213" spans="1:10" x14ac:dyDescent="0.25">
      <c r="A213">
        <v>462</v>
      </c>
      <c r="B213">
        <v>2008</v>
      </c>
      <c r="C213" t="s">
        <v>79</v>
      </c>
      <c r="D213" t="s">
        <v>79</v>
      </c>
      <c r="E213" t="s">
        <v>29</v>
      </c>
      <c r="F213">
        <v>0.58484999999999998</v>
      </c>
      <c r="G213">
        <v>0.58484999999999998</v>
      </c>
      <c r="H213">
        <v>6.3015132085149999</v>
      </c>
      <c r="I213" s="2">
        <f t="shared" si="6"/>
        <v>92.811040879786461</v>
      </c>
      <c r="J213">
        <f t="shared" si="7"/>
        <v>3.6854399999999977E-3</v>
      </c>
    </row>
    <row r="214" spans="1:10" x14ac:dyDescent="0.25">
      <c r="A214">
        <v>463</v>
      </c>
      <c r="B214">
        <v>2008</v>
      </c>
      <c r="C214" t="s">
        <v>79</v>
      </c>
      <c r="D214" t="s">
        <v>79</v>
      </c>
      <c r="E214" t="s">
        <v>32</v>
      </c>
      <c r="F214">
        <v>2.2559999999999998</v>
      </c>
      <c r="G214">
        <v>2.2559999999999998</v>
      </c>
      <c r="H214">
        <v>0.88005762411347499</v>
      </c>
      <c r="I214" s="2">
        <f t="shared" si="6"/>
        <v>2563.4685027273963</v>
      </c>
      <c r="J214">
        <f t="shared" si="7"/>
        <v>1.9854099999999995E-3</v>
      </c>
    </row>
    <row r="215" spans="1:10" x14ac:dyDescent="0.25">
      <c r="A215">
        <v>464</v>
      </c>
      <c r="B215">
        <v>2008</v>
      </c>
      <c r="C215" t="s">
        <v>79</v>
      </c>
      <c r="D215" t="s">
        <v>79</v>
      </c>
      <c r="E215" t="s">
        <v>7</v>
      </c>
      <c r="F215">
        <v>4.2000000000000003E-2</v>
      </c>
      <c r="G215">
        <v>4.2000000000000003E-2</v>
      </c>
      <c r="H215">
        <v>2.8571428571428599</v>
      </c>
      <c r="I215" s="2">
        <f t="shared" si="6"/>
        <v>14.699999999999987</v>
      </c>
      <c r="J215">
        <f t="shared" si="7"/>
        <v>1.2000000000000013E-4</v>
      </c>
    </row>
    <row r="216" spans="1:10" x14ac:dyDescent="0.25">
      <c r="A216">
        <v>465</v>
      </c>
      <c r="B216">
        <v>2008</v>
      </c>
      <c r="C216" t="s">
        <v>79</v>
      </c>
      <c r="D216" t="s">
        <v>79</v>
      </c>
      <c r="E216" t="s">
        <v>15</v>
      </c>
      <c r="F216">
        <v>8.6934500000000003</v>
      </c>
      <c r="G216">
        <v>8.6934500000000003</v>
      </c>
      <c r="H216">
        <v>1.1627984287020701</v>
      </c>
      <c r="I216" s="2">
        <f t="shared" si="6"/>
        <v>7476.3172923304828</v>
      </c>
      <c r="J216">
        <f t="shared" si="7"/>
        <v>1.0108730000000012E-2</v>
      </c>
    </row>
    <row r="217" spans="1:10" x14ac:dyDescent="0.25">
      <c r="A217">
        <v>751</v>
      </c>
      <c r="B217">
        <v>2008</v>
      </c>
      <c r="C217" t="s">
        <v>79</v>
      </c>
      <c r="D217" t="s">
        <v>79</v>
      </c>
      <c r="E217" t="s">
        <v>34</v>
      </c>
      <c r="F217">
        <v>0.48859999999999998</v>
      </c>
      <c r="G217">
        <v>0.48859999999999998</v>
      </c>
      <c r="H217">
        <v>0.93123209169054399</v>
      </c>
      <c r="I217" s="2">
        <f t="shared" si="6"/>
        <v>524.68123076923098</v>
      </c>
      <c r="J217">
        <f t="shared" si="7"/>
        <v>4.5499999999999978E-4</v>
      </c>
    </row>
    <row r="218" spans="1:10" x14ac:dyDescent="0.25">
      <c r="A218">
        <v>752</v>
      </c>
      <c r="B218">
        <v>2008</v>
      </c>
      <c r="C218" t="s">
        <v>79</v>
      </c>
      <c r="D218" t="s">
        <v>79</v>
      </c>
      <c r="E218" t="s">
        <v>5</v>
      </c>
      <c r="F218">
        <v>568.86599999999999</v>
      </c>
      <c r="G218">
        <v>568.86599999999999</v>
      </c>
      <c r="H218">
        <v>0.31459449149711899</v>
      </c>
      <c r="I218" s="2">
        <f t="shared" si="6"/>
        <v>1808251.6235196367</v>
      </c>
      <c r="J218">
        <f t="shared" si="7"/>
        <v>0.17896211000000009</v>
      </c>
    </row>
    <row r="219" spans="1:10" x14ac:dyDescent="0.25">
      <c r="A219">
        <v>756</v>
      </c>
      <c r="B219">
        <v>2008</v>
      </c>
      <c r="C219" t="s">
        <v>79</v>
      </c>
      <c r="D219" t="s">
        <v>79</v>
      </c>
      <c r="E219" t="s">
        <v>41</v>
      </c>
      <c r="F219">
        <v>116.34263199999999</v>
      </c>
      <c r="G219">
        <v>116.34263199999999</v>
      </c>
      <c r="H219">
        <v>3.5696603967971501</v>
      </c>
      <c r="I219" s="2">
        <f t="shared" si="6"/>
        <v>32592.072933432974</v>
      </c>
      <c r="J219">
        <f t="shared" si="7"/>
        <v>0.41530368590954481</v>
      </c>
    </row>
    <row r="220" spans="1:10" x14ac:dyDescent="0.25">
      <c r="A220">
        <v>757</v>
      </c>
      <c r="B220">
        <v>2008</v>
      </c>
      <c r="C220" t="s">
        <v>79</v>
      </c>
      <c r="D220" t="s">
        <v>79</v>
      </c>
      <c r="E220" t="s">
        <v>57</v>
      </c>
      <c r="F220">
        <v>12.885999999999999</v>
      </c>
      <c r="G220">
        <v>12.885999999999999</v>
      </c>
      <c r="H220">
        <v>3.26888828530533</v>
      </c>
      <c r="I220" s="2">
        <f t="shared" si="6"/>
        <v>3942.0129644462245</v>
      </c>
      <c r="J220">
        <f t="shared" si="7"/>
        <v>4.2122894444444482E-2</v>
      </c>
    </row>
    <row r="221" spans="1:10" x14ac:dyDescent="0.25">
      <c r="A221">
        <v>758</v>
      </c>
      <c r="B221">
        <v>2008</v>
      </c>
      <c r="C221" t="s">
        <v>79</v>
      </c>
      <c r="D221" t="s">
        <v>79</v>
      </c>
      <c r="E221" t="s">
        <v>62</v>
      </c>
      <c r="F221">
        <v>4.8035249999999996</v>
      </c>
      <c r="G221">
        <v>4.8035249999999996</v>
      </c>
      <c r="H221">
        <v>1.53713616562837</v>
      </c>
      <c r="I221" s="2">
        <f t="shared" si="6"/>
        <v>3124.9833992659683</v>
      </c>
      <c r="J221">
        <f t="shared" si="7"/>
        <v>7.3836720000000147E-3</v>
      </c>
    </row>
    <row r="222" spans="1:10" x14ac:dyDescent="0.25">
      <c r="A222">
        <v>929</v>
      </c>
      <c r="B222">
        <v>2008</v>
      </c>
      <c r="C222" t="s">
        <v>79</v>
      </c>
      <c r="D222" t="s">
        <v>79</v>
      </c>
      <c r="E222" t="s">
        <v>12</v>
      </c>
      <c r="F222">
        <v>6.3329199999999997</v>
      </c>
      <c r="G222">
        <v>6.3329199999999997</v>
      </c>
      <c r="H222">
        <v>1.80433038787795</v>
      </c>
      <c r="I222" s="2">
        <f t="shared" si="6"/>
        <v>3509.8450054083864</v>
      </c>
      <c r="J222">
        <f t="shared" si="7"/>
        <v>1.1426680000000026E-2</v>
      </c>
    </row>
    <row r="223" spans="1:10" x14ac:dyDescent="0.25">
      <c r="A223">
        <v>930</v>
      </c>
      <c r="B223">
        <v>2008</v>
      </c>
      <c r="C223" t="s">
        <v>79</v>
      </c>
      <c r="D223" t="s">
        <v>79</v>
      </c>
      <c r="E223" t="s">
        <v>36</v>
      </c>
      <c r="F223">
        <v>4.1082850000000004</v>
      </c>
      <c r="G223">
        <v>4.1082850000000004</v>
      </c>
      <c r="H223">
        <v>6.8552705082534402</v>
      </c>
      <c r="I223" s="2">
        <f t="shared" si="6"/>
        <v>599.28853209421982</v>
      </c>
      <c r="J223">
        <f t="shared" si="7"/>
        <v>2.8163404999999985E-2</v>
      </c>
    </row>
    <row r="224" spans="1:10" x14ac:dyDescent="0.25">
      <c r="A224">
        <v>931</v>
      </c>
      <c r="B224">
        <v>2008</v>
      </c>
      <c r="C224" t="s">
        <v>79</v>
      </c>
      <c r="D224" t="s">
        <v>79</v>
      </c>
      <c r="E224" t="s">
        <v>6</v>
      </c>
      <c r="F224">
        <v>90.73</v>
      </c>
      <c r="G224">
        <v>90.73</v>
      </c>
      <c r="H224">
        <v>0.49</v>
      </c>
      <c r="I224" s="2">
        <f t="shared" si="6"/>
        <v>185163.26530612246</v>
      </c>
      <c r="J224">
        <f t="shared" si="7"/>
        <v>4.4457700000000003E-2</v>
      </c>
    </row>
    <row r="225" spans="1:10" x14ac:dyDescent="0.25">
      <c r="A225">
        <v>932</v>
      </c>
      <c r="B225">
        <v>2008</v>
      </c>
      <c r="C225" t="s">
        <v>79</v>
      </c>
      <c r="D225" t="s">
        <v>79</v>
      </c>
      <c r="E225" t="s">
        <v>73</v>
      </c>
      <c r="F225">
        <v>2.5000000000000001E-2</v>
      </c>
      <c r="G225">
        <v>2.5000000000000001E-2</v>
      </c>
      <c r="H225">
        <v>3</v>
      </c>
      <c r="I225" s="2">
        <f t="shared" si="6"/>
        <v>8.3333333333333339</v>
      </c>
      <c r="J225">
        <f t="shared" si="7"/>
        <v>7.5000000000000007E-5</v>
      </c>
    </row>
    <row r="226" spans="1:10" x14ac:dyDescent="0.25">
      <c r="A226">
        <v>933</v>
      </c>
      <c r="B226">
        <v>2008</v>
      </c>
      <c r="C226" t="s">
        <v>79</v>
      </c>
      <c r="D226" t="s">
        <v>79</v>
      </c>
      <c r="E226" t="s">
        <v>44</v>
      </c>
      <c r="F226">
        <v>0.376</v>
      </c>
      <c r="G226">
        <v>0.376</v>
      </c>
      <c r="H226">
        <v>1.8368085106383001</v>
      </c>
      <c r="I226" s="2">
        <f t="shared" si="6"/>
        <v>204.70288428124613</v>
      </c>
      <c r="J226">
        <f t="shared" si="7"/>
        <v>6.9064000000000083E-4</v>
      </c>
    </row>
    <row r="227" spans="1:10" x14ac:dyDescent="0.25">
      <c r="A227">
        <v>934</v>
      </c>
      <c r="B227">
        <v>2008</v>
      </c>
      <c r="C227" t="s">
        <v>79</v>
      </c>
      <c r="D227" t="s">
        <v>79</v>
      </c>
      <c r="E227" t="s">
        <v>46</v>
      </c>
      <c r="F227">
        <v>0.23519999999999999</v>
      </c>
      <c r="G227">
        <v>0.23519999999999999</v>
      </c>
      <c r="H227">
        <v>2.8571428571428599</v>
      </c>
      <c r="I227" s="2">
        <f t="shared" si="6"/>
        <v>82.319999999999922</v>
      </c>
      <c r="J227">
        <f t="shared" si="7"/>
        <v>6.7200000000000061E-4</v>
      </c>
    </row>
    <row r="228" spans="1:10" x14ac:dyDescent="0.25">
      <c r="A228">
        <v>2695</v>
      </c>
      <c r="B228">
        <v>2008</v>
      </c>
      <c r="C228" t="s">
        <v>79</v>
      </c>
      <c r="D228" t="s">
        <v>79</v>
      </c>
      <c r="E228" t="s">
        <v>14</v>
      </c>
      <c r="F228">
        <v>0.58733999999999997</v>
      </c>
      <c r="G228">
        <v>0.58733999999999997</v>
      </c>
      <c r="H228">
        <v>0.89285714285714302</v>
      </c>
      <c r="I228" s="2">
        <f t="shared" si="6"/>
        <v>657.82079999999985</v>
      </c>
      <c r="J228">
        <f t="shared" si="7"/>
        <v>5.2441071428571435E-4</v>
      </c>
    </row>
    <row r="229" spans="1:10" x14ac:dyDescent="0.25">
      <c r="A229">
        <v>2789</v>
      </c>
      <c r="B229">
        <v>2008</v>
      </c>
      <c r="C229" t="s">
        <v>79</v>
      </c>
      <c r="D229" t="s">
        <v>79</v>
      </c>
      <c r="E229" t="s">
        <v>33</v>
      </c>
      <c r="F229">
        <v>6.0874829999999998</v>
      </c>
      <c r="G229">
        <v>6.0874829999999998</v>
      </c>
      <c r="H229">
        <v>1.33651919052836</v>
      </c>
      <c r="I229" s="2">
        <f t="shared" si="6"/>
        <v>4554.729212375516</v>
      </c>
      <c r="J229">
        <f t="shared" si="7"/>
        <v>8.1360378515151523E-3</v>
      </c>
    </row>
    <row r="230" spans="1:10" x14ac:dyDescent="0.25">
      <c r="A230">
        <v>2883</v>
      </c>
      <c r="B230">
        <v>2008</v>
      </c>
      <c r="C230" t="s">
        <v>79</v>
      </c>
      <c r="D230" t="s">
        <v>79</v>
      </c>
      <c r="E230" t="s">
        <v>40</v>
      </c>
      <c r="F230">
        <v>24.053370000000001</v>
      </c>
      <c r="G230">
        <v>24.053370000000001</v>
      </c>
      <c r="H230">
        <v>3.28701676290944</v>
      </c>
      <c r="I230" s="2">
        <f t="shared" si="6"/>
        <v>7317.6900925535956</v>
      </c>
      <c r="J230">
        <f t="shared" si="7"/>
        <v>7.9063830394463033E-2</v>
      </c>
    </row>
    <row r="231" spans="1:10" x14ac:dyDescent="0.25">
      <c r="A231">
        <v>2956</v>
      </c>
      <c r="B231">
        <v>2008</v>
      </c>
      <c r="C231" t="s">
        <v>79</v>
      </c>
      <c r="D231" t="s">
        <v>79</v>
      </c>
      <c r="E231" t="s">
        <v>43</v>
      </c>
      <c r="F231">
        <v>139.40277</v>
      </c>
      <c r="G231">
        <v>139.40277</v>
      </c>
      <c r="H231">
        <v>7.5650810033606701</v>
      </c>
      <c r="I231" s="2">
        <f t="shared" si="6"/>
        <v>18427.135140796574</v>
      </c>
      <c r="J231">
        <f t="shared" si="7"/>
        <v>1.054593247142857</v>
      </c>
    </row>
    <row r="232" spans="1:10" x14ac:dyDescent="0.25">
      <c r="A232">
        <v>412</v>
      </c>
      <c r="B232">
        <v>2008</v>
      </c>
      <c r="C232" t="s">
        <v>99</v>
      </c>
      <c r="D232" t="s">
        <v>99</v>
      </c>
      <c r="E232" t="s">
        <v>5</v>
      </c>
      <c r="F232">
        <v>10.337999999999999</v>
      </c>
      <c r="G232">
        <v>10.337999999999999</v>
      </c>
      <c r="H232">
        <v>0.25</v>
      </c>
      <c r="I232" s="2">
        <f t="shared" si="6"/>
        <v>41352</v>
      </c>
      <c r="J232">
        <f t="shared" si="7"/>
        <v>2.5845E-3</v>
      </c>
    </row>
    <row r="233" spans="1:10" x14ac:dyDescent="0.25">
      <c r="A233">
        <v>413</v>
      </c>
      <c r="B233">
        <v>2008</v>
      </c>
      <c r="C233" t="s">
        <v>80</v>
      </c>
      <c r="D233" t="s">
        <v>80</v>
      </c>
      <c r="E233" t="s">
        <v>32</v>
      </c>
      <c r="F233">
        <v>0.03</v>
      </c>
      <c r="G233">
        <v>0.03</v>
      </c>
      <c r="H233">
        <v>0.48648221343873499</v>
      </c>
      <c r="I233" s="2">
        <f t="shared" si="6"/>
        <v>61.667208319792024</v>
      </c>
      <c r="J233">
        <f t="shared" si="7"/>
        <v>1.4594466403162049E-5</v>
      </c>
    </row>
    <row r="234" spans="1:10" x14ac:dyDescent="0.25">
      <c r="A234">
        <v>414</v>
      </c>
      <c r="B234">
        <v>2008</v>
      </c>
      <c r="C234" t="s">
        <v>80</v>
      </c>
      <c r="D234" t="s">
        <v>80</v>
      </c>
      <c r="E234" t="s">
        <v>38</v>
      </c>
      <c r="F234">
        <v>0.1288</v>
      </c>
      <c r="G234">
        <v>0.1288</v>
      </c>
      <c r="H234">
        <v>1.53571428571429</v>
      </c>
      <c r="I234" s="2">
        <f t="shared" si="6"/>
        <v>83.869767441860233</v>
      </c>
      <c r="J234">
        <f t="shared" si="7"/>
        <v>1.9780000000000055E-4</v>
      </c>
    </row>
    <row r="235" spans="1:10" x14ac:dyDescent="0.25">
      <c r="A235">
        <v>415</v>
      </c>
      <c r="B235">
        <v>2008</v>
      </c>
      <c r="C235" t="s">
        <v>80</v>
      </c>
      <c r="D235" t="s">
        <v>80</v>
      </c>
      <c r="E235" t="s">
        <v>7</v>
      </c>
      <c r="F235">
        <v>8.4525000000000003E-2</v>
      </c>
      <c r="G235">
        <v>8.4525000000000003E-2</v>
      </c>
      <c r="H235">
        <v>2.18789360602003</v>
      </c>
      <c r="I235" s="2">
        <f t="shared" si="6"/>
        <v>38.633048594057726</v>
      </c>
      <c r="J235">
        <f t="shared" si="7"/>
        <v>1.8493170704884305E-4</v>
      </c>
    </row>
    <row r="236" spans="1:10" x14ac:dyDescent="0.25">
      <c r="A236">
        <v>416</v>
      </c>
      <c r="B236">
        <v>2008</v>
      </c>
      <c r="C236" t="s">
        <v>80</v>
      </c>
      <c r="D236" t="s">
        <v>80</v>
      </c>
      <c r="E236" t="s">
        <v>15</v>
      </c>
      <c r="F236">
        <v>0.12305000000000001</v>
      </c>
      <c r="G236">
        <v>0.12305000000000001</v>
      </c>
      <c r="H236">
        <v>1.33108281133663</v>
      </c>
      <c r="I236" s="2">
        <f t="shared" si="6"/>
        <v>92.443534656147506</v>
      </c>
      <c r="J236">
        <f t="shared" si="7"/>
        <v>1.6378973993497233E-4</v>
      </c>
    </row>
    <row r="237" spans="1:10" x14ac:dyDescent="0.25">
      <c r="A237">
        <v>466</v>
      </c>
      <c r="B237">
        <v>2008</v>
      </c>
      <c r="C237" t="s">
        <v>80</v>
      </c>
      <c r="D237" t="s">
        <v>80</v>
      </c>
      <c r="E237" t="s">
        <v>31</v>
      </c>
      <c r="F237">
        <v>0.05</v>
      </c>
      <c r="G237">
        <v>0.05</v>
      </c>
      <c r="H237">
        <v>0.80431961259079898</v>
      </c>
      <c r="I237" s="2">
        <f t="shared" si="6"/>
        <v>62.16434265346917</v>
      </c>
      <c r="J237">
        <f t="shared" si="7"/>
        <v>4.0215980629539953E-5</v>
      </c>
    </row>
    <row r="238" spans="1:10" x14ac:dyDescent="0.25">
      <c r="A238">
        <v>467</v>
      </c>
      <c r="B238">
        <v>2008</v>
      </c>
      <c r="C238" t="s">
        <v>80</v>
      </c>
      <c r="D238" t="s">
        <v>80</v>
      </c>
      <c r="E238" t="s">
        <v>37</v>
      </c>
      <c r="F238">
        <v>0.12740000000000001</v>
      </c>
      <c r="G238">
        <v>0.12740000000000001</v>
      </c>
      <c r="H238">
        <v>3.4423076923076898</v>
      </c>
      <c r="I238" s="2">
        <f t="shared" si="6"/>
        <v>37.010055865921821</v>
      </c>
      <c r="J238">
        <f t="shared" si="7"/>
        <v>4.3854999999999974E-4</v>
      </c>
    </row>
    <row r="239" spans="1:10" x14ac:dyDescent="0.25">
      <c r="A239">
        <v>468</v>
      </c>
      <c r="B239">
        <v>2008</v>
      </c>
      <c r="C239" t="s">
        <v>80</v>
      </c>
      <c r="D239" t="s">
        <v>80</v>
      </c>
      <c r="E239" t="s">
        <v>18</v>
      </c>
      <c r="F239">
        <v>0.10502</v>
      </c>
      <c r="G239">
        <v>0.10502</v>
      </c>
      <c r="H239">
        <v>0.89514181753858402</v>
      </c>
      <c r="I239" s="2">
        <f t="shared" si="6"/>
        <v>117.32219179389777</v>
      </c>
      <c r="J239">
        <f t="shared" si="7"/>
        <v>9.4007793677902096E-5</v>
      </c>
    </row>
    <row r="240" spans="1:10" x14ac:dyDescent="0.25">
      <c r="A240">
        <v>759</v>
      </c>
      <c r="B240">
        <v>2008</v>
      </c>
      <c r="C240" t="s">
        <v>80</v>
      </c>
      <c r="D240" t="s">
        <v>80</v>
      </c>
      <c r="E240" t="s">
        <v>43</v>
      </c>
      <c r="F240">
        <v>0.30299999999999999</v>
      </c>
      <c r="G240">
        <v>0.30299999999999999</v>
      </c>
      <c r="H240">
        <v>4.26</v>
      </c>
      <c r="I240" s="2">
        <f t="shared" si="6"/>
        <v>71.126760563380287</v>
      </c>
      <c r="J240">
        <f t="shared" si="7"/>
        <v>1.2907799999999998E-3</v>
      </c>
    </row>
    <row r="241" spans="1:10" x14ac:dyDescent="0.25">
      <c r="A241">
        <v>760</v>
      </c>
      <c r="B241">
        <v>2008</v>
      </c>
      <c r="C241" t="s">
        <v>80</v>
      </c>
      <c r="D241" t="s">
        <v>80</v>
      </c>
      <c r="E241" t="s">
        <v>47</v>
      </c>
      <c r="F241">
        <v>1.026E-2</v>
      </c>
      <c r="G241">
        <v>1.026E-2</v>
      </c>
      <c r="H241">
        <v>2.0832487386373102</v>
      </c>
      <c r="I241" s="2">
        <f t="shared" si="6"/>
        <v>4.9249999818606627</v>
      </c>
      <c r="J241">
        <f t="shared" si="7"/>
        <v>2.1374132058418802E-5</v>
      </c>
    </row>
    <row r="242" spans="1:10" x14ac:dyDescent="0.25">
      <c r="A242">
        <v>761</v>
      </c>
      <c r="B242">
        <v>2008</v>
      </c>
      <c r="C242" t="s">
        <v>80</v>
      </c>
      <c r="D242" t="s">
        <v>80</v>
      </c>
      <c r="E242" t="s">
        <v>54</v>
      </c>
      <c r="F242">
        <v>0.34125</v>
      </c>
      <c r="G242">
        <v>0.34125</v>
      </c>
      <c r="H242">
        <v>11.8118237537856</v>
      </c>
      <c r="I242" s="2">
        <f t="shared" si="6"/>
        <v>28.890542824991947</v>
      </c>
      <c r="J242">
        <f t="shared" si="7"/>
        <v>4.030784855979336E-3</v>
      </c>
    </row>
    <row r="243" spans="1:10" x14ac:dyDescent="0.25">
      <c r="A243">
        <v>907</v>
      </c>
      <c r="B243">
        <v>2008</v>
      </c>
      <c r="C243" t="s">
        <v>80</v>
      </c>
      <c r="D243" t="s">
        <v>80</v>
      </c>
      <c r="E243" t="s">
        <v>11</v>
      </c>
      <c r="F243">
        <v>0.37878000000000001</v>
      </c>
      <c r="G243">
        <v>0.37878000000000001</v>
      </c>
      <c r="H243">
        <v>2.7315153764065601</v>
      </c>
      <c r="I243" s="2">
        <f t="shared" si="6"/>
        <v>138.6702792419581</v>
      </c>
      <c r="J243">
        <f t="shared" si="7"/>
        <v>1.0346433942752769E-3</v>
      </c>
    </row>
    <row r="244" spans="1:10" x14ac:dyDescent="0.25">
      <c r="A244">
        <v>908</v>
      </c>
      <c r="B244">
        <v>2008</v>
      </c>
      <c r="C244" t="s">
        <v>80</v>
      </c>
      <c r="D244" t="s">
        <v>80</v>
      </c>
      <c r="E244" t="s">
        <v>40</v>
      </c>
      <c r="F244">
        <v>1.0647</v>
      </c>
      <c r="G244">
        <v>1.0647</v>
      </c>
      <c r="H244">
        <v>4.9619047619047603</v>
      </c>
      <c r="I244" s="2">
        <f t="shared" si="6"/>
        <v>214.57485604606532</v>
      </c>
      <c r="J244">
        <f t="shared" si="7"/>
        <v>5.2829399999999981E-3</v>
      </c>
    </row>
    <row r="245" spans="1:10" x14ac:dyDescent="0.25">
      <c r="A245">
        <v>909</v>
      </c>
      <c r="B245">
        <v>2008</v>
      </c>
      <c r="C245" t="s">
        <v>80</v>
      </c>
      <c r="D245" t="s">
        <v>80</v>
      </c>
      <c r="E245" t="s">
        <v>41</v>
      </c>
      <c r="F245">
        <v>0.90651000000000004</v>
      </c>
      <c r="G245">
        <v>0.90651000000000004</v>
      </c>
      <c r="H245">
        <v>4.3687659264652297</v>
      </c>
      <c r="I245" s="2">
        <f t="shared" si="6"/>
        <v>207.49795600366662</v>
      </c>
      <c r="J245">
        <f t="shared" si="7"/>
        <v>3.9603299999999954E-3</v>
      </c>
    </row>
    <row r="246" spans="1:10" x14ac:dyDescent="0.25">
      <c r="A246">
        <v>910</v>
      </c>
      <c r="B246">
        <v>2008</v>
      </c>
      <c r="C246" t="s">
        <v>80</v>
      </c>
      <c r="D246" t="s">
        <v>80</v>
      </c>
      <c r="E246" t="s">
        <v>52</v>
      </c>
      <c r="F246">
        <v>1.47</v>
      </c>
      <c r="G246">
        <v>1.47</v>
      </c>
      <c r="H246">
        <v>10.4</v>
      </c>
      <c r="I246" s="2">
        <f t="shared" si="6"/>
        <v>141.34615384615384</v>
      </c>
      <c r="J246">
        <f t="shared" si="7"/>
        <v>1.5288E-2</v>
      </c>
    </row>
    <row r="247" spans="1:10" x14ac:dyDescent="0.25">
      <c r="A247">
        <v>911</v>
      </c>
      <c r="B247">
        <v>2008</v>
      </c>
      <c r="C247" t="s">
        <v>80</v>
      </c>
      <c r="D247" t="s">
        <v>80</v>
      </c>
      <c r="E247" t="s">
        <v>62</v>
      </c>
      <c r="F247">
        <v>0.58694999999999997</v>
      </c>
      <c r="G247">
        <v>0.58694999999999997</v>
      </c>
      <c r="H247">
        <v>2.6427123264332599</v>
      </c>
      <c r="I247" s="2">
        <f t="shared" si="6"/>
        <v>222.10135932282034</v>
      </c>
      <c r="J247">
        <f t="shared" si="7"/>
        <v>1.5511400000000016E-3</v>
      </c>
    </row>
    <row r="248" spans="1:10" x14ac:dyDescent="0.25">
      <c r="A248">
        <v>193</v>
      </c>
      <c r="B248">
        <v>2008</v>
      </c>
      <c r="C248" t="s">
        <v>81</v>
      </c>
      <c r="D248" t="s">
        <v>81</v>
      </c>
      <c r="E248" t="s">
        <v>40</v>
      </c>
      <c r="F248">
        <v>11.214525</v>
      </c>
      <c r="G248">
        <v>11.214525</v>
      </c>
      <c r="H248">
        <v>4.7142953608662097</v>
      </c>
      <c r="I248" s="2">
        <f t="shared" si="6"/>
        <v>2378.8337686884838</v>
      </c>
      <c r="J248">
        <f t="shared" si="7"/>
        <v>5.2868583181818134E-2</v>
      </c>
    </row>
    <row r="249" spans="1:10" x14ac:dyDescent="0.25">
      <c r="A249">
        <v>238</v>
      </c>
      <c r="B249">
        <v>2008</v>
      </c>
      <c r="C249" t="s">
        <v>81</v>
      </c>
      <c r="D249" t="s">
        <v>81</v>
      </c>
      <c r="E249" t="s">
        <v>37</v>
      </c>
      <c r="F249">
        <v>4.903912</v>
      </c>
      <c r="G249">
        <v>4.903912</v>
      </c>
      <c r="H249">
        <v>3.2384981262978201</v>
      </c>
      <c r="I249" s="2">
        <f t="shared" si="6"/>
        <v>1514.2550061024876</v>
      </c>
      <c r="J249">
        <f t="shared" si="7"/>
        <v>1.5881309823529397E-2</v>
      </c>
    </row>
    <row r="250" spans="1:10" x14ac:dyDescent="0.25">
      <c r="A250">
        <v>303</v>
      </c>
      <c r="B250">
        <v>2008</v>
      </c>
      <c r="C250" t="s">
        <v>81</v>
      </c>
      <c r="D250" t="s">
        <v>81</v>
      </c>
      <c r="E250" t="s">
        <v>36</v>
      </c>
      <c r="F250">
        <v>1.5164599999999999</v>
      </c>
      <c r="G250">
        <v>1.5164599999999999</v>
      </c>
      <c r="H250">
        <v>5.6223023796649203</v>
      </c>
      <c r="I250" s="2">
        <f t="shared" si="6"/>
        <v>269.7222414583789</v>
      </c>
      <c r="J250">
        <f t="shared" si="7"/>
        <v>8.5259966666666638E-3</v>
      </c>
    </row>
    <row r="251" spans="1:10" x14ac:dyDescent="0.25">
      <c r="A251">
        <v>305</v>
      </c>
      <c r="B251">
        <v>2008</v>
      </c>
      <c r="C251" t="s">
        <v>81</v>
      </c>
      <c r="D251" t="s">
        <v>81</v>
      </c>
      <c r="E251" t="s">
        <v>62</v>
      </c>
      <c r="F251">
        <v>1.56135</v>
      </c>
      <c r="G251">
        <v>1.56135</v>
      </c>
      <c r="H251">
        <v>2.6082492714638001</v>
      </c>
      <c r="I251" s="2">
        <f t="shared" si="6"/>
        <v>598.61993141619473</v>
      </c>
      <c r="J251">
        <f t="shared" si="7"/>
        <v>4.0723900000000047E-3</v>
      </c>
    </row>
    <row r="252" spans="1:10" x14ac:dyDescent="0.25">
      <c r="A252">
        <v>313</v>
      </c>
      <c r="B252">
        <v>2008</v>
      </c>
      <c r="C252" t="s">
        <v>81</v>
      </c>
      <c r="D252" t="s">
        <v>81</v>
      </c>
      <c r="E252" t="s">
        <v>7</v>
      </c>
      <c r="F252">
        <v>0.56069999999999998</v>
      </c>
      <c r="G252">
        <v>0.56069999999999998</v>
      </c>
      <c r="H252">
        <v>1.4777956126270699</v>
      </c>
      <c r="I252" s="2">
        <f t="shared" si="6"/>
        <v>379.41647356987772</v>
      </c>
      <c r="J252">
        <f t="shared" si="7"/>
        <v>8.2859999999999813E-4</v>
      </c>
    </row>
    <row r="253" spans="1:10" x14ac:dyDescent="0.25">
      <c r="A253">
        <v>366</v>
      </c>
      <c r="B253">
        <v>2008</v>
      </c>
      <c r="C253" t="s">
        <v>81</v>
      </c>
      <c r="D253" t="s">
        <v>81</v>
      </c>
      <c r="E253" t="s">
        <v>73</v>
      </c>
      <c r="F253">
        <v>0.67300000000000004</v>
      </c>
      <c r="G253">
        <v>0.67300000000000004</v>
      </c>
      <c r="H253">
        <v>4</v>
      </c>
      <c r="I253" s="2">
        <f t="shared" si="6"/>
        <v>168.25</v>
      </c>
      <c r="J253">
        <f t="shared" si="7"/>
        <v>2.6920000000000004E-3</v>
      </c>
    </row>
    <row r="254" spans="1:10" x14ac:dyDescent="0.25">
      <c r="A254">
        <v>367</v>
      </c>
      <c r="B254">
        <v>2008</v>
      </c>
      <c r="C254" t="s">
        <v>81</v>
      </c>
      <c r="D254" t="s">
        <v>81</v>
      </c>
      <c r="E254" t="s">
        <v>46</v>
      </c>
      <c r="F254">
        <v>0.61477499999999996</v>
      </c>
      <c r="G254">
        <v>0.61477499999999996</v>
      </c>
      <c r="H254">
        <v>2.0233937212801401</v>
      </c>
      <c r="I254" s="2">
        <f t="shared" si="6"/>
        <v>303.83360071466979</v>
      </c>
      <c r="J254">
        <f t="shared" si="7"/>
        <v>1.2439318749999982E-3</v>
      </c>
    </row>
    <row r="255" spans="1:10" x14ac:dyDescent="0.25">
      <c r="A255">
        <v>368</v>
      </c>
      <c r="B255">
        <v>2008</v>
      </c>
      <c r="C255" t="s">
        <v>81</v>
      </c>
      <c r="D255" t="s">
        <v>81</v>
      </c>
      <c r="E255" t="s">
        <v>52</v>
      </c>
      <c r="F255">
        <v>0.49099999999999999</v>
      </c>
      <c r="G255">
        <v>0.49099999999999999</v>
      </c>
      <c r="H255">
        <v>10.5295315682281</v>
      </c>
      <c r="I255" s="2">
        <f t="shared" si="6"/>
        <v>46.630754352030976</v>
      </c>
      <c r="J255">
        <f t="shared" si="7"/>
        <v>5.1699999999999975E-3</v>
      </c>
    </row>
    <row r="256" spans="1:10" x14ac:dyDescent="0.25">
      <c r="A256">
        <v>369</v>
      </c>
      <c r="B256">
        <v>2008</v>
      </c>
      <c r="C256" t="s">
        <v>81</v>
      </c>
      <c r="D256" t="s">
        <v>81</v>
      </c>
      <c r="E256" t="s">
        <v>61</v>
      </c>
      <c r="F256">
        <v>48.911639999999998</v>
      </c>
      <c r="G256">
        <v>48.911639999999998</v>
      </c>
      <c r="H256">
        <v>1.6255441445022101</v>
      </c>
      <c r="I256" s="2">
        <f t="shared" si="6"/>
        <v>30089.395089899692</v>
      </c>
      <c r="J256">
        <f t="shared" si="7"/>
        <v>7.9508030000000077E-2</v>
      </c>
    </row>
    <row r="257" spans="1:10" x14ac:dyDescent="0.25">
      <c r="A257">
        <v>417</v>
      </c>
      <c r="B257">
        <v>2008</v>
      </c>
      <c r="C257" t="s">
        <v>81</v>
      </c>
      <c r="D257" t="s">
        <v>81</v>
      </c>
      <c r="E257" t="s">
        <v>11</v>
      </c>
      <c r="F257">
        <v>3.0815700000000001</v>
      </c>
      <c r="G257">
        <v>3.0815700000000001</v>
      </c>
      <c r="H257">
        <v>2.6656525732013199</v>
      </c>
      <c r="I257" s="2">
        <f t="shared" si="6"/>
        <v>1156.0283703060313</v>
      </c>
      <c r="J257">
        <f t="shared" si="7"/>
        <v>8.2143949999999907E-3</v>
      </c>
    </row>
    <row r="258" spans="1:10" x14ac:dyDescent="0.25">
      <c r="A258">
        <v>418</v>
      </c>
      <c r="B258">
        <v>2008</v>
      </c>
      <c r="C258" t="s">
        <v>81</v>
      </c>
      <c r="D258" t="s">
        <v>81</v>
      </c>
      <c r="E258" t="s">
        <v>24</v>
      </c>
      <c r="F258">
        <v>1E-3</v>
      </c>
      <c r="G258">
        <v>1E-3</v>
      </c>
      <c r="H258">
        <v>1.48</v>
      </c>
      <c r="I258" s="2">
        <f t="shared" ref="I258:I321" si="8">F258/H258*1000</f>
        <v>0.67567567567567566</v>
      </c>
      <c r="J258">
        <f t="shared" si="7"/>
        <v>1.48E-6</v>
      </c>
    </row>
    <row r="259" spans="1:10" x14ac:dyDescent="0.25">
      <c r="A259">
        <v>453</v>
      </c>
      <c r="B259">
        <v>2008</v>
      </c>
      <c r="C259" t="s">
        <v>81</v>
      </c>
      <c r="D259" t="s">
        <v>81</v>
      </c>
      <c r="E259" t="s">
        <v>41</v>
      </c>
      <c r="F259">
        <v>14.373594000000001</v>
      </c>
      <c r="G259">
        <v>14.373594000000001</v>
      </c>
      <c r="H259">
        <v>4.0887380079846896</v>
      </c>
      <c r="I259" s="2">
        <f t="shared" si="8"/>
        <v>3515.4108607424919</v>
      </c>
      <c r="J259">
        <f t="shared" ref="J259:J322" si="9">G259*H259/1000</f>
        <v>5.8769860099140689E-2</v>
      </c>
    </row>
    <row r="260" spans="1:10" x14ac:dyDescent="0.25">
      <c r="A260">
        <v>454</v>
      </c>
      <c r="B260">
        <v>2008</v>
      </c>
      <c r="C260" t="s">
        <v>81</v>
      </c>
      <c r="D260" t="s">
        <v>81</v>
      </c>
      <c r="E260" t="s">
        <v>43</v>
      </c>
      <c r="F260">
        <v>3.7949999999999999</v>
      </c>
      <c r="G260">
        <v>3.7949999999999999</v>
      </c>
      <c r="H260">
        <v>3.5323768115942</v>
      </c>
      <c r="I260" s="2">
        <f t="shared" si="8"/>
        <v>1074.3474443450655</v>
      </c>
      <c r="J260">
        <f t="shared" si="9"/>
        <v>1.3405369999999989E-2</v>
      </c>
    </row>
    <row r="261" spans="1:10" x14ac:dyDescent="0.25">
      <c r="A261">
        <v>455</v>
      </c>
      <c r="B261">
        <v>2008</v>
      </c>
      <c r="C261" t="s">
        <v>81</v>
      </c>
      <c r="D261" t="s">
        <v>81</v>
      </c>
      <c r="E261" t="s">
        <v>47</v>
      </c>
      <c r="F261">
        <v>1.6384080000000001</v>
      </c>
      <c r="G261">
        <v>1.6384080000000001</v>
      </c>
      <c r="H261">
        <v>2.14936165676274</v>
      </c>
      <c r="I261" s="2">
        <f t="shared" si="8"/>
        <v>762.27655538793204</v>
      </c>
      <c r="J261">
        <f t="shared" si="9"/>
        <v>3.5215313333333276E-3</v>
      </c>
    </row>
    <row r="262" spans="1:10" x14ac:dyDescent="0.25">
      <c r="A262">
        <v>456</v>
      </c>
      <c r="B262">
        <v>2008</v>
      </c>
      <c r="C262" t="s">
        <v>81</v>
      </c>
      <c r="D262" t="s">
        <v>81</v>
      </c>
      <c r="E262" t="s">
        <v>57</v>
      </c>
      <c r="F262">
        <v>0.17199999999999999</v>
      </c>
      <c r="G262">
        <v>0.17199999999999999</v>
      </c>
      <c r="H262">
        <v>2.7290697674418598</v>
      </c>
      <c r="I262" s="2">
        <f t="shared" si="8"/>
        <v>63.025138474648493</v>
      </c>
      <c r="J262">
        <f t="shared" si="9"/>
        <v>4.6939999999999986E-4</v>
      </c>
    </row>
    <row r="263" spans="1:10" x14ac:dyDescent="0.25">
      <c r="A263">
        <v>469</v>
      </c>
      <c r="B263">
        <v>2008</v>
      </c>
      <c r="C263" t="s">
        <v>81</v>
      </c>
      <c r="D263" t="s">
        <v>81</v>
      </c>
      <c r="E263" t="s">
        <v>34</v>
      </c>
      <c r="F263">
        <v>0.46271200000000001</v>
      </c>
      <c r="G263">
        <v>0.46271200000000001</v>
      </c>
      <c r="H263">
        <v>1.15028354570446</v>
      </c>
      <c r="I263" s="2">
        <f t="shared" si="8"/>
        <v>402.25907927477533</v>
      </c>
      <c r="J263">
        <f t="shared" si="9"/>
        <v>5.3225000000000212E-4</v>
      </c>
    </row>
    <row r="264" spans="1:10" x14ac:dyDescent="0.25">
      <c r="A264">
        <v>753</v>
      </c>
      <c r="B264">
        <v>2008</v>
      </c>
      <c r="C264" t="s">
        <v>81</v>
      </c>
      <c r="D264" t="s">
        <v>81</v>
      </c>
      <c r="E264" t="s">
        <v>51</v>
      </c>
      <c r="F264">
        <v>9.7000000000000003E-2</v>
      </c>
      <c r="G264">
        <v>9.7000000000000003E-2</v>
      </c>
      <c r="H264">
        <v>4.72</v>
      </c>
      <c r="I264" s="2">
        <f t="shared" si="8"/>
        <v>20.550847457627121</v>
      </c>
      <c r="J264">
        <f t="shared" si="9"/>
        <v>4.5783999999999999E-4</v>
      </c>
    </row>
    <row r="265" spans="1:10" x14ac:dyDescent="0.25">
      <c r="A265">
        <v>754</v>
      </c>
      <c r="B265">
        <v>2008</v>
      </c>
      <c r="C265" t="s">
        <v>81</v>
      </c>
      <c r="D265" t="s">
        <v>81</v>
      </c>
      <c r="E265" t="s">
        <v>18</v>
      </c>
      <c r="F265">
        <v>0.20649999999999999</v>
      </c>
      <c r="G265">
        <v>0.20649999999999999</v>
      </c>
      <c r="H265">
        <v>0.84745762711864403</v>
      </c>
      <c r="I265" s="2">
        <f t="shared" si="8"/>
        <v>243.67</v>
      </c>
      <c r="J265">
        <f t="shared" si="9"/>
        <v>1.75E-4</v>
      </c>
    </row>
    <row r="266" spans="1:10" x14ac:dyDescent="0.25">
      <c r="A266">
        <v>762</v>
      </c>
      <c r="B266">
        <v>2008</v>
      </c>
      <c r="C266" t="s">
        <v>81</v>
      </c>
      <c r="D266" t="s">
        <v>81</v>
      </c>
      <c r="E266" t="s">
        <v>29</v>
      </c>
      <c r="F266">
        <v>0.96232499999999999</v>
      </c>
      <c r="G266">
        <v>0.96232499999999999</v>
      </c>
      <c r="H266">
        <v>6.8312439333715904</v>
      </c>
      <c r="I266" s="2">
        <f t="shared" si="8"/>
        <v>140.87112235868295</v>
      </c>
      <c r="J266">
        <f t="shared" si="9"/>
        <v>6.5738768181818159E-3</v>
      </c>
    </row>
    <row r="267" spans="1:10" x14ac:dyDescent="0.25">
      <c r="A267">
        <v>763</v>
      </c>
      <c r="B267">
        <v>2008</v>
      </c>
      <c r="C267" t="s">
        <v>81</v>
      </c>
      <c r="D267" t="s">
        <v>81</v>
      </c>
      <c r="E267" t="s">
        <v>31</v>
      </c>
      <c r="F267">
        <v>0.4</v>
      </c>
      <c r="G267">
        <v>0.4</v>
      </c>
      <c r="H267">
        <v>1.6829499999999999</v>
      </c>
      <c r="I267" s="2">
        <f t="shared" si="8"/>
        <v>237.67788704358421</v>
      </c>
      <c r="J267">
        <f t="shared" si="9"/>
        <v>6.7318E-4</v>
      </c>
    </row>
    <row r="268" spans="1:10" x14ac:dyDescent="0.25">
      <c r="A268">
        <v>764</v>
      </c>
      <c r="B268">
        <v>2008</v>
      </c>
      <c r="C268" t="s">
        <v>81</v>
      </c>
      <c r="D268" t="s">
        <v>81</v>
      </c>
      <c r="E268" t="s">
        <v>35</v>
      </c>
      <c r="F268">
        <v>0.86351999999999995</v>
      </c>
      <c r="G268">
        <v>0.86351999999999995</v>
      </c>
      <c r="H268">
        <v>3.4253925792106701</v>
      </c>
      <c r="I268" s="2">
        <f t="shared" si="8"/>
        <v>252.09373233329802</v>
      </c>
      <c r="J268">
        <f t="shared" si="9"/>
        <v>2.9578949999999977E-3</v>
      </c>
    </row>
    <row r="269" spans="1:10" x14ac:dyDescent="0.25">
      <c r="A269">
        <v>912</v>
      </c>
      <c r="B269">
        <v>2008</v>
      </c>
      <c r="C269" t="s">
        <v>81</v>
      </c>
      <c r="D269" t="s">
        <v>81</v>
      </c>
      <c r="E269" t="s">
        <v>32</v>
      </c>
      <c r="F269">
        <v>2.68</v>
      </c>
      <c r="G269">
        <v>2.68</v>
      </c>
      <c r="H269">
        <v>0.57240103828682698</v>
      </c>
      <c r="I269" s="2">
        <f t="shared" si="8"/>
        <v>4682.0320382736045</v>
      </c>
      <c r="J269">
        <f t="shared" si="9"/>
        <v>1.5340347826086965E-3</v>
      </c>
    </row>
    <row r="270" spans="1:10" x14ac:dyDescent="0.25">
      <c r="A270">
        <v>924</v>
      </c>
      <c r="B270">
        <v>2008</v>
      </c>
      <c r="C270" t="s">
        <v>81</v>
      </c>
      <c r="D270" t="s">
        <v>81</v>
      </c>
      <c r="E270" t="s">
        <v>6</v>
      </c>
      <c r="F270">
        <v>1.909</v>
      </c>
      <c r="G270">
        <v>1.909</v>
      </c>
      <c r="H270">
        <v>0.84367207962283897</v>
      </c>
      <c r="I270" s="2">
        <f t="shared" si="8"/>
        <v>2262.7274815748465</v>
      </c>
      <c r="J270">
        <f t="shared" si="9"/>
        <v>1.6105699999999995E-3</v>
      </c>
    </row>
    <row r="271" spans="1:10" x14ac:dyDescent="0.25">
      <c r="A271">
        <v>925</v>
      </c>
      <c r="B271">
        <v>2008</v>
      </c>
      <c r="C271" t="s">
        <v>81</v>
      </c>
      <c r="D271" t="s">
        <v>81</v>
      </c>
      <c r="E271" t="s">
        <v>74</v>
      </c>
      <c r="F271">
        <v>3.5279999999999999E-2</v>
      </c>
      <c r="G271">
        <v>3.5279999999999999E-2</v>
      </c>
      <c r="H271">
        <v>0.82696428571428604</v>
      </c>
      <c r="I271" s="2">
        <f t="shared" si="8"/>
        <v>42.662060030231032</v>
      </c>
      <c r="J271">
        <f t="shared" si="9"/>
        <v>2.9175300000000012E-5</v>
      </c>
    </row>
    <row r="272" spans="1:10" x14ac:dyDescent="0.25">
      <c r="A272">
        <v>926</v>
      </c>
      <c r="B272">
        <v>2008</v>
      </c>
      <c r="C272" t="s">
        <v>81</v>
      </c>
      <c r="D272" t="s">
        <v>81</v>
      </c>
      <c r="E272" t="s">
        <v>15</v>
      </c>
      <c r="F272">
        <v>4.0071000000000003</v>
      </c>
      <c r="G272">
        <v>4.0071000000000003</v>
      </c>
      <c r="H272">
        <v>1.4075865339023199</v>
      </c>
      <c r="I272" s="2">
        <f t="shared" si="8"/>
        <v>2846.7876776931957</v>
      </c>
      <c r="J272">
        <f t="shared" si="9"/>
        <v>5.6403399999999868E-3</v>
      </c>
    </row>
    <row r="273" spans="1:10" x14ac:dyDescent="0.25">
      <c r="A273">
        <v>927</v>
      </c>
      <c r="B273">
        <v>2008</v>
      </c>
      <c r="C273" t="s">
        <v>81</v>
      </c>
      <c r="D273" t="s">
        <v>81</v>
      </c>
      <c r="E273" t="s">
        <v>58</v>
      </c>
      <c r="F273">
        <v>0.492975</v>
      </c>
      <c r="G273">
        <v>0.492975</v>
      </c>
      <c r="H273">
        <v>11.6054782189766</v>
      </c>
      <c r="I273" s="2">
        <f t="shared" si="8"/>
        <v>42.477784258292438</v>
      </c>
      <c r="J273">
        <f t="shared" si="9"/>
        <v>5.7212106249999893E-3</v>
      </c>
    </row>
    <row r="274" spans="1:10" x14ac:dyDescent="0.25">
      <c r="A274">
        <v>2709</v>
      </c>
      <c r="B274">
        <v>2008</v>
      </c>
      <c r="C274" t="s">
        <v>81</v>
      </c>
      <c r="D274" t="s">
        <v>81</v>
      </c>
      <c r="E274" t="s">
        <v>54</v>
      </c>
      <c r="F274">
        <v>1.0163580000000001</v>
      </c>
      <c r="G274">
        <v>1.0163580000000001</v>
      </c>
      <c r="H274">
        <v>13.6905763192366</v>
      </c>
      <c r="I274" s="2">
        <f t="shared" si="8"/>
        <v>74.237780521475756</v>
      </c>
      <c r="J274">
        <f t="shared" si="9"/>
        <v>1.3914526766666673E-2</v>
      </c>
    </row>
    <row r="275" spans="1:10" x14ac:dyDescent="0.25">
      <c r="A275">
        <v>2769</v>
      </c>
      <c r="B275">
        <v>2008</v>
      </c>
      <c r="C275" t="s">
        <v>81</v>
      </c>
      <c r="D275" t="s">
        <v>81</v>
      </c>
      <c r="E275" t="s">
        <v>12</v>
      </c>
      <c r="F275">
        <v>6.6129800000000003</v>
      </c>
      <c r="G275">
        <v>6.6129800000000003</v>
      </c>
      <c r="H275">
        <v>1.6922038173410501</v>
      </c>
      <c r="I275" s="2">
        <f t="shared" si="8"/>
        <v>3907.9098700952804</v>
      </c>
      <c r="J275">
        <f t="shared" si="9"/>
        <v>1.1190510000000018E-2</v>
      </c>
    </row>
    <row r="276" spans="1:10" x14ac:dyDescent="0.25">
      <c r="A276">
        <v>2776</v>
      </c>
      <c r="B276">
        <v>2008</v>
      </c>
      <c r="C276" t="s">
        <v>81</v>
      </c>
      <c r="D276" t="s">
        <v>81</v>
      </c>
      <c r="E276" t="s">
        <v>38</v>
      </c>
      <c r="F276">
        <v>4.4939999999999998</v>
      </c>
      <c r="G276">
        <v>4.4939999999999998</v>
      </c>
      <c r="H276">
        <v>1.2326554850912299</v>
      </c>
      <c r="I276" s="2">
        <f t="shared" si="8"/>
        <v>3645.7875329759272</v>
      </c>
      <c r="J276">
        <f t="shared" si="9"/>
        <v>5.5395537499999875E-3</v>
      </c>
    </row>
    <row r="277" spans="1:10" x14ac:dyDescent="0.25">
      <c r="A277">
        <v>60</v>
      </c>
      <c r="B277">
        <v>2008</v>
      </c>
      <c r="C277" t="s">
        <v>82</v>
      </c>
      <c r="D277" t="s">
        <v>82</v>
      </c>
      <c r="E277" t="s">
        <v>34</v>
      </c>
      <c r="F277">
        <v>104.84348900000001</v>
      </c>
      <c r="G277">
        <v>104.84348900000001</v>
      </c>
      <c r="H277">
        <v>0.94194474372539205</v>
      </c>
      <c r="I277" s="2">
        <f t="shared" si="8"/>
        <v>111305.34959550168</v>
      </c>
      <c r="J277">
        <f t="shared" si="9"/>
        <v>9.8756773377380966E-2</v>
      </c>
    </row>
    <row r="278" spans="1:10" x14ac:dyDescent="0.25">
      <c r="A278">
        <v>176</v>
      </c>
      <c r="B278">
        <v>2008</v>
      </c>
      <c r="C278" t="s">
        <v>82</v>
      </c>
      <c r="D278" t="s">
        <v>82</v>
      </c>
      <c r="E278" t="s">
        <v>57</v>
      </c>
      <c r="F278">
        <v>23.942350000000001</v>
      </c>
      <c r="G278">
        <v>23.942350000000001</v>
      </c>
      <c r="H278">
        <v>4.0052638943128001</v>
      </c>
      <c r="I278" s="2">
        <f t="shared" si="8"/>
        <v>5977.7209771362377</v>
      </c>
      <c r="J278">
        <f t="shared" si="9"/>
        <v>9.5895430000000073E-2</v>
      </c>
    </row>
    <row r="279" spans="1:10" x14ac:dyDescent="0.25">
      <c r="A279">
        <v>301</v>
      </c>
      <c r="B279">
        <v>2008</v>
      </c>
      <c r="C279" t="s">
        <v>82</v>
      </c>
      <c r="D279" t="s">
        <v>82</v>
      </c>
      <c r="E279" t="s">
        <v>76</v>
      </c>
      <c r="F279">
        <v>0.92884</v>
      </c>
      <c r="G279">
        <v>0.92884</v>
      </c>
      <c r="H279">
        <v>2.23635932991689</v>
      </c>
      <c r="I279" s="2">
        <f t="shared" si="8"/>
        <v>415.33575913961846</v>
      </c>
      <c r="J279">
        <f t="shared" si="9"/>
        <v>2.0772200000000042E-3</v>
      </c>
    </row>
    <row r="280" spans="1:10" x14ac:dyDescent="0.25">
      <c r="A280">
        <v>359</v>
      </c>
      <c r="B280">
        <v>2008</v>
      </c>
      <c r="C280" t="s">
        <v>82</v>
      </c>
      <c r="D280" t="s">
        <v>82</v>
      </c>
      <c r="E280" t="s">
        <v>60</v>
      </c>
      <c r="F280">
        <v>0.10059999999999999</v>
      </c>
      <c r="G280">
        <v>0.10059999999999999</v>
      </c>
      <c r="H280">
        <v>0.469184890656064</v>
      </c>
      <c r="I280" s="2">
        <f t="shared" si="8"/>
        <v>214.41440677966085</v>
      </c>
      <c r="J280">
        <f t="shared" si="9"/>
        <v>4.7200000000000036E-5</v>
      </c>
    </row>
    <row r="281" spans="1:10" x14ac:dyDescent="0.25">
      <c r="A281">
        <v>373</v>
      </c>
      <c r="B281">
        <v>2008</v>
      </c>
      <c r="C281" t="s">
        <v>82</v>
      </c>
      <c r="D281" t="s">
        <v>82</v>
      </c>
      <c r="E281" t="s">
        <v>33</v>
      </c>
      <c r="F281">
        <v>2.5425E-2</v>
      </c>
      <c r="G281">
        <v>2.5425E-2</v>
      </c>
      <c r="H281">
        <v>0.56637168141592897</v>
      </c>
      <c r="I281" s="2">
        <f t="shared" si="8"/>
        <v>44.891015625000016</v>
      </c>
      <c r="J281">
        <f t="shared" si="9"/>
        <v>1.4399999999999994E-5</v>
      </c>
    </row>
    <row r="282" spans="1:10" x14ac:dyDescent="0.25">
      <c r="A282">
        <v>374</v>
      </c>
      <c r="B282">
        <v>2008</v>
      </c>
      <c r="C282" t="s">
        <v>82</v>
      </c>
      <c r="D282" t="s">
        <v>82</v>
      </c>
      <c r="E282" t="s">
        <v>72</v>
      </c>
      <c r="F282">
        <v>0.21</v>
      </c>
      <c r="G282">
        <v>0.21</v>
      </c>
      <c r="H282">
        <v>2.2000000000000002</v>
      </c>
      <c r="I282" s="2">
        <f t="shared" si="8"/>
        <v>95.454545454545439</v>
      </c>
      <c r="J282">
        <f t="shared" si="9"/>
        <v>4.6200000000000001E-4</v>
      </c>
    </row>
    <row r="283" spans="1:10" x14ac:dyDescent="0.25">
      <c r="A283">
        <v>375</v>
      </c>
      <c r="B283">
        <v>2008</v>
      </c>
      <c r="C283" t="s">
        <v>82</v>
      </c>
      <c r="D283" t="s">
        <v>82</v>
      </c>
      <c r="E283" t="s">
        <v>45</v>
      </c>
      <c r="F283">
        <v>7.5110000000000001</v>
      </c>
      <c r="G283">
        <v>7.5110000000000001</v>
      </c>
      <c r="H283">
        <v>1.87636799360937</v>
      </c>
      <c r="I283" s="2">
        <f t="shared" si="8"/>
        <v>4002.9461308130108</v>
      </c>
      <c r="J283">
        <f t="shared" si="9"/>
        <v>1.4093399999999978E-2</v>
      </c>
    </row>
    <row r="284" spans="1:10" x14ac:dyDescent="0.25">
      <c r="A284">
        <v>376</v>
      </c>
      <c r="B284">
        <v>2008</v>
      </c>
      <c r="C284" t="s">
        <v>82</v>
      </c>
      <c r="D284" t="s">
        <v>82</v>
      </c>
      <c r="E284" t="s">
        <v>51</v>
      </c>
      <c r="F284">
        <v>11.44</v>
      </c>
      <c r="G284">
        <v>11.44</v>
      </c>
      <c r="H284">
        <v>4.8340034965034997</v>
      </c>
      <c r="I284" s="2">
        <f t="shared" si="8"/>
        <v>2366.5684164843296</v>
      </c>
      <c r="J284">
        <f t="shared" si="9"/>
        <v>5.5301000000000038E-2</v>
      </c>
    </row>
    <row r="285" spans="1:10" x14ac:dyDescent="0.25">
      <c r="A285">
        <v>377</v>
      </c>
      <c r="B285">
        <v>2008</v>
      </c>
      <c r="C285" t="s">
        <v>82</v>
      </c>
      <c r="D285" t="s">
        <v>82</v>
      </c>
      <c r="E285" t="s">
        <v>88</v>
      </c>
      <c r="F285">
        <v>5.5E-2</v>
      </c>
      <c r="G285">
        <v>5.5E-2</v>
      </c>
      <c r="H285">
        <v>5</v>
      </c>
      <c r="I285" s="2">
        <f t="shared" si="8"/>
        <v>11</v>
      </c>
      <c r="J285">
        <f t="shared" si="9"/>
        <v>2.7500000000000002E-4</v>
      </c>
    </row>
    <row r="286" spans="1:10" x14ac:dyDescent="0.25">
      <c r="A286">
        <v>449</v>
      </c>
      <c r="B286">
        <v>2008</v>
      </c>
      <c r="C286" t="s">
        <v>82</v>
      </c>
      <c r="D286" t="s">
        <v>82</v>
      </c>
      <c r="E286" t="s">
        <v>83</v>
      </c>
      <c r="F286">
        <v>0.67</v>
      </c>
      <c r="G286">
        <v>0.67</v>
      </c>
      <c r="H286">
        <v>1.76</v>
      </c>
      <c r="I286" s="2">
        <f t="shared" si="8"/>
        <v>380.68181818181819</v>
      </c>
      <c r="J286">
        <f t="shared" si="9"/>
        <v>1.1792E-3</v>
      </c>
    </row>
    <row r="287" spans="1:10" x14ac:dyDescent="0.25">
      <c r="A287">
        <v>450</v>
      </c>
      <c r="B287">
        <v>2008</v>
      </c>
      <c r="C287" t="s">
        <v>82</v>
      </c>
      <c r="D287" t="s">
        <v>82</v>
      </c>
      <c r="E287" t="s">
        <v>78</v>
      </c>
      <c r="F287">
        <v>182.65600000000001</v>
      </c>
      <c r="G287">
        <v>182.65600000000001</v>
      </c>
      <c r="H287">
        <v>0.118681061667835</v>
      </c>
      <c r="I287" s="2">
        <f t="shared" si="8"/>
        <v>1539049.2588549494</v>
      </c>
      <c r="J287">
        <f t="shared" si="9"/>
        <v>2.1677808000000069E-2</v>
      </c>
    </row>
    <row r="288" spans="1:10" x14ac:dyDescent="0.25">
      <c r="A288">
        <v>451</v>
      </c>
      <c r="B288">
        <v>2008</v>
      </c>
      <c r="C288" t="s">
        <v>82</v>
      </c>
      <c r="D288" t="s">
        <v>82</v>
      </c>
      <c r="E288" t="s">
        <v>71</v>
      </c>
      <c r="F288">
        <v>1.1392500000000001</v>
      </c>
      <c r="G288">
        <v>1.1392500000000001</v>
      </c>
      <c r="H288">
        <v>0.70634189159534799</v>
      </c>
      <c r="I288" s="2">
        <f t="shared" si="8"/>
        <v>1612.8874891263822</v>
      </c>
      <c r="J288">
        <f t="shared" si="9"/>
        <v>8.0470000000000032E-4</v>
      </c>
    </row>
    <row r="289" spans="1:10" x14ac:dyDescent="0.25">
      <c r="A289">
        <v>452</v>
      </c>
      <c r="B289">
        <v>2008</v>
      </c>
      <c r="C289" t="s">
        <v>82</v>
      </c>
      <c r="D289" t="s">
        <v>82</v>
      </c>
      <c r="E289" t="s">
        <v>85</v>
      </c>
      <c r="F289">
        <v>0.105</v>
      </c>
      <c r="G289">
        <v>0.105</v>
      </c>
      <c r="H289">
        <v>0.9</v>
      </c>
      <c r="I289" s="2">
        <f t="shared" si="8"/>
        <v>116.66666666666666</v>
      </c>
      <c r="J289">
        <f t="shared" si="9"/>
        <v>9.4500000000000007E-5</v>
      </c>
    </row>
    <row r="290" spans="1:10" x14ac:dyDescent="0.25">
      <c r="A290">
        <v>551</v>
      </c>
      <c r="B290">
        <v>2008</v>
      </c>
      <c r="C290" t="s">
        <v>82</v>
      </c>
      <c r="D290" t="s">
        <v>82</v>
      </c>
      <c r="E290" t="s">
        <v>39</v>
      </c>
      <c r="F290">
        <v>3.6924999999999999</v>
      </c>
      <c r="G290">
        <v>3.6924999999999999</v>
      </c>
      <c r="H290">
        <v>13.968984216710099</v>
      </c>
      <c r="I290" s="2">
        <f t="shared" si="8"/>
        <v>264.33561257682044</v>
      </c>
      <c r="J290">
        <f t="shared" si="9"/>
        <v>5.1580474220202045E-2</v>
      </c>
    </row>
    <row r="291" spans="1:10" x14ac:dyDescent="0.25">
      <c r="A291">
        <v>552</v>
      </c>
      <c r="B291">
        <v>2008</v>
      </c>
      <c r="C291" t="s">
        <v>82</v>
      </c>
      <c r="D291" t="s">
        <v>82</v>
      </c>
      <c r="E291" t="s">
        <v>173</v>
      </c>
      <c r="F291">
        <v>0.01</v>
      </c>
      <c r="G291">
        <v>0.01</v>
      </c>
      <c r="H291">
        <v>0.38</v>
      </c>
      <c r="I291" s="2">
        <f t="shared" si="8"/>
        <v>26.315789473684209</v>
      </c>
      <c r="J291">
        <f t="shared" si="9"/>
        <v>3.8E-6</v>
      </c>
    </row>
    <row r="292" spans="1:10" x14ac:dyDescent="0.25">
      <c r="A292">
        <v>553</v>
      </c>
      <c r="B292">
        <v>2008</v>
      </c>
      <c r="C292" t="s">
        <v>82</v>
      </c>
      <c r="D292" t="s">
        <v>82</v>
      </c>
      <c r="E292" t="s">
        <v>74</v>
      </c>
      <c r="F292">
        <v>2.8715199999999999</v>
      </c>
      <c r="G292">
        <v>2.8715199999999999</v>
      </c>
      <c r="H292">
        <v>0.94240680893742701</v>
      </c>
      <c r="I292" s="2">
        <f t="shared" si="8"/>
        <v>3047.0068475392986</v>
      </c>
      <c r="J292">
        <f t="shared" si="9"/>
        <v>2.7061400000000005E-3</v>
      </c>
    </row>
    <row r="293" spans="1:10" x14ac:dyDescent="0.25">
      <c r="A293">
        <v>554</v>
      </c>
      <c r="B293">
        <v>2008</v>
      </c>
      <c r="C293" t="s">
        <v>82</v>
      </c>
      <c r="D293" t="s">
        <v>82</v>
      </c>
      <c r="E293" t="s">
        <v>56</v>
      </c>
      <c r="F293">
        <v>22.03</v>
      </c>
      <c r="G293">
        <v>22.03</v>
      </c>
      <c r="H293">
        <v>7.0108942351339104E-2</v>
      </c>
      <c r="I293" s="2">
        <f t="shared" si="8"/>
        <v>314225.25089025567</v>
      </c>
      <c r="J293">
        <f t="shared" si="9"/>
        <v>1.5445000000000007E-3</v>
      </c>
    </row>
    <row r="294" spans="1:10" x14ac:dyDescent="0.25">
      <c r="A294">
        <v>755</v>
      </c>
      <c r="B294">
        <v>2008</v>
      </c>
      <c r="C294" t="s">
        <v>82</v>
      </c>
      <c r="D294" t="s">
        <v>82</v>
      </c>
      <c r="E294" t="s">
        <v>28</v>
      </c>
      <c r="F294">
        <v>184.34</v>
      </c>
      <c r="G294">
        <v>184.34</v>
      </c>
      <c r="H294">
        <v>0.03</v>
      </c>
      <c r="I294" s="2">
        <f t="shared" si="8"/>
        <v>6144666.666666667</v>
      </c>
      <c r="J294">
        <f t="shared" si="9"/>
        <v>5.5301999999999999E-3</v>
      </c>
    </row>
    <row r="295" spans="1:10" x14ac:dyDescent="0.25">
      <c r="A295">
        <v>765</v>
      </c>
      <c r="B295">
        <v>2008</v>
      </c>
      <c r="C295" t="s">
        <v>82</v>
      </c>
      <c r="D295" t="s">
        <v>82</v>
      </c>
      <c r="E295" t="s">
        <v>52</v>
      </c>
      <c r="F295">
        <v>474.66539999999998</v>
      </c>
      <c r="G295">
        <v>474.66539999999998</v>
      </c>
      <c r="H295">
        <v>10.9243441908572</v>
      </c>
      <c r="I295" s="2">
        <f t="shared" si="8"/>
        <v>43450.242111307409</v>
      </c>
      <c r="J295">
        <f t="shared" si="9"/>
        <v>5.1854082050909094</v>
      </c>
    </row>
    <row r="296" spans="1:10" x14ac:dyDescent="0.25">
      <c r="A296">
        <v>769</v>
      </c>
      <c r="B296">
        <v>2008</v>
      </c>
      <c r="C296" t="s">
        <v>82</v>
      </c>
      <c r="D296" t="s">
        <v>82</v>
      </c>
      <c r="E296" t="s">
        <v>5</v>
      </c>
      <c r="F296">
        <v>0.33600000000000002</v>
      </c>
      <c r="G296">
        <v>0.33600000000000002</v>
      </c>
      <c r="H296">
        <v>0.62380952380952404</v>
      </c>
      <c r="I296" s="2">
        <f t="shared" si="8"/>
        <v>538.6259541984731</v>
      </c>
      <c r="J296">
        <f t="shared" si="9"/>
        <v>2.0960000000000008E-4</v>
      </c>
    </row>
    <row r="297" spans="1:10" x14ac:dyDescent="0.25">
      <c r="A297">
        <v>772</v>
      </c>
      <c r="B297">
        <v>2008</v>
      </c>
      <c r="C297" t="s">
        <v>82</v>
      </c>
      <c r="D297" t="s">
        <v>82</v>
      </c>
      <c r="E297" t="s">
        <v>84</v>
      </c>
      <c r="F297">
        <v>2.205E-2</v>
      </c>
      <c r="G297">
        <v>2.205E-2</v>
      </c>
      <c r="H297">
        <v>0.952380952380952</v>
      </c>
      <c r="I297" s="2">
        <f t="shared" si="8"/>
        <v>23.152500000000011</v>
      </c>
      <c r="J297">
        <f t="shared" si="9"/>
        <v>2.0999999999999992E-5</v>
      </c>
    </row>
    <row r="298" spans="1:10" x14ac:dyDescent="0.25">
      <c r="A298">
        <v>773</v>
      </c>
      <c r="B298">
        <v>2008</v>
      </c>
      <c r="C298" t="s">
        <v>82</v>
      </c>
      <c r="D298" t="s">
        <v>82</v>
      </c>
      <c r="E298" t="s">
        <v>48</v>
      </c>
      <c r="F298">
        <v>5.5E-2</v>
      </c>
      <c r="G298">
        <v>5.5E-2</v>
      </c>
      <c r="H298">
        <v>1</v>
      </c>
      <c r="I298" s="2">
        <f t="shared" si="8"/>
        <v>55</v>
      </c>
      <c r="J298">
        <f t="shared" si="9"/>
        <v>5.5000000000000002E-5</v>
      </c>
    </row>
    <row r="299" spans="1:10" x14ac:dyDescent="0.25">
      <c r="A299">
        <v>774</v>
      </c>
      <c r="B299">
        <v>2008</v>
      </c>
      <c r="C299" t="s">
        <v>82</v>
      </c>
      <c r="D299" t="s">
        <v>82</v>
      </c>
      <c r="E299" t="s">
        <v>87</v>
      </c>
      <c r="F299">
        <v>4.4999999999999998E-2</v>
      </c>
      <c r="G299">
        <v>4.4999999999999998E-2</v>
      </c>
      <c r="H299">
        <v>3.8</v>
      </c>
      <c r="I299" s="2">
        <f t="shared" si="8"/>
        <v>11.842105263157896</v>
      </c>
      <c r="J299">
        <f t="shared" si="9"/>
        <v>1.7099999999999998E-4</v>
      </c>
    </row>
    <row r="300" spans="1:10" x14ac:dyDescent="0.25">
      <c r="A300">
        <v>928</v>
      </c>
      <c r="B300">
        <v>2008</v>
      </c>
      <c r="C300" t="s">
        <v>82</v>
      </c>
      <c r="D300" t="s">
        <v>82</v>
      </c>
      <c r="E300" t="s">
        <v>24</v>
      </c>
      <c r="F300">
        <v>112.5561</v>
      </c>
      <c r="G300">
        <v>112.5561</v>
      </c>
      <c r="H300">
        <v>1.3883800611428401</v>
      </c>
      <c r="I300" s="2">
        <f t="shared" si="8"/>
        <v>81070.092512960648</v>
      </c>
      <c r="J300">
        <f t="shared" si="9"/>
        <v>0.15627064499999962</v>
      </c>
    </row>
    <row r="301" spans="1:10" x14ac:dyDescent="0.25">
      <c r="A301">
        <v>935</v>
      </c>
      <c r="B301">
        <v>2008</v>
      </c>
      <c r="C301" t="s">
        <v>82</v>
      </c>
      <c r="D301" t="s">
        <v>82</v>
      </c>
      <c r="E301" t="s">
        <v>9</v>
      </c>
      <c r="F301">
        <v>4690.0290000000005</v>
      </c>
      <c r="G301">
        <v>4690.0290000000005</v>
      </c>
      <c r="H301">
        <v>0.275438908799924</v>
      </c>
      <c r="I301" s="2">
        <f t="shared" si="8"/>
        <v>17027474.514890667</v>
      </c>
      <c r="J301">
        <f t="shared" si="9"/>
        <v>1.2918164699999988</v>
      </c>
    </row>
    <row r="302" spans="1:10" x14ac:dyDescent="0.25">
      <c r="A302">
        <v>936</v>
      </c>
      <c r="B302">
        <v>2008</v>
      </c>
      <c r="C302" t="s">
        <v>82</v>
      </c>
      <c r="D302" t="s">
        <v>82</v>
      </c>
      <c r="E302" t="s">
        <v>73</v>
      </c>
      <c r="F302">
        <v>2.0274999999999999</v>
      </c>
      <c r="G302">
        <v>2.0274999999999999</v>
      </c>
      <c r="H302">
        <v>3.2269728729963001</v>
      </c>
      <c r="I302" s="2">
        <f t="shared" si="8"/>
        <v>628.29781339854617</v>
      </c>
      <c r="J302">
        <f t="shared" si="9"/>
        <v>6.5426874999999982E-3</v>
      </c>
    </row>
    <row r="303" spans="1:10" x14ac:dyDescent="0.25">
      <c r="A303">
        <v>937</v>
      </c>
      <c r="B303">
        <v>2008</v>
      </c>
      <c r="C303" t="s">
        <v>82</v>
      </c>
      <c r="D303" t="s">
        <v>82</v>
      </c>
      <c r="E303" t="s">
        <v>44</v>
      </c>
      <c r="F303">
        <v>1.0660000000000001</v>
      </c>
      <c r="G303">
        <v>1.0660000000000001</v>
      </c>
      <c r="H303">
        <v>1.5556660412758001</v>
      </c>
      <c r="I303" s="2">
        <f t="shared" si="8"/>
        <v>685.23704427318762</v>
      </c>
      <c r="J303">
        <f t="shared" si="9"/>
        <v>1.6583400000000029E-3</v>
      </c>
    </row>
    <row r="304" spans="1:10" x14ac:dyDescent="0.25">
      <c r="A304">
        <v>938</v>
      </c>
      <c r="B304">
        <v>2008</v>
      </c>
      <c r="C304" t="s">
        <v>82</v>
      </c>
      <c r="D304" t="s">
        <v>82</v>
      </c>
      <c r="E304" t="s">
        <v>55</v>
      </c>
      <c r="F304">
        <v>4.5499999999999999E-2</v>
      </c>
      <c r="G304">
        <v>4.5499999999999999E-2</v>
      </c>
      <c r="H304">
        <v>35.2164835164835</v>
      </c>
      <c r="I304" s="2">
        <f t="shared" si="8"/>
        <v>1.2920086123506107</v>
      </c>
      <c r="J304">
        <f t="shared" si="9"/>
        <v>1.6023499999999993E-3</v>
      </c>
    </row>
    <row r="305" spans="1:10" x14ac:dyDescent="0.25">
      <c r="A305">
        <v>2905</v>
      </c>
      <c r="B305">
        <v>2008</v>
      </c>
      <c r="C305" t="s">
        <v>82</v>
      </c>
      <c r="D305" t="s">
        <v>82</v>
      </c>
      <c r="E305" t="s">
        <v>54</v>
      </c>
      <c r="F305">
        <v>27.194839000000002</v>
      </c>
      <c r="G305">
        <v>27.194839000000101</v>
      </c>
      <c r="H305">
        <v>13.1328448467951</v>
      </c>
      <c r="I305" s="2">
        <f t="shared" si="8"/>
        <v>2070.7500406232662</v>
      </c>
      <c r="J305">
        <f t="shared" si="9"/>
        <v>0.35714560122057371</v>
      </c>
    </row>
    <row r="306" spans="1:10" x14ac:dyDescent="0.25">
      <c r="A306">
        <v>3013</v>
      </c>
      <c r="B306">
        <v>2008</v>
      </c>
      <c r="C306" t="s">
        <v>82</v>
      </c>
      <c r="D306" t="s">
        <v>82</v>
      </c>
      <c r="E306" t="s">
        <v>41</v>
      </c>
      <c r="F306">
        <v>1155.3170540000001</v>
      </c>
      <c r="G306">
        <v>1155.3170540000001</v>
      </c>
      <c r="H306">
        <v>3.6961968169719799</v>
      </c>
      <c r="I306" s="2">
        <f t="shared" si="8"/>
        <v>312569.13828156632</v>
      </c>
      <c r="J306">
        <f t="shared" si="9"/>
        <v>4.2702792175882447</v>
      </c>
    </row>
    <row r="307" spans="1:10" x14ac:dyDescent="0.25">
      <c r="A307">
        <v>3139</v>
      </c>
      <c r="B307">
        <v>2008</v>
      </c>
      <c r="C307" t="s">
        <v>82</v>
      </c>
      <c r="D307" t="s">
        <v>82</v>
      </c>
      <c r="E307" t="s">
        <v>35</v>
      </c>
      <c r="F307">
        <v>517.89454699999999</v>
      </c>
      <c r="G307">
        <v>517.930387</v>
      </c>
      <c r="H307">
        <v>2.85569499054743</v>
      </c>
      <c r="I307" s="2">
        <f t="shared" si="8"/>
        <v>181354.99369304872</v>
      </c>
      <c r="J307">
        <f t="shared" si="9"/>
        <v>1.4790512116081918</v>
      </c>
    </row>
    <row r="308" spans="1:10" x14ac:dyDescent="0.25">
      <c r="A308">
        <v>3276</v>
      </c>
      <c r="B308">
        <v>2008</v>
      </c>
      <c r="C308" t="s">
        <v>82</v>
      </c>
      <c r="D308" t="s">
        <v>82</v>
      </c>
      <c r="E308" t="s">
        <v>29</v>
      </c>
      <c r="F308">
        <v>19.597131000000001</v>
      </c>
      <c r="G308">
        <v>19.756311</v>
      </c>
      <c r="H308">
        <v>7.1372124077453902</v>
      </c>
      <c r="I308" s="2">
        <f t="shared" si="8"/>
        <v>2745.7682187982741</v>
      </c>
      <c r="J308">
        <f t="shared" si="9"/>
        <v>0.14100498800047676</v>
      </c>
    </row>
    <row r="309" spans="1:10" x14ac:dyDescent="0.25">
      <c r="A309">
        <v>3285</v>
      </c>
      <c r="B309">
        <v>2008</v>
      </c>
      <c r="C309" t="s">
        <v>82</v>
      </c>
      <c r="D309" t="s">
        <v>82</v>
      </c>
      <c r="E309" t="s">
        <v>31</v>
      </c>
      <c r="F309">
        <v>18.66075</v>
      </c>
      <c r="G309">
        <v>18.833124999999999</v>
      </c>
      <c r="H309">
        <v>0.96961281834867297</v>
      </c>
      <c r="I309" s="2">
        <f t="shared" si="8"/>
        <v>19245.568588687522</v>
      </c>
      <c r="J309">
        <f t="shared" si="9"/>
        <v>1.8260839409562853E-2</v>
      </c>
    </row>
    <row r="310" spans="1:10" x14ac:dyDescent="0.25">
      <c r="A310">
        <v>3304</v>
      </c>
      <c r="B310">
        <v>2008</v>
      </c>
      <c r="C310" t="s">
        <v>82</v>
      </c>
      <c r="D310" t="s">
        <v>82</v>
      </c>
      <c r="E310" t="s">
        <v>58</v>
      </c>
      <c r="F310">
        <v>49.671332</v>
      </c>
      <c r="G310">
        <v>49.877446999999997</v>
      </c>
      <c r="H310">
        <v>10.6794648908363</v>
      </c>
      <c r="I310" s="2">
        <f t="shared" si="8"/>
        <v>4651.1068211499387</v>
      </c>
      <c r="J310">
        <f t="shared" si="9"/>
        <v>0.53266444408104829</v>
      </c>
    </row>
    <row r="311" spans="1:10" x14ac:dyDescent="0.25">
      <c r="A311">
        <v>3353</v>
      </c>
      <c r="B311">
        <v>2008</v>
      </c>
      <c r="C311" t="s">
        <v>82</v>
      </c>
      <c r="D311" t="s">
        <v>82</v>
      </c>
      <c r="E311" t="s">
        <v>62</v>
      </c>
      <c r="F311">
        <v>224.082131</v>
      </c>
      <c r="G311">
        <v>224.38568599999999</v>
      </c>
      <c r="H311">
        <v>2.3372086701588399</v>
      </c>
      <c r="I311" s="2">
        <f t="shared" si="8"/>
        <v>95875.962579229643</v>
      </c>
      <c r="J311">
        <f t="shared" si="9"/>
        <v>0.52443617077873894</v>
      </c>
    </row>
    <row r="312" spans="1:10" x14ac:dyDescent="0.25">
      <c r="A312">
        <v>3373</v>
      </c>
      <c r="B312">
        <v>2008</v>
      </c>
      <c r="C312" t="s">
        <v>82</v>
      </c>
      <c r="D312" t="s">
        <v>82</v>
      </c>
      <c r="E312" t="s">
        <v>32</v>
      </c>
      <c r="F312">
        <v>93.500900000000001</v>
      </c>
      <c r="G312">
        <v>93.874399999999994</v>
      </c>
      <c r="H312">
        <v>0.55070264326629803</v>
      </c>
      <c r="I312" s="2">
        <f t="shared" si="8"/>
        <v>169784.73073132982</v>
      </c>
      <c r="J312">
        <f t="shared" si="9"/>
        <v>5.1696880215037766E-2</v>
      </c>
    </row>
    <row r="313" spans="1:10" x14ac:dyDescent="0.25">
      <c r="A313">
        <v>3379</v>
      </c>
      <c r="B313">
        <v>2008</v>
      </c>
      <c r="C313" t="s">
        <v>82</v>
      </c>
      <c r="D313" t="s">
        <v>82</v>
      </c>
      <c r="E313" t="s">
        <v>36</v>
      </c>
      <c r="F313">
        <v>76.773223999999999</v>
      </c>
      <c r="G313">
        <v>77.167933000000204</v>
      </c>
      <c r="H313">
        <v>5.7410848319357699</v>
      </c>
      <c r="I313" s="2">
        <f t="shared" si="8"/>
        <v>13372.598776617227</v>
      </c>
      <c r="J313">
        <f t="shared" si="9"/>
        <v>0.4430276496581369</v>
      </c>
    </row>
    <row r="314" spans="1:10" x14ac:dyDescent="0.25">
      <c r="A314">
        <v>3394</v>
      </c>
      <c r="B314">
        <v>2008</v>
      </c>
      <c r="C314" t="s">
        <v>82</v>
      </c>
      <c r="D314" t="s">
        <v>82</v>
      </c>
      <c r="E314" t="s">
        <v>7</v>
      </c>
      <c r="F314">
        <v>80.538781</v>
      </c>
      <c r="G314">
        <v>80.985871000000003</v>
      </c>
      <c r="H314">
        <v>2.6728201383075598</v>
      </c>
      <c r="I314" s="2">
        <f t="shared" si="8"/>
        <v>30132.510544086766</v>
      </c>
      <c r="J314">
        <f t="shared" si="9"/>
        <v>0.21646066692717822</v>
      </c>
    </row>
    <row r="315" spans="1:10" x14ac:dyDescent="0.25">
      <c r="A315">
        <v>3442</v>
      </c>
      <c r="B315">
        <v>2008</v>
      </c>
      <c r="C315" t="s">
        <v>82</v>
      </c>
      <c r="D315" t="s">
        <v>82</v>
      </c>
      <c r="E315" t="s">
        <v>11</v>
      </c>
      <c r="F315">
        <v>602.37142500000004</v>
      </c>
      <c r="G315">
        <v>603.03281500000003</v>
      </c>
      <c r="H315">
        <v>2.66307860289881</v>
      </c>
      <c r="I315" s="2">
        <f t="shared" si="8"/>
        <v>226193.63331758502</v>
      </c>
      <c r="J315">
        <f t="shared" si="9"/>
        <v>1.6059237864723366</v>
      </c>
    </row>
    <row r="316" spans="1:10" x14ac:dyDescent="0.25">
      <c r="A316">
        <v>3456</v>
      </c>
      <c r="B316">
        <v>2008</v>
      </c>
      <c r="C316" t="s">
        <v>82</v>
      </c>
      <c r="D316" t="s">
        <v>82</v>
      </c>
      <c r="E316" t="s">
        <v>37</v>
      </c>
      <c r="F316">
        <v>176.52860000000001</v>
      </c>
      <c r="G316">
        <v>177.25316799999999</v>
      </c>
      <c r="H316">
        <v>2.8950974345545002</v>
      </c>
      <c r="I316" s="2">
        <f t="shared" si="8"/>
        <v>60975.011719135582</v>
      </c>
      <c r="J316">
        <f t="shared" si="9"/>
        <v>0.51316519194345778</v>
      </c>
    </row>
    <row r="317" spans="1:10" x14ac:dyDescent="0.25">
      <c r="A317">
        <v>3505</v>
      </c>
      <c r="B317">
        <v>2008</v>
      </c>
      <c r="C317" t="s">
        <v>82</v>
      </c>
      <c r="D317" t="s">
        <v>82</v>
      </c>
      <c r="E317" t="s">
        <v>18</v>
      </c>
      <c r="F317">
        <v>53.816803999999998</v>
      </c>
      <c r="G317">
        <v>54.879511999999899</v>
      </c>
      <c r="H317">
        <v>0.98563874856176703</v>
      </c>
      <c r="I317" s="2">
        <f t="shared" si="8"/>
        <v>54600.94185474026</v>
      </c>
      <c r="J317">
        <f t="shared" si="9"/>
        <v>5.4091373529360373E-2</v>
      </c>
    </row>
    <row r="318" spans="1:10" x14ac:dyDescent="0.25">
      <c r="A318">
        <v>3512</v>
      </c>
      <c r="B318">
        <v>2008</v>
      </c>
      <c r="C318" t="s">
        <v>82</v>
      </c>
      <c r="D318" t="s">
        <v>82</v>
      </c>
      <c r="E318" t="s">
        <v>40</v>
      </c>
      <c r="F318">
        <v>798.02108900000098</v>
      </c>
      <c r="G318">
        <v>799.132619000001</v>
      </c>
      <c r="H318">
        <v>3.7960693578417999</v>
      </c>
      <c r="I318" s="2">
        <f t="shared" si="8"/>
        <v>210223.00010179589</v>
      </c>
      <c r="J318">
        <f t="shared" si="9"/>
        <v>3.0335628478377692</v>
      </c>
    </row>
    <row r="319" spans="1:10" x14ac:dyDescent="0.25">
      <c r="A319">
        <v>3555</v>
      </c>
      <c r="B319">
        <v>2008</v>
      </c>
      <c r="C319" t="s">
        <v>82</v>
      </c>
      <c r="D319" t="s">
        <v>82</v>
      </c>
      <c r="E319" t="s">
        <v>38</v>
      </c>
      <c r="F319">
        <v>275.95841099999899</v>
      </c>
      <c r="G319">
        <v>277.44834699999899</v>
      </c>
      <c r="H319">
        <v>1.33049691997453</v>
      </c>
      <c r="I319" s="2">
        <f t="shared" si="8"/>
        <v>207410.03369273618</v>
      </c>
      <c r="J319">
        <f t="shared" si="9"/>
        <v>0.36914417113552328</v>
      </c>
    </row>
    <row r="320" spans="1:10" x14ac:dyDescent="0.25">
      <c r="A320">
        <v>3562</v>
      </c>
      <c r="B320">
        <v>2008</v>
      </c>
      <c r="C320" t="s">
        <v>82</v>
      </c>
      <c r="D320" t="s">
        <v>82</v>
      </c>
      <c r="E320" t="s">
        <v>46</v>
      </c>
      <c r="F320">
        <v>61.689631000000098</v>
      </c>
      <c r="G320">
        <v>63.288150999999999</v>
      </c>
      <c r="H320">
        <v>2.2657034009021699</v>
      </c>
      <c r="I320" s="2">
        <f t="shared" si="8"/>
        <v>27227.584588272319</v>
      </c>
      <c r="J320">
        <f t="shared" si="9"/>
        <v>0.14339217895751005</v>
      </c>
    </row>
    <row r="321" spans="1:10" x14ac:dyDescent="0.25">
      <c r="A321">
        <v>3584</v>
      </c>
      <c r="B321">
        <v>2008</v>
      </c>
      <c r="C321" t="s">
        <v>82</v>
      </c>
      <c r="D321" t="s">
        <v>82</v>
      </c>
      <c r="E321" t="s">
        <v>12</v>
      </c>
      <c r="F321">
        <v>1058.633319</v>
      </c>
      <c r="G321">
        <v>1060.509485</v>
      </c>
      <c r="H321">
        <v>1.7336341542728999</v>
      </c>
      <c r="I321" s="2">
        <f t="shared" si="8"/>
        <v>610644.01413111249</v>
      </c>
      <c r="J321">
        <f t="shared" si="9"/>
        <v>1.8385354641263636</v>
      </c>
    </row>
    <row r="322" spans="1:10" x14ac:dyDescent="0.25">
      <c r="A322">
        <v>3635</v>
      </c>
      <c r="B322">
        <v>2008</v>
      </c>
      <c r="C322" t="s">
        <v>82</v>
      </c>
      <c r="D322" t="s">
        <v>82</v>
      </c>
      <c r="E322" t="s">
        <v>61</v>
      </c>
      <c r="F322">
        <v>1797.095472</v>
      </c>
      <c r="G322">
        <v>1799.612116</v>
      </c>
      <c r="H322">
        <v>1.3471171873912999</v>
      </c>
      <c r="I322" s="2">
        <f t="shared" ref="I322:I385" si="10">F322/H322*1000</f>
        <v>1334030.5422723361</v>
      </c>
      <c r="J322">
        <f t="shared" si="9"/>
        <v>2.4242884121012258</v>
      </c>
    </row>
    <row r="323" spans="1:10" x14ac:dyDescent="0.25">
      <c r="A323">
        <v>3717</v>
      </c>
      <c r="B323">
        <v>2008</v>
      </c>
      <c r="C323" t="s">
        <v>82</v>
      </c>
      <c r="D323" t="s">
        <v>82</v>
      </c>
      <c r="E323" t="s">
        <v>47</v>
      </c>
      <c r="F323">
        <v>334.12505299999998</v>
      </c>
      <c r="G323">
        <v>338.589863000001</v>
      </c>
      <c r="H323">
        <v>2.1804687645598202</v>
      </c>
      <c r="I323" s="2">
        <f t="shared" si="10"/>
        <v>153235.42278187652</v>
      </c>
      <c r="J323">
        <f t="shared" ref="J323:J386" si="11">G323*H323/1000</f>
        <v>0.73828462026809094</v>
      </c>
    </row>
    <row r="324" spans="1:10" x14ac:dyDescent="0.25">
      <c r="A324">
        <v>3764</v>
      </c>
      <c r="B324">
        <v>2008</v>
      </c>
      <c r="C324" t="s">
        <v>82</v>
      </c>
      <c r="D324" t="s">
        <v>82</v>
      </c>
      <c r="E324" t="s">
        <v>15</v>
      </c>
      <c r="F324">
        <v>213.319785</v>
      </c>
      <c r="G324">
        <v>219.182255</v>
      </c>
      <c r="H324">
        <v>1.3149048727345001</v>
      </c>
      <c r="I324" s="2">
        <f t="shared" si="10"/>
        <v>162232.10471216543</v>
      </c>
      <c r="J324">
        <f t="shared" si="11"/>
        <v>0.28820381511643572</v>
      </c>
    </row>
    <row r="325" spans="1:10" x14ac:dyDescent="0.25">
      <c r="A325">
        <v>3856</v>
      </c>
      <c r="B325">
        <v>2008</v>
      </c>
      <c r="C325" t="s">
        <v>82</v>
      </c>
      <c r="D325" t="s">
        <v>82</v>
      </c>
      <c r="E325" t="s">
        <v>53</v>
      </c>
      <c r="F325">
        <v>4.875</v>
      </c>
      <c r="G325">
        <v>16.635000000000002</v>
      </c>
      <c r="H325">
        <v>18.054598974358999</v>
      </c>
      <c r="I325" s="2">
        <f t="shared" si="10"/>
        <v>270.01430532594145</v>
      </c>
      <c r="J325">
        <f t="shared" si="11"/>
        <v>0.30033825393846203</v>
      </c>
    </row>
    <row r="326" spans="1:10" x14ac:dyDescent="0.25">
      <c r="A326">
        <v>3907</v>
      </c>
      <c r="B326">
        <v>2008</v>
      </c>
      <c r="C326" t="s">
        <v>82</v>
      </c>
      <c r="D326" t="s">
        <v>82</v>
      </c>
      <c r="E326" t="s">
        <v>43</v>
      </c>
      <c r="F326">
        <v>4025.1996300000001</v>
      </c>
      <c r="G326">
        <v>4043.9630299999999</v>
      </c>
      <c r="H326">
        <v>4.0861892049585498</v>
      </c>
      <c r="I326" s="2">
        <f t="shared" si="10"/>
        <v>985074.21661127696</v>
      </c>
      <c r="J326">
        <f t="shared" si="11"/>
        <v>16.524398078437468</v>
      </c>
    </row>
    <row r="327" spans="1:10" x14ac:dyDescent="0.25">
      <c r="A327">
        <v>3985</v>
      </c>
      <c r="B327">
        <v>2008</v>
      </c>
      <c r="C327" t="s">
        <v>82</v>
      </c>
      <c r="D327" t="s">
        <v>82</v>
      </c>
      <c r="E327" t="s">
        <v>6</v>
      </c>
      <c r="F327">
        <v>16.526</v>
      </c>
      <c r="G327">
        <v>51.195999999999998</v>
      </c>
      <c r="H327">
        <v>1.22255809502792</v>
      </c>
      <c r="I327" s="2">
        <f t="shared" si="10"/>
        <v>13517.558034428286</v>
      </c>
      <c r="J327">
        <f t="shared" si="11"/>
        <v>6.259008423304939E-2</v>
      </c>
    </row>
    <row r="328" spans="1:10" x14ac:dyDescent="0.25">
      <c r="A328">
        <v>245</v>
      </c>
      <c r="B328">
        <v>2008</v>
      </c>
      <c r="C328" t="s">
        <v>89</v>
      </c>
      <c r="D328" t="s">
        <v>89</v>
      </c>
      <c r="E328" t="s">
        <v>15</v>
      </c>
      <c r="F328">
        <v>2.2398250000000002</v>
      </c>
      <c r="G328">
        <v>2.2398250000000002</v>
      </c>
      <c r="H328">
        <v>1.18924469545612</v>
      </c>
      <c r="I328" s="2">
        <f t="shared" si="10"/>
        <v>1883.4012954255334</v>
      </c>
      <c r="J328">
        <f t="shared" si="11"/>
        <v>2.6637000000000041E-3</v>
      </c>
    </row>
    <row r="329" spans="1:10" x14ac:dyDescent="0.25">
      <c r="A329">
        <v>251</v>
      </c>
      <c r="B329">
        <v>2008</v>
      </c>
      <c r="C329" t="s">
        <v>89</v>
      </c>
      <c r="D329" t="s">
        <v>89</v>
      </c>
      <c r="E329" t="s">
        <v>12</v>
      </c>
      <c r="F329">
        <v>1.84643</v>
      </c>
      <c r="G329">
        <v>1.84643</v>
      </c>
      <c r="H329">
        <v>1.9849249633075701</v>
      </c>
      <c r="I329" s="2">
        <f t="shared" si="10"/>
        <v>930.22660006412048</v>
      </c>
      <c r="J329">
        <f t="shared" si="11"/>
        <v>3.6650249999999962E-3</v>
      </c>
    </row>
    <row r="330" spans="1:10" x14ac:dyDescent="0.25">
      <c r="A330">
        <v>344</v>
      </c>
      <c r="B330">
        <v>2008</v>
      </c>
      <c r="C330" t="s">
        <v>89</v>
      </c>
      <c r="D330" t="s">
        <v>89</v>
      </c>
      <c r="E330" t="s">
        <v>58</v>
      </c>
      <c r="F330">
        <v>0.17535000000000001</v>
      </c>
      <c r="G330">
        <v>0.17535000000000001</v>
      </c>
      <c r="H330">
        <v>11.1741659538067</v>
      </c>
      <c r="I330" s="2">
        <f t="shared" si="10"/>
        <v>15.692446373616241</v>
      </c>
      <c r="J330">
        <f t="shared" si="11"/>
        <v>1.9593900000000049E-3</v>
      </c>
    </row>
    <row r="331" spans="1:10" x14ac:dyDescent="0.25">
      <c r="A331">
        <v>346</v>
      </c>
      <c r="B331">
        <v>2008</v>
      </c>
      <c r="C331" t="s">
        <v>89</v>
      </c>
      <c r="D331" t="s">
        <v>89</v>
      </c>
      <c r="E331" t="s">
        <v>47</v>
      </c>
      <c r="F331">
        <v>0.16302</v>
      </c>
      <c r="G331">
        <v>0.16302</v>
      </c>
      <c r="H331">
        <v>1.90350877192982</v>
      </c>
      <c r="I331" s="2">
        <f t="shared" si="10"/>
        <v>85.641843317972544</v>
      </c>
      <c r="J331">
        <f t="shared" si="11"/>
        <v>3.1030999999999924E-4</v>
      </c>
    </row>
    <row r="332" spans="1:10" x14ac:dyDescent="0.25">
      <c r="A332">
        <v>360</v>
      </c>
      <c r="B332">
        <v>2008</v>
      </c>
      <c r="C332" t="s">
        <v>89</v>
      </c>
      <c r="D332" t="s">
        <v>89</v>
      </c>
      <c r="E332" t="s">
        <v>29</v>
      </c>
      <c r="F332">
        <v>5.7224999999999998E-2</v>
      </c>
      <c r="G332">
        <v>5.7224999999999998E-2</v>
      </c>
      <c r="H332">
        <v>7.38401048492792</v>
      </c>
      <c r="I332" s="2">
        <f t="shared" si="10"/>
        <v>7.7498535676251281</v>
      </c>
      <c r="J332">
        <f t="shared" si="11"/>
        <v>4.2255000000000021E-4</v>
      </c>
    </row>
    <row r="333" spans="1:10" x14ac:dyDescent="0.25">
      <c r="A333">
        <v>361</v>
      </c>
      <c r="B333">
        <v>2008</v>
      </c>
      <c r="C333" t="s">
        <v>89</v>
      </c>
      <c r="D333" t="s">
        <v>89</v>
      </c>
      <c r="E333" t="s">
        <v>83</v>
      </c>
      <c r="F333">
        <v>0.03</v>
      </c>
      <c r="G333">
        <v>0.03</v>
      </c>
      <c r="H333">
        <v>0.5</v>
      </c>
      <c r="I333" s="2">
        <f t="shared" si="10"/>
        <v>60</v>
      </c>
      <c r="J333">
        <f t="shared" si="11"/>
        <v>1.4999999999999999E-5</v>
      </c>
    </row>
    <row r="334" spans="1:10" x14ac:dyDescent="0.25">
      <c r="A334">
        <v>362</v>
      </c>
      <c r="B334">
        <v>2008</v>
      </c>
      <c r="C334" t="s">
        <v>89</v>
      </c>
      <c r="D334" t="s">
        <v>89</v>
      </c>
      <c r="E334" t="s">
        <v>32</v>
      </c>
      <c r="F334">
        <v>1.91</v>
      </c>
      <c r="G334">
        <v>1.91</v>
      </c>
      <c r="H334">
        <v>0.48648221343873499</v>
      </c>
      <c r="I334" s="2">
        <f t="shared" si="10"/>
        <v>3926.1455963600924</v>
      </c>
      <c r="J334">
        <f t="shared" si="11"/>
        <v>9.2918102766798385E-4</v>
      </c>
    </row>
    <row r="335" spans="1:10" x14ac:dyDescent="0.25">
      <c r="A335">
        <v>363</v>
      </c>
      <c r="B335">
        <v>2008</v>
      </c>
      <c r="C335" t="s">
        <v>89</v>
      </c>
      <c r="D335" t="s">
        <v>89</v>
      </c>
      <c r="E335" t="s">
        <v>38</v>
      </c>
      <c r="F335">
        <v>1.4756</v>
      </c>
      <c r="G335">
        <v>1.4756</v>
      </c>
      <c r="H335">
        <v>1.43253591759284</v>
      </c>
      <c r="I335" s="2">
        <f t="shared" si="10"/>
        <v>1030.0614329304376</v>
      </c>
      <c r="J335">
        <f t="shared" si="11"/>
        <v>2.1138499999999948E-3</v>
      </c>
    </row>
    <row r="336" spans="1:10" x14ac:dyDescent="0.25">
      <c r="A336">
        <v>364</v>
      </c>
      <c r="B336">
        <v>2008</v>
      </c>
      <c r="C336" t="s">
        <v>89</v>
      </c>
      <c r="D336" t="s">
        <v>89</v>
      </c>
      <c r="E336" t="s">
        <v>6</v>
      </c>
      <c r="F336">
        <v>42.58</v>
      </c>
      <c r="G336">
        <v>42.58</v>
      </c>
      <c r="H336">
        <v>0.55892437764208502</v>
      </c>
      <c r="I336" s="2">
        <f t="shared" si="10"/>
        <v>76182.041262237966</v>
      </c>
      <c r="J336">
        <f t="shared" si="11"/>
        <v>2.379899999999998E-2</v>
      </c>
    </row>
    <row r="337" spans="1:10" x14ac:dyDescent="0.25">
      <c r="A337">
        <v>365</v>
      </c>
      <c r="B337">
        <v>2008</v>
      </c>
      <c r="C337" t="s">
        <v>89</v>
      </c>
      <c r="D337" t="s">
        <v>89</v>
      </c>
      <c r="E337" t="s">
        <v>7</v>
      </c>
      <c r="F337">
        <v>0.17849999999999999</v>
      </c>
      <c r="G337">
        <v>0.17849999999999999</v>
      </c>
      <c r="H337">
        <v>3.8442577030812299</v>
      </c>
      <c r="I337" s="2">
        <f t="shared" si="10"/>
        <v>46.432891285339579</v>
      </c>
      <c r="J337">
        <f t="shared" si="11"/>
        <v>6.8619999999999944E-4</v>
      </c>
    </row>
    <row r="338" spans="1:10" x14ac:dyDescent="0.25">
      <c r="A338">
        <v>543</v>
      </c>
      <c r="B338">
        <v>2008</v>
      </c>
      <c r="C338" t="s">
        <v>89</v>
      </c>
      <c r="D338" t="s">
        <v>89</v>
      </c>
      <c r="E338" t="s">
        <v>61</v>
      </c>
      <c r="F338">
        <v>6.4119999999999996E-2</v>
      </c>
      <c r="G338">
        <v>6.4119999999999996E-2</v>
      </c>
      <c r="H338">
        <v>1.5453446662507799</v>
      </c>
      <c r="I338" s="2">
        <f t="shared" si="10"/>
        <v>41.492361801438115</v>
      </c>
      <c r="J338">
        <f t="shared" si="11"/>
        <v>9.9087500000000003E-5</v>
      </c>
    </row>
    <row r="339" spans="1:10" x14ac:dyDescent="0.25">
      <c r="A339">
        <v>555</v>
      </c>
      <c r="B339">
        <v>2008</v>
      </c>
      <c r="C339" t="s">
        <v>89</v>
      </c>
      <c r="D339" t="s">
        <v>89</v>
      </c>
      <c r="E339" t="s">
        <v>31</v>
      </c>
      <c r="F339">
        <v>0.80200000000000005</v>
      </c>
      <c r="G339">
        <v>0.80200000000000005</v>
      </c>
      <c r="H339">
        <v>0.67955112219451397</v>
      </c>
      <c r="I339" s="2">
        <f t="shared" si="10"/>
        <v>1180.1908256880731</v>
      </c>
      <c r="J339">
        <f t="shared" si="11"/>
        <v>5.4500000000000024E-4</v>
      </c>
    </row>
    <row r="340" spans="1:10" x14ac:dyDescent="0.25">
      <c r="A340">
        <v>556</v>
      </c>
      <c r="B340">
        <v>2008</v>
      </c>
      <c r="C340" t="s">
        <v>89</v>
      </c>
      <c r="D340" t="s">
        <v>89</v>
      </c>
      <c r="E340" t="s">
        <v>35</v>
      </c>
      <c r="F340">
        <v>1.3518399999999999</v>
      </c>
      <c r="G340">
        <v>1.3518399999999999</v>
      </c>
      <c r="H340">
        <v>3.1455867558290902</v>
      </c>
      <c r="I340" s="2">
        <f t="shared" si="10"/>
        <v>429.75765888348292</v>
      </c>
      <c r="J340">
        <f t="shared" si="11"/>
        <v>4.2523299999999969E-3</v>
      </c>
    </row>
    <row r="341" spans="1:10" x14ac:dyDescent="0.25">
      <c r="A341">
        <v>557</v>
      </c>
      <c r="B341">
        <v>2008</v>
      </c>
      <c r="C341" t="s">
        <v>89</v>
      </c>
      <c r="D341" t="s">
        <v>89</v>
      </c>
      <c r="E341" t="s">
        <v>37</v>
      </c>
      <c r="F341">
        <v>0.74463999999999997</v>
      </c>
      <c r="G341">
        <v>0.74463999999999997</v>
      </c>
      <c r="H341">
        <v>3.5126906961753299</v>
      </c>
      <c r="I341" s="2">
        <f t="shared" si="10"/>
        <v>211.98564417037204</v>
      </c>
      <c r="J341">
        <f t="shared" si="11"/>
        <v>2.6156899999999978E-3</v>
      </c>
    </row>
    <row r="342" spans="1:10" x14ac:dyDescent="0.25">
      <c r="A342">
        <v>558</v>
      </c>
      <c r="B342">
        <v>2008</v>
      </c>
      <c r="C342" t="s">
        <v>89</v>
      </c>
      <c r="D342" t="s">
        <v>89</v>
      </c>
      <c r="E342" t="s">
        <v>51</v>
      </c>
      <c r="F342">
        <v>0.18</v>
      </c>
      <c r="G342">
        <v>0.18</v>
      </c>
      <c r="H342">
        <v>4.72</v>
      </c>
      <c r="I342" s="2">
        <f t="shared" si="10"/>
        <v>38.135593220338983</v>
      </c>
      <c r="J342">
        <f t="shared" si="11"/>
        <v>8.4959999999999994E-4</v>
      </c>
    </row>
    <row r="343" spans="1:10" x14ac:dyDescent="0.25">
      <c r="A343">
        <v>733</v>
      </c>
      <c r="B343">
        <v>2008</v>
      </c>
      <c r="C343" t="s">
        <v>89</v>
      </c>
      <c r="D343" t="s">
        <v>89</v>
      </c>
      <c r="E343" t="s">
        <v>24</v>
      </c>
      <c r="F343">
        <v>1.425</v>
      </c>
      <c r="G343">
        <v>1.425</v>
      </c>
      <c r="H343">
        <v>1.06508771929825</v>
      </c>
      <c r="I343" s="2">
        <f t="shared" si="10"/>
        <v>1337.9179706802779</v>
      </c>
      <c r="J343">
        <f t="shared" si="11"/>
        <v>1.5177500000000061E-3</v>
      </c>
    </row>
    <row r="344" spans="1:10" x14ac:dyDescent="0.25">
      <c r="A344">
        <v>766</v>
      </c>
      <c r="B344">
        <v>2008</v>
      </c>
      <c r="C344" t="s">
        <v>89</v>
      </c>
      <c r="D344" t="s">
        <v>89</v>
      </c>
      <c r="E344" t="s">
        <v>36</v>
      </c>
      <c r="F344">
        <v>0.50736999999999999</v>
      </c>
      <c r="G344">
        <v>0.50736999999999999</v>
      </c>
      <c r="H344">
        <v>6.0294656759366996</v>
      </c>
      <c r="I344" s="2">
        <f t="shared" si="10"/>
        <v>84.148418329154552</v>
      </c>
      <c r="J344">
        <f t="shared" si="11"/>
        <v>3.059170000000003E-3</v>
      </c>
    </row>
    <row r="345" spans="1:10" x14ac:dyDescent="0.25">
      <c r="A345">
        <v>767</v>
      </c>
      <c r="B345">
        <v>2008</v>
      </c>
      <c r="C345" t="s">
        <v>89</v>
      </c>
      <c r="D345" t="s">
        <v>89</v>
      </c>
      <c r="E345" t="s">
        <v>43</v>
      </c>
      <c r="F345">
        <v>25.530999999999999</v>
      </c>
      <c r="G345">
        <v>25.530999999999999</v>
      </c>
      <c r="H345">
        <v>5.8870700542695404</v>
      </c>
      <c r="I345" s="2">
        <f t="shared" si="10"/>
        <v>4336.7922862551786</v>
      </c>
      <c r="J345">
        <f t="shared" si="11"/>
        <v>0.15030278555555562</v>
      </c>
    </row>
    <row r="346" spans="1:10" x14ac:dyDescent="0.25">
      <c r="A346">
        <v>768</v>
      </c>
      <c r="B346">
        <v>2008</v>
      </c>
      <c r="C346" t="s">
        <v>89</v>
      </c>
      <c r="D346" t="s">
        <v>89</v>
      </c>
      <c r="E346" t="s">
        <v>46</v>
      </c>
      <c r="F346">
        <v>0.19214999999999999</v>
      </c>
      <c r="G346">
        <v>0.19214999999999999</v>
      </c>
      <c r="H346">
        <v>2.0644652927075402</v>
      </c>
      <c r="I346" s="2">
        <f t="shared" si="10"/>
        <v>93.07494811307572</v>
      </c>
      <c r="J346">
        <f t="shared" si="11"/>
        <v>3.9668700599375384E-4</v>
      </c>
    </row>
    <row r="347" spans="1:10" x14ac:dyDescent="0.25">
      <c r="A347">
        <v>939</v>
      </c>
      <c r="B347">
        <v>2008</v>
      </c>
      <c r="C347" t="s">
        <v>89</v>
      </c>
      <c r="D347" t="s">
        <v>89</v>
      </c>
      <c r="E347" t="s">
        <v>11</v>
      </c>
      <c r="F347">
        <v>2.34938</v>
      </c>
      <c r="G347">
        <v>2.34938</v>
      </c>
      <c r="H347">
        <v>3.00257557312993</v>
      </c>
      <c r="I347" s="2">
        <f t="shared" si="10"/>
        <v>782.4549100527621</v>
      </c>
      <c r="J347">
        <f t="shared" si="11"/>
        <v>7.0541909999999952E-3</v>
      </c>
    </row>
    <row r="348" spans="1:10" x14ac:dyDescent="0.25">
      <c r="A348">
        <v>940</v>
      </c>
      <c r="B348">
        <v>2008</v>
      </c>
      <c r="C348" t="s">
        <v>89</v>
      </c>
      <c r="D348" t="s">
        <v>89</v>
      </c>
      <c r="E348" t="s">
        <v>34</v>
      </c>
      <c r="F348">
        <v>8.9200000000000002E-2</v>
      </c>
      <c r="G348">
        <v>8.9200000000000002E-2</v>
      </c>
      <c r="H348">
        <v>1.2892376681614399</v>
      </c>
      <c r="I348" s="2">
        <f t="shared" si="10"/>
        <v>69.188173913043215</v>
      </c>
      <c r="J348">
        <f t="shared" si="11"/>
        <v>1.1500000000000045E-4</v>
      </c>
    </row>
    <row r="349" spans="1:10" x14ac:dyDescent="0.25">
      <c r="A349">
        <v>941</v>
      </c>
      <c r="B349">
        <v>2008</v>
      </c>
      <c r="C349" t="s">
        <v>89</v>
      </c>
      <c r="D349" t="s">
        <v>89</v>
      </c>
      <c r="E349" t="s">
        <v>5</v>
      </c>
      <c r="F349">
        <v>102.498</v>
      </c>
      <c r="G349">
        <v>102.498</v>
      </c>
      <c r="H349">
        <v>0.25</v>
      </c>
      <c r="I349" s="2">
        <f t="shared" si="10"/>
        <v>409992</v>
      </c>
      <c r="J349">
        <f t="shared" si="11"/>
        <v>2.5624500000000001E-2</v>
      </c>
    </row>
    <row r="350" spans="1:10" x14ac:dyDescent="0.25">
      <c r="A350">
        <v>942</v>
      </c>
      <c r="B350">
        <v>2008</v>
      </c>
      <c r="C350" t="s">
        <v>89</v>
      </c>
      <c r="D350" t="s">
        <v>89</v>
      </c>
      <c r="E350" t="s">
        <v>40</v>
      </c>
      <c r="F350">
        <v>9.7943999999999996</v>
      </c>
      <c r="G350">
        <v>9.7943999999999996</v>
      </c>
      <c r="H350">
        <v>3.9723239810503999</v>
      </c>
      <c r="I350" s="2">
        <f t="shared" si="10"/>
        <v>2465.6599126162087</v>
      </c>
      <c r="J350">
        <f t="shared" si="11"/>
        <v>3.8906530000000029E-2</v>
      </c>
    </row>
    <row r="351" spans="1:10" x14ac:dyDescent="0.25">
      <c r="A351">
        <v>943</v>
      </c>
      <c r="B351">
        <v>2008</v>
      </c>
      <c r="C351" t="s">
        <v>89</v>
      </c>
      <c r="D351" t="s">
        <v>89</v>
      </c>
      <c r="E351" t="s">
        <v>41</v>
      </c>
      <c r="F351">
        <v>13.533227999999999</v>
      </c>
      <c r="G351">
        <v>13.533227999999999</v>
      </c>
      <c r="H351">
        <v>4.0451518301616698</v>
      </c>
      <c r="I351" s="2">
        <f t="shared" si="10"/>
        <v>3345.5426565432836</v>
      </c>
      <c r="J351">
        <f t="shared" si="11"/>
        <v>5.4743962012195155E-2</v>
      </c>
    </row>
    <row r="352" spans="1:10" x14ac:dyDescent="0.25">
      <c r="A352">
        <v>944</v>
      </c>
      <c r="B352">
        <v>2008</v>
      </c>
      <c r="C352" t="s">
        <v>89</v>
      </c>
      <c r="D352" t="s">
        <v>89</v>
      </c>
      <c r="E352" t="s">
        <v>52</v>
      </c>
      <c r="F352">
        <v>1.3740000000000001</v>
      </c>
      <c r="G352">
        <v>1.3740000000000001</v>
      </c>
      <c r="H352">
        <v>10.4401746724891</v>
      </c>
      <c r="I352" s="2">
        <f t="shared" si="10"/>
        <v>131.60699347498726</v>
      </c>
      <c r="J352">
        <f t="shared" si="11"/>
        <v>1.4344800000000024E-2</v>
      </c>
    </row>
    <row r="353" spans="1:10" x14ac:dyDescent="0.25">
      <c r="A353">
        <v>945</v>
      </c>
      <c r="B353">
        <v>2008</v>
      </c>
      <c r="C353" t="s">
        <v>89</v>
      </c>
      <c r="D353" t="s">
        <v>89</v>
      </c>
      <c r="E353" t="s">
        <v>57</v>
      </c>
      <c r="F353">
        <v>0.25800000000000001</v>
      </c>
      <c r="G353">
        <v>0.25800000000000001</v>
      </c>
      <c r="H353">
        <v>6.65</v>
      </c>
      <c r="I353" s="2">
        <f t="shared" si="10"/>
        <v>38.796992481203006</v>
      </c>
      <c r="J353">
        <f t="shared" si="11"/>
        <v>1.7157000000000001E-3</v>
      </c>
    </row>
    <row r="354" spans="1:10" x14ac:dyDescent="0.25">
      <c r="A354">
        <v>946</v>
      </c>
      <c r="B354">
        <v>2008</v>
      </c>
      <c r="C354" t="s">
        <v>89</v>
      </c>
      <c r="D354" t="s">
        <v>89</v>
      </c>
      <c r="E354" t="s">
        <v>62</v>
      </c>
      <c r="F354">
        <v>1.9456500000000001</v>
      </c>
      <c r="G354">
        <v>1.9456500000000001</v>
      </c>
      <c r="H354">
        <v>2.8158764423200502</v>
      </c>
      <c r="I354" s="2">
        <f t="shared" si="10"/>
        <v>690.9571637301475</v>
      </c>
      <c r="J354">
        <f t="shared" si="11"/>
        <v>5.4787100000000056E-3</v>
      </c>
    </row>
    <row r="355" spans="1:10" x14ac:dyDescent="0.25">
      <c r="A355">
        <v>2744</v>
      </c>
      <c r="B355">
        <v>2008</v>
      </c>
      <c r="C355" t="s">
        <v>89</v>
      </c>
      <c r="D355" t="s">
        <v>89</v>
      </c>
      <c r="E355" t="s">
        <v>54</v>
      </c>
      <c r="F355">
        <v>2.9515500000000001</v>
      </c>
      <c r="G355">
        <v>2.9515500000000001</v>
      </c>
      <c r="H355">
        <v>13.693415324151699</v>
      </c>
      <c r="I355" s="2">
        <f t="shared" si="10"/>
        <v>215.54520403644059</v>
      </c>
      <c r="J355">
        <f t="shared" si="11"/>
        <v>4.0416799999999954E-2</v>
      </c>
    </row>
    <row r="356" spans="1:10" x14ac:dyDescent="0.25">
      <c r="A356">
        <v>544</v>
      </c>
      <c r="B356">
        <v>2008</v>
      </c>
      <c r="C356" t="s">
        <v>90</v>
      </c>
      <c r="D356" t="s">
        <v>90</v>
      </c>
      <c r="E356" t="s">
        <v>5</v>
      </c>
      <c r="F356">
        <v>246.2</v>
      </c>
      <c r="G356">
        <v>246.2</v>
      </c>
      <c r="H356">
        <v>0.25</v>
      </c>
      <c r="I356" s="2">
        <f t="shared" si="10"/>
        <v>984800</v>
      </c>
      <c r="J356">
        <f t="shared" si="11"/>
        <v>6.1550000000000001E-2</v>
      </c>
    </row>
    <row r="357" spans="1:10" x14ac:dyDescent="0.25">
      <c r="A357">
        <v>354</v>
      </c>
      <c r="B357">
        <v>2008</v>
      </c>
      <c r="C357" t="s">
        <v>91</v>
      </c>
      <c r="D357" t="s">
        <v>91</v>
      </c>
      <c r="E357" t="s">
        <v>29</v>
      </c>
      <c r="F357">
        <v>1.47E-2</v>
      </c>
      <c r="G357">
        <v>1.47E-2</v>
      </c>
      <c r="H357">
        <v>7.9809523809523801</v>
      </c>
      <c r="I357" s="2">
        <f t="shared" si="10"/>
        <v>1.8418854415274464</v>
      </c>
      <c r="J357">
        <f t="shared" si="11"/>
        <v>1.1731999999999998E-4</v>
      </c>
    </row>
    <row r="358" spans="1:10" x14ac:dyDescent="0.25">
      <c r="A358">
        <v>355</v>
      </c>
      <c r="B358">
        <v>2008</v>
      </c>
      <c r="C358" t="s">
        <v>91</v>
      </c>
      <c r="D358" t="s">
        <v>91</v>
      </c>
      <c r="E358" t="s">
        <v>41</v>
      </c>
      <c r="F358">
        <v>0.13406999999999999</v>
      </c>
      <c r="G358">
        <v>0.13406999999999999</v>
      </c>
      <c r="H358">
        <v>4.2682926829268304</v>
      </c>
      <c r="I358" s="2">
        <f t="shared" si="10"/>
        <v>31.410685714285709</v>
      </c>
      <c r="J358">
        <f t="shared" si="11"/>
        <v>5.7225000000000017E-4</v>
      </c>
    </row>
    <row r="359" spans="1:10" x14ac:dyDescent="0.25">
      <c r="A359">
        <v>356</v>
      </c>
      <c r="B359">
        <v>2008</v>
      </c>
      <c r="C359" t="s">
        <v>91</v>
      </c>
      <c r="D359" t="s">
        <v>91</v>
      </c>
      <c r="E359" t="s">
        <v>47</v>
      </c>
      <c r="F359">
        <v>0.10032000000000001</v>
      </c>
      <c r="G359">
        <v>0.10032000000000001</v>
      </c>
      <c r="H359">
        <v>2.1929824561403501</v>
      </c>
      <c r="I359" s="2">
        <f t="shared" si="10"/>
        <v>45.745920000000019</v>
      </c>
      <c r="J359">
        <f t="shared" si="11"/>
        <v>2.1999999999999995E-4</v>
      </c>
    </row>
    <row r="360" spans="1:10" x14ac:dyDescent="0.25">
      <c r="A360">
        <v>357</v>
      </c>
      <c r="B360">
        <v>2008</v>
      </c>
      <c r="C360" t="s">
        <v>91</v>
      </c>
      <c r="D360" t="s">
        <v>91</v>
      </c>
      <c r="E360" t="s">
        <v>15</v>
      </c>
      <c r="F360">
        <v>0.46920000000000001</v>
      </c>
      <c r="G360">
        <v>0.46920000000000001</v>
      </c>
      <c r="H360">
        <v>0.434782608695652</v>
      </c>
      <c r="I360" s="2">
        <f t="shared" si="10"/>
        <v>1079.1600000000005</v>
      </c>
      <c r="J360">
        <f t="shared" si="11"/>
        <v>2.0399999999999994E-4</v>
      </c>
    </row>
    <row r="361" spans="1:10" x14ac:dyDescent="0.25">
      <c r="A361">
        <v>545</v>
      </c>
      <c r="B361">
        <v>2008</v>
      </c>
      <c r="C361" t="s">
        <v>91</v>
      </c>
      <c r="D361" t="s">
        <v>91</v>
      </c>
      <c r="E361" t="s">
        <v>11</v>
      </c>
      <c r="F361">
        <v>0.15576000000000001</v>
      </c>
      <c r="G361">
        <v>0.15576000000000001</v>
      </c>
      <c r="H361">
        <v>2.4406779661017</v>
      </c>
      <c r="I361" s="2">
        <f t="shared" si="10"/>
        <v>63.8183333333332</v>
      </c>
      <c r="J361">
        <f t="shared" si="11"/>
        <v>3.8016000000000081E-4</v>
      </c>
    </row>
    <row r="362" spans="1:10" x14ac:dyDescent="0.25">
      <c r="A362">
        <v>546</v>
      </c>
      <c r="B362">
        <v>2008</v>
      </c>
      <c r="C362" t="s">
        <v>91</v>
      </c>
      <c r="D362" t="s">
        <v>91</v>
      </c>
      <c r="E362" t="s">
        <v>12</v>
      </c>
      <c r="F362">
        <v>0.12376</v>
      </c>
      <c r="G362">
        <v>0.12376</v>
      </c>
      <c r="H362">
        <v>1.59356819650937</v>
      </c>
      <c r="I362" s="2">
        <f t="shared" si="10"/>
        <v>77.662192475408318</v>
      </c>
      <c r="J362">
        <f t="shared" si="11"/>
        <v>1.9721999999999961E-4</v>
      </c>
    </row>
    <row r="363" spans="1:10" x14ac:dyDescent="0.25">
      <c r="A363">
        <v>547</v>
      </c>
      <c r="B363">
        <v>2008</v>
      </c>
      <c r="C363" t="s">
        <v>91</v>
      </c>
      <c r="D363" t="s">
        <v>91</v>
      </c>
      <c r="E363" t="s">
        <v>92</v>
      </c>
      <c r="F363">
        <v>0.05</v>
      </c>
      <c r="G363">
        <v>0.05</v>
      </c>
      <c r="H363">
        <v>6.5</v>
      </c>
      <c r="I363" s="2">
        <f t="shared" si="10"/>
        <v>7.6923076923076925</v>
      </c>
      <c r="J363">
        <f t="shared" si="11"/>
        <v>3.2499999999999999E-4</v>
      </c>
    </row>
    <row r="364" spans="1:10" x14ac:dyDescent="0.25">
      <c r="A364">
        <v>548</v>
      </c>
      <c r="B364">
        <v>2008</v>
      </c>
      <c r="C364" t="s">
        <v>91</v>
      </c>
      <c r="D364" t="s">
        <v>91</v>
      </c>
      <c r="E364" t="s">
        <v>151</v>
      </c>
      <c r="F364">
        <v>1.3</v>
      </c>
      <c r="G364">
        <v>1.3</v>
      </c>
      <c r="H364">
        <v>2.5</v>
      </c>
      <c r="I364" s="2">
        <f t="shared" si="10"/>
        <v>520</v>
      </c>
      <c r="J364">
        <f t="shared" si="11"/>
        <v>3.2499999999999999E-3</v>
      </c>
    </row>
    <row r="365" spans="1:10" x14ac:dyDescent="0.25">
      <c r="A365">
        <v>731</v>
      </c>
      <c r="B365">
        <v>2008</v>
      </c>
      <c r="C365" t="s">
        <v>91</v>
      </c>
      <c r="D365" t="s">
        <v>91</v>
      </c>
      <c r="E365" t="s">
        <v>34</v>
      </c>
      <c r="F365">
        <v>8.9599999999999999E-2</v>
      </c>
      <c r="G365">
        <v>8.9599999999999999E-2</v>
      </c>
      <c r="H365">
        <v>1.33928571428571</v>
      </c>
      <c r="I365" s="2">
        <f t="shared" si="10"/>
        <v>66.901333333333554</v>
      </c>
      <c r="J365">
        <f t="shared" si="11"/>
        <v>1.1999999999999961E-4</v>
      </c>
    </row>
    <row r="366" spans="1:10" x14ac:dyDescent="0.25">
      <c r="A366">
        <v>732</v>
      </c>
      <c r="B366">
        <v>2008</v>
      </c>
      <c r="C366" t="s">
        <v>91</v>
      </c>
      <c r="D366" t="s">
        <v>91</v>
      </c>
      <c r="E366" t="s">
        <v>61</v>
      </c>
      <c r="F366">
        <v>1.2</v>
      </c>
      <c r="G366">
        <v>1.2</v>
      </c>
      <c r="H366">
        <v>1.62</v>
      </c>
      <c r="I366" s="2">
        <f t="shared" si="10"/>
        <v>740.74074074074065</v>
      </c>
      <c r="J366">
        <f t="shared" si="11"/>
        <v>1.944E-3</v>
      </c>
    </row>
    <row r="367" spans="1:10" x14ac:dyDescent="0.25">
      <c r="A367">
        <v>947</v>
      </c>
      <c r="B367">
        <v>2008</v>
      </c>
      <c r="C367" t="s">
        <v>91</v>
      </c>
      <c r="D367" t="s">
        <v>91</v>
      </c>
      <c r="E367" t="s">
        <v>32</v>
      </c>
      <c r="F367">
        <v>2.0870000000000002</v>
      </c>
      <c r="G367">
        <v>2.0870000000000002</v>
      </c>
      <c r="H367">
        <v>0.48648221343873499</v>
      </c>
      <c r="I367" s="2">
        <f t="shared" si="10"/>
        <v>4289.9821254468652</v>
      </c>
      <c r="J367">
        <f t="shared" si="11"/>
        <v>1.0152883794466402E-3</v>
      </c>
    </row>
    <row r="368" spans="1:10" x14ac:dyDescent="0.25">
      <c r="A368">
        <v>948</v>
      </c>
      <c r="B368">
        <v>2008</v>
      </c>
      <c r="C368" t="s">
        <v>91</v>
      </c>
      <c r="D368" t="s">
        <v>91</v>
      </c>
      <c r="E368" t="s">
        <v>37</v>
      </c>
      <c r="F368">
        <v>0.14560000000000001</v>
      </c>
      <c r="G368">
        <v>0.14560000000000001</v>
      </c>
      <c r="H368">
        <v>2.6153846153846199</v>
      </c>
      <c r="I368" s="2">
        <f t="shared" si="10"/>
        <v>55.670588235294026</v>
      </c>
      <c r="J368">
        <f t="shared" si="11"/>
        <v>3.8080000000000069E-4</v>
      </c>
    </row>
    <row r="369" spans="1:10" x14ac:dyDescent="0.25">
      <c r="A369">
        <v>352</v>
      </c>
      <c r="B369">
        <v>2008</v>
      </c>
      <c r="C369" t="s">
        <v>93</v>
      </c>
      <c r="D369" t="s">
        <v>93</v>
      </c>
      <c r="E369" t="s">
        <v>71</v>
      </c>
      <c r="F369">
        <v>5.67E-2</v>
      </c>
      <c r="G369">
        <v>5.67E-2</v>
      </c>
      <c r="H369">
        <v>0.83280423280423299</v>
      </c>
      <c r="I369" s="2">
        <f t="shared" si="10"/>
        <v>68.083227445997437</v>
      </c>
      <c r="J369">
        <f t="shared" si="11"/>
        <v>4.7220000000000012E-5</v>
      </c>
    </row>
    <row r="370" spans="1:10" x14ac:dyDescent="0.25">
      <c r="A370">
        <v>353</v>
      </c>
      <c r="B370">
        <v>2008</v>
      </c>
      <c r="C370" t="s">
        <v>93</v>
      </c>
      <c r="D370" t="s">
        <v>93</v>
      </c>
      <c r="E370" t="s">
        <v>83</v>
      </c>
      <c r="F370">
        <v>0.14099999999999999</v>
      </c>
      <c r="G370">
        <v>0.14099999999999999</v>
      </c>
      <c r="H370">
        <v>2.8027659574468098</v>
      </c>
      <c r="I370" s="2">
        <f t="shared" si="10"/>
        <v>50.307447050785676</v>
      </c>
      <c r="J370">
        <f t="shared" si="11"/>
        <v>3.9519000000000018E-4</v>
      </c>
    </row>
    <row r="371" spans="1:10" x14ac:dyDescent="0.25">
      <c r="A371">
        <v>398</v>
      </c>
      <c r="B371">
        <v>2008</v>
      </c>
      <c r="C371" t="s">
        <v>93</v>
      </c>
      <c r="D371" t="s">
        <v>93</v>
      </c>
      <c r="E371" t="s">
        <v>78</v>
      </c>
      <c r="F371">
        <v>49</v>
      </c>
      <c r="G371">
        <v>49</v>
      </c>
      <c r="H371">
        <v>0.11600000000000001</v>
      </c>
      <c r="I371" s="2">
        <f t="shared" si="10"/>
        <v>422413.79310344823</v>
      </c>
      <c r="J371">
        <f t="shared" si="11"/>
        <v>5.6839999999999998E-3</v>
      </c>
    </row>
    <row r="372" spans="1:10" x14ac:dyDescent="0.25">
      <c r="A372">
        <v>399</v>
      </c>
      <c r="B372">
        <v>2008</v>
      </c>
      <c r="C372" t="s">
        <v>93</v>
      </c>
      <c r="D372" t="s">
        <v>93</v>
      </c>
      <c r="E372" t="s">
        <v>172</v>
      </c>
      <c r="F372">
        <v>0.16800000000000001</v>
      </c>
      <c r="G372">
        <v>0.16800000000000001</v>
      </c>
      <c r="H372">
        <v>1</v>
      </c>
      <c r="I372" s="2">
        <f t="shared" si="10"/>
        <v>168</v>
      </c>
      <c r="J372">
        <f t="shared" si="11"/>
        <v>1.6800000000000002E-4</v>
      </c>
    </row>
    <row r="373" spans="1:10" x14ac:dyDescent="0.25">
      <c r="A373">
        <v>400</v>
      </c>
      <c r="B373">
        <v>2008</v>
      </c>
      <c r="C373" t="s">
        <v>93</v>
      </c>
      <c r="D373" t="s">
        <v>93</v>
      </c>
      <c r="E373" t="s">
        <v>56</v>
      </c>
      <c r="F373">
        <v>1335.5287699999999</v>
      </c>
      <c r="G373">
        <v>1335.5287699999999</v>
      </c>
      <c r="H373">
        <v>0.16755658219344999</v>
      </c>
      <c r="I373" s="2">
        <f t="shared" si="10"/>
        <v>7970613.583285464</v>
      </c>
      <c r="J373">
        <f t="shared" si="11"/>
        <v>0.22377663612222215</v>
      </c>
    </row>
    <row r="374" spans="1:10" x14ac:dyDescent="0.25">
      <c r="A374">
        <v>549</v>
      </c>
      <c r="B374">
        <v>2008</v>
      </c>
      <c r="C374" t="s">
        <v>93</v>
      </c>
      <c r="D374" t="s">
        <v>93</v>
      </c>
      <c r="E374" t="s">
        <v>94</v>
      </c>
      <c r="F374">
        <v>6.2100000000000002E-2</v>
      </c>
      <c r="G374">
        <v>6.2100000000000002E-2</v>
      </c>
      <c r="H374">
        <v>1.2173913043478299</v>
      </c>
      <c r="I374" s="2">
        <f t="shared" si="10"/>
        <v>51.010714285714123</v>
      </c>
      <c r="J374">
        <f t="shared" si="11"/>
        <v>7.5600000000000238E-5</v>
      </c>
    </row>
    <row r="375" spans="1:10" x14ac:dyDescent="0.25">
      <c r="A375">
        <v>550</v>
      </c>
      <c r="B375">
        <v>2008</v>
      </c>
      <c r="C375" t="s">
        <v>93</v>
      </c>
      <c r="D375" t="s">
        <v>93</v>
      </c>
      <c r="E375" t="s">
        <v>27</v>
      </c>
      <c r="F375">
        <v>2.2320000000000002</v>
      </c>
      <c r="G375">
        <v>2.2320000000000002</v>
      </c>
      <c r="H375">
        <v>4.0599999999999996</v>
      </c>
      <c r="I375" s="2">
        <f t="shared" si="10"/>
        <v>549.75369458128091</v>
      </c>
      <c r="J375">
        <f t="shared" si="11"/>
        <v>9.0619200000000011E-3</v>
      </c>
    </row>
    <row r="376" spans="1:10" x14ac:dyDescent="0.25">
      <c r="A376">
        <v>560</v>
      </c>
      <c r="B376">
        <v>2008</v>
      </c>
      <c r="C376" t="s">
        <v>93</v>
      </c>
      <c r="D376" t="s">
        <v>93</v>
      </c>
      <c r="E376" t="s">
        <v>45</v>
      </c>
      <c r="F376">
        <v>0.51449999999999996</v>
      </c>
      <c r="G376">
        <v>0.51449999999999996</v>
      </c>
      <c r="H376">
        <v>2.7374246841593801</v>
      </c>
      <c r="I376" s="2">
        <f t="shared" si="10"/>
        <v>187.95037648971694</v>
      </c>
      <c r="J376">
        <f t="shared" si="11"/>
        <v>1.408405000000001E-3</v>
      </c>
    </row>
    <row r="377" spans="1:10" x14ac:dyDescent="0.25">
      <c r="A377">
        <v>561</v>
      </c>
      <c r="B377">
        <v>2008</v>
      </c>
      <c r="C377" t="s">
        <v>93</v>
      </c>
      <c r="D377" t="s">
        <v>93</v>
      </c>
      <c r="E377" t="s">
        <v>50</v>
      </c>
      <c r="F377">
        <v>0.15232000000000001</v>
      </c>
      <c r="G377">
        <v>0.15232000000000001</v>
      </c>
      <c r="H377">
        <v>0.58035714285714302</v>
      </c>
      <c r="I377" s="2">
        <f t="shared" si="10"/>
        <v>262.45907692307685</v>
      </c>
      <c r="J377">
        <f t="shared" si="11"/>
        <v>8.8400000000000035E-5</v>
      </c>
    </row>
    <row r="378" spans="1:10" x14ac:dyDescent="0.25">
      <c r="A378">
        <v>562</v>
      </c>
      <c r="B378">
        <v>2008</v>
      </c>
      <c r="C378" t="s">
        <v>93</v>
      </c>
      <c r="D378" t="s">
        <v>93</v>
      </c>
      <c r="E378" t="s">
        <v>51</v>
      </c>
      <c r="F378">
        <v>5.2149999999999999</v>
      </c>
      <c r="G378">
        <v>5.2149999999999999</v>
      </c>
      <c r="H378">
        <v>4.9027996164908902</v>
      </c>
      <c r="I378" s="2">
        <f t="shared" si="10"/>
        <v>1063.677981547319</v>
      </c>
      <c r="J378">
        <f t="shared" si="11"/>
        <v>2.5568099999999989E-2</v>
      </c>
    </row>
    <row r="379" spans="1:10" x14ac:dyDescent="0.25">
      <c r="A379">
        <v>563</v>
      </c>
      <c r="B379">
        <v>2008</v>
      </c>
      <c r="C379" t="s">
        <v>93</v>
      </c>
      <c r="D379" t="s">
        <v>93</v>
      </c>
      <c r="E379" t="s">
        <v>14</v>
      </c>
      <c r="F379">
        <v>4.5495799999999997</v>
      </c>
      <c r="G379">
        <v>4.5495799999999997</v>
      </c>
      <c r="H379">
        <v>0.87946428571428603</v>
      </c>
      <c r="I379" s="2">
        <f t="shared" si="10"/>
        <v>5173.1264974619271</v>
      </c>
      <c r="J379">
        <f t="shared" si="11"/>
        <v>4.0011931250000009E-3</v>
      </c>
    </row>
    <row r="380" spans="1:10" x14ac:dyDescent="0.25">
      <c r="A380">
        <v>613</v>
      </c>
      <c r="B380">
        <v>2008</v>
      </c>
      <c r="C380" t="s">
        <v>93</v>
      </c>
      <c r="D380" t="s">
        <v>93</v>
      </c>
      <c r="E380" t="s">
        <v>88</v>
      </c>
      <c r="F380">
        <v>1.6419999999999999</v>
      </c>
      <c r="G380">
        <v>1.6419999999999999</v>
      </c>
      <c r="H380">
        <v>4.85749086479903</v>
      </c>
      <c r="I380" s="2">
        <f t="shared" si="10"/>
        <v>338.03460381143395</v>
      </c>
      <c r="J380">
        <f t="shared" si="11"/>
        <v>7.9760000000000074E-3</v>
      </c>
    </row>
    <row r="381" spans="1:10" x14ac:dyDescent="0.25">
      <c r="A381">
        <v>734</v>
      </c>
      <c r="B381">
        <v>2008</v>
      </c>
      <c r="C381" t="s">
        <v>93</v>
      </c>
      <c r="D381" t="s">
        <v>93</v>
      </c>
      <c r="E381" t="s">
        <v>44</v>
      </c>
      <c r="F381">
        <v>4.0940000000000003</v>
      </c>
      <c r="G381">
        <v>4.0940000000000003</v>
      </c>
      <c r="H381">
        <v>1.75962872496336</v>
      </c>
      <c r="I381" s="2">
        <f t="shared" si="10"/>
        <v>2326.6271696520798</v>
      </c>
      <c r="J381">
        <f t="shared" si="11"/>
        <v>7.2039199999999965E-3</v>
      </c>
    </row>
    <row r="382" spans="1:10" x14ac:dyDescent="0.25">
      <c r="A382">
        <v>735</v>
      </c>
      <c r="B382">
        <v>2008</v>
      </c>
      <c r="C382" t="s">
        <v>93</v>
      </c>
      <c r="D382" t="s">
        <v>93</v>
      </c>
      <c r="E382" t="s">
        <v>92</v>
      </c>
      <c r="F382">
        <v>1.1100000000000001</v>
      </c>
      <c r="G382">
        <v>1.1100000000000001</v>
      </c>
      <c r="H382">
        <v>4.4527027027027</v>
      </c>
      <c r="I382" s="2">
        <f t="shared" si="10"/>
        <v>249.28679817905936</v>
      </c>
      <c r="J382">
        <f t="shared" si="11"/>
        <v>4.9424999999999972E-3</v>
      </c>
    </row>
    <row r="383" spans="1:10" x14ac:dyDescent="0.25">
      <c r="A383">
        <v>736</v>
      </c>
      <c r="B383">
        <v>2008</v>
      </c>
      <c r="C383" t="s">
        <v>93</v>
      </c>
      <c r="D383" t="s">
        <v>93</v>
      </c>
      <c r="E383" t="s">
        <v>151</v>
      </c>
      <c r="F383">
        <v>433.84399999999999</v>
      </c>
      <c r="G383">
        <v>433.84399999999999</v>
      </c>
      <c r="H383">
        <v>3.2506817657960001</v>
      </c>
      <c r="I383" s="2">
        <f t="shared" si="10"/>
        <v>133462.4645712632</v>
      </c>
      <c r="J383">
        <f t="shared" si="11"/>
        <v>1.4102887799999999</v>
      </c>
    </row>
    <row r="384" spans="1:10" x14ac:dyDescent="0.25">
      <c r="A384">
        <v>949</v>
      </c>
      <c r="B384">
        <v>2008</v>
      </c>
      <c r="C384" t="s">
        <v>93</v>
      </c>
      <c r="D384" t="s">
        <v>93</v>
      </c>
      <c r="E384" t="s">
        <v>28</v>
      </c>
      <c r="F384">
        <v>21369.830999999998</v>
      </c>
      <c r="G384">
        <v>21369.830999999998</v>
      </c>
      <c r="H384">
        <v>5.8206804255962502E-2</v>
      </c>
      <c r="I384" s="2">
        <f t="shared" si="10"/>
        <v>367136304.30605447</v>
      </c>
      <c r="J384">
        <f t="shared" si="11"/>
        <v>1.2438695699999993</v>
      </c>
    </row>
    <row r="385" spans="1:10" x14ac:dyDescent="0.25">
      <c r="A385">
        <v>950</v>
      </c>
      <c r="B385">
        <v>2008</v>
      </c>
      <c r="C385" t="s">
        <v>93</v>
      </c>
      <c r="D385" t="s">
        <v>93</v>
      </c>
      <c r="E385" t="s">
        <v>84</v>
      </c>
      <c r="F385">
        <v>3.9899999999999998E-2</v>
      </c>
      <c r="G385">
        <v>3.9899999999999998E-2</v>
      </c>
      <c r="H385">
        <v>0.92481203007518797</v>
      </c>
      <c r="I385" s="2">
        <f t="shared" si="10"/>
        <v>43.143902439024394</v>
      </c>
      <c r="J385">
        <f t="shared" si="11"/>
        <v>3.6899999999999996E-5</v>
      </c>
    </row>
    <row r="386" spans="1:10" x14ac:dyDescent="0.25">
      <c r="A386">
        <v>951</v>
      </c>
      <c r="B386">
        <v>2008</v>
      </c>
      <c r="C386" t="s">
        <v>93</v>
      </c>
      <c r="D386" t="s">
        <v>93</v>
      </c>
      <c r="E386" t="s">
        <v>48</v>
      </c>
      <c r="F386">
        <v>3.0000000000000001E-3</v>
      </c>
      <c r="G386">
        <v>3.0000000000000001E-3</v>
      </c>
      <c r="H386">
        <v>1</v>
      </c>
      <c r="I386" s="2">
        <f t="shared" ref="I386:I449" si="12">F386/H386*1000</f>
        <v>3</v>
      </c>
      <c r="J386">
        <f t="shared" si="11"/>
        <v>3.0000000000000001E-6</v>
      </c>
    </row>
    <row r="387" spans="1:10" x14ac:dyDescent="0.25">
      <c r="A387">
        <v>952</v>
      </c>
      <c r="B387">
        <v>2008</v>
      </c>
      <c r="C387" t="s">
        <v>93</v>
      </c>
      <c r="D387" t="s">
        <v>93</v>
      </c>
      <c r="E387" t="s">
        <v>76</v>
      </c>
      <c r="F387">
        <v>0.754</v>
      </c>
      <c r="G387">
        <v>0.754</v>
      </c>
      <c r="H387">
        <v>1.9</v>
      </c>
      <c r="I387" s="2">
        <f t="shared" si="12"/>
        <v>396.84210526315792</v>
      </c>
      <c r="J387">
        <f t="shared" ref="J387:J450" si="13">G387*H387/1000</f>
        <v>1.4325999999999998E-3</v>
      </c>
    </row>
    <row r="388" spans="1:10" x14ac:dyDescent="0.25">
      <c r="A388">
        <v>1053</v>
      </c>
      <c r="B388">
        <v>2008</v>
      </c>
      <c r="C388" t="s">
        <v>93</v>
      </c>
      <c r="D388" t="s">
        <v>93</v>
      </c>
      <c r="E388" t="s">
        <v>59</v>
      </c>
      <c r="F388">
        <v>4.5199999999999997E-2</v>
      </c>
      <c r="G388">
        <v>4.5199999999999997E-2</v>
      </c>
      <c r="H388">
        <v>0.35398230088495602</v>
      </c>
      <c r="I388" s="2">
        <f t="shared" si="12"/>
        <v>127.68999999999988</v>
      </c>
      <c r="J388">
        <f t="shared" si="13"/>
        <v>1.6000000000000009E-5</v>
      </c>
    </row>
    <row r="389" spans="1:10" x14ac:dyDescent="0.25">
      <c r="A389">
        <v>2772</v>
      </c>
      <c r="B389">
        <v>2008</v>
      </c>
      <c r="C389" t="s">
        <v>93</v>
      </c>
      <c r="D389" t="s">
        <v>93</v>
      </c>
      <c r="E389" t="s">
        <v>33</v>
      </c>
      <c r="F389">
        <v>2.8747199999999999</v>
      </c>
      <c r="G389">
        <v>2.8747199999999999</v>
      </c>
      <c r="H389">
        <v>1.2718505376138101</v>
      </c>
      <c r="I389" s="2">
        <f t="shared" si="12"/>
        <v>2260.2655854464024</v>
      </c>
      <c r="J389">
        <f t="shared" si="13"/>
        <v>3.6562141774891723E-3</v>
      </c>
    </row>
    <row r="390" spans="1:10" x14ac:dyDescent="0.25">
      <c r="A390">
        <v>3041</v>
      </c>
      <c r="B390">
        <v>2008</v>
      </c>
      <c r="C390" t="s">
        <v>93</v>
      </c>
      <c r="D390" t="s">
        <v>93</v>
      </c>
      <c r="E390" t="s">
        <v>34</v>
      </c>
      <c r="F390">
        <v>5.5840800000000002</v>
      </c>
      <c r="G390">
        <v>5.58744</v>
      </c>
      <c r="H390">
        <v>1.5331585507370999</v>
      </c>
      <c r="I390" s="2">
        <f t="shared" si="12"/>
        <v>3642.206474545852</v>
      </c>
      <c r="J390">
        <f t="shared" si="13"/>
        <v>8.5664314127305019E-3</v>
      </c>
    </row>
    <row r="391" spans="1:10" x14ac:dyDescent="0.25">
      <c r="A391">
        <v>3119</v>
      </c>
      <c r="B391">
        <v>2008</v>
      </c>
      <c r="C391" t="s">
        <v>93</v>
      </c>
      <c r="D391" t="s">
        <v>93</v>
      </c>
      <c r="E391" t="s">
        <v>60</v>
      </c>
      <c r="F391">
        <v>1.0649999999999999</v>
      </c>
      <c r="G391">
        <v>1.0921000000000001</v>
      </c>
      <c r="H391">
        <v>0.7</v>
      </c>
      <c r="I391" s="2">
        <f t="shared" si="12"/>
        <v>1521.4285714285713</v>
      </c>
      <c r="J391">
        <f t="shared" si="13"/>
        <v>7.6446999999999995E-4</v>
      </c>
    </row>
    <row r="392" spans="1:10" x14ac:dyDescent="0.25">
      <c r="A392">
        <v>3159</v>
      </c>
      <c r="B392">
        <v>2008</v>
      </c>
      <c r="C392" t="s">
        <v>93</v>
      </c>
      <c r="D392" t="s">
        <v>93</v>
      </c>
      <c r="E392" t="s">
        <v>36</v>
      </c>
      <c r="F392">
        <v>70.980298999999903</v>
      </c>
      <c r="G392">
        <v>71.028776000000093</v>
      </c>
      <c r="H392">
        <v>6.2049423409731803</v>
      </c>
      <c r="I392" s="2">
        <f t="shared" si="12"/>
        <v>11439.316451225457</v>
      </c>
      <c r="J392">
        <f t="shared" si="13"/>
        <v>0.44072945962990023</v>
      </c>
    </row>
    <row r="393" spans="1:10" x14ac:dyDescent="0.25">
      <c r="A393">
        <v>3167</v>
      </c>
      <c r="B393">
        <v>2008</v>
      </c>
      <c r="C393" t="s">
        <v>93</v>
      </c>
      <c r="D393" t="s">
        <v>93</v>
      </c>
      <c r="E393" t="s">
        <v>74</v>
      </c>
      <c r="F393">
        <v>1.5037199999999999</v>
      </c>
      <c r="G393">
        <v>1.5567200000000001</v>
      </c>
      <c r="H393">
        <v>0.88415728992099596</v>
      </c>
      <c r="I393" s="2">
        <f t="shared" si="12"/>
        <v>1700.7381120324926</v>
      </c>
      <c r="J393">
        <f t="shared" si="13"/>
        <v>1.376385336365813E-3</v>
      </c>
    </row>
    <row r="394" spans="1:10" x14ac:dyDescent="0.25">
      <c r="A394">
        <v>3187</v>
      </c>
      <c r="B394">
        <v>2008</v>
      </c>
      <c r="C394" t="s">
        <v>93</v>
      </c>
      <c r="D394" t="s">
        <v>93</v>
      </c>
      <c r="E394" t="s">
        <v>57</v>
      </c>
      <c r="F394">
        <v>65.611099999999993</v>
      </c>
      <c r="G394">
        <v>65.679599999999994</v>
      </c>
      <c r="H394">
        <v>3.7279487935027098</v>
      </c>
      <c r="I394" s="2">
        <f t="shared" si="12"/>
        <v>17599.785735885351</v>
      </c>
      <c r="J394">
        <f t="shared" si="13"/>
        <v>0.24485018557774055</v>
      </c>
    </row>
    <row r="395" spans="1:10" x14ac:dyDescent="0.25">
      <c r="A395">
        <v>3221</v>
      </c>
      <c r="B395">
        <v>2008</v>
      </c>
      <c r="C395" t="s">
        <v>93</v>
      </c>
      <c r="D395" t="s">
        <v>93</v>
      </c>
      <c r="E395" t="s">
        <v>35</v>
      </c>
      <c r="F395">
        <v>338.05492099999998</v>
      </c>
      <c r="G395">
        <v>338.14552900000001</v>
      </c>
      <c r="H395">
        <v>2.19326263268275</v>
      </c>
      <c r="I395" s="2">
        <f t="shared" si="12"/>
        <v>154133.35182139074</v>
      </c>
      <c r="J395">
        <f t="shared" si="13"/>
        <v>0.74164195316444126</v>
      </c>
    </row>
    <row r="396" spans="1:10" x14ac:dyDescent="0.25">
      <c r="A396">
        <v>3226</v>
      </c>
      <c r="B396">
        <v>2008</v>
      </c>
      <c r="C396" t="s">
        <v>93</v>
      </c>
      <c r="D396" t="s">
        <v>93</v>
      </c>
      <c r="E396" t="s">
        <v>5</v>
      </c>
      <c r="F396">
        <v>2256.8589999999999</v>
      </c>
      <c r="G396">
        <v>2256.9560000000001</v>
      </c>
      <c r="H396">
        <v>0.33768834916137902</v>
      </c>
      <c r="I396" s="2">
        <f t="shared" si="12"/>
        <v>6683259.892160099</v>
      </c>
      <c r="J396">
        <f t="shared" si="13"/>
        <v>0.76214774576986943</v>
      </c>
    </row>
    <row r="397" spans="1:10" x14ac:dyDescent="0.25">
      <c r="A397">
        <v>3229</v>
      </c>
      <c r="B397">
        <v>2008</v>
      </c>
      <c r="C397" t="s">
        <v>93</v>
      </c>
      <c r="D397" t="s">
        <v>93</v>
      </c>
      <c r="E397" t="s">
        <v>62</v>
      </c>
      <c r="F397">
        <v>65.406756000000001</v>
      </c>
      <c r="G397">
        <v>65.510705999999999</v>
      </c>
      <c r="H397">
        <v>1.7118598236420599</v>
      </c>
      <c r="I397" s="2">
        <f t="shared" si="12"/>
        <v>38208.009263774962</v>
      </c>
      <c r="J397">
        <f t="shared" si="13"/>
        <v>0.11214514561982683</v>
      </c>
    </row>
    <row r="398" spans="1:10" x14ac:dyDescent="0.25">
      <c r="A398">
        <v>3300</v>
      </c>
      <c r="B398">
        <v>2008</v>
      </c>
      <c r="C398" t="s">
        <v>93</v>
      </c>
      <c r="D398" t="s">
        <v>93</v>
      </c>
      <c r="E398" t="s">
        <v>73</v>
      </c>
      <c r="F398">
        <v>0.185</v>
      </c>
      <c r="G398">
        <v>0.37569999999999998</v>
      </c>
      <c r="H398">
        <v>3.1081081081081101</v>
      </c>
      <c r="I398" s="2">
        <f t="shared" si="12"/>
        <v>59.521739130434746</v>
      </c>
      <c r="J398">
        <f t="shared" si="13"/>
        <v>1.1677162162162169E-3</v>
      </c>
    </row>
    <row r="399" spans="1:10" x14ac:dyDescent="0.25">
      <c r="A399">
        <v>3307</v>
      </c>
      <c r="B399">
        <v>2008</v>
      </c>
      <c r="C399" t="s">
        <v>93</v>
      </c>
      <c r="D399" t="s">
        <v>93</v>
      </c>
      <c r="E399" t="s">
        <v>54</v>
      </c>
      <c r="F399">
        <v>68.634892999999906</v>
      </c>
      <c r="G399">
        <v>68.845890500000095</v>
      </c>
      <c r="H399">
        <v>10.5927980424732</v>
      </c>
      <c r="I399" s="2">
        <f t="shared" si="12"/>
        <v>6479.3921988127577</v>
      </c>
      <c r="J399">
        <f t="shared" si="13"/>
        <v>0.72927061412072536</v>
      </c>
    </row>
    <row r="400" spans="1:10" x14ac:dyDescent="0.25">
      <c r="A400">
        <v>3343</v>
      </c>
      <c r="B400">
        <v>2008</v>
      </c>
      <c r="C400" t="s">
        <v>93</v>
      </c>
      <c r="D400" t="s">
        <v>93</v>
      </c>
      <c r="E400" t="s">
        <v>31</v>
      </c>
      <c r="F400">
        <v>17.898299999999999</v>
      </c>
      <c r="G400">
        <v>18.181799999999999</v>
      </c>
      <c r="H400">
        <v>0.53244913946856398</v>
      </c>
      <c r="I400" s="2">
        <f t="shared" si="12"/>
        <v>33615.041650483734</v>
      </c>
      <c r="J400">
        <f t="shared" si="13"/>
        <v>9.6808837639895361E-3</v>
      </c>
    </row>
    <row r="401" spans="1:10" x14ac:dyDescent="0.25">
      <c r="A401">
        <v>3346</v>
      </c>
      <c r="B401">
        <v>2008</v>
      </c>
      <c r="C401" t="s">
        <v>93</v>
      </c>
      <c r="D401" t="s">
        <v>93</v>
      </c>
      <c r="E401" t="s">
        <v>29</v>
      </c>
      <c r="F401">
        <v>18.392918000000002</v>
      </c>
      <c r="G401">
        <v>18.678780499999998</v>
      </c>
      <c r="H401">
        <v>5.9299823470145503</v>
      </c>
      <c r="I401" s="2">
        <f t="shared" si="12"/>
        <v>3101.6817460274428</v>
      </c>
      <c r="J401">
        <f t="shared" si="13"/>
        <v>0.1107648386287596</v>
      </c>
    </row>
    <row r="402" spans="1:10" x14ac:dyDescent="0.25">
      <c r="A402">
        <v>3349</v>
      </c>
      <c r="B402">
        <v>2008</v>
      </c>
      <c r="C402" t="s">
        <v>93</v>
      </c>
      <c r="D402" t="s">
        <v>93</v>
      </c>
      <c r="E402" t="s">
        <v>37</v>
      </c>
      <c r="F402">
        <v>37.605052999999998</v>
      </c>
      <c r="G402">
        <v>37.902856999999997</v>
      </c>
      <c r="H402">
        <v>3.1811708040770998</v>
      </c>
      <c r="I402" s="2">
        <f t="shared" si="12"/>
        <v>11821.136089833355</v>
      </c>
      <c r="J402">
        <f t="shared" si="13"/>
        <v>0.12057546207950932</v>
      </c>
    </row>
    <row r="403" spans="1:10" x14ac:dyDescent="0.25">
      <c r="A403">
        <v>3415</v>
      </c>
      <c r="B403">
        <v>2008</v>
      </c>
      <c r="C403" t="s">
        <v>93</v>
      </c>
      <c r="D403" t="s">
        <v>93</v>
      </c>
      <c r="E403" t="s">
        <v>11</v>
      </c>
      <c r="F403">
        <v>53.358209000000002</v>
      </c>
      <c r="G403">
        <v>53.911628999999998</v>
      </c>
      <c r="H403">
        <v>2.3949399708061199</v>
      </c>
      <c r="I403" s="2">
        <f t="shared" si="12"/>
        <v>22279.560093541721</v>
      </c>
      <c r="J403">
        <f t="shared" si="13"/>
        <v>0.12911511518337038</v>
      </c>
    </row>
    <row r="404" spans="1:10" x14ac:dyDescent="0.25">
      <c r="A404">
        <v>3431</v>
      </c>
      <c r="B404">
        <v>2008</v>
      </c>
      <c r="C404" t="s">
        <v>93</v>
      </c>
      <c r="D404" t="s">
        <v>93</v>
      </c>
      <c r="E404" t="s">
        <v>9</v>
      </c>
      <c r="F404">
        <v>1475.3150000000001</v>
      </c>
      <c r="G404">
        <v>1475.9369999999999</v>
      </c>
      <c r="H404">
        <v>0.29783448280536701</v>
      </c>
      <c r="I404" s="2">
        <f t="shared" si="12"/>
        <v>4953472.7681754343</v>
      </c>
      <c r="J404">
        <f t="shared" si="13"/>
        <v>0.43958493304830493</v>
      </c>
    </row>
    <row r="405" spans="1:10" x14ac:dyDescent="0.25">
      <c r="A405">
        <v>3433</v>
      </c>
      <c r="B405">
        <v>2008</v>
      </c>
      <c r="C405" t="s">
        <v>93</v>
      </c>
      <c r="D405" t="s">
        <v>93</v>
      </c>
      <c r="E405" t="s">
        <v>32</v>
      </c>
      <c r="F405">
        <v>69.604600000000005</v>
      </c>
      <c r="G405">
        <v>70.234899999999996</v>
      </c>
      <c r="H405">
        <v>0.55557624574868203</v>
      </c>
      <c r="I405" s="2">
        <f t="shared" si="12"/>
        <v>125283.61414409001</v>
      </c>
      <c r="J405">
        <f t="shared" si="13"/>
        <v>3.902084206253411E-2</v>
      </c>
    </row>
    <row r="406" spans="1:10" x14ac:dyDescent="0.25">
      <c r="A406">
        <v>3440</v>
      </c>
      <c r="B406">
        <v>2008</v>
      </c>
      <c r="C406" t="s">
        <v>93</v>
      </c>
      <c r="D406" t="s">
        <v>93</v>
      </c>
      <c r="E406" t="s">
        <v>46</v>
      </c>
      <c r="F406">
        <v>71.764268000000001</v>
      </c>
      <c r="G406">
        <v>72.416318000000004</v>
      </c>
      <c r="H406">
        <v>2.2569206562871802</v>
      </c>
      <c r="I406" s="2">
        <f t="shared" si="12"/>
        <v>31797.426196655982</v>
      </c>
      <c r="J406">
        <f t="shared" si="13"/>
        <v>0.16343788394646114</v>
      </c>
    </row>
    <row r="407" spans="1:10" x14ac:dyDescent="0.25">
      <c r="A407">
        <v>3453</v>
      </c>
      <c r="B407">
        <v>2008</v>
      </c>
      <c r="C407" t="s">
        <v>93</v>
      </c>
      <c r="D407" t="s">
        <v>93</v>
      </c>
      <c r="E407" t="s">
        <v>41</v>
      </c>
      <c r="F407">
        <v>702.67998700000101</v>
      </c>
      <c r="G407">
        <v>703.39707699999997</v>
      </c>
      <c r="H407">
        <v>3.7396832975090502</v>
      </c>
      <c r="I407" s="2">
        <f t="shared" si="12"/>
        <v>187898.26065433031</v>
      </c>
      <c r="J407">
        <f t="shared" si="13"/>
        <v>2.6304823003735875</v>
      </c>
    </row>
    <row r="408" spans="1:10" x14ac:dyDescent="0.25">
      <c r="A408">
        <v>3463</v>
      </c>
      <c r="B408">
        <v>2008</v>
      </c>
      <c r="C408" t="s">
        <v>93</v>
      </c>
      <c r="D408" t="s">
        <v>93</v>
      </c>
      <c r="E408" t="s">
        <v>7</v>
      </c>
      <c r="F408">
        <v>25.004297999999999</v>
      </c>
      <c r="G408">
        <v>25.780038000000001</v>
      </c>
      <c r="H408">
        <v>2.2433246415762</v>
      </c>
      <c r="I408" s="2">
        <f t="shared" si="12"/>
        <v>11146.089842097723</v>
      </c>
      <c r="J408">
        <f t="shared" si="13"/>
        <v>5.7832994506170819E-2</v>
      </c>
    </row>
    <row r="409" spans="1:10" x14ac:dyDescent="0.25">
      <c r="A409">
        <v>3477</v>
      </c>
      <c r="B409">
        <v>2008</v>
      </c>
      <c r="C409" t="s">
        <v>93</v>
      </c>
      <c r="D409" t="s">
        <v>93</v>
      </c>
      <c r="E409" t="s">
        <v>38</v>
      </c>
      <c r="F409">
        <v>62.893401000000097</v>
      </c>
      <c r="G409">
        <v>63.772680999999999</v>
      </c>
      <c r="H409">
        <v>1.43686511138943</v>
      </c>
      <c r="I409" s="2">
        <f t="shared" si="12"/>
        <v>43771.263218426255</v>
      </c>
      <c r="J409">
        <f t="shared" si="13"/>
        <v>9.1632740388667588E-2</v>
      </c>
    </row>
    <row r="410" spans="1:10" x14ac:dyDescent="0.25">
      <c r="A410">
        <v>3500</v>
      </c>
      <c r="B410">
        <v>2008</v>
      </c>
      <c r="C410" t="s">
        <v>93</v>
      </c>
      <c r="D410" t="s">
        <v>93</v>
      </c>
      <c r="E410" t="s">
        <v>61</v>
      </c>
      <c r="F410">
        <v>478.98112200000099</v>
      </c>
      <c r="G410">
        <v>479.996962</v>
      </c>
      <c r="H410">
        <v>1.0870320950621</v>
      </c>
      <c r="I410" s="2">
        <f t="shared" si="12"/>
        <v>440631.99621777289</v>
      </c>
      <c r="J410">
        <f t="shared" si="13"/>
        <v>0.52177210322630319</v>
      </c>
    </row>
    <row r="411" spans="1:10" x14ac:dyDescent="0.25">
      <c r="A411">
        <v>3600</v>
      </c>
      <c r="B411">
        <v>2008</v>
      </c>
      <c r="C411" t="s">
        <v>93</v>
      </c>
      <c r="D411" t="s">
        <v>93</v>
      </c>
      <c r="E411" t="s">
        <v>39</v>
      </c>
      <c r="F411">
        <v>10.590999999999999</v>
      </c>
      <c r="G411">
        <v>12.651730000000001</v>
      </c>
      <c r="H411">
        <v>12.475927978245</v>
      </c>
      <c r="I411" s="2">
        <f t="shared" si="12"/>
        <v>848.91480765744564</v>
      </c>
      <c r="J411">
        <f t="shared" si="13"/>
        <v>0.15784207228020161</v>
      </c>
    </row>
    <row r="412" spans="1:10" x14ac:dyDescent="0.25">
      <c r="A412">
        <v>3692</v>
      </c>
      <c r="B412">
        <v>2008</v>
      </c>
      <c r="C412" t="s">
        <v>93</v>
      </c>
      <c r="D412" t="s">
        <v>93</v>
      </c>
      <c r="E412" t="s">
        <v>15</v>
      </c>
      <c r="F412">
        <v>162.10101499999999</v>
      </c>
      <c r="G412">
        <v>165.972375</v>
      </c>
      <c r="H412">
        <v>1.11657278160883</v>
      </c>
      <c r="I412" s="2">
        <f t="shared" si="12"/>
        <v>145177.29401072665</v>
      </c>
      <c r="J412">
        <f t="shared" si="13"/>
        <v>0.18532023642397383</v>
      </c>
    </row>
    <row r="413" spans="1:10" x14ac:dyDescent="0.25">
      <c r="A413">
        <v>3723</v>
      </c>
      <c r="B413">
        <v>2008</v>
      </c>
      <c r="C413" t="s">
        <v>93</v>
      </c>
      <c r="D413" t="s">
        <v>93</v>
      </c>
      <c r="E413" t="s">
        <v>55</v>
      </c>
      <c r="F413">
        <v>3.3203999999999998</v>
      </c>
      <c r="G413">
        <v>7.9229000000000003</v>
      </c>
      <c r="H413">
        <v>34.902638236357099</v>
      </c>
      <c r="I413" s="2">
        <f t="shared" si="12"/>
        <v>95.133209630589832</v>
      </c>
      <c r="J413">
        <f t="shared" si="13"/>
        <v>0.27653011248283366</v>
      </c>
    </row>
    <row r="414" spans="1:10" x14ac:dyDescent="0.25">
      <c r="A414">
        <v>3760</v>
      </c>
      <c r="B414">
        <v>2008</v>
      </c>
      <c r="C414" t="s">
        <v>93</v>
      </c>
      <c r="D414" t="s">
        <v>93</v>
      </c>
      <c r="E414" t="s">
        <v>18</v>
      </c>
      <c r="F414">
        <v>51.149042999999999</v>
      </c>
      <c r="G414">
        <v>56.748143000000098</v>
      </c>
      <c r="H414">
        <v>0.80161551610138604</v>
      </c>
      <c r="I414" s="2">
        <f t="shared" si="12"/>
        <v>63807.451293808059</v>
      </c>
      <c r="J414">
        <f t="shared" si="13"/>
        <v>4.5490191938740335E-2</v>
      </c>
    </row>
    <row r="415" spans="1:10" x14ac:dyDescent="0.25">
      <c r="A415">
        <v>3784</v>
      </c>
      <c r="B415">
        <v>2008</v>
      </c>
      <c r="C415" t="s">
        <v>93</v>
      </c>
      <c r="D415" t="s">
        <v>93</v>
      </c>
      <c r="E415" t="s">
        <v>58</v>
      </c>
      <c r="F415">
        <v>57.832571000000002</v>
      </c>
      <c r="G415">
        <v>64.388876000000096</v>
      </c>
      <c r="H415">
        <v>8.5240524661035408</v>
      </c>
      <c r="I415" s="2">
        <f t="shared" si="12"/>
        <v>6784.6333923887787</v>
      </c>
      <c r="J415">
        <f t="shared" si="13"/>
        <v>0.54885415725743592</v>
      </c>
    </row>
    <row r="416" spans="1:10" x14ac:dyDescent="0.25">
      <c r="A416">
        <v>3802</v>
      </c>
      <c r="B416">
        <v>2008</v>
      </c>
      <c r="C416" t="s">
        <v>93</v>
      </c>
      <c r="D416" t="s">
        <v>93</v>
      </c>
      <c r="E416" t="s">
        <v>12</v>
      </c>
      <c r="F416">
        <v>490.72908100000001</v>
      </c>
      <c r="G416">
        <v>498.29576100000003</v>
      </c>
      <c r="H416">
        <v>1.6580845910986299</v>
      </c>
      <c r="I416" s="2">
        <f t="shared" si="12"/>
        <v>295961.4265969675</v>
      </c>
      <c r="J416">
        <f t="shared" si="13"/>
        <v>0.82621652312386573</v>
      </c>
    </row>
    <row r="417" spans="1:10" x14ac:dyDescent="0.25">
      <c r="A417">
        <v>3847</v>
      </c>
      <c r="B417">
        <v>2008</v>
      </c>
      <c r="C417" t="s">
        <v>93</v>
      </c>
      <c r="D417" t="s">
        <v>93</v>
      </c>
      <c r="E417" t="s">
        <v>40</v>
      </c>
      <c r="F417">
        <v>471.50515400000103</v>
      </c>
      <c r="G417">
        <v>482.34020900000002</v>
      </c>
      <c r="H417">
        <v>3.01626195625628</v>
      </c>
      <c r="I417" s="2">
        <f t="shared" si="12"/>
        <v>156321.02278849256</v>
      </c>
      <c r="J417">
        <f t="shared" si="13"/>
        <v>1.4548644223794032</v>
      </c>
    </row>
    <row r="418" spans="1:10" x14ac:dyDescent="0.25">
      <c r="A418">
        <v>3882</v>
      </c>
      <c r="B418">
        <v>2008</v>
      </c>
      <c r="C418" t="s">
        <v>93</v>
      </c>
      <c r="D418" t="s">
        <v>93</v>
      </c>
      <c r="E418" t="s">
        <v>43</v>
      </c>
      <c r="F418">
        <v>258.16408999999999</v>
      </c>
      <c r="G418">
        <v>273.80808999999999</v>
      </c>
      <c r="H418">
        <v>5.9813893081025897</v>
      </c>
      <c r="I418" s="2">
        <f t="shared" si="12"/>
        <v>43161.225043533326</v>
      </c>
      <c r="J418">
        <f t="shared" si="13"/>
        <v>1.6377527819979916</v>
      </c>
    </row>
    <row r="419" spans="1:10" x14ac:dyDescent="0.25">
      <c r="A419">
        <v>3924</v>
      </c>
      <c r="B419">
        <v>2008</v>
      </c>
      <c r="C419" t="s">
        <v>93</v>
      </c>
      <c r="D419" t="s">
        <v>93</v>
      </c>
      <c r="E419" t="s">
        <v>52</v>
      </c>
      <c r="F419">
        <v>13.849500000000001</v>
      </c>
      <c r="G419">
        <v>35.069000000000003</v>
      </c>
      <c r="H419">
        <v>3.1250138994187502</v>
      </c>
      <c r="I419" s="2">
        <f t="shared" si="12"/>
        <v>4431.820288087677</v>
      </c>
      <c r="J419">
        <f t="shared" si="13"/>
        <v>0.10959111243871615</v>
      </c>
    </row>
    <row r="420" spans="1:10" x14ac:dyDescent="0.25">
      <c r="A420">
        <v>4019</v>
      </c>
      <c r="B420">
        <v>2008</v>
      </c>
      <c r="C420" t="s">
        <v>93</v>
      </c>
      <c r="D420" t="s">
        <v>93</v>
      </c>
      <c r="E420" t="s">
        <v>47</v>
      </c>
      <c r="F420">
        <v>261.99957799999999</v>
      </c>
      <c r="G420">
        <v>312.51674000000003</v>
      </c>
      <c r="H420">
        <v>1.95783121796542</v>
      </c>
      <c r="I420" s="2">
        <f t="shared" si="12"/>
        <v>133821.33025351909</v>
      </c>
      <c r="J420">
        <f t="shared" si="13"/>
        <v>0.61185502970878258</v>
      </c>
    </row>
    <row r="421" spans="1:10" x14ac:dyDescent="0.25">
      <c r="A421">
        <v>4040</v>
      </c>
      <c r="B421">
        <v>2008</v>
      </c>
      <c r="C421" t="s">
        <v>93</v>
      </c>
      <c r="D421" t="s">
        <v>93</v>
      </c>
      <c r="E421" t="s">
        <v>53</v>
      </c>
      <c r="F421">
        <v>8.7035</v>
      </c>
      <c r="G421">
        <v>68.050200000000004</v>
      </c>
      <c r="H421">
        <v>10.686329637502199</v>
      </c>
      <c r="I421" s="2">
        <f t="shared" si="12"/>
        <v>814.45176175889878</v>
      </c>
      <c r="J421">
        <f t="shared" si="13"/>
        <v>0.72720686909795218</v>
      </c>
    </row>
    <row r="422" spans="1:10" x14ac:dyDescent="0.25">
      <c r="A422">
        <v>4090</v>
      </c>
      <c r="B422">
        <v>2008</v>
      </c>
      <c r="C422" t="s">
        <v>93</v>
      </c>
      <c r="D422" t="s">
        <v>93</v>
      </c>
      <c r="E422" t="s">
        <v>6</v>
      </c>
      <c r="F422">
        <v>5117.69344</v>
      </c>
      <c r="G422">
        <v>5227.7174400000004</v>
      </c>
      <c r="H422">
        <v>0.66633110532701301</v>
      </c>
      <c r="I422" s="2">
        <f t="shared" si="12"/>
        <v>7680406.0310052717</v>
      </c>
      <c r="J422">
        <f t="shared" si="13"/>
        <v>3.4833907401325033</v>
      </c>
    </row>
    <row r="423" spans="1:10" x14ac:dyDescent="0.25">
      <c r="A423">
        <v>4094</v>
      </c>
      <c r="B423">
        <v>2008</v>
      </c>
      <c r="C423" t="s">
        <v>93</v>
      </c>
      <c r="D423" t="s">
        <v>93</v>
      </c>
      <c r="E423" t="s">
        <v>24</v>
      </c>
      <c r="F423">
        <v>259.1995</v>
      </c>
      <c r="G423">
        <v>376.65199999999999</v>
      </c>
      <c r="H423">
        <v>1.1753489828602799</v>
      </c>
      <c r="I423" s="2">
        <f t="shared" si="12"/>
        <v>220529.82031704573</v>
      </c>
      <c r="J423">
        <f t="shared" si="13"/>
        <v>0.44269754509229009</v>
      </c>
    </row>
    <row r="424" spans="1:10" x14ac:dyDescent="0.25">
      <c r="A424">
        <v>56</v>
      </c>
      <c r="B424">
        <v>2008</v>
      </c>
      <c r="C424" t="s">
        <v>95</v>
      </c>
      <c r="D424" t="s">
        <v>95</v>
      </c>
      <c r="E424" t="s">
        <v>35</v>
      </c>
      <c r="F424">
        <v>93.478015999999997</v>
      </c>
      <c r="G424">
        <v>93.478015999999897</v>
      </c>
      <c r="H424">
        <v>2.3633400210213802</v>
      </c>
      <c r="I424" s="2">
        <f t="shared" si="12"/>
        <v>39553.350414470187</v>
      </c>
      <c r="J424">
        <f t="shared" si="13"/>
        <v>0.22092033629847668</v>
      </c>
    </row>
    <row r="425" spans="1:10" x14ac:dyDescent="0.25">
      <c r="A425">
        <v>105</v>
      </c>
      <c r="B425">
        <v>2008</v>
      </c>
      <c r="C425" t="s">
        <v>95</v>
      </c>
      <c r="D425" t="s">
        <v>95</v>
      </c>
      <c r="E425" t="s">
        <v>41</v>
      </c>
      <c r="F425">
        <v>123.447123</v>
      </c>
      <c r="G425">
        <v>123.447123</v>
      </c>
      <c r="H425">
        <v>3.4917434142907302</v>
      </c>
      <c r="I425" s="2">
        <f t="shared" si="12"/>
        <v>35354.00754097951</v>
      </c>
      <c r="J425">
        <f t="shared" si="13"/>
        <v>0.43104567874838773</v>
      </c>
    </row>
    <row r="426" spans="1:10" x14ac:dyDescent="0.25">
      <c r="A426">
        <v>178</v>
      </c>
      <c r="B426">
        <v>2008</v>
      </c>
      <c r="C426" t="s">
        <v>95</v>
      </c>
      <c r="D426" t="s">
        <v>95</v>
      </c>
      <c r="E426" t="s">
        <v>33</v>
      </c>
      <c r="F426">
        <v>28.962399999999999</v>
      </c>
      <c r="G426">
        <v>28.962399999999999</v>
      </c>
      <c r="H426">
        <v>1.2685349231121299</v>
      </c>
      <c r="I426" s="2">
        <f t="shared" si="12"/>
        <v>22831.37773530569</v>
      </c>
      <c r="J426">
        <f t="shared" si="13"/>
        <v>3.6739815857142755E-2</v>
      </c>
    </row>
    <row r="427" spans="1:10" x14ac:dyDescent="0.25">
      <c r="A427">
        <v>196</v>
      </c>
      <c r="B427">
        <v>2008</v>
      </c>
      <c r="C427" t="s">
        <v>95</v>
      </c>
      <c r="D427" t="s">
        <v>95</v>
      </c>
      <c r="E427" t="s">
        <v>40</v>
      </c>
      <c r="F427">
        <v>9.8869749999999996</v>
      </c>
      <c r="G427">
        <v>9.8869749999999996</v>
      </c>
      <c r="H427">
        <v>3.1313599745000702</v>
      </c>
      <c r="I427" s="2">
        <f t="shared" si="12"/>
        <v>3157.4060729247462</v>
      </c>
      <c r="J427">
        <f t="shared" si="13"/>
        <v>3.0959677783882832E-2</v>
      </c>
    </row>
    <row r="428" spans="1:10" x14ac:dyDescent="0.25">
      <c r="A428">
        <v>248</v>
      </c>
      <c r="B428">
        <v>2008</v>
      </c>
      <c r="C428" t="s">
        <v>95</v>
      </c>
      <c r="D428" t="s">
        <v>95</v>
      </c>
      <c r="E428" t="s">
        <v>58</v>
      </c>
      <c r="F428">
        <v>2.4843000000000002</v>
      </c>
      <c r="G428">
        <v>2.4843000000000002</v>
      </c>
      <c r="H428">
        <v>5.5252223966509701</v>
      </c>
      <c r="I428" s="2">
        <f t="shared" si="12"/>
        <v>449.62896000454589</v>
      </c>
      <c r="J428">
        <f t="shared" si="13"/>
        <v>1.3726310000000007E-2</v>
      </c>
    </row>
    <row r="429" spans="1:10" x14ac:dyDescent="0.25">
      <c r="A429">
        <v>302</v>
      </c>
      <c r="B429">
        <v>2008</v>
      </c>
      <c r="C429" t="s">
        <v>95</v>
      </c>
      <c r="D429" t="s">
        <v>95</v>
      </c>
      <c r="E429" t="s">
        <v>61</v>
      </c>
      <c r="F429">
        <v>1.7374000000000001</v>
      </c>
      <c r="G429">
        <v>1.7374000000000001</v>
      </c>
      <c r="H429">
        <v>1.4556233452284999</v>
      </c>
      <c r="I429" s="2">
        <f t="shared" si="12"/>
        <v>1193.5779992091757</v>
      </c>
      <c r="J429">
        <f t="shared" si="13"/>
        <v>2.5289999999999961E-3</v>
      </c>
    </row>
    <row r="430" spans="1:10" x14ac:dyDescent="0.25">
      <c r="A430">
        <v>304</v>
      </c>
      <c r="B430">
        <v>2008</v>
      </c>
      <c r="C430" t="s">
        <v>95</v>
      </c>
      <c r="D430" t="s">
        <v>95</v>
      </c>
      <c r="E430" t="s">
        <v>36</v>
      </c>
      <c r="F430">
        <v>1.2935110000000001</v>
      </c>
      <c r="G430">
        <v>1.2935110000000001</v>
      </c>
      <c r="H430">
        <v>7.5088808676539998</v>
      </c>
      <c r="I430" s="2">
        <f t="shared" si="12"/>
        <v>172.2641526478408</v>
      </c>
      <c r="J430">
        <f t="shared" si="13"/>
        <v>9.7128199999999935E-3</v>
      </c>
    </row>
    <row r="431" spans="1:10" x14ac:dyDescent="0.25">
      <c r="A431">
        <v>308</v>
      </c>
      <c r="B431">
        <v>2008</v>
      </c>
      <c r="C431" t="s">
        <v>95</v>
      </c>
      <c r="D431" t="s">
        <v>95</v>
      </c>
      <c r="E431" t="s">
        <v>37</v>
      </c>
      <c r="F431">
        <v>0.64823200000000003</v>
      </c>
      <c r="G431">
        <v>0.64823200000000003</v>
      </c>
      <c r="H431">
        <v>3.4837527305038898</v>
      </c>
      <c r="I431" s="2">
        <f t="shared" si="12"/>
        <v>186.07290762173002</v>
      </c>
      <c r="J431">
        <f t="shared" si="13"/>
        <v>2.2582799999999975E-3</v>
      </c>
    </row>
    <row r="432" spans="1:10" x14ac:dyDescent="0.25">
      <c r="A432">
        <v>345</v>
      </c>
      <c r="B432">
        <v>2008</v>
      </c>
      <c r="C432" t="s">
        <v>95</v>
      </c>
      <c r="D432" t="s">
        <v>95</v>
      </c>
      <c r="E432" t="s">
        <v>29</v>
      </c>
      <c r="F432">
        <v>0.21315000000000001</v>
      </c>
      <c r="G432">
        <v>0.21315000000000001</v>
      </c>
      <c r="H432">
        <v>6.88341543513957</v>
      </c>
      <c r="I432" s="2">
        <f t="shared" si="12"/>
        <v>30.96573234732826</v>
      </c>
      <c r="J432">
        <f t="shared" si="13"/>
        <v>1.4671999999999995E-3</v>
      </c>
    </row>
    <row r="433" spans="1:10" x14ac:dyDescent="0.25">
      <c r="A433">
        <v>378</v>
      </c>
      <c r="B433">
        <v>2008</v>
      </c>
      <c r="C433" t="s">
        <v>95</v>
      </c>
      <c r="D433" t="s">
        <v>95</v>
      </c>
      <c r="E433" t="s">
        <v>38</v>
      </c>
      <c r="F433">
        <v>11.519816</v>
      </c>
      <c r="G433">
        <v>11.519816</v>
      </c>
      <c r="H433">
        <v>1.62021009421215</v>
      </c>
      <c r="I433" s="2">
        <f t="shared" si="12"/>
        <v>7110.0754409271058</v>
      </c>
      <c r="J433">
        <f t="shared" si="13"/>
        <v>1.8664522166666631E-2</v>
      </c>
    </row>
    <row r="434" spans="1:10" x14ac:dyDescent="0.25">
      <c r="A434">
        <v>379</v>
      </c>
      <c r="B434">
        <v>2008</v>
      </c>
      <c r="C434" t="s">
        <v>95</v>
      </c>
      <c r="D434" t="s">
        <v>95</v>
      </c>
      <c r="E434" t="s">
        <v>7</v>
      </c>
      <c r="F434">
        <v>0.28799999999999998</v>
      </c>
      <c r="G434">
        <v>0.28799999999999998</v>
      </c>
      <c r="H434">
        <v>1</v>
      </c>
      <c r="I434" s="2">
        <f t="shared" si="12"/>
        <v>288</v>
      </c>
      <c r="J434">
        <f t="shared" si="13"/>
        <v>2.8799999999999995E-4</v>
      </c>
    </row>
    <row r="435" spans="1:10" x14ac:dyDescent="0.25">
      <c r="A435">
        <v>380</v>
      </c>
      <c r="B435">
        <v>2008</v>
      </c>
      <c r="C435" t="s">
        <v>95</v>
      </c>
      <c r="D435" t="s">
        <v>95</v>
      </c>
      <c r="E435" t="s">
        <v>46</v>
      </c>
      <c r="F435">
        <v>5.7750000000000003E-2</v>
      </c>
      <c r="G435">
        <v>5.7750000000000003E-2</v>
      </c>
      <c r="H435">
        <v>2.5809523809523802</v>
      </c>
      <c r="I435" s="2">
        <f t="shared" si="12"/>
        <v>22.375461254612553</v>
      </c>
      <c r="J435">
        <f t="shared" si="13"/>
        <v>1.4904999999999996E-4</v>
      </c>
    </row>
    <row r="436" spans="1:10" x14ac:dyDescent="0.25">
      <c r="A436">
        <v>381</v>
      </c>
      <c r="B436">
        <v>2008</v>
      </c>
      <c r="C436" t="s">
        <v>95</v>
      </c>
      <c r="D436" t="s">
        <v>95</v>
      </c>
      <c r="E436" t="s">
        <v>48</v>
      </c>
      <c r="F436">
        <v>4.8000000000000001E-2</v>
      </c>
      <c r="G436">
        <v>4.8000000000000001E-2</v>
      </c>
      <c r="H436">
        <v>1</v>
      </c>
      <c r="I436" s="2">
        <f t="shared" si="12"/>
        <v>48</v>
      </c>
      <c r="J436">
        <f t="shared" si="13"/>
        <v>4.8000000000000001E-5</v>
      </c>
    </row>
    <row r="437" spans="1:10" x14ac:dyDescent="0.25">
      <c r="A437">
        <v>401</v>
      </c>
      <c r="B437">
        <v>2008</v>
      </c>
      <c r="C437" t="s">
        <v>95</v>
      </c>
      <c r="D437" t="s">
        <v>95</v>
      </c>
      <c r="E437" t="s">
        <v>66</v>
      </c>
      <c r="F437">
        <v>0.13100000000000001</v>
      </c>
      <c r="G437">
        <v>0.13100000000000001</v>
      </c>
      <c r="H437">
        <v>4.5</v>
      </c>
      <c r="I437" s="2">
        <f t="shared" si="12"/>
        <v>29.111111111111111</v>
      </c>
      <c r="J437">
        <f t="shared" si="13"/>
        <v>5.8950000000000007E-4</v>
      </c>
    </row>
    <row r="438" spans="1:10" x14ac:dyDescent="0.25">
      <c r="A438">
        <v>402</v>
      </c>
      <c r="B438">
        <v>2008</v>
      </c>
      <c r="C438" t="s">
        <v>95</v>
      </c>
      <c r="D438" t="s">
        <v>95</v>
      </c>
      <c r="E438" t="s">
        <v>32</v>
      </c>
      <c r="F438">
        <v>0.53400000000000003</v>
      </c>
      <c r="G438">
        <v>0.53400000000000003</v>
      </c>
      <c r="H438">
        <v>0.52114232209737799</v>
      </c>
      <c r="I438" s="2">
        <f t="shared" si="12"/>
        <v>1024.6721046390462</v>
      </c>
      <c r="J438">
        <f t="shared" si="13"/>
        <v>2.7828999999999989E-4</v>
      </c>
    </row>
    <row r="439" spans="1:10" x14ac:dyDescent="0.25">
      <c r="A439">
        <v>403</v>
      </c>
      <c r="B439">
        <v>2008</v>
      </c>
      <c r="C439" t="s">
        <v>95</v>
      </c>
      <c r="D439" t="s">
        <v>95</v>
      </c>
      <c r="E439" t="s">
        <v>5</v>
      </c>
      <c r="F439">
        <v>52.95</v>
      </c>
      <c r="G439">
        <v>52.95</v>
      </c>
      <c r="H439">
        <v>0.45</v>
      </c>
      <c r="I439" s="2">
        <f t="shared" si="12"/>
        <v>117666.66666666667</v>
      </c>
      <c r="J439">
        <f t="shared" si="13"/>
        <v>2.3827500000000001E-2</v>
      </c>
    </row>
    <row r="440" spans="1:10" x14ac:dyDescent="0.25">
      <c r="A440">
        <v>605</v>
      </c>
      <c r="B440">
        <v>2008</v>
      </c>
      <c r="C440" t="s">
        <v>95</v>
      </c>
      <c r="D440" t="s">
        <v>95</v>
      </c>
      <c r="E440" t="s">
        <v>34</v>
      </c>
      <c r="F440">
        <v>2.1999999999999999E-2</v>
      </c>
      <c r="G440">
        <v>2.1999999999999999E-2</v>
      </c>
      <c r="H440">
        <v>0.2</v>
      </c>
      <c r="I440" s="2">
        <f t="shared" si="12"/>
        <v>109.99999999999999</v>
      </c>
      <c r="J440">
        <f t="shared" si="13"/>
        <v>4.4000000000000002E-6</v>
      </c>
    </row>
    <row r="441" spans="1:10" x14ac:dyDescent="0.25">
      <c r="A441">
        <v>606</v>
      </c>
      <c r="B441">
        <v>2008</v>
      </c>
      <c r="C441" t="s">
        <v>95</v>
      </c>
      <c r="D441" t="s">
        <v>95</v>
      </c>
      <c r="E441" t="s">
        <v>44</v>
      </c>
      <c r="F441">
        <v>1.0760000000000001</v>
      </c>
      <c r="G441">
        <v>1.0760000000000001</v>
      </c>
      <c r="H441">
        <v>1.5327137546468399</v>
      </c>
      <c r="I441" s="2">
        <f t="shared" si="12"/>
        <v>702.02279893281604</v>
      </c>
      <c r="J441">
        <f t="shared" si="13"/>
        <v>1.6491999999999998E-3</v>
      </c>
    </row>
    <row r="442" spans="1:10" x14ac:dyDescent="0.25">
      <c r="A442">
        <v>607</v>
      </c>
      <c r="B442">
        <v>2008</v>
      </c>
      <c r="C442" t="s">
        <v>95</v>
      </c>
      <c r="D442" t="s">
        <v>95</v>
      </c>
      <c r="E442" t="s">
        <v>45</v>
      </c>
      <c r="F442">
        <v>0.108</v>
      </c>
      <c r="G442">
        <v>0.108</v>
      </c>
      <c r="H442">
        <v>0.99736812570145905</v>
      </c>
      <c r="I442" s="2">
        <f t="shared" si="12"/>
        <v>108.28499248864857</v>
      </c>
      <c r="J442">
        <f t="shared" si="13"/>
        <v>1.0771575757575757E-4</v>
      </c>
    </row>
    <row r="443" spans="1:10" x14ac:dyDescent="0.25">
      <c r="A443">
        <v>608</v>
      </c>
      <c r="B443">
        <v>2008</v>
      </c>
      <c r="C443" t="s">
        <v>95</v>
      </c>
      <c r="D443" t="s">
        <v>95</v>
      </c>
      <c r="E443" t="s">
        <v>18</v>
      </c>
      <c r="F443">
        <v>0.77998000000000001</v>
      </c>
      <c r="G443">
        <v>0.77998000000000001</v>
      </c>
      <c r="H443">
        <v>0.83250852585963697</v>
      </c>
      <c r="I443" s="2">
        <f t="shared" si="12"/>
        <v>936.9033178304129</v>
      </c>
      <c r="J443">
        <f t="shared" si="13"/>
        <v>6.4933999999999966E-4</v>
      </c>
    </row>
    <row r="444" spans="1:10" x14ac:dyDescent="0.25">
      <c r="A444">
        <v>609</v>
      </c>
      <c r="B444">
        <v>2008</v>
      </c>
      <c r="C444" t="s">
        <v>95</v>
      </c>
      <c r="D444" t="s">
        <v>95</v>
      </c>
      <c r="E444" t="s">
        <v>54</v>
      </c>
      <c r="F444">
        <v>0.38745000000000002</v>
      </c>
      <c r="G444">
        <v>0.38745000000000002</v>
      </c>
      <c r="H444">
        <v>10.684449606400801</v>
      </c>
      <c r="I444" s="2">
        <f t="shared" si="12"/>
        <v>36.26298164838439</v>
      </c>
      <c r="J444">
        <f t="shared" si="13"/>
        <v>4.1396899999999901E-3</v>
      </c>
    </row>
    <row r="445" spans="1:10" x14ac:dyDescent="0.25">
      <c r="A445">
        <v>610</v>
      </c>
      <c r="B445">
        <v>2008</v>
      </c>
      <c r="C445" t="s">
        <v>95</v>
      </c>
      <c r="D445" t="s">
        <v>95</v>
      </c>
      <c r="E445" t="s">
        <v>57</v>
      </c>
      <c r="F445">
        <v>10.18</v>
      </c>
      <c r="G445">
        <v>10.18</v>
      </c>
      <c r="H445">
        <v>3.4193335259447601</v>
      </c>
      <c r="I445" s="2">
        <f t="shared" si="12"/>
        <v>2977.1883680716028</v>
      </c>
      <c r="J445">
        <f t="shared" si="13"/>
        <v>3.4808815294117661E-2</v>
      </c>
    </row>
    <row r="446" spans="1:10" x14ac:dyDescent="0.25">
      <c r="A446">
        <v>611</v>
      </c>
      <c r="B446">
        <v>2008</v>
      </c>
      <c r="C446" t="s">
        <v>95</v>
      </c>
      <c r="D446" t="s">
        <v>95</v>
      </c>
      <c r="E446" t="s">
        <v>92</v>
      </c>
      <c r="F446">
        <v>1.0720000000000001</v>
      </c>
      <c r="G446">
        <v>1.0720000000000001</v>
      </c>
      <c r="H446">
        <v>4.6475746268656701</v>
      </c>
      <c r="I446" s="2">
        <f t="shared" si="12"/>
        <v>230.65794227449729</v>
      </c>
      <c r="J446">
        <f t="shared" si="13"/>
        <v>4.9821999999999991E-3</v>
      </c>
    </row>
    <row r="447" spans="1:10" x14ac:dyDescent="0.25">
      <c r="A447">
        <v>717</v>
      </c>
      <c r="B447">
        <v>2008</v>
      </c>
      <c r="C447" t="s">
        <v>95</v>
      </c>
      <c r="D447" t="s">
        <v>95</v>
      </c>
      <c r="E447" t="s">
        <v>27</v>
      </c>
      <c r="F447">
        <v>4.3999999999999997E-2</v>
      </c>
      <c r="G447">
        <v>4.3999999999999997E-2</v>
      </c>
      <c r="H447">
        <v>4.0599999999999996</v>
      </c>
      <c r="I447" s="2">
        <f t="shared" si="12"/>
        <v>10.83743842364532</v>
      </c>
      <c r="J447">
        <f t="shared" si="13"/>
        <v>1.7863999999999996E-4</v>
      </c>
    </row>
    <row r="448" spans="1:10" x14ac:dyDescent="0.25">
      <c r="A448">
        <v>737</v>
      </c>
      <c r="B448">
        <v>2008</v>
      </c>
      <c r="C448" t="s">
        <v>95</v>
      </c>
      <c r="D448" t="s">
        <v>95</v>
      </c>
      <c r="E448" t="s">
        <v>31</v>
      </c>
      <c r="F448">
        <v>2.5724999999999998</v>
      </c>
      <c r="G448">
        <v>2.5724999999999998</v>
      </c>
      <c r="H448">
        <v>0.92552510528020704</v>
      </c>
      <c r="I448" s="2">
        <f t="shared" si="12"/>
        <v>2779.5032088526259</v>
      </c>
      <c r="J448">
        <f t="shared" si="13"/>
        <v>2.3809133333333324E-3</v>
      </c>
    </row>
    <row r="449" spans="1:10" x14ac:dyDescent="0.25">
      <c r="A449">
        <v>741</v>
      </c>
      <c r="B449">
        <v>2008</v>
      </c>
      <c r="C449" t="s">
        <v>95</v>
      </c>
      <c r="D449" t="s">
        <v>95</v>
      </c>
      <c r="E449" t="s">
        <v>47</v>
      </c>
      <c r="F449">
        <v>1.43868</v>
      </c>
      <c r="G449">
        <v>1.43868</v>
      </c>
      <c r="H449">
        <v>1.74042872633247</v>
      </c>
      <c r="I449" s="2">
        <f t="shared" si="12"/>
        <v>826.62391066807311</v>
      </c>
      <c r="J449">
        <f t="shared" si="13"/>
        <v>2.5039199999999976E-3</v>
      </c>
    </row>
    <row r="450" spans="1:10" x14ac:dyDescent="0.25">
      <c r="A450">
        <v>742</v>
      </c>
      <c r="B450">
        <v>2008</v>
      </c>
      <c r="C450" t="s">
        <v>95</v>
      </c>
      <c r="D450" t="s">
        <v>95</v>
      </c>
      <c r="E450" t="s">
        <v>51</v>
      </c>
      <c r="F450">
        <v>8.2000000000000003E-2</v>
      </c>
      <c r="G450">
        <v>8.2000000000000003E-2</v>
      </c>
      <c r="H450">
        <v>4.5526829268292701</v>
      </c>
      <c r="I450" s="2">
        <f t="shared" ref="I450:I513" si="14">F450/H450*1000</f>
        <v>18.011357548483868</v>
      </c>
      <c r="J450">
        <f t="shared" si="13"/>
        <v>3.7332000000000017E-4</v>
      </c>
    </row>
    <row r="451" spans="1:10" x14ac:dyDescent="0.25">
      <c r="A451">
        <v>743</v>
      </c>
      <c r="B451">
        <v>2008</v>
      </c>
      <c r="C451" t="s">
        <v>95</v>
      </c>
      <c r="D451" t="s">
        <v>95</v>
      </c>
      <c r="E451" t="s">
        <v>151</v>
      </c>
      <c r="F451">
        <v>1087.7</v>
      </c>
      <c r="G451">
        <v>1087.7</v>
      </c>
      <c r="H451">
        <v>3.5976791854371601</v>
      </c>
      <c r="I451" s="2">
        <f t="shared" si="14"/>
        <v>302333.79463150539</v>
      </c>
      <c r="J451">
        <f t="shared" ref="J451:J514" si="15">G451*H451/1000</f>
        <v>3.9131956499999991</v>
      </c>
    </row>
    <row r="452" spans="1:10" x14ac:dyDescent="0.25">
      <c r="A452">
        <v>1051</v>
      </c>
      <c r="B452">
        <v>2008</v>
      </c>
      <c r="C452" t="s">
        <v>95</v>
      </c>
      <c r="D452" t="s">
        <v>95</v>
      </c>
      <c r="E452" t="s">
        <v>14</v>
      </c>
      <c r="F452">
        <v>1.7457199999999999</v>
      </c>
      <c r="G452">
        <v>1.7457199999999999</v>
      </c>
      <c r="H452">
        <v>0.86254054814877901</v>
      </c>
      <c r="I452" s="2">
        <f t="shared" si="14"/>
        <v>2023.9280387997271</v>
      </c>
      <c r="J452">
        <f t="shared" si="15"/>
        <v>1.5057542857142864E-3</v>
      </c>
    </row>
    <row r="453" spans="1:10" x14ac:dyDescent="0.25">
      <c r="A453">
        <v>1052</v>
      </c>
      <c r="B453">
        <v>2008</v>
      </c>
      <c r="C453" t="s">
        <v>95</v>
      </c>
      <c r="D453" t="s">
        <v>95</v>
      </c>
      <c r="E453" t="s">
        <v>88</v>
      </c>
      <c r="F453">
        <v>0.17499999999999999</v>
      </c>
      <c r="G453">
        <v>0.17499999999999999</v>
      </c>
      <c r="H453">
        <v>4.32</v>
      </c>
      <c r="I453" s="2">
        <f t="shared" si="14"/>
        <v>40.509259259259252</v>
      </c>
      <c r="J453">
        <f t="shared" si="15"/>
        <v>7.5600000000000005E-4</v>
      </c>
    </row>
    <row r="454" spans="1:10" x14ac:dyDescent="0.25">
      <c r="A454">
        <v>1054</v>
      </c>
      <c r="B454">
        <v>2008</v>
      </c>
      <c r="C454" t="s">
        <v>95</v>
      </c>
      <c r="D454" t="s">
        <v>95</v>
      </c>
      <c r="E454" t="s">
        <v>96</v>
      </c>
      <c r="F454">
        <v>9.8000000000000004E-2</v>
      </c>
      <c r="G454">
        <v>9.8000000000000004E-2</v>
      </c>
      <c r="H454">
        <v>2.5</v>
      </c>
      <c r="I454" s="2">
        <f t="shared" si="14"/>
        <v>39.199999999999996</v>
      </c>
      <c r="J454">
        <f t="shared" si="15"/>
        <v>2.4499999999999999E-4</v>
      </c>
    </row>
    <row r="455" spans="1:10" x14ac:dyDescent="0.25">
      <c r="A455">
        <v>1055</v>
      </c>
      <c r="B455">
        <v>2008</v>
      </c>
      <c r="C455" t="s">
        <v>95</v>
      </c>
      <c r="D455" t="s">
        <v>95</v>
      </c>
      <c r="E455" t="s">
        <v>11</v>
      </c>
      <c r="F455">
        <v>1.08914</v>
      </c>
      <c r="G455">
        <v>1.08914</v>
      </c>
      <c r="H455">
        <v>2.7688267807628</v>
      </c>
      <c r="I455" s="2">
        <f t="shared" si="14"/>
        <v>393.35794047034847</v>
      </c>
      <c r="J455">
        <f t="shared" si="15"/>
        <v>3.0156399999999961E-3</v>
      </c>
    </row>
    <row r="456" spans="1:10" x14ac:dyDescent="0.25">
      <c r="A456">
        <v>2741</v>
      </c>
      <c r="B456">
        <v>2008</v>
      </c>
      <c r="C456" t="s">
        <v>95</v>
      </c>
      <c r="D456" t="s">
        <v>95</v>
      </c>
      <c r="E456" t="s">
        <v>15</v>
      </c>
      <c r="F456">
        <v>2.891445</v>
      </c>
      <c r="G456">
        <v>2.891445</v>
      </c>
      <c r="H456">
        <v>1.1605712714576999</v>
      </c>
      <c r="I456" s="2">
        <f t="shared" si="14"/>
        <v>2491.3980477633995</v>
      </c>
      <c r="J456">
        <f t="shared" si="15"/>
        <v>3.3557280000000088E-3</v>
      </c>
    </row>
    <row r="457" spans="1:10" x14ac:dyDescent="0.25">
      <c r="A457">
        <v>2774</v>
      </c>
      <c r="B457">
        <v>2008</v>
      </c>
      <c r="C457" t="s">
        <v>95</v>
      </c>
      <c r="D457" t="s">
        <v>95</v>
      </c>
      <c r="E457" t="s">
        <v>62</v>
      </c>
      <c r="F457">
        <v>6.9617199999999997</v>
      </c>
      <c r="G457">
        <v>6.9617199999999997</v>
      </c>
      <c r="H457">
        <v>2.0597364392207398</v>
      </c>
      <c r="I457" s="2">
        <f t="shared" si="14"/>
        <v>3379.9081607906242</v>
      </c>
      <c r="J457">
        <f t="shared" si="15"/>
        <v>1.4339308363651809E-2</v>
      </c>
    </row>
    <row r="458" spans="1:10" x14ac:dyDescent="0.25">
      <c r="A458">
        <v>2775</v>
      </c>
      <c r="B458">
        <v>2008</v>
      </c>
      <c r="C458" t="s">
        <v>95</v>
      </c>
      <c r="D458" t="s">
        <v>95</v>
      </c>
      <c r="E458" t="s">
        <v>12</v>
      </c>
      <c r="F458">
        <v>5.2173439999999998</v>
      </c>
      <c r="G458">
        <v>5.2173439999999998</v>
      </c>
      <c r="H458">
        <v>2.0472712996457498</v>
      </c>
      <c r="I458" s="2">
        <f t="shared" si="14"/>
        <v>2548.438011563384</v>
      </c>
      <c r="J458">
        <f t="shared" si="15"/>
        <v>1.0681318631578954E-2</v>
      </c>
    </row>
    <row r="459" spans="1:10" x14ac:dyDescent="0.25">
      <c r="A459">
        <v>2959</v>
      </c>
      <c r="B459">
        <v>2008</v>
      </c>
      <c r="C459" t="s">
        <v>95</v>
      </c>
      <c r="D459" t="s">
        <v>95</v>
      </c>
      <c r="E459" t="s">
        <v>43</v>
      </c>
      <c r="F459">
        <v>392.81765999999999</v>
      </c>
      <c r="G459">
        <v>392.81765999999999</v>
      </c>
      <c r="H459">
        <v>7.7246138779697899</v>
      </c>
      <c r="I459" s="2">
        <f t="shared" si="14"/>
        <v>50852.724318078363</v>
      </c>
      <c r="J459">
        <f t="shared" si="15"/>
        <v>3.0343647479476186</v>
      </c>
    </row>
    <row r="460" spans="1:10" x14ac:dyDescent="0.25">
      <c r="A460">
        <v>382</v>
      </c>
      <c r="B460">
        <v>2009</v>
      </c>
      <c r="C460">
        <v>1.3</v>
      </c>
      <c r="D460">
        <v>1.3</v>
      </c>
      <c r="E460" t="s">
        <v>109</v>
      </c>
      <c r="F460">
        <v>56.444000000000003</v>
      </c>
      <c r="G460">
        <v>56.444000000000003</v>
      </c>
      <c r="H460">
        <v>1</v>
      </c>
      <c r="I460" s="2">
        <f t="shared" si="14"/>
        <v>56444</v>
      </c>
      <c r="J460">
        <f t="shared" si="15"/>
        <v>5.6444000000000001E-2</v>
      </c>
    </row>
    <row r="461" spans="1:10" x14ac:dyDescent="0.25">
      <c r="A461">
        <v>383</v>
      </c>
      <c r="B461">
        <v>2009</v>
      </c>
      <c r="C461">
        <v>1.3</v>
      </c>
      <c r="D461">
        <v>1.3</v>
      </c>
      <c r="E461" t="s">
        <v>100</v>
      </c>
      <c r="F461">
        <v>59.95</v>
      </c>
      <c r="G461">
        <v>59.95</v>
      </c>
      <c r="H461">
        <v>1.2</v>
      </c>
      <c r="I461" s="2">
        <f t="shared" si="14"/>
        <v>49958.333333333336</v>
      </c>
      <c r="J461">
        <f t="shared" si="15"/>
        <v>7.1940000000000004E-2</v>
      </c>
    </row>
    <row r="462" spans="1:10" x14ac:dyDescent="0.25">
      <c r="A462">
        <v>384</v>
      </c>
      <c r="B462">
        <v>2009</v>
      </c>
      <c r="C462">
        <v>1.3</v>
      </c>
      <c r="D462">
        <v>1.3</v>
      </c>
      <c r="E462" t="s">
        <v>8</v>
      </c>
      <c r="F462">
        <v>9241.3019999999997</v>
      </c>
      <c r="G462">
        <v>9241.3019999999997</v>
      </c>
      <c r="H462">
        <v>0.23</v>
      </c>
      <c r="I462" s="2">
        <f t="shared" si="14"/>
        <v>40179573.913043477</v>
      </c>
      <c r="J462">
        <f t="shared" si="15"/>
        <v>2.1254994599999999</v>
      </c>
    </row>
    <row r="463" spans="1:10" x14ac:dyDescent="0.25">
      <c r="A463">
        <v>385</v>
      </c>
      <c r="B463">
        <v>2009</v>
      </c>
      <c r="C463">
        <v>1.3</v>
      </c>
      <c r="D463">
        <v>1.3</v>
      </c>
      <c r="E463" t="s">
        <v>88</v>
      </c>
      <c r="F463">
        <v>6.16</v>
      </c>
      <c r="G463">
        <v>6.16</v>
      </c>
      <c r="H463">
        <v>3.5784848484848499</v>
      </c>
      <c r="I463" s="2">
        <f t="shared" si="14"/>
        <v>1721.3989330171896</v>
      </c>
      <c r="J463">
        <f t="shared" si="15"/>
        <v>2.2043466666666678E-2</v>
      </c>
    </row>
    <row r="464" spans="1:10" x14ac:dyDescent="0.25">
      <c r="A464">
        <v>386</v>
      </c>
      <c r="B464">
        <v>2009</v>
      </c>
      <c r="C464">
        <v>1.3</v>
      </c>
      <c r="D464">
        <v>1.3</v>
      </c>
      <c r="E464" t="s">
        <v>151</v>
      </c>
      <c r="F464">
        <v>25.77</v>
      </c>
      <c r="G464">
        <v>25.77</v>
      </c>
      <c r="H464">
        <v>4.3410204081632697</v>
      </c>
      <c r="I464" s="2">
        <f t="shared" si="14"/>
        <v>5936.3922711673104</v>
      </c>
      <c r="J464">
        <f t="shared" si="15"/>
        <v>0.11186809591836745</v>
      </c>
    </row>
    <row r="465" spans="1:10" x14ac:dyDescent="0.25">
      <c r="A465">
        <v>744</v>
      </c>
      <c r="B465">
        <v>2009</v>
      </c>
      <c r="C465">
        <v>1.3</v>
      </c>
      <c r="D465">
        <v>1.3</v>
      </c>
      <c r="E465" t="s">
        <v>78</v>
      </c>
      <c r="F465">
        <v>2400.9140000000002</v>
      </c>
      <c r="G465">
        <v>2400.9140000000002</v>
      </c>
      <c r="H465">
        <v>0.120261772926225</v>
      </c>
      <c r="I465" s="2">
        <f t="shared" si="14"/>
        <v>19964066.233023599</v>
      </c>
      <c r="J465">
        <f t="shared" si="15"/>
        <v>0.2887381742833946</v>
      </c>
    </row>
    <row r="466" spans="1:10" x14ac:dyDescent="0.25">
      <c r="A466">
        <v>745</v>
      </c>
      <c r="B466">
        <v>2009</v>
      </c>
      <c r="C466">
        <v>1.3</v>
      </c>
      <c r="D466">
        <v>1.3</v>
      </c>
      <c r="E466" t="s">
        <v>173</v>
      </c>
      <c r="F466">
        <v>64.305999999999997</v>
      </c>
      <c r="G466">
        <v>64.305999999999997</v>
      </c>
      <c r="H466">
        <v>0.38</v>
      </c>
      <c r="I466" s="2">
        <f t="shared" si="14"/>
        <v>169226.31578947368</v>
      </c>
      <c r="J466">
        <f t="shared" si="15"/>
        <v>2.4436280000000001E-2</v>
      </c>
    </row>
    <row r="467" spans="1:10" x14ac:dyDescent="0.25">
      <c r="A467">
        <v>1042</v>
      </c>
      <c r="B467">
        <v>2009</v>
      </c>
      <c r="C467">
        <v>1.3</v>
      </c>
      <c r="D467">
        <v>1.3</v>
      </c>
      <c r="E467" t="s">
        <v>5</v>
      </c>
      <c r="F467">
        <v>326.27600000000001</v>
      </c>
      <c r="G467">
        <v>326.27600000000001</v>
      </c>
      <c r="H467">
        <v>0.25</v>
      </c>
      <c r="I467" s="2">
        <f t="shared" si="14"/>
        <v>1305104</v>
      </c>
      <c r="J467">
        <f t="shared" si="15"/>
        <v>8.1569000000000003E-2</v>
      </c>
    </row>
    <row r="468" spans="1:10" x14ac:dyDescent="0.25">
      <c r="A468">
        <v>709</v>
      </c>
      <c r="B468">
        <v>2009</v>
      </c>
      <c r="C468" t="s">
        <v>17</v>
      </c>
      <c r="D468" t="s">
        <v>17</v>
      </c>
      <c r="E468" t="s">
        <v>9</v>
      </c>
      <c r="F468">
        <v>9785.9770000000008</v>
      </c>
      <c r="G468">
        <v>9785.9770000000008</v>
      </c>
      <c r="H468">
        <v>0.22</v>
      </c>
      <c r="I468" s="2">
        <f t="shared" si="14"/>
        <v>44481713.63636364</v>
      </c>
      <c r="J468">
        <f t="shared" si="15"/>
        <v>2.1529149400000001</v>
      </c>
    </row>
    <row r="469" spans="1:10" x14ac:dyDescent="0.25">
      <c r="A469">
        <v>710</v>
      </c>
      <c r="B469">
        <v>2009</v>
      </c>
      <c r="C469" t="s">
        <v>17</v>
      </c>
      <c r="D469" t="s">
        <v>17</v>
      </c>
      <c r="E469" t="s">
        <v>18</v>
      </c>
      <c r="F469">
        <v>8</v>
      </c>
      <c r="G469">
        <v>8</v>
      </c>
      <c r="H469">
        <v>0.77118644067796605</v>
      </c>
      <c r="I469" s="2">
        <f t="shared" si="14"/>
        <v>10373.626373626374</v>
      </c>
      <c r="J469">
        <f t="shared" si="15"/>
        <v>6.169491525423728E-3</v>
      </c>
    </row>
    <row r="470" spans="1:10" x14ac:dyDescent="0.25">
      <c r="A470">
        <v>387</v>
      </c>
      <c r="B470">
        <v>2009</v>
      </c>
      <c r="C470" t="s">
        <v>19</v>
      </c>
      <c r="D470" t="s">
        <v>19</v>
      </c>
      <c r="E470" t="s">
        <v>11</v>
      </c>
      <c r="F470">
        <v>141.13499999999999</v>
      </c>
      <c r="G470">
        <v>141.13499999999999</v>
      </c>
      <c r="H470">
        <v>2.4264778811869498</v>
      </c>
      <c r="I470" s="2">
        <f t="shared" si="14"/>
        <v>58164.552454507269</v>
      </c>
      <c r="J470">
        <f t="shared" si="15"/>
        <v>0.34246095576132013</v>
      </c>
    </row>
    <row r="471" spans="1:10" x14ac:dyDescent="0.25">
      <c r="A471">
        <v>388</v>
      </c>
      <c r="B471">
        <v>2009</v>
      </c>
      <c r="C471" t="s">
        <v>19</v>
      </c>
      <c r="D471" t="s">
        <v>19</v>
      </c>
      <c r="E471" t="s">
        <v>20</v>
      </c>
      <c r="F471">
        <v>1.5569999999999999</v>
      </c>
      <c r="G471">
        <v>1.5569999999999999</v>
      </c>
      <c r="H471">
        <v>4.5</v>
      </c>
      <c r="I471" s="2">
        <f t="shared" si="14"/>
        <v>346</v>
      </c>
      <c r="J471">
        <f t="shared" si="15"/>
        <v>7.0064999999999997E-3</v>
      </c>
    </row>
    <row r="472" spans="1:10" x14ac:dyDescent="0.25">
      <c r="A472">
        <v>389</v>
      </c>
      <c r="B472">
        <v>2009</v>
      </c>
      <c r="C472" t="s">
        <v>19</v>
      </c>
      <c r="D472" t="s">
        <v>19</v>
      </c>
      <c r="E472" t="s">
        <v>12</v>
      </c>
      <c r="F472">
        <v>3.5507599999999999</v>
      </c>
      <c r="G472">
        <v>3.5507599999999999</v>
      </c>
      <c r="H472">
        <v>1.3071710668959</v>
      </c>
      <c r="I472" s="2">
        <f t="shared" si="14"/>
        <v>2716.3697926942978</v>
      </c>
      <c r="J472">
        <f t="shared" si="15"/>
        <v>4.641450737491286E-3</v>
      </c>
    </row>
    <row r="473" spans="1:10" x14ac:dyDescent="0.25">
      <c r="A473">
        <v>390</v>
      </c>
      <c r="B473">
        <v>2009</v>
      </c>
      <c r="C473" t="s">
        <v>19</v>
      </c>
      <c r="D473" t="s">
        <v>19</v>
      </c>
      <c r="E473" t="s">
        <v>16</v>
      </c>
      <c r="F473">
        <v>9.5969999999999995</v>
      </c>
      <c r="G473">
        <v>9.5969999999999995</v>
      </c>
      <c r="H473">
        <v>2.1271186440677998</v>
      </c>
      <c r="I473" s="2">
        <f t="shared" si="14"/>
        <v>4511.7370517928221</v>
      </c>
      <c r="J473">
        <f t="shared" si="15"/>
        <v>2.0413957627118673E-2</v>
      </c>
    </row>
    <row r="474" spans="1:10" x14ac:dyDescent="0.25">
      <c r="A474">
        <v>746</v>
      </c>
      <c r="B474">
        <v>2009</v>
      </c>
      <c r="C474" t="s">
        <v>19</v>
      </c>
      <c r="D474" t="s">
        <v>19</v>
      </c>
      <c r="E474" t="s">
        <v>14</v>
      </c>
      <c r="F474">
        <v>0.34899999999999998</v>
      </c>
      <c r="G474">
        <v>0.34899999999999998</v>
      </c>
      <c r="H474">
        <v>0.89285714285714302</v>
      </c>
      <c r="I474" s="2">
        <f t="shared" si="14"/>
        <v>390.87999999999988</v>
      </c>
      <c r="J474">
        <f t="shared" si="15"/>
        <v>3.1160714285714293E-4</v>
      </c>
    </row>
    <row r="475" spans="1:10" x14ac:dyDescent="0.25">
      <c r="A475">
        <v>747</v>
      </c>
      <c r="B475">
        <v>2009</v>
      </c>
      <c r="C475" t="s">
        <v>19</v>
      </c>
      <c r="D475" t="s">
        <v>19</v>
      </c>
      <c r="E475" t="s">
        <v>15</v>
      </c>
      <c r="F475">
        <v>9.7000000000000003E-2</v>
      </c>
      <c r="G475">
        <v>9.7000000000000003E-2</v>
      </c>
      <c r="H475">
        <v>1.1515414003077</v>
      </c>
      <c r="I475" s="2">
        <f t="shared" si="14"/>
        <v>84.234921969875259</v>
      </c>
      <c r="J475">
        <f t="shared" si="15"/>
        <v>1.1169951582984691E-4</v>
      </c>
    </row>
    <row r="476" spans="1:10" x14ac:dyDescent="0.25">
      <c r="A476">
        <v>391</v>
      </c>
      <c r="B476">
        <v>2009</v>
      </c>
      <c r="C476" t="s">
        <v>21</v>
      </c>
      <c r="D476" t="s">
        <v>21</v>
      </c>
      <c r="E476" t="s">
        <v>9</v>
      </c>
      <c r="F476">
        <v>229.16300000000001</v>
      </c>
      <c r="G476">
        <v>229.16300000000001</v>
      </c>
      <c r="H476">
        <v>0.22</v>
      </c>
      <c r="I476" s="2">
        <f t="shared" si="14"/>
        <v>1041650.0000000001</v>
      </c>
      <c r="J476">
        <f t="shared" si="15"/>
        <v>5.041586E-2</v>
      </c>
    </row>
    <row r="477" spans="1:10" x14ac:dyDescent="0.25">
      <c r="A477">
        <v>392</v>
      </c>
      <c r="B477">
        <v>2009</v>
      </c>
      <c r="C477" t="s">
        <v>21</v>
      </c>
      <c r="D477" t="s">
        <v>21</v>
      </c>
      <c r="E477" t="s">
        <v>18</v>
      </c>
      <c r="F477">
        <v>0.5</v>
      </c>
      <c r="G477">
        <v>0.5</v>
      </c>
      <c r="H477">
        <v>0.96297186973112103</v>
      </c>
      <c r="I477" s="2">
        <f t="shared" si="14"/>
        <v>519.22596673525777</v>
      </c>
      <c r="J477">
        <f t="shared" si="15"/>
        <v>4.8148593486556054E-4</v>
      </c>
    </row>
    <row r="478" spans="1:10" x14ac:dyDescent="0.25">
      <c r="A478">
        <v>711</v>
      </c>
      <c r="B478">
        <v>2009</v>
      </c>
      <c r="C478" t="s">
        <v>21</v>
      </c>
      <c r="D478" t="s">
        <v>21</v>
      </c>
      <c r="E478" t="s">
        <v>24</v>
      </c>
      <c r="F478">
        <v>308.79199999999997</v>
      </c>
      <c r="G478">
        <v>308.79199999999997</v>
      </c>
      <c r="H478">
        <v>1.2980954162768901</v>
      </c>
      <c r="I478" s="2">
        <f t="shared" si="14"/>
        <v>237880.81841137412</v>
      </c>
      <c r="J478">
        <f t="shared" si="15"/>
        <v>0.40084147978297341</v>
      </c>
    </row>
    <row r="479" spans="1:10" x14ac:dyDescent="0.25">
      <c r="A479">
        <v>712</v>
      </c>
      <c r="B479">
        <v>2009</v>
      </c>
      <c r="C479" t="s">
        <v>21</v>
      </c>
      <c r="D479" t="s">
        <v>21</v>
      </c>
      <c r="E479" t="s">
        <v>39</v>
      </c>
      <c r="F479">
        <v>2.7181000000000002</v>
      </c>
      <c r="G479">
        <v>2.7181000000000002</v>
      </c>
      <c r="H479">
        <v>11.6037740963855</v>
      </c>
      <c r="I479" s="2">
        <f t="shared" si="14"/>
        <v>234.24275390251441</v>
      </c>
      <c r="J479">
        <f t="shared" si="15"/>
        <v>3.1540218371385431E-2</v>
      </c>
    </row>
    <row r="480" spans="1:10" x14ac:dyDescent="0.25">
      <c r="A480">
        <v>1043</v>
      </c>
      <c r="B480">
        <v>2009</v>
      </c>
      <c r="C480" t="s">
        <v>21</v>
      </c>
      <c r="D480" t="s">
        <v>21</v>
      </c>
      <c r="E480" t="s">
        <v>5</v>
      </c>
      <c r="F480">
        <v>342.03</v>
      </c>
      <c r="G480">
        <v>342.03</v>
      </c>
      <c r="H480">
        <v>0.27992983071660399</v>
      </c>
      <c r="I480" s="2">
        <f t="shared" si="14"/>
        <v>1221841.9134696119</v>
      </c>
      <c r="J480">
        <f t="shared" si="15"/>
        <v>9.5744400000000049E-2</v>
      </c>
    </row>
    <row r="481" spans="1:10" x14ac:dyDescent="0.25">
      <c r="A481">
        <v>1044</v>
      </c>
      <c r="B481">
        <v>2009</v>
      </c>
      <c r="C481" t="s">
        <v>21</v>
      </c>
      <c r="D481" t="s">
        <v>21</v>
      </c>
      <c r="E481" t="s">
        <v>6</v>
      </c>
      <c r="F481">
        <v>12901.054</v>
      </c>
      <c r="G481">
        <v>12901.054</v>
      </c>
      <c r="H481">
        <v>0.90772062732238801</v>
      </c>
      <c r="I481" s="2">
        <f t="shared" si="14"/>
        <v>14212582.166448923</v>
      </c>
      <c r="J481">
        <f t="shared" si="15"/>
        <v>11.710552830000003</v>
      </c>
    </row>
    <row r="482" spans="1:10" x14ac:dyDescent="0.25">
      <c r="A482">
        <v>713</v>
      </c>
      <c r="B482">
        <v>2009</v>
      </c>
      <c r="C482" t="s">
        <v>23</v>
      </c>
      <c r="D482" t="s">
        <v>23</v>
      </c>
      <c r="E482" t="s">
        <v>24</v>
      </c>
      <c r="F482">
        <v>1072.309</v>
      </c>
      <c r="G482">
        <v>1072.309</v>
      </c>
      <c r="H482">
        <v>1.24</v>
      </c>
      <c r="I482" s="2">
        <f t="shared" si="14"/>
        <v>864765.32258064509</v>
      </c>
      <c r="J482">
        <f t="shared" si="15"/>
        <v>1.32966316</v>
      </c>
    </row>
    <row r="483" spans="1:10" x14ac:dyDescent="0.25">
      <c r="A483">
        <v>1045</v>
      </c>
      <c r="B483">
        <v>2009</v>
      </c>
      <c r="C483" t="s">
        <v>23</v>
      </c>
      <c r="D483" t="s">
        <v>23</v>
      </c>
      <c r="E483" t="s">
        <v>39</v>
      </c>
      <c r="F483">
        <v>0.06</v>
      </c>
      <c r="G483">
        <v>0.06</v>
      </c>
      <c r="H483">
        <v>18.649999999999999</v>
      </c>
      <c r="I483" s="2">
        <f t="shared" si="14"/>
        <v>3.2171581769437001</v>
      </c>
      <c r="J483">
        <f t="shared" si="15"/>
        <v>1.1189999999999998E-3</v>
      </c>
    </row>
    <row r="484" spans="1:10" x14ac:dyDescent="0.25">
      <c r="A484">
        <v>714</v>
      </c>
      <c r="B484">
        <v>2009</v>
      </c>
      <c r="C484" t="s">
        <v>97</v>
      </c>
      <c r="D484" t="s">
        <v>97</v>
      </c>
      <c r="E484" t="s">
        <v>29</v>
      </c>
      <c r="F484">
        <v>2.835E-2</v>
      </c>
      <c r="G484">
        <v>2.835E-2</v>
      </c>
      <c r="H484">
        <v>6.1904761904761898</v>
      </c>
      <c r="I484" s="2">
        <f t="shared" si="14"/>
        <v>4.5796153846153853</v>
      </c>
      <c r="J484">
        <f t="shared" si="15"/>
        <v>1.7549999999999998E-4</v>
      </c>
    </row>
    <row r="485" spans="1:10" x14ac:dyDescent="0.25">
      <c r="A485">
        <v>715</v>
      </c>
      <c r="B485">
        <v>2009</v>
      </c>
      <c r="C485" t="s">
        <v>97</v>
      </c>
      <c r="D485" t="s">
        <v>97</v>
      </c>
      <c r="E485" t="s">
        <v>54</v>
      </c>
      <c r="F485">
        <v>9.4500000000000001E-3</v>
      </c>
      <c r="G485">
        <v>9.4500000000000001E-3</v>
      </c>
      <c r="H485">
        <v>8.8285714285714292</v>
      </c>
      <c r="I485" s="2">
        <f t="shared" si="14"/>
        <v>1.070388349514563</v>
      </c>
      <c r="J485">
        <f t="shared" si="15"/>
        <v>8.3430000000000006E-5</v>
      </c>
    </row>
    <row r="486" spans="1:10" x14ac:dyDescent="0.25">
      <c r="A486">
        <v>748</v>
      </c>
      <c r="B486">
        <v>2009</v>
      </c>
      <c r="C486" t="s">
        <v>97</v>
      </c>
      <c r="D486" t="s">
        <v>97</v>
      </c>
      <c r="E486" t="s">
        <v>46</v>
      </c>
      <c r="F486">
        <v>2.835E-2</v>
      </c>
      <c r="G486">
        <v>2.835E-2</v>
      </c>
      <c r="H486">
        <v>2.1523809523809501</v>
      </c>
      <c r="I486" s="2">
        <f t="shared" si="14"/>
        <v>13.171460176991165</v>
      </c>
      <c r="J486">
        <f t="shared" si="15"/>
        <v>6.1019999999999934E-5</v>
      </c>
    </row>
    <row r="487" spans="1:10" x14ac:dyDescent="0.25">
      <c r="A487">
        <v>749</v>
      </c>
      <c r="B487">
        <v>2009</v>
      </c>
      <c r="C487" t="s">
        <v>97</v>
      </c>
      <c r="D487" t="s">
        <v>97</v>
      </c>
      <c r="E487" t="s">
        <v>15</v>
      </c>
      <c r="F487">
        <v>3.2199999999999999E-2</v>
      </c>
      <c r="G487">
        <v>3.2199999999999999E-2</v>
      </c>
      <c r="H487">
        <v>0.98260869565217401</v>
      </c>
      <c r="I487" s="2">
        <f t="shared" si="14"/>
        <v>32.769911504424769</v>
      </c>
      <c r="J487">
        <f t="shared" si="15"/>
        <v>3.1640000000000002E-5</v>
      </c>
    </row>
    <row r="488" spans="1:10" x14ac:dyDescent="0.25">
      <c r="A488">
        <v>750</v>
      </c>
      <c r="B488">
        <v>2009</v>
      </c>
      <c r="C488" t="s">
        <v>97</v>
      </c>
      <c r="D488" t="s">
        <v>97</v>
      </c>
      <c r="E488" t="s">
        <v>58</v>
      </c>
      <c r="F488">
        <v>1.89E-2</v>
      </c>
      <c r="G488">
        <v>1.89E-2</v>
      </c>
      <c r="H488">
        <v>7.6380952380952403</v>
      </c>
      <c r="I488" s="2">
        <f t="shared" si="14"/>
        <v>2.4744389027431413</v>
      </c>
      <c r="J488">
        <f t="shared" si="15"/>
        <v>1.4436000000000003E-4</v>
      </c>
    </row>
    <row r="489" spans="1:10" x14ac:dyDescent="0.25">
      <c r="A489">
        <v>39</v>
      </c>
      <c r="B489">
        <v>2009</v>
      </c>
      <c r="C489" t="s">
        <v>26</v>
      </c>
      <c r="D489" t="s">
        <v>26</v>
      </c>
      <c r="E489" t="s">
        <v>40</v>
      </c>
      <c r="F489">
        <v>188.393</v>
      </c>
      <c r="G489">
        <v>188.393</v>
      </c>
      <c r="H489">
        <v>3.7747758940087999</v>
      </c>
      <c r="I489" s="2">
        <f t="shared" si="14"/>
        <v>49908.393316543952</v>
      </c>
      <c r="J489">
        <f t="shared" si="15"/>
        <v>0.71114135499999986</v>
      </c>
    </row>
    <row r="490" spans="1:10" x14ac:dyDescent="0.25">
      <c r="A490">
        <v>43</v>
      </c>
      <c r="B490">
        <v>2009</v>
      </c>
      <c r="C490" t="s">
        <v>26</v>
      </c>
      <c r="D490" t="s">
        <v>26</v>
      </c>
      <c r="E490" t="s">
        <v>12</v>
      </c>
      <c r="F490">
        <v>296.81962299999998</v>
      </c>
      <c r="G490">
        <v>296.81962299999998</v>
      </c>
      <c r="H490">
        <v>1.4210664849986001</v>
      </c>
      <c r="I490" s="2">
        <f t="shared" si="14"/>
        <v>208871.03181544133</v>
      </c>
      <c r="J490">
        <f t="shared" si="15"/>
        <v>0.42180041833521958</v>
      </c>
    </row>
    <row r="491" spans="1:10" x14ac:dyDescent="0.25">
      <c r="A491">
        <v>44</v>
      </c>
      <c r="B491">
        <v>2009</v>
      </c>
      <c r="C491" t="s">
        <v>26</v>
      </c>
      <c r="D491" t="s">
        <v>26</v>
      </c>
      <c r="E491" t="s">
        <v>41</v>
      </c>
      <c r="F491">
        <v>328.65502400000003</v>
      </c>
      <c r="G491">
        <v>328.65502400000003</v>
      </c>
      <c r="H491">
        <v>3.6595405114865298</v>
      </c>
      <c r="I491" s="2">
        <f t="shared" si="14"/>
        <v>89807.729404394035</v>
      </c>
      <c r="J491">
        <f t="shared" si="15"/>
        <v>1.2027263746315777</v>
      </c>
    </row>
    <row r="492" spans="1:10" x14ac:dyDescent="0.25">
      <c r="A492">
        <v>84</v>
      </c>
      <c r="B492">
        <v>2009</v>
      </c>
      <c r="C492" t="s">
        <v>26</v>
      </c>
      <c r="D492" t="s">
        <v>26</v>
      </c>
      <c r="E492" t="s">
        <v>11</v>
      </c>
      <c r="F492">
        <v>24.446663999999998</v>
      </c>
      <c r="G492">
        <v>24.446663999999998</v>
      </c>
      <c r="H492">
        <v>2.6247754703872901</v>
      </c>
      <c r="I492" s="2">
        <f t="shared" si="14"/>
        <v>9313.8115148542038</v>
      </c>
      <c r="J492">
        <f t="shared" si="15"/>
        <v>6.4167004000000014E-2</v>
      </c>
    </row>
    <row r="493" spans="1:10" x14ac:dyDescent="0.25">
      <c r="A493">
        <v>103</v>
      </c>
      <c r="B493">
        <v>2009</v>
      </c>
      <c r="C493" t="s">
        <v>26</v>
      </c>
      <c r="D493" t="s">
        <v>26</v>
      </c>
      <c r="E493" t="s">
        <v>15</v>
      </c>
      <c r="F493">
        <v>81.602575000000002</v>
      </c>
      <c r="G493">
        <v>81.602575000000002</v>
      </c>
      <c r="H493">
        <v>1.57895150980223</v>
      </c>
      <c r="I493" s="2">
        <f t="shared" si="14"/>
        <v>51681.495279244547</v>
      </c>
      <c r="J493">
        <f t="shared" si="15"/>
        <v>0.12884650899999972</v>
      </c>
    </row>
    <row r="494" spans="1:10" x14ac:dyDescent="0.25">
      <c r="A494">
        <v>107</v>
      </c>
      <c r="B494">
        <v>2009</v>
      </c>
      <c r="C494" t="s">
        <v>26</v>
      </c>
      <c r="D494" t="s">
        <v>26</v>
      </c>
      <c r="E494" t="s">
        <v>38</v>
      </c>
      <c r="F494">
        <v>85.373344000000003</v>
      </c>
      <c r="G494">
        <v>85.373344000000003</v>
      </c>
      <c r="H494">
        <v>1.4651315286420099</v>
      </c>
      <c r="I494" s="2">
        <f t="shared" si="14"/>
        <v>58270.088610495062</v>
      </c>
      <c r="J494">
        <f t="shared" si="15"/>
        <v>0.12508317800000018</v>
      </c>
    </row>
    <row r="495" spans="1:10" x14ac:dyDescent="0.25">
      <c r="A495">
        <v>173</v>
      </c>
      <c r="B495">
        <v>2009</v>
      </c>
      <c r="C495" t="s">
        <v>26</v>
      </c>
      <c r="D495" t="s">
        <v>26</v>
      </c>
      <c r="E495" t="s">
        <v>36</v>
      </c>
      <c r="F495">
        <v>10.121409999999999</v>
      </c>
      <c r="G495">
        <v>10.121409999999999</v>
      </c>
      <c r="H495">
        <v>4.5064650083338202</v>
      </c>
      <c r="I495" s="2">
        <f t="shared" si="14"/>
        <v>2245.9754999278689</v>
      </c>
      <c r="J495">
        <f t="shared" si="15"/>
        <v>4.5611780000000011E-2</v>
      </c>
    </row>
    <row r="496" spans="1:10" x14ac:dyDescent="0.25">
      <c r="A496">
        <v>307</v>
      </c>
      <c r="B496">
        <v>2009</v>
      </c>
      <c r="C496" t="s">
        <v>26</v>
      </c>
      <c r="D496" t="s">
        <v>26</v>
      </c>
      <c r="E496" t="s">
        <v>29</v>
      </c>
      <c r="F496">
        <v>1.5802499999999999</v>
      </c>
      <c r="G496">
        <v>1.5802499999999999</v>
      </c>
      <c r="H496">
        <v>4.4255592469545997</v>
      </c>
      <c r="I496" s="2">
        <f t="shared" si="14"/>
        <v>357.07351586975852</v>
      </c>
      <c r="J496">
        <f t="shared" si="15"/>
        <v>6.9934900000000058E-3</v>
      </c>
    </row>
    <row r="497" spans="1:10" x14ac:dyDescent="0.25">
      <c r="A497">
        <v>393</v>
      </c>
      <c r="B497">
        <v>2009</v>
      </c>
      <c r="C497" t="s">
        <v>26</v>
      </c>
      <c r="D497" t="s">
        <v>26</v>
      </c>
      <c r="E497" t="s">
        <v>28</v>
      </c>
      <c r="F497">
        <v>45.115000000000002</v>
      </c>
      <c r="G497">
        <v>45.115000000000002</v>
      </c>
      <c r="H497">
        <v>0.03</v>
      </c>
      <c r="I497" s="2">
        <f t="shared" si="14"/>
        <v>1503833.3333333335</v>
      </c>
      <c r="J497">
        <f t="shared" si="15"/>
        <v>1.35345E-3</v>
      </c>
    </row>
    <row r="498" spans="1:10" x14ac:dyDescent="0.25">
      <c r="A498">
        <v>394</v>
      </c>
      <c r="B498">
        <v>2009</v>
      </c>
      <c r="C498" t="s">
        <v>26</v>
      </c>
      <c r="D498" t="s">
        <v>26</v>
      </c>
      <c r="E498" t="s">
        <v>9</v>
      </c>
      <c r="F498">
        <v>10424.77</v>
      </c>
      <c r="G498">
        <v>10424.77</v>
      </c>
      <c r="H498">
        <v>0.27053752265038</v>
      </c>
      <c r="I498" s="2">
        <f t="shared" si="14"/>
        <v>38533545.727304153</v>
      </c>
      <c r="J498">
        <f t="shared" si="15"/>
        <v>2.8202914500000018</v>
      </c>
    </row>
    <row r="499" spans="1:10" x14ac:dyDescent="0.25">
      <c r="A499">
        <v>395</v>
      </c>
      <c r="B499">
        <v>2009</v>
      </c>
      <c r="C499" t="s">
        <v>26</v>
      </c>
      <c r="D499" t="s">
        <v>26</v>
      </c>
      <c r="E499" t="s">
        <v>45</v>
      </c>
      <c r="F499">
        <v>0.23799999999999999</v>
      </c>
      <c r="G499">
        <v>0.23799999999999999</v>
      </c>
      <c r="H499">
        <v>2.1</v>
      </c>
      <c r="I499" s="2">
        <f t="shared" si="14"/>
        <v>113.33333333333333</v>
      </c>
      <c r="J499">
        <f t="shared" si="15"/>
        <v>4.9980000000000001E-4</v>
      </c>
    </row>
    <row r="500" spans="1:10" x14ac:dyDescent="0.25">
      <c r="A500">
        <v>396</v>
      </c>
      <c r="B500">
        <v>2009</v>
      </c>
      <c r="C500" t="s">
        <v>26</v>
      </c>
      <c r="D500" t="s">
        <v>26</v>
      </c>
      <c r="E500" t="s">
        <v>14</v>
      </c>
      <c r="F500">
        <v>0.27700000000000002</v>
      </c>
      <c r="G500">
        <v>0.27700000000000002</v>
      </c>
      <c r="H500">
        <v>0.89285714285714302</v>
      </c>
      <c r="I500" s="2">
        <f t="shared" si="14"/>
        <v>310.23999999999995</v>
      </c>
      <c r="J500">
        <f t="shared" si="15"/>
        <v>2.4732142857142862E-4</v>
      </c>
    </row>
    <row r="501" spans="1:10" x14ac:dyDescent="0.25">
      <c r="A501">
        <v>716</v>
      </c>
      <c r="B501">
        <v>2009</v>
      </c>
      <c r="C501" t="s">
        <v>26</v>
      </c>
      <c r="D501" t="s">
        <v>26</v>
      </c>
      <c r="E501" t="s">
        <v>78</v>
      </c>
      <c r="F501">
        <v>453.68400000000003</v>
      </c>
      <c r="G501">
        <v>453.68400000000003</v>
      </c>
      <c r="H501">
        <v>0.120261772926225</v>
      </c>
      <c r="I501" s="2">
        <f t="shared" si="14"/>
        <v>3772470.577814565</v>
      </c>
      <c r="J501">
        <f t="shared" si="15"/>
        <v>5.4560842188261467E-2</v>
      </c>
    </row>
    <row r="502" spans="1:10" x14ac:dyDescent="0.25">
      <c r="A502">
        <v>718</v>
      </c>
      <c r="B502">
        <v>2009</v>
      </c>
      <c r="C502" t="s">
        <v>26</v>
      </c>
      <c r="D502" t="s">
        <v>26</v>
      </c>
      <c r="E502" t="s">
        <v>5</v>
      </c>
      <c r="F502">
        <v>16596.125</v>
      </c>
      <c r="G502">
        <v>16596.125</v>
      </c>
      <c r="H502">
        <v>0.29419424715106701</v>
      </c>
      <c r="I502" s="2">
        <f t="shared" si="14"/>
        <v>56412133.006387398</v>
      </c>
      <c r="J502">
        <f t="shared" si="15"/>
        <v>4.8824845000000021</v>
      </c>
    </row>
    <row r="503" spans="1:10" x14ac:dyDescent="0.25">
      <c r="A503">
        <v>719</v>
      </c>
      <c r="B503">
        <v>2009</v>
      </c>
      <c r="C503" t="s">
        <v>26</v>
      </c>
      <c r="D503" t="s">
        <v>26</v>
      </c>
      <c r="E503" t="s">
        <v>46</v>
      </c>
      <c r="F503">
        <v>12.8581</v>
      </c>
      <c r="G503">
        <v>12.8581</v>
      </c>
      <c r="H503">
        <v>1.6607416418649099</v>
      </c>
      <c r="I503" s="2">
        <f t="shared" si="14"/>
        <v>7742.3842913706621</v>
      </c>
      <c r="J503">
        <f t="shared" si="15"/>
        <v>2.1353982105263198E-2</v>
      </c>
    </row>
    <row r="504" spans="1:10" x14ac:dyDescent="0.25">
      <c r="A504">
        <v>720</v>
      </c>
      <c r="B504">
        <v>2009</v>
      </c>
      <c r="C504" t="s">
        <v>26</v>
      </c>
      <c r="D504" t="s">
        <v>26</v>
      </c>
      <c r="E504" t="s">
        <v>88</v>
      </c>
      <c r="F504">
        <v>9.9320000000000004</v>
      </c>
      <c r="G504">
        <v>9.9320000000000004</v>
      </c>
      <c r="H504">
        <v>3.56753487350346</v>
      </c>
      <c r="I504" s="2">
        <f t="shared" si="14"/>
        <v>2783.9952101845565</v>
      </c>
      <c r="J504">
        <f t="shared" si="15"/>
        <v>3.5432756363636367E-2</v>
      </c>
    </row>
    <row r="505" spans="1:10" x14ac:dyDescent="0.25">
      <c r="A505">
        <v>721</v>
      </c>
      <c r="B505">
        <v>2009</v>
      </c>
      <c r="C505" t="s">
        <v>26</v>
      </c>
      <c r="D505" t="s">
        <v>26</v>
      </c>
      <c r="E505" t="s">
        <v>148</v>
      </c>
      <c r="F505">
        <v>0.52500000000000002</v>
      </c>
      <c r="G505">
        <v>0.52500000000000002</v>
      </c>
      <c r="H505">
        <v>6</v>
      </c>
      <c r="I505" s="2">
        <f t="shared" si="14"/>
        <v>87.500000000000014</v>
      </c>
      <c r="J505">
        <f t="shared" si="15"/>
        <v>3.1500000000000005E-3</v>
      </c>
    </row>
    <row r="506" spans="1:10" x14ac:dyDescent="0.25">
      <c r="A506">
        <v>738</v>
      </c>
      <c r="B506">
        <v>2009</v>
      </c>
      <c r="C506" t="s">
        <v>26</v>
      </c>
      <c r="D506" t="s">
        <v>26</v>
      </c>
      <c r="E506" t="s">
        <v>32</v>
      </c>
      <c r="F506">
        <v>113.351</v>
      </c>
      <c r="G506">
        <v>113.351</v>
      </c>
      <c r="H506">
        <v>0.96765110144595101</v>
      </c>
      <c r="I506" s="2">
        <f t="shared" si="14"/>
        <v>117140.36167645629</v>
      </c>
      <c r="J506">
        <f t="shared" si="15"/>
        <v>0.10968422</v>
      </c>
    </row>
    <row r="507" spans="1:10" x14ac:dyDescent="0.25">
      <c r="A507">
        <v>739</v>
      </c>
      <c r="B507">
        <v>2009</v>
      </c>
      <c r="C507" t="s">
        <v>26</v>
      </c>
      <c r="D507" t="s">
        <v>26</v>
      </c>
      <c r="E507" t="s">
        <v>34</v>
      </c>
      <c r="F507">
        <v>28.006160000000001</v>
      </c>
      <c r="G507">
        <v>28.006160000000001</v>
      </c>
      <c r="H507">
        <v>1.23423703927993</v>
      </c>
      <c r="I507" s="2">
        <f t="shared" si="14"/>
        <v>22691.07076574137</v>
      </c>
      <c r="J507">
        <f t="shared" si="15"/>
        <v>3.4566240000000005E-2</v>
      </c>
    </row>
    <row r="508" spans="1:10" x14ac:dyDescent="0.25">
      <c r="A508">
        <v>740</v>
      </c>
      <c r="B508">
        <v>2009</v>
      </c>
      <c r="C508" t="s">
        <v>26</v>
      </c>
      <c r="D508" t="s">
        <v>26</v>
      </c>
      <c r="E508" t="s">
        <v>73</v>
      </c>
      <c r="F508">
        <v>0.29499999999999998</v>
      </c>
      <c r="G508">
        <v>0.29499999999999998</v>
      </c>
      <c r="H508">
        <v>2</v>
      </c>
      <c r="I508" s="2">
        <f t="shared" si="14"/>
        <v>147.5</v>
      </c>
      <c r="J508">
        <f t="shared" si="15"/>
        <v>5.8999999999999992E-4</v>
      </c>
    </row>
    <row r="509" spans="1:10" x14ac:dyDescent="0.25">
      <c r="A509">
        <v>885</v>
      </c>
      <c r="B509">
        <v>2009</v>
      </c>
      <c r="C509" t="s">
        <v>26</v>
      </c>
      <c r="D509" t="s">
        <v>26</v>
      </c>
      <c r="E509" t="s">
        <v>57</v>
      </c>
      <c r="F509">
        <v>27.349</v>
      </c>
      <c r="G509">
        <v>27.349</v>
      </c>
      <c r="H509">
        <v>3.6823170334176298</v>
      </c>
      <c r="I509" s="2">
        <f t="shared" si="14"/>
        <v>7427.1171525437239</v>
      </c>
      <c r="J509">
        <f t="shared" si="15"/>
        <v>0.10070768854693876</v>
      </c>
    </row>
    <row r="510" spans="1:10" x14ac:dyDescent="0.25">
      <c r="A510">
        <v>886</v>
      </c>
      <c r="B510">
        <v>2009</v>
      </c>
      <c r="C510" t="s">
        <v>26</v>
      </c>
      <c r="D510" t="s">
        <v>26</v>
      </c>
      <c r="E510" t="s">
        <v>59</v>
      </c>
      <c r="F510">
        <v>4.2759200000000002</v>
      </c>
      <c r="G510">
        <v>4.2759200000000002</v>
      </c>
      <c r="H510">
        <v>0.86895217871241703</v>
      </c>
      <c r="I510" s="2">
        <f t="shared" si="14"/>
        <v>4920.7771207109572</v>
      </c>
      <c r="J510">
        <f t="shared" si="15"/>
        <v>3.7155699999999983E-3</v>
      </c>
    </row>
    <row r="511" spans="1:10" x14ac:dyDescent="0.25">
      <c r="A511">
        <v>887</v>
      </c>
      <c r="B511">
        <v>2009</v>
      </c>
      <c r="C511" t="s">
        <v>26</v>
      </c>
      <c r="D511" t="s">
        <v>26</v>
      </c>
      <c r="E511" t="s">
        <v>62</v>
      </c>
      <c r="F511">
        <v>8.0020500000000006</v>
      </c>
      <c r="G511">
        <v>8.0020500000000006</v>
      </c>
      <c r="H511">
        <v>2.1897076374179099</v>
      </c>
      <c r="I511" s="2">
        <f t="shared" si="14"/>
        <v>3654.3919668819212</v>
      </c>
      <c r="J511">
        <f t="shared" si="15"/>
        <v>1.7522149999999986E-2</v>
      </c>
    </row>
    <row r="512" spans="1:10" x14ac:dyDescent="0.25">
      <c r="A512">
        <v>888</v>
      </c>
      <c r="B512">
        <v>2009</v>
      </c>
      <c r="C512" t="s">
        <v>26</v>
      </c>
      <c r="D512" t="s">
        <v>26</v>
      </c>
      <c r="E512" t="s">
        <v>16</v>
      </c>
      <c r="F512">
        <v>0.26240000000000002</v>
      </c>
      <c r="G512">
        <v>0.26240000000000002</v>
      </c>
      <c r="H512">
        <v>1.65891768292683</v>
      </c>
      <c r="I512" s="2">
        <f t="shared" si="14"/>
        <v>158.17541925109117</v>
      </c>
      <c r="J512">
        <f t="shared" si="15"/>
        <v>4.3530000000000023E-4</v>
      </c>
    </row>
    <row r="513" spans="1:10" x14ac:dyDescent="0.25">
      <c r="A513">
        <v>1046</v>
      </c>
      <c r="B513">
        <v>2009</v>
      </c>
      <c r="C513" t="s">
        <v>26</v>
      </c>
      <c r="D513" t="s">
        <v>26</v>
      </c>
      <c r="E513" t="s">
        <v>22</v>
      </c>
      <c r="F513">
        <v>4310.6899999999996</v>
      </c>
      <c r="G513">
        <v>4310.6899999999996</v>
      </c>
      <c r="H513">
        <v>0.12858534016595899</v>
      </c>
      <c r="I513" s="2">
        <f t="shared" si="14"/>
        <v>33523961.552976392</v>
      </c>
      <c r="J513">
        <f t="shared" si="15"/>
        <v>0.5542915399999977</v>
      </c>
    </row>
    <row r="514" spans="1:10" x14ac:dyDescent="0.25">
      <c r="A514">
        <v>1047</v>
      </c>
      <c r="B514">
        <v>2009</v>
      </c>
      <c r="C514" t="s">
        <v>26</v>
      </c>
      <c r="D514" t="s">
        <v>26</v>
      </c>
      <c r="E514" t="s">
        <v>27</v>
      </c>
      <c r="F514">
        <v>4.4980000000000002</v>
      </c>
      <c r="G514">
        <v>4.4980000000000002</v>
      </c>
      <c r="H514">
        <v>2.84</v>
      </c>
      <c r="I514" s="2">
        <f t="shared" ref="I514:I577" si="16">F514/H514*1000</f>
        <v>1583.8028169014087</v>
      </c>
      <c r="J514">
        <f t="shared" si="15"/>
        <v>1.2774319999999999E-2</v>
      </c>
    </row>
    <row r="515" spans="1:10" x14ac:dyDescent="0.25">
      <c r="A515">
        <v>1048</v>
      </c>
      <c r="B515">
        <v>2009</v>
      </c>
      <c r="C515" t="s">
        <v>26</v>
      </c>
      <c r="D515" t="s">
        <v>26</v>
      </c>
      <c r="E515" t="s">
        <v>31</v>
      </c>
      <c r="F515">
        <v>9.7572500000000009</v>
      </c>
      <c r="G515">
        <v>9.7572500000000009</v>
      </c>
      <c r="H515">
        <v>1.42129185989905</v>
      </c>
      <c r="I515" s="2">
        <f t="shared" si="16"/>
        <v>6865.0572590298434</v>
      </c>
      <c r="J515">
        <f t="shared" ref="J515:J578" si="17">G515*H515/1000</f>
        <v>1.3867900000000008E-2</v>
      </c>
    </row>
    <row r="516" spans="1:10" x14ac:dyDescent="0.25">
      <c r="A516">
        <v>1049</v>
      </c>
      <c r="B516">
        <v>2009</v>
      </c>
      <c r="C516" t="s">
        <v>26</v>
      </c>
      <c r="D516" t="s">
        <v>26</v>
      </c>
      <c r="E516" t="s">
        <v>33</v>
      </c>
      <c r="F516">
        <v>1.36256</v>
      </c>
      <c r="G516">
        <v>1.36256</v>
      </c>
      <c r="H516">
        <v>0.87805337205816902</v>
      </c>
      <c r="I516" s="2">
        <f t="shared" si="16"/>
        <v>1551.7963296537896</v>
      </c>
      <c r="J516">
        <f t="shared" si="17"/>
        <v>1.1964004026315789E-3</v>
      </c>
    </row>
    <row r="517" spans="1:10" x14ac:dyDescent="0.25">
      <c r="A517">
        <v>1050</v>
      </c>
      <c r="B517">
        <v>2009</v>
      </c>
      <c r="C517" t="s">
        <v>26</v>
      </c>
      <c r="D517" t="s">
        <v>26</v>
      </c>
      <c r="E517" t="s">
        <v>35</v>
      </c>
      <c r="F517">
        <v>358.52532000000002</v>
      </c>
      <c r="G517">
        <v>358.52532000000002</v>
      </c>
      <c r="H517">
        <v>2.3987714479070599</v>
      </c>
      <c r="I517" s="2">
        <f t="shared" si="16"/>
        <v>149462.05913565261</v>
      </c>
      <c r="J517">
        <f t="shared" si="17"/>
        <v>0.86002030096774207</v>
      </c>
    </row>
    <row r="518" spans="1:10" x14ac:dyDescent="0.25">
      <c r="A518">
        <v>1059</v>
      </c>
      <c r="B518">
        <v>2009</v>
      </c>
      <c r="C518" t="s">
        <v>26</v>
      </c>
      <c r="D518" t="s">
        <v>26</v>
      </c>
      <c r="E518" t="s">
        <v>56</v>
      </c>
      <c r="F518">
        <v>103.94499999999999</v>
      </c>
      <c r="G518">
        <v>103.94499999999999</v>
      </c>
      <c r="H518">
        <v>0.32960363653855401</v>
      </c>
      <c r="I518" s="2">
        <f t="shared" si="16"/>
        <v>315363.63218444481</v>
      </c>
      <c r="J518">
        <f t="shared" si="17"/>
        <v>3.426064999999999E-2</v>
      </c>
    </row>
    <row r="519" spans="1:10" x14ac:dyDescent="0.25">
      <c r="A519">
        <v>1060</v>
      </c>
      <c r="B519">
        <v>2009</v>
      </c>
      <c r="C519" t="s">
        <v>26</v>
      </c>
      <c r="D519" t="s">
        <v>26</v>
      </c>
      <c r="E519" t="s">
        <v>7</v>
      </c>
      <c r="F519">
        <v>9.14405</v>
      </c>
      <c r="G519">
        <v>9.14405</v>
      </c>
      <c r="H519">
        <v>1.3801739929243599</v>
      </c>
      <c r="I519" s="2">
        <f t="shared" si="16"/>
        <v>6625.2878599931255</v>
      </c>
      <c r="J519">
        <f t="shared" si="17"/>
        <v>1.2620379999999994E-2</v>
      </c>
    </row>
    <row r="520" spans="1:10" x14ac:dyDescent="0.25">
      <c r="A520">
        <v>1061</v>
      </c>
      <c r="B520">
        <v>2009</v>
      </c>
      <c r="C520" t="s">
        <v>26</v>
      </c>
      <c r="D520" t="s">
        <v>26</v>
      </c>
      <c r="E520" t="s">
        <v>43</v>
      </c>
      <c r="F520">
        <v>52.723500000000001</v>
      </c>
      <c r="G520">
        <v>52.723500000000001</v>
      </c>
      <c r="H520">
        <v>2.7551051618348499</v>
      </c>
      <c r="I520" s="2">
        <f t="shared" si="16"/>
        <v>19136.656099503332</v>
      </c>
      <c r="J520">
        <f t="shared" si="17"/>
        <v>0.1452587869999997</v>
      </c>
    </row>
    <row r="521" spans="1:10" x14ac:dyDescent="0.25">
      <c r="A521">
        <v>1062</v>
      </c>
      <c r="B521">
        <v>2009</v>
      </c>
      <c r="C521" t="s">
        <v>26</v>
      </c>
      <c r="D521" t="s">
        <v>26</v>
      </c>
      <c r="E521" t="s">
        <v>44</v>
      </c>
      <c r="F521">
        <v>0.109</v>
      </c>
      <c r="G521">
        <v>0.109</v>
      </c>
      <c r="H521">
        <v>1.9</v>
      </c>
      <c r="I521" s="2">
        <f t="shared" si="16"/>
        <v>57.368421052631582</v>
      </c>
      <c r="J521">
        <f t="shared" si="17"/>
        <v>2.0709999999999997E-4</v>
      </c>
    </row>
    <row r="522" spans="1:10" x14ac:dyDescent="0.25">
      <c r="A522">
        <v>2708</v>
      </c>
      <c r="B522">
        <v>2009</v>
      </c>
      <c r="C522" t="s">
        <v>26</v>
      </c>
      <c r="D522" t="s">
        <v>26</v>
      </c>
      <c r="E522" t="s">
        <v>58</v>
      </c>
      <c r="F522">
        <v>0.58065</v>
      </c>
      <c r="G522">
        <v>0.58065</v>
      </c>
      <c r="H522">
        <v>8.0355463704469194</v>
      </c>
      <c r="I522" s="2">
        <f t="shared" si="16"/>
        <v>72.26017662414479</v>
      </c>
      <c r="J522">
        <f t="shared" si="17"/>
        <v>4.6658400000000036E-3</v>
      </c>
    </row>
    <row r="523" spans="1:10" x14ac:dyDescent="0.25">
      <c r="A523">
        <v>2710</v>
      </c>
      <c r="B523">
        <v>2009</v>
      </c>
      <c r="C523" t="s">
        <v>26</v>
      </c>
      <c r="D523" t="s">
        <v>26</v>
      </c>
      <c r="E523" t="s">
        <v>13</v>
      </c>
      <c r="F523">
        <v>1.3602749999999999</v>
      </c>
      <c r="G523">
        <v>1.3602749999999999</v>
      </c>
      <c r="H523">
        <v>9.8619213026777697</v>
      </c>
      <c r="I523" s="2">
        <f t="shared" si="16"/>
        <v>137.93204774719197</v>
      </c>
      <c r="J523">
        <f t="shared" si="17"/>
        <v>1.3414925000000001E-2</v>
      </c>
    </row>
    <row r="524" spans="1:10" x14ac:dyDescent="0.25">
      <c r="A524">
        <v>2740</v>
      </c>
      <c r="B524">
        <v>2009</v>
      </c>
      <c r="C524" t="s">
        <v>26</v>
      </c>
      <c r="D524" t="s">
        <v>26</v>
      </c>
      <c r="E524" t="s">
        <v>54</v>
      </c>
      <c r="F524">
        <v>3.8367</v>
      </c>
      <c r="G524">
        <v>3.8367</v>
      </c>
      <c r="H524">
        <v>9.8770245262856093</v>
      </c>
      <c r="I524" s="2">
        <f t="shared" si="16"/>
        <v>388.44694470378562</v>
      </c>
      <c r="J524">
        <f t="shared" si="17"/>
        <v>3.7895179999999994E-2</v>
      </c>
    </row>
    <row r="525" spans="1:10" x14ac:dyDescent="0.25">
      <c r="A525">
        <v>2786</v>
      </c>
      <c r="B525">
        <v>2009</v>
      </c>
      <c r="C525" t="s">
        <v>26</v>
      </c>
      <c r="D525" t="s">
        <v>26</v>
      </c>
      <c r="E525" t="s">
        <v>47</v>
      </c>
      <c r="F525">
        <v>3.5494400000000002</v>
      </c>
      <c r="G525">
        <v>3.5494400000000002</v>
      </c>
      <c r="H525">
        <v>2.1259860710421901</v>
      </c>
      <c r="I525" s="2">
        <f t="shared" si="16"/>
        <v>1669.5499788763959</v>
      </c>
      <c r="J525">
        <f t="shared" si="17"/>
        <v>7.5460599999999916E-3</v>
      </c>
    </row>
    <row r="526" spans="1:10" x14ac:dyDescent="0.25">
      <c r="A526">
        <v>2843</v>
      </c>
      <c r="B526">
        <v>2009</v>
      </c>
      <c r="C526" t="s">
        <v>26</v>
      </c>
      <c r="D526" t="s">
        <v>26</v>
      </c>
      <c r="E526" t="s">
        <v>37</v>
      </c>
      <c r="F526">
        <v>5.0559599999999998</v>
      </c>
      <c r="G526">
        <v>5.0559599999999998</v>
      </c>
      <c r="H526">
        <v>2.05108861620741</v>
      </c>
      <c r="I526" s="2">
        <f t="shared" si="16"/>
        <v>2465.0129497324124</v>
      </c>
      <c r="J526">
        <f t="shared" si="17"/>
        <v>1.0370222000000016E-2</v>
      </c>
    </row>
    <row r="527" spans="1:10" x14ac:dyDescent="0.25">
      <c r="A527">
        <v>2900</v>
      </c>
      <c r="B527">
        <v>2009</v>
      </c>
      <c r="C527" t="s">
        <v>26</v>
      </c>
      <c r="D527" t="s">
        <v>26</v>
      </c>
      <c r="E527" t="s">
        <v>61</v>
      </c>
      <c r="F527">
        <v>124.9584</v>
      </c>
      <c r="G527">
        <v>124.9584</v>
      </c>
      <c r="H527">
        <v>1.2928188279883099</v>
      </c>
      <c r="I527" s="2">
        <f t="shared" si="16"/>
        <v>96655.770549413675</v>
      </c>
      <c r="J527">
        <f t="shared" si="17"/>
        <v>0.16154857223529442</v>
      </c>
    </row>
    <row r="528" spans="1:10" x14ac:dyDescent="0.25">
      <c r="A528">
        <v>2958</v>
      </c>
      <c r="B528">
        <v>2009</v>
      </c>
      <c r="C528" t="s">
        <v>26</v>
      </c>
      <c r="D528" t="s">
        <v>26</v>
      </c>
      <c r="E528" t="s">
        <v>18</v>
      </c>
      <c r="F528">
        <v>291.02125999999998</v>
      </c>
      <c r="G528">
        <v>291.02125999999998</v>
      </c>
      <c r="H528">
        <v>0.98484063282664203</v>
      </c>
      <c r="I528" s="2">
        <f t="shared" si="16"/>
        <v>295500.86612970551</v>
      </c>
      <c r="J528">
        <f t="shared" si="17"/>
        <v>0.28660956186440673</v>
      </c>
    </row>
    <row r="529" spans="1:10" x14ac:dyDescent="0.25">
      <c r="A529">
        <v>3365</v>
      </c>
      <c r="B529">
        <v>2009</v>
      </c>
      <c r="C529" t="s">
        <v>26</v>
      </c>
      <c r="D529" t="s">
        <v>26</v>
      </c>
      <c r="E529" t="s">
        <v>55</v>
      </c>
      <c r="F529">
        <v>0.2399</v>
      </c>
      <c r="G529">
        <v>0.59089999999999998</v>
      </c>
      <c r="H529">
        <v>23.6236807002918</v>
      </c>
      <c r="I529" s="2">
        <f t="shared" si="16"/>
        <v>10.155064447558198</v>
      </c>
      <c r="J529">
        <f t="shared" si="17"/>
        <v>1.3959232925802423E-2</v>
      </c>
    </row>
    <row r="530" spans="1:10" x14ac:dyDescent="0.25">
      <c r="A530">
        <v>3404</v>
      </c>
      <c r="B530">
        <v>2009</v>
      </c>
      <c r="C530" t="s">
        <v>26</v>
      </c>
      <c r="D530" t="s">
        <v>26</v>
      </c>
      <c r="E530" t="s">
        <v>6</v>
      </c>
      <c r="F530">
        <v>24625.662</v>
      </c>
      <c r="G530">
        <v>24626.162</v>
      </c>
      <c r="H530">
        <v>0.77279345180649395</v>
      </c>
      <c r="I530" s="2">
        <f t="shared" si="16"/>
        <v>31865774.667777877</v>
      </c>
      <c r="J530">
        <f t="shared" si="17"/>
        <v>19.030936736725913</v>
      </c>
    </row>
    <row r="531" spans="1:10" x14ac:dyDescent="0.25">
      <c r="A531">
        <v>3798</v>
      </c>
      <c r="B531">
        <v>2009</v>
      </c>
      <c r="C531" t="s">
        <v>26</v>
      </c>
      <c r="D531" t="s">
        <v>26</v>
      </c>
      <c r="E531" t="s">
        <v>53</v>
      </c>
      <c r="F531">
        <v>0.42899999999999999</v>
      </c>
      <c r="G531">
        <v>7.7789999999999999</v>
      </c>
      <c r="H531">
        <v>5</v>
      </c>
      <c r="I531" s="2">
        <f t="shared" si="16"/>
        <v>85.8</v>
      </c>
      <c r="J531">
        <f t="shared" si="17"/>
        <v>3.8894999999999999E-2</v>
      </c>
    </row>
    <row r="532" spans="1:10" x14ac:dyDescent="0.25">
      <c r="A532">
        <v>3989</v>
      </c>
      <c r="B532">
        <v>2009</v>
      </c>
      <c r="C532" t="s">
        <v>26</v>
      </c>
      <c r="D532" t="s">
        <v>26</v>
      </c>
      <c r="E532" t="s">
        <v>39</v>
      </c>
      <c r="F532">
        <v>31.180810000000001</v>
      </c>
      <c r="G532">
        <v>68.252809999999997</v>
      </c>
      <c r="H532">
        <v>11.1728998115733</v>
      </c>
      <c r="I532" s="2">
        <f t="shared" si="16"/>
        <v>2790.7535667420711</v>
      </c>
      <c r="J532">
        <f t="shared" si="17"/>
        <v>0.76258180798834829</v>
      </c>
    </row>
    <row r="533" spans="1:10" x14ac:dyDescent="0.25">
      <c r="A533">
        <v>3993</v>
      </c>
      <c r="B533">
        <v>2009</v>
      </c>
      <c r="C533" t="s">
        <v>26</v>
      </c>
      <c r="D533" t="s">
        <v>26</v>
      </c>
      <c r="E533" t="s">
        <v>52</v>
      </c>
      <c r="F533">
        <v>2.06</v>
      </c>
      <c r="G533">
        <v>40.06</v>
      </c>
      <c r="H533">
        <v>1.2</v>
      </c>
      <c r="I533" s="2">
        <f t="shared" si="16"/>
        <v>1716.6666666666667</v>
      </c>
      <c r="J533">
        <f t="shared" si="17"/>
        <v>4.8072000000000004E-2</v>
      </c>
    </row>
    <row r="534" spans="1:10" x14ac:dyDescent="0.25">
      <c r="A534">
        <v>4086</v>
      </c>
      <c r="B534">
        <v>2009</v>
      </c>
      <c r="C534" t="s">
        <v>26</v>
      </c>
      <c r="D534" t="s">
        <v>26</v>
      </c>
      <c r="E534" t="s">
        <v>60</v>
      </c>
      <c r="F534">
        <v>67.91</v>
      </c>
      <c r="G534">
        <v>171.91</v>
      </c>
      <c r="H534">
        <v>0.54506920924753399</v>
      </c>
      <c r="I534" s="2">
        <f t="shared" si="16"/>
        <v>124589.68301245543</v>
      </c>
      <c r="J534">
        <f t="shared" si="17"/>
        <v>9.3702847761743563E-2</v>
      </c>
    </row>
    <row r="535" spans="1:10" x14ac:dyDescent="0.25">
      <c r="A535">
        <v>4164</v>
      </c>
      <c r="B535">
        <v>2009</v>
      </c>
      <c r="C535" t="s">
        <v>26</v>
      </c>
      <c r="D535" t="s">
        <v>26</v>
      </c>
      <c r="E535" t="s">
        <v>24</v>
      </c>
      <c r="F535">
        <v>2393.5117500000001</v>
      </c>
      <c r="G535">
        <v>2930.63375</v>
      </c>
      <c r="H535">
        <v>1.2585007820026399</v>
      </c>
      <c r="I535" s="2">
        <f t="shared" si="16"/>
        <v>1901875.4570745903</v>
      </c>
      <c r="J535">
        <f t="shared" si="17"/>
        <v>3.6882048661383293</v>
      </c>
    </row>
    <row r="536" spans="1:10" x14ac:dyDescent="0.25">
      <c r="A536">
        <v>63</v>
      </c>
      <c r="B536">
        <v>2009</v>
      </c>
      <c r="C536" t="s">
        <v>65</v>
      </c>
      <c r="D536" t="s">
        <v>65</v>
      </c>
      <c r="E536" t="s">
        <v>41</v>
      </c>
      <c r="F536">
        <v>90.517600000000002</v>
      </c>
      <c r="G536">
        <v>90.517600000000002</v>
      </c>
      <c r="H536">
        <v>3.1693880527101901</v>
      </c>
      <c r="I536" s="2">
        <f t="shared" si="16"/>
        <v>28559.961258955678</v>
      </c>
      <c r="J536">
        <f t="shared" si="17"/>
        <v>0.2868853999999999</v>
      </c>
    </row>
    <row r="537" spans="1:10" x14ac:dyDescent="0.25">
      <c r="A537">
        <v>139</v>
      </c>
      <c r="B537">
        <v>2009</v>
      </c>
      <c r="C537" t="s">
        <v>65</v>
      </c>
      <c r="D537" t="s">
        <v>65</v>
      </c>
      <c r="E537" t="s">
        <v>38</v>
      </c>
      <c r="F537">
        <v>39.25712</v>
      </c>
      <c r="G537">
        <v>39.25712</v>
      </c>
      <c r="H537">
        <v>1.2996437334170201</v>
      </c>
      <c r="I537" s="2">
        <f t="shared" si="16"/>
        <v>30206.062623627844</v>
      </c>
      <c r="J537">
        <f t="shared" si="17"/>
        <v>5.1020269999999965E-2</v>
      </c>
    </row>
    <row r="538" spans="1:10" x14ac:dyDescent="0.25">
      <c r="A538">
        <v>306</v>
      </c>
      <c r="B538">
        <v>2009</v>
      </c>
      <c r="C538" t="s">
        <v>65</v>
      </c>
      <c r="D538" t="s">
        <v>65</v>
      </c>
      <c r="E538" t="s">
        <v>35</v>
      </c>
      <c r="F538">
        <v>1.99472</v>
      </c>
      <c r="G538">
        <v>1.99472</v>
      </c>
      <c r="H538">
        <v>2.54894421272158</v>
      </c>
      <c r="I538" s="2">
        <f t="shared" si="16"/>
        <v>782.56714683848691</v>
      </c>
      <c r="J538">
        <f t="shared" si="17"/>
        <v>5.0844299999999905E-3</v>
      </c>
    </row>
    <row r="539" spans="1:10" x14ac:dyDescent="0.25">
      <c r="A539">
        <v>397</v>
      </c>
      <c r="B539">
        <v>2009</v>
      </c>
      <c r="C539" t="s">
        <v>65</v>
      </c>
      <c r="D539" t="s">
        <v>65</v>
      </c>
      <c r="E539" t="s">
        <v>32</v>
      </c>
      <c r="F539">
        <v>0.155</v>
      </c>
      <c r="G539">
        <v>0.155</v>
      </c>
      <c r="H539">
        <v>0.9</v>
      </c>
      <c r="I539" s="2">
        <f t="shared" si="16"/>
        <v>172.22222222222223</v>
      </c>
      <c r="J539">
        <f t="shared" si="17"/>
        <v>1.395E-4</v>
      </c>
    </row>
    <row r="540" spans="1:10" x14ac:dyDescent="0.25">
      <c r="A540">
        <v>487</v>
      </c>
      <c r="B540">
        <v>2009</v>
      </c>
      <c r="C540" t="s">
        <v>65</v>
      </c>
      <c r="D540" t="s">
        <v>65</v>
      </c>
      <c r="E540" t="s">
        <v>43</v>
      </c>
      <c r="F540">
        <v>5.1999999999999998E-2</v>
      </c>
      <c r="G540">
        <v>5.1999999999999998E-2</v>
      </c>
      <c r="H540">
        <v>6.72</v>
      </c>
      <c r="I540" s="2">
        <f t="shared" si="16"/>
        <v>7.7380952380952381</v>
      </c>
      <c r="J540">
        <f t="shared" si="17"/>
        <v>3.4943999999999996E-4</v>
      </c>
    </row>
    <row r="541" spans="1:10" x14ac:dyDescent="0.25">
      <c r="A541">
        <v>488</v>
      </c>
      <c r="B541">
        <v>2009</v>
      </c>
      <c r="C541" t="s">
        <v>65</v>
      </c>
      <c r="D541" t="s">
        <v>65</v>
      </c>
      <c r="E541" t="s">
        <v>47</v>
      </c>
      <c r="F541">
        <v>1.3873800000000001</v>
      </c>
      <c r="G541">
        <v>1.3873800000000001</v>
      </c>
      <c r="H541">
        <v>1.73511943375283</v>
      </c>
      <c r="I541" s="2">
        <f t="shared" si="16"/>
        <v>799.58760936662657</v>
      </c>
      <c r="J541">
        <f t="shared" si="17"/>
        <v>2.4072700000000013E-3</v>
      </c>
    </row>
    <row r="542" spans="1:10" x14ac:dyDescent="0.25">
      <c r="A542">
        <v>489</v>
      </c>
      <c r="B542">
        <v>2009</v>
      </c>
      <c r="C542" t="s">
        <v>65</v>
      </c>
      <c r="D542" t="s">
        <v>65</v>
      </c>
      <c r="E542" t="s">
        <v>15</v>
      </c>
      <c r="F542">
        <v>4.2251000000000003</v>
      </c>
      <c r="G542">
        <v>4.2251000000000003</v>
      </c>
      <c r="H542">
        <v>1.2127168587725701</v>
      </c>
      <c r="I542" s="2">
        <f t="shared" si="16"/>
        <v>3483.995435073246</v>
      </c>
      <c r="J542">
        <f t="shared" si="17"/>
        <v>5.1238499999999862E-3</v>
      </c>
    </row>
    <row r="543" spans="1:10" x14ac:dyDescent="0.25">
      <c r="A543">
        <v>490</v>
      </c>
      <c r="B543">
        <v>2009</v>
      </c>
      <c r="C543" t="s">
        <v>65</v>
      </c>
      <c r="D543" t="s">
        <v>65</v>
      </c>
      <c r="E543" t="s">
        <v>57</v>
      </c>
      <c r="F543">
        <v>8.859</v>
      </c>
      <c r="G543">
        <v>8.859</v>
      </c>
      <c r="H543">
        <v>4.8333265605598799</v>
      </c>
      <c r="I543" s="2">
        <f t="shared" si="16"/>
        <v>1832.8991200987248</v>
      </c>
      <c r="J543">
        <f t="shared" si="17"/>
        <v>4.2818439999999972E-2</v>
      </c>
    </row>
    <row r="544" spans="1:10" x14ac:dyDescent="0.25">
      <c r="A544">
        <v>491</v>
      </c>
      <c r="B544">
        <v>2009</v>
      </c>
      <c r="C544" t="s">
        <v>65</v>
      </c>
      <c r="D544" t="s">
        <v>65</v>
      </c>
      <c r="E544" t="s">
        <v>59</v>
      </c>
      <c r="F544">
        <v>3.6779700000000002</v>
      </c>
      <c r="G544">
        <v>3.6779700000000002</v>
      </c>
      <c r="H544">
        <v>0.90490678281769599</v>
      </c>
      <c r="I544" s="2">
        <f t="shared" si="16"/>
        <v>4064.4738992314196</v>
      </c>
      <c r="J544">
        <f t="shared" si="17"/>
        <v>3.3282200000000011E-3</v>
      </c>
    </row>
    <row r="545" spans="1:10" x14ac:dyDescent="0.25">
      <c r="A545">
        <v>492</v>
      </c>
      <c r="B545">
        <v>2009</v>
      </c>
      <c r="C545" t="s">
        <v>65</v>
      </c>
      <c r="D545" t="s">
        <v>65</v>
      </c>
      <c r="E545" t="s">
        <v>62</v>
      </c>
      <c r="F545">
        <v>4.90245</v>
      </c>
      <c r="G545">
        <v>4.90245</v>
      </c>
      <c r="H545">
        <v>2.0576854429927902</v>
      </c>
      <c r="I545" s="2">
        <f t="shared" si="16"/>
        <v>2382.5070137395037</v>
      </c>
      <c r="J545">
        <f t="shared" si="17"/>
        <v>1.0087700000000005E-2</v>
      </c>
    </row>
    <row r="546" spans="1:10" x14ac:dyDescent="0.25">
      <c r="A546">
        <v>497</v>
      </c>
      <c r="B546">
        <v>2009</v>
      </c>
      <c r="C546" t="s">
        <v>65</v>
      </c>
      <c r="D546" t="s">
        <v>65</v>
      </c>
      <c r="E546" t="s">
        <v>7</v>
      </c>
      <c r="F546">
        <v>0.51870000000000005</v>
      </c>
      <c r="G546">
        <v>0.51870000000000005</v>
      </c>
      <c r="H546">
        <v>1.96818970503181</v>
      </c>
      <c r="I546" s="2">
        <f t="shared" si="16"/>
        <v>263.5416691154864</v>
      </c>
      <c r="J546">
        <f t="shared" si="17"/>
        <v>1.0208999999999999E-3</v>
      </c>
    </row>
    <row r="547" spans="1:10" x14ac:dyDescent="0.25">
      <c r="A547">
        <v>722</v>
      </c>
      <c r="B547">
        <v>2009</v>
      </c>
      <c r="C547" t="s">
        <v>65</v>
      </c>
      <c r="D547" t="s">
        <v>65</v>
      </c>
      <c r="E547" t="s">
        <v>36</v>
      </c>
      <c r="F547">
        <v>0.29831999999999997</v>
      </c>
      <c r="G547">
        <v>0.29831999999999997</v>
      </c>
      <c r="H547">
        <v>4.8447304907481898</v>
      </c>
      <c r="I547" s="2">
        <f t="shared" si="16"/>
        <v>61.576180670873462</v>
      </c>
      <c r="J547">
        <f t="shared" si="17"/>
        <v>1.44528E-3</v>
      </c>
    </row>
    <row r="548" spans="1:10" x14ac:dyDescent="0.25">
      <c r="A548">
        <v>723</v>
      </c>
      <c r="B548">
        <v>2009</v>
      </c>
      <c r="C548" t="s">
        <v>65</v>
      </c>
      <c r="D548" t="s">
        <v>65</v>
      </c>
      <c r="E548" t="s">
        <v>151</v>
      </c>
      <c r="F548">
        <v>32.659999999999997</v>
      </c>
      <c r="G548">
        <v>32.659999999999997</v>
      </c>
      <c r="H548">
        <v>5</v>
      </c>
      <c r="I548" s="2">
        <f t="shared" si="16"/>
        <v>6531.9999999999991</v>
      </c>
      <c r="J548">
        <f t="shared" si="17"/>
        <v>0.16329999999999997</v>
      </c>
    </row>
    <row r="549" spans="1:10" x14ac:dyDescent="0.25">
      <c r="A549">
        <v>724</v>
      </c>
      <c r="B549">
        <v>2009</v>
      </c>
      <c r="C549" t="s">
        <v>65</v>
      </c>
      <c r="D549" t="s">
        <v>65</v>
      </c>
      <c r="E549" t="s">
        <v>61</v>
      </c>
      <c r="F549">
        <v>4.2391680000000003</v>
      </c>
      <c r="G549">
        <v>4.2391680000000003</v>
      </c>
      <c r="H549">
        <v>1.6740284886090899</v>
      </c>
      <c r="I549" s="2">
        <f t="shared" si="16"/>
        <v>2532.3153272751192</v>
      </c>
      <c r="J549">
        <f t="shared" si="17"/>
        <v>7.0964880000000188E-3</v>
      </c>
    </row>
    <row r="550" spans="1:10" x14ac:dyDescent="0.25">
      <c r="A550">
        <v>725</v>
      </c>
      <c r="B550">
        <v>2009</v>
      </c>
      <c r="C550" t="s">
        <v>65</v>
      </c>
      <c r="D550" t="s">
        <v>65</v>
      </c>
      <c r="E550" t="s">
        <v>16</v>
      </c>
      <c r="F550">
        <v>5.3109999999999999</v>
      </c>
      <c r="G550">
        <v>5.3109999999999999</v>
      </c>
      <c r="H550">
        <v>1</v>
      </c>
      <c r="I550" s="2">
        <f t="shared" si="16"/>
        <v>5311</v>
      </c>
      <c r="J550">
        <f t="shared" si="17"/>
        <v>5.3109999999999997E-3</v>
      </c>
    </row>
    <row r="551" spans="1:10" x14ac:dyDescent="0.25">
      <c r="A551">
        <v>728</v>
      </c>
      <c r="B551">
        <v>2009</v>
      </c>
      <c r="C551" t="s">
        <v>65</v>
      </c>
      <c r="D551" t="s">
        <v>65</v>
      </c>
      <c r="E551" t="s">
        <v>27</v>
      </c>
      <c r="F551">
        <v>0.82499999999999996</v>
      </c>
      <c r="G551">
        <v>0.82499999999999996</v>
      </c>
      <c r="H551">
        <v>2.84</v>
      </c>
      <c r="I551" s="2">
        <f t="shared" si="16"/>
        <v>290.49295774647885</v>
      </c>
      <c r="J551">
        <f t="shared" si="17"/>
        <v>2.343E-3</v>
      </c>
    </row>
    <row r="552" spans="1:10" x14ac:dyDescent="0.25">
      <c r="A552">
        <v>729</v>
      </c>
      <c r="B552">
        <v>2009</v>
      </c>
      <c r="C552" t="s">
        <v>65</v>
      </c>
      <c r="D552" t="s">
        <v>65</v>
      </c>
      <c r="E552" t="s">
        <v>31</v>
      </c>
      <c r="F552">
        <v>7.5999999999999998E-2</v>
      </c>
      <c r="G552">
        <v>7.5999999999999998E-2</v>
      </c>
      <c r="H552">
        <v>1.6</v>
      </c>
      <c r="I552" s="2">
        <f t="shared" si="16"/>
        <v>47.499999999999993</v>
      </c>
      <c r="J552">
        <f t="shared" si="17"/>
        <v>1.216E-4</v>
      </c>
    </row>
    <row r="553" spans="1:10" x14ac:dyDescent="0.25">
      <c r="A553">
        <v>730</v>
      </c>
      <c r="B553">
        <v>2009</v>
      </c>
      <c r="C553" t="s">
        <v>65</v>
      </c>
      <c r="D553" t="s">
        <v>65</v>
      </c>
      <c r="E553" t="s">
        <v>33</v>
      </c>
      <c r="F553">
        <v>0.10057000000000001</v>
      </c>
      <c r="G553">
        <v>0.10057000000000001</v>
      </c>
      <c r="H553">
        <v>0.63716814159292001</v>
      </c>
      <c r="I553" s="2">
        <f t="shared" si="16"/>
        <v>157.83902777777786</v>
      </c>
      <c r="J553">
        <f t="shared" si="17"/>
        <v>6.4079999999999969E-5</v>
      </c>
    </row>
    <row r="554" spans="1:10" x14ac:dyDescent="0.25">
      <c r="A554">
        <v>889</v>
      </c>
      <c r="B554">
        <v>2009</v>
      </c>
      <c r="C554" t="s">
        <v>65</v>
      </c>
      <c r="D554" t="s">
        <v>65</v>
      </c>
      <c r="E554" t="s">
        <v>6</v>
      </c>
      <c r="F554">
        <v>0.95299999999999996</v>
      </c>
      <c r="G554">
        <v>0.95299999999999996</v>
      </c>
      <c r="H554">
        <v>0.52</v>
      </c>
      <c r="I554" s="2">
        <f t="shared" si="16"/>
        <v>1832.6923076923076</v>
      </c>
      <c r="J554">
        <f t="shared" si="17"/>
        <v>4.9556000000000003E-4</v>
      </c>
    </row>
    <row r="555" spans="1:10" x14ac:dyDescent="0.25">
      <c r="A555">
        <v>890</v>
      </c>
      <c r="B555">
        <v>2009</v>
      </c>
      <c r="C555" t="s">
        <v>65</v>
      </c>
      <c r="D555" t="s">
        <v>65</v>
      </c>
      <c r="E555" t="s">
        <v>14</v>
      </c>
      <c r="F555">
        <v>4.4999999999999998E-2</v>
      </c>
      <c r="G555">
        <v>4.4999999999999998E-2</v>
      </c>
      <c r="H555">
        <v>0.89285714285714302</v>
      </c>
      <c r="I555" s="2">
        <f t="shared" si="16"/>
        <v>50.399999999999984</v>
      </c>
      <c r="J555">
        <f t="shared" si="17"/>
        <v>4.0178571428571433E-5</v>
      </c>
    </row>
    <row r="556" spans="1:10" x14ac:dyDescent="0.25">
      <c r="A556">
        <v>891</v>
      </c>
      <c r="B556">
        <v>2009</v>
      </c>
      <c r="C556" t="s">
        <v>65</v>
      </c>
      <c r="D556" t="s">
        <v>65</v>
      </c>
      <c r="E556" t="s">
        <v>58</v>
      </c>
      <c r="F556">
        <v>3.8850000000000003E-2</v>
      </c>
      <c r="G556">
        <v>3.8850000000000003E-2</v>
      </c>
      <c r="H556">
        <v>7.33616473616474</v>
      </c>
      <c r="I556" s="2">
        <f t="shared" si="16"/>
        <v>5.2956826076277999</v>
      </c>
      <c r="J556">
        <f t="shared" si="17"/>
        <v>2.8501000000000015E-4</v>
      </c>
    </row>
    <row r="557" spans="1:10" x14ac:dyDescent="0.25">
      <c r="A557">
        <v>892</v>
      </c>
      <c r="B557">
        <v>2009</v>
      </c>
      <c r="C557" t="s">
        <v>65</v>
      </c>
      <c r="D557" t="s">
        <v>65</v>
      </c>
      <c r="E557" t="s">
        <v>13</v>
      </c>
      <c r="F557">
        <v>9.6600000000000005E-2</v>
      </c>
      <c r="G557">
        <v>9.6600000000000005E-2</v>
      </c>
      <c r="H557">
        <v>10.283954451345799</v>
      </c>
      <c r="I557" s="2">
        <f t="shared" si="16"/>
        <v>9.3932738089245937</v>
      </c>
      <c r="J557">
        <f t="shared" si="17"/>
        <v>9.9343000000000434E-4</v>
      </c>
    </row>
    <row r="558" spans="1:10" x14ac:dyDescent="0.25">
      <c r="A558">
        <v>2742</v>
      </c>
      <c r="B558">
        <v>2009</v>
      </c>
      <c r="C558" t="s">
        <v>65</v>
      </c>
      <c r="D558" t="s">
        <v>65</v>
      </c>
      <c r="E558" t="s">
        <v>37</v>
      </c>
      <c r="F558">
        <v>2.6374399999999998</v>
      </c>
      <c r="G558">
        <v>2.6374399999999998</v>
      </c>
      <c r="H558">
        <v>1.2928256187818501</v>
      </c>
      <c r="I558" s="2">
        <f t="shared" si="16"/>
        <v>2040.0585830632724</v>
      </c>
      <c r="J558">
        <f t="shared" si="17"/>
        <v>3.4097500000000026E-3</v>
      </c>
    </row>
    <row r="559" spans="1:10" x14ac:dyDescent="0.25">
      <c r="A559">
        <v>2860</v>
      </c>
      <c r="B559">
        <v>2009</v>
      </c>
      <c r="C559" t="s">
        <v>65</v>
      </c>
      <c r="D559" t="s">
        <v>65</v>
      </c>
      <c r="E559" t="s">
        <v>40</v>
      </c>
      <c r="F559">
        <v>47.9283</v>
      </c>
      <c r="G559">
        <v>47.9283</v>
      </c>
      <c r="H559">
        <v>3.1030128337537501</v>
      </c>
      <c r="I559" s="2">
        <f t="shared" si="16"/>
        <v>15445.730510247547</v>
      </c>
      <c r="J559">
        <f t="shared" si="17"/>
        <v>0.14872212999999984</v>
      </c>
    </row>
    <row r="560" spans="1:10" x14ac:dyDescent="0.25">
      <c r="A560">
        <v>2861</v>
      </c>
      <c r="B560">
        <v>2009</v>
      </c>
      <c r="C560" t="s">
        <v>65</v>
      </c>
      <c r="D560" t="s">
        <v>65</v>
      </c>
      <c r="E560" t="s">
        <v>11</v>
      </c>
      <c r="F560">
        <v>20.437481999999999</v>
      </c>
      <c r="G560">
        <v>20.437481999999999</v>
      </c>
      <c r="H560">
        <v>2.3245035763211899</v>
      </c>
      <c r="I560" s="2">
        <f t="shared" si="16"/>
        <v>8792.1921085382037</v>
      </c>
      <c r="J560">
        <f t="shared" si="17"/>
        <v>4.7506999999999938E-2</v>
      </c>
    </row>
    <row r="561" spans="1:10" x14ac:dyDescent="0.25">
      <c r="A561">
        <v>2934</v>
      </c>
      <c r="B561">
        <v>2009</v>
      </c>
      <c r="C561" t="s">
        <v>65</v>
      </c>
      <c r="D561" t="s">
        <v>65</v>
      </c>
      <c r="E561" t="s">
        <v>18</v>
      </c>
      <c r="F561">
        <v>116.19814</v>
      </c>
      <c r="G561">
        <v>116.19814</v>
      </c>
      <c r="H561">
        <v>0.789568404451224</v>
      </c>
      <c r="I561" s="2">
        <f t="shared" si="16"/>
        <v>147166.65376290167</v>
      </c>
      <c r="J561">
        <f t="shared" si="17"/>
        <v>9.1746379999999947E-2</v>
      </c>
    </row>
    <row r="562" spans="1:10" x14ac:dyDescent="0.25">
      <c r="A562">
        <v>2955</v>
      </c>
      <c r="B562">
        <v>2009</v>
      </c>
      <c r="C562" t="s">
        <v>65</v>
      </c>
      <c r="D562" t="s">
        <v>65</v>
      </c>
      <c r="E562" t="s">
        <v>12</v>
      </c>
      <c r="F562">
        <v>351.97111999999998</v>
      </c>
      <c r="G562">
        <v>351.97111999999998</v>
      </c>
      <c r="H562">
        <v>1.4620814059971701</v>
      </c>
      <c r="I562" s="2">
        <f t="shared" si="16"/>
        <v>240732.91579817905</v>
      </c>
      <c r="J562">
        <f t="shared" si="17"/>
        <v>0.51461042999999873</v>
      </c>
    </row>
    <row r="563" spans="1:10" x14ac:dyDescent="0.25">
      <c r="A563">
        <v>197</v>
      </c>
      <c r="B563">
        <v>2009</v>
      </c>
      <c r="C563" t="s">
        <v>68</v>
      </c>
      <c r="D563" t="s">
        <v>68</v>
      </c>
      <c r="E563" t="s">
        <v>35</v>
      </c>
      <c r="F563">
        <v>14.789256</v>
      </c>
      <c r="G563">
        <v>14.789256</v>
      </c>
      <c r="H563">
        <v>2.2606887858087799</v>
      </c>
      <c r="I563" s="2">
        <f t="shared" si="16"/>
        <v>6541.9247854184514</v>
      </c>
      <c r="J563">
        <f t="shared" si="17"/>
        <v>3.3433905189655215E-2</v>
      </c>
    </row>
    <row r="564" spans="1:10" x14ac:dyDescent="0.25">
      <c r="A564">
        <v>493</v>
      </c>
      <c r="B564">
        <v>2009</v>
      </c>
      <c r="C564" t="s">
        <v>68</v>
      </c>
      <c r="D564" t="s">
        <v>68</v>
      </c>
      <c r="E564" t="s">
        <v>98</v>
      </c>
      <c r="F564">
        <v>0.02</v>
      </c>
      <c r="G564">
        <v>0.02</v>
      </c>
      <c r="H564">
        <v>1</v>
      </c>
      <c r="I564" s="2">
        <f t="shared" si="16"/>
        <v>20</v>
      </c>
      <c r="J564">
        <f t="shared" si="17"/>
        <v>2.0000000000000002E-5</v>
      </c>
    </row>
    <row r="565" spans="1:10" x14ac:dyDescent="0.25">
      <c r="A565">
        <v>494</v>
      </c>
      <c r="B565">
        <v>2009</v>
      </c>
      <c r="C565" t="s">
        <v>68</v>
      </c>
      <c r="D565" t="s">
        <v>68</v>
      </c>
      <c r="E565" t="s">
        <v>13</v>
      </c>
      <c r="F565">
        <v>1.1025E-2</v>
      </c>
      <c r="G565">
        <v>1.1025E-2</v>
      </c>
      <c r="H565">
        <v>9.5238095238095202</v>
      </c>
      <c r="I565" s="2">
        <f t="shared" si="16"/>
        <v>1.1576250000000003</v>
      </c>
      <c r="J565">
        <f t="shared" si="17"/>
        <v>1.0499999999999995E-4</v>
      </c>
    </row>
    <row r="566" spans="1:10" x14ac:dyDescent="0.25">
      <c r="A566">
        <v>495</v>
      </c>
      <c r="B566">
        <v>2009</v>
      </c>
      <c r="C566" t="s">
        <v>68</v>
      </c>
      <c r="D566" t="s">
        <v>68</v>
      </c>
      <c r="E566" t="s">
        <v>5</v>
      </c>
      <c r="F566">
        <v>5.1820000000000004</v>
      </c>
      <c r="G566">
        <v>5.1820000000000004</v>
      </c>
      <c r="H566">
        <v>0.25</v>
      </c>
      <c r="I566" s="2">
        <f t="shared" si="16"/>
        <v>20728</v>
      </c>
      <c r="J566">
        <f t="shared" si="17"/>
        <v>1.2955E-3</v>
      </c>
    </row>
    <row r="567" spans="1:10" x14ac:dyDescent="0.25">
      <c r="A567">
        <v>496</v>
      </c>
      <c r="B567">
        <v>2009</v>
      </c>
      <c r="C567" t="s">
        <v>68</v>
      </c>
      <c r="D567" t="s">
        <v>68</v>
      </c>
      <c r="E567" t="s">
        <v>73</v>
      </c>
      <c r="F567">
        <v>0.14000000000000001</v>
      </c>
      <c r="G567">
        <v>0.14000000000000001</v>
      </c>
      <c r="H567">
        <v>4</v>
      </c>
      <c r="I567" s="2">
        <f t="shared" si="16"/>
        <v>35</v>
      </c>
      <c r="J567">
        <f t="shared" si="17"/>
        <v>5.6000000000000006E-4</v>
      </c>
    </row>
    <row r="568" spans="1:10" x14ac:dyDescent="0.25">
      <c r="A568">
        <v>498</v>
      </c>
      <c r="B568">
        <v>2009</v>
      </c>
      <c r="C568" t="s">
        <v>68</v>
      </c>
      <c r="D568" t="s">
        <v>68</v>
      </c>
      <c r="E568" t="s">
        <v>87</v>
      </c>
      <c r="F568">
        <v>0.06</v>
      </c>
      <c r="G568">
        <v>0.06</v>
      </c>
      <c r="H568">
        <v>3.8</v>
      </c>
      <c r="I568" s="2">
        <f t="shared" si="16"/>
        <v>15.789473684210527</v>
      </c>
      <c r="J568">
        <f t="shared" si="17"/>
        <v>2.2799999999999999E-4</v>
      </c>
    </row>
    <row r="569" spans="1:10" x14ac:dyDescent="0.25">
      <c r="A569">
        <v>499</v>
      </c>
      <c r="B569">
        <v>2009</v>
      </c>
      <c r="C569" t="s">
        <v>68</v>
      </c>
      <c r="D569" t="s">
        <v>68</v>
      </c>
      <c r="E569" t="s">
        <v>88</v>
      </c>
      <c r="F569">
        <v>5.0999999999999997E-2</v>
      </c>
      <c r="G569">
        <v>5.0999999999999997E-2</v>
      </c>
      <c r="H569">
        <v>5</v>
      </c>
      <c r="I569" s="2">
        <f t="shared" si="16"/>
        <v>10.199999999999999</v>
      </c>
      <c r="J569">
        <f t="shared" si="17"/>
        <v>2.5500000000000002E-4</v>
      </c>
    </row>
    <row r="570" spans="1:10" x14ac:dyDescent="0.25">
      <c r="A570">
        <v>706</v>
      </c>
      <c r="B570">
        <v>2009</v>
      </c>
      <c r="C570" t="s">
        <v>68</v>
      </c>
      <c r="D570" t="s">
        <v>68</v>
      </c>
      <c r="E570" t="s">
        <v>44</v>
      </c>
      <c r="F570">
        <v>0.05</v>
      </c>
      <c r="G570">
        <v>0.05</v>
      </c>
      <c r="H570">
        <v>1.9</v>
      </c>
      <c r="I570" s="2">
        <f t="shared" si="16"/>
        <v>26.315789473684212</v>
      </c>
      <c r="J570">
        <f t="shared" si="17"/>
        <v>9.5000000000000005E-5</v>
      </c>
    </row>
    <row r="571" spans="1:10" x14ac:dyDescent="0.25">
      <c r="A571">
        <v>707</v>
      </c>
      <c r="B571">
        <v>2009</v>
      </c>
      <c r="C571" t="s">
        <v>68</v>
      </c>
      <c r="D571" t="s">
        <v>68</v>
      </c>
      <c r="E571" t="s">
        <v>57</v>
      </c>
      <c r="F571">
        <v>6.3470000000000004</v>
      </c>
      <c r="G571">
        <v>6.3470000000000004</v>
      </c>
      <c r="H571">
        <v>3.8321411690562499</v>
      </c>
      <c r="I571" s="2">
        <f t="shared" si="16"/>
        <v>1656.2542244661333</v>
      </c>
      <c r="J571">
        <f t="shared" si="17"/>
        <v>2.4322600000000021E-2</v>
      </c>
    </row>
    <row r="572" spans="1:10" x14ac:dyDescent="0.25">
      <c r="A572">
        <v>726</v>
      </c>
      <c r="B572">
        <v>2009</v>
      </c>
      <c r="C572" t="s">
        <v>68</v>
      </c>
      <c r="D572" t="s">
        <v>68</v>
      </c>
      <c r="E572" t="s">
        <v>84</v>
      </c>
      <c r="F572">
        <v>1.9949999999999999E-2</v>
      </c>
      <c r="G572">
        <v>1.9949999999999999E-2</v>
      </c>
      <c r="H572">
        <v>0.952380952380952</v>
      </c>
      <c r="I572" s="2">
        <f t="shared" si="16"/>
        <v>20.947500000000009</v>
      </c>
      <c r="J572">
        <f t="shared" si="17"/>
        <v>1.8999999999999994E-5</v>
      </c>
    </row>
    <row r="573" spans="1:10" x14ac:dyDescent="0.25">
      <c r="A573">
        <v>727</v>
      </c>
      <c r="B573">
        <v>2009</v>
      </c>
      <c r="C573" t="s">
        <v>68</v>
      </c>
      <c r="D573" t="s">
        <v>68</v>
      </c>
      <c r="E573" t="s">
        <v>34</v>
      </c>
      <c r="F573">
        <v>9.1431400000000007</v>
      </c>
      <c r="G573">
        <v>9.1431400000000007</v>
      </c>
      <c r="H573">
        <v>1.12402264742435</v>
      </c>
      <c r="I573" s="2">
        <f t="shared" si="16"/>
        <v>8134.3022944876748</v>
      </c>
      <c r="J573">
        <f t="shared" si="17"/>
        <v>1.0277096428571471E-2</v>
      </c>
    </row>
    <row r="574" spans="1:10" x14ac:dyDescent="0.25">
      <c r="A574">
        <v>893</v>
      </c>
      <c r="B574">
        <v>2009</v>
      </c>
      <c r="C574" t="s">
        <v>68</v>
      </c>
      <c r="D574" t="s">
        <v>68</v>
      </c>
      <c r="E574" t="s">
        <v>74</v>
      </c>
      <c r="F574">
        <v>0.15903999999999999</v>
      </c>
      <c r="G574">
        <v>0.15903999999999999</v>
      </c>
      <c r="H574">
        <v>0.89285714285714302</v>
      </c>
      <c r="I574" s="2">
        <f t="shared" si="16"/>
        <v>178.12479999999994</v>
      </c>
      <c r="J574">
        <f t="shared" si="17"/>
        <v>1.4200000000000001E-4</v>
      </c>
    </row>
    <row r="575" spans="1:10" x14ac:dyDescent="0.25">
      <c r="A575">
        <v>901</v>
      </c>
      <c r="B575">
        <v>2009</v>
      </c>
      <c r="C575" t="s">
        <v>68</v>
      </c>
      <c r="D575" t="s">
        <v>68</v>
      </c>
      <c r="E575" t="s">
        <v>55</v>
      </c>
      <c r="F575">
        <v>1.6999999999999999E-3</v>
      </c>
      <c r="G575">
        <v>1.6999999999999999E-3</v>
      </c>
      <c r="H575">
        <v>30</v>
      </c>
      <c r="I575" s="2">
        <f t="shared" si="16"/>
        <v>5.6666666666666664E-2</v>
      </c>
      <c r="J575">
        <f t="shared" si="17"/>
        <v>5.1E-5</v>
      </c>
    </row>
    <row r="576" spans="1:10" x14ac:dyDescent="0.25">
      <c r="A576">
        <v>1056</v>
      </c>
      <c r="B576">
        <v>2009</v>
      </c>
      <c r="C576" t="s">
        <v>68</v>
      </c>
      <c r="D576" t="s">
        <v>68</v>
      </c>
      <c r="E576" t="s">
        <v>70</v>
      </c>
      <c r="F576">
        <v>62.517000000000003</v>
      </c>
      <c r="G576">
        <v>62.517000000000003</v>
      </c>
      <c r="H576">
        <v>2.4334684965689299</v>
      </c>
      <c r="I576" s="2">
        <f t="shared" si="16"/>
        <v>25690.490790468779</v>
      </c>
      <c r="J576">
        <f t="shared" si="17"/>
        <v>0.1521331499999998</v>
      </c>
    </row>
    <row r="577" spans="1:10" x14ac:dyDescent="0.25">
      <c r="A577">
        <v>1057</v>
      </c>
      <c r="B577">
        <v>2009</v>
      </c>
      <c r="C577" t="s">
        <v>68</v>
      </c>
      <c r="D577" t="s">
        <v>68</v>
      </c>
      <c r="E577" t="s">
        <v>31</v>
      </c>
      <c r="F577">
        <v>3.1594500000000001</v>
      </c>
      <c r="G577">
        <v>3.1594500000000001</v>
      </c>
      <c r="H577">
        <v>0.91127886182721696</v>
      </c>
      <c r="I577" s="2">
        <f t="shared" si="16"/>
        <v>3467.0506826691299</v>
      </c>
      <c r="J577">
        <f t="shared" si="17"/>
        <v>2.879140000000001E-3</v>
      </c>
    </row>
    <row r="578" spans="1:10" x14ac:dyDescent="0.25">
      <c r="A578">
        <v>1058</v>
      </c>
      <c r="B578">
        <v>2009</v>
      </c>
      <c r="C578" t="s">
        <v>68</v>
      </c>
      <c r="D578" t="s">
        <v>68</v>
      </c>
      <c r="E578" t="s">
        <v>71</v>
      </c>
      <c r="F578">
        <v>0.13125000000000001</v>
      </c>
      <c r="G578">
        <v>0.13125000000000001</v>
      </c>
      <c r="H578">
        <v>0.71428571428571397</v>
      </c>
      <c r="I578" s="2">
        <f t="shared" ref="I578:I641" si="18">F578/H578*1000</f>
        <v>183.75000000000009</v>
      </c>
      <c r="J578">
        <f t="shared" si="17"/>
        <v>9.3749999999999961E-5</v>
      </c>
    </row>
    <row r="579" spans="1:10" x14ac:dyDescent="0.25">
      <c r="A579">
        <v>1079</v>
      </c>
      <c r="B579">
        <v>2009</v>
      </c>
      <c r="C579" t="s">
        <v>68</v>
      </c>
      <c r="D579" t="s">
        <v>68</v>
      </c>
      <c r="E579" t="s">
        <v>86</v>
      </c>
      <c r="F579">
        <v>0.115</v>
      </c>
      <c r="G579">
        <v>0.115</v>
      </c>
      <c r="H579">
        <v>2</v>
      </c>
      <c r="I579" s="2">
        <f t="shared" si="18"/>
        <v>57.5</v>
      </c>
      <c r="J579">
        <f t="shared" ref="J579:J642" si="19">G579*H579/1000</f>
        <v>2.3000000000000001E-4</v>
      </c>
    </row>
    <row r="580" spans="1:10" x14ac:dyDescent="0.25">
      <c r="A580">
        <v>1080</v>
      </c>
      <c r="B580">
        <v>2009</v>
      </c>
      <c r="C580" t="s">
        <v>68</v>
      </c>
      <c r="D580" t="s">
        <v>68</v>
      </c>
      <c r="E580" t="s">
        <v>49</v>
      </c>
      <c r="F580">
        <v>2.24E-2</v>
      </c>
      <c r="G580">
        <v>2.24E-2</v>
      </c>
      <c r="H580">
        <v>0.71428571428571397</v>
      </c>
      <c r="I580" s="2">
        <f t="shared" si="18"/>
        <v>31.360000000000014</v>
      </c>
      <c r="J580">
        <f t="shared" si="19"/>
        <v>1.5999999999999992E-5</v>
      </c>
    </row>
    <row r="581" spans="1:10" x14ac:dyDescent="0.25">
      <c r="A581">
        <v>1081</v>
      </c>
      <c r="B581">
        <v>2009</v>
      </c>
      <c r="C581" t="s">
        <v>68</v>
      </c>
      <c r="D581" t="s">
        <v>68</v>
      </c>
      <c r="E581" t="s">
        <v>75</v>
      </c>
      <c r="F581">
        <v>231.25399999999999</v>
      </c>
      <c r="G581">
        <v>231.25399999999999</v>
      </c>
      <c r="H581">
        <v>2.67</v>
      </c>
      <c r="I581" s="2">
        <f t="shared" si="18"/>
        <v>86611.985018726584</v>
      </c>
      <c r="J581">
        <f t="shared" si="19"/>
        <v>0.61744818000000001</v>
      </c>
    </row>
    <row r="582" spans="1:10" x14ac:dyDescent="0.25">
      <c r="A582">
        <v>1082</v>
      </c>
      <c r="B582">
        <v>2009</v>
      </c>
      <c r="C582" t="s">
        <v>68</v>
      </c>
      <c r="D582" t="s">
        <v>68</v>
      </c>
      <c r="E582" t="s">
        <v>51</v>
      </c>
      <c r="F582">
        <v>6.2E-2</v>
      </c>
      <c r="G582">
        <v>6.2E-2</v>
      </c>
      <c r="H582">
        <v>5.8104838709677402</v>
      </c>
      <c r="I582" s="2">
        <f t="shared" si="18"/>
        <v>10.670367800138795</v>
      </c>
      <c r="J582">
        <f t="shared" si="19"/>
        <v>3.6024999999999989E-4</v>
      </c>
    </row>
    <row r="583" spans="1:10" x14ac:dyDescent="0.25">
      <c r="A583">
        <v>2930</v>
      </c>
      <c r="B583">
        <v>2009</v>
      </c>
      <c r="C583" t="s">
        <v>68</v>
      </c>
      <c r="D583" t="s">
        <v>68</v>
      </c>
      <c r="E583" t="s">
        <v>62</v>
      </c>
      <c r="F583">
        <v>23.411013000000001</v>
      </c>
      <c r="G583">
        <v>23.411013000000001</v>
      </c>
      <c r="H583">
        <v>1.8018338834058201</v>
      </c>
      <c r="I583" s="2">
        <f t="shared" si="18"/>
        <v>12992.880872985132</v>
      </c>
      <c r="J583">
        <f t="shared" si="19"/>
        <v>4.2182756468254139E-2</v>
      </c>
    </row>
    <row r="584" spans="1:10" x14ac:dyDescent="0.25">
      <c r="A584">
        <v>3121</v>
      </c>
      <c r="B584">
        <v>2009</v>
      </c>
      <c r="C584" t="s">
        <v>68</v>
      </c>
      <c r="D584" t="s">
        <v>68</v>
      </c>
      <c r="E584" t="s">
        <v>29</v>
      </c>
      <c r="F584">
        <v>5.8189299999999999</v>
      </c>
      <c r="G584">
        <v>5.8462300000000003</v>
      </c>
      <c r="H584">
        <v>5.7030058790877298</v>
      </c>
      <c r="I584" s="2">
        <f t="shared" si="18"/>
        <v>1020.3268457669578</v>
      </c>
      <c r="J584">
        <f t="shared" si="19"/>
        <v>3.3341084060499057E-2</v>
      </c>
    </row>
    <row r="585" spans="1:10" x14ac:dyDescent="0.25">
      <c r="A585">
        <v>3223</v>
      </c>
      <c r="B585">
        <v>2009</v>
      </c>
      <c r="C585" t="s">
        <v>68</v>
      </c>
      <c r="D585" t="s">
        <v>68</v>
      </c>
      <c r="E585" t="s">
        <v>54</v>
      </c>
      <c r="F585">
        <v>47.149427000000003</v>
      </c>
      <c r="G585">
        <v>47.244976999999999</v>
      </c>
      <c r="H585">
        <v>9.8887066336146905</v>
      </c>
      <c r="I585" s="2">
        <f t="shared" si="18"/>
        <v>4768.007460118688</v>
      </c>
      <c r="J585">
        <f t="shared" si="19"/>
        <v>0.46719171746487348</v>
      </c>
    </row>
    <row r="586" spans="1:10" x14ac:dyDescent="0.25">
      <c r="A586">
        <v>3248</v>
      </c>
      <c r="B586">
        <v>2009</v>
      </c>
      <c r="C586" t="s">
        <v>68</v>
      </c>
      <c r="D586" t="s">
        <v>68</v>
      </c>
      <c r="E586" t="s">
        <v>61</v>
      </c>
      <c r="F586">
        <v>77.519059999999996</v>
      </c>
      <c r="G586">
        <v>77.643379999999993</v>
      </c>
      <c r="H586">
        <v>1.24975140307429</v>
      </c>
      <c r="I586" s="2">
        <f t="shared" si="18"/>
        <v>62027.583893332077</v>
      </c>
      <c r="J586">
        <f t="shared" si="19"/>
        <v>9.703492309443025E-2</v>
      </c>
    </row>
    <row r="587" spans="1:10" x14ac:dyDescent="0.25">
      <c r="A587">
        <v>3299</v>
      </c>
      <c r="B587">
        <v>2009</v>
      </c>
      <c r="C587" t="s">
        <v>68</v>
      </c>
      <c r="D587" t="s">
        <v>68</v>
      </c>
      <c r="E587" t="s">
        <v>46</v>
      </c>
      <c r="F587">
        <v>72.604277999999994</v>
      </c>
      <c r="G587">
        <v>72.794327999999993</v>
      </c>
      <c r="H587">
        <v>1.99702669960984</v>
      </c>
      <c r="I587" s="2">
        <f t="shared" si="18"/>
        <v>36356.18793388427</v>
      </c>
      <c r="J587">
        <f t="shared" si="19"/>
        <v>0.14537221659615615</v>
      </c>
    </row>
    <row r="588" spans="1:10" x14ac:dyDescent="0.25">
      <c r="A588">
        <v>3317</v>
      </c>
      <c r="B588">
        <v>2009</v>
      </c>
      <c r="C588" t="s">
        <v>68</v>
      </c>
      <c r="D588" t="s">
        <v>68</v>
      </c>
      <c r="E588" t="s">
        <v>36</v>
      </c>
      <c r="F588">
        <v>3.825615</v>
      </c>
      <c r="G588">
        <v>4.051615</v>
      </c>
      <c r="H588">
        <v>4.2402228138482299</v>
      </c>
      <c r="I588" s="2">
        <f t="shared" si="18"/>
        <v>902.22027661042853</v>
      </c>
      <c r="J588">
        <f t="shared" si="19"/>
        <v>1.7179750355929696E-2</v>
      </c>
    </row>
    <row r="589" spans="1:10" x14ac:dyDescent="0.25">
      <c r="A589">
        <v>3321</v>
      </c>
      <c r="B589">
        <v>2009</v>
      </c>
      <c r="C589" t="s">
        <v>68</v>
      </c>
      <c r="D589" t="s">
        <v>68</v>
      </c>
      <c r="E589" t="s">
        <v>76</v>
      </c>
      <c r="F589">
        <v>0.58187999999999995</v>
      </c>
      <c r="G589">
        <v>0.81805000000000005</v>
      </c>
      <c r="H589">
        <v>2.3492644531518501</v>
      </c>
      <c r="I589" s="2">
        <f t="shared" si="18"/>
        <v>247.68603603537724</v>
      </c>
      <c r="J589">
        <f t="shared" si="19"/>
        <v>1.9218157859008712E-3</v>
      </c>
    </row>
    <row r="590" spans="1:10" x14ac:dyDescent="0.25">
      <c r="A590">
        <v>3333</v>
      </c>
      <c r="B590">
        <v>2009</v>
      </c>
      <c r="C590" t="s">
        <v>68</v>
      </c>
      <c r="D590" t="s">
        <v>68</v>
      </c>
      <c r="E590" t="s">
        <v>18</v>
      </c>
      <c r="F590">
        <v>1.88859</v>
      </c>
      <c r="G590">
        <v>2.1540900000000001</v>
      </c>
      <c r="H590">
        <v>0.87844105920289794</v>
      </c>
      <c r="I590" s="2">
        <f t="shared" si="18"/>
        <v>2149.9336582851856</v>
      </c>
      <c r="J590">
        <f t="shared" si="19"/>
        <v>1.8922411012183705E-3</v>
      </c>
    </row>
    <row r="591" spans="1:10" x14ac:dyDescent="0.25">
      <c r="A591">
        <v>3384</v>
      </c>
      <c r="B591">
        <v>2009</v>
      </c>
      <c r="C591" t="s">
        <v>68</v>
      </c>
      <c r="D591" t="s">
        <v>68</v>
      </c>
      <c r="E591" t="s">
        <v>58</v>
      </c>
      <c r="F591">
        <v>7.0895650000000003</v>
      </c>
      <c r="G591">
        <v>7.5116649999999998</v>
      </c>
      <c r="H591">
        <v>8.7549344274123406</v>
      </c>
      <c r="I591" s="2">
        <f t="shared" si="18"/>
        <v>809.77933744449911</v>
      </c>
      <c r="J591">
        <f t="shared" si="19"/>
        <v>6.5764134515688313E-2</v>
      </c>
    </row>
    <row r="592" spans="1:10" x14ac:dyDescent="0.25">
      <c r="A592">
        <v>3388</v>
      </c>
      <c r="B592">
        <v>2009</v>
      </c>
      <c r="C592" t="s">
        <v>68</v>
      </c>
      <c r="D592" t="s">
        <v>68</v>
      </c>
      <c r="E592" t="s">
        <v>37</v>
      </c>
      <c r="F592">
        <v>5.6058180000000002</v>
      </c>
      <c r="G592">
        <v>6.039498</v>
      </c>
      <c r="H592">
        <v>2.3655468300968701</v>
      </c>
      <c r="I592" s="2">
        <f t="shared" si="18"/>
        <v>2369.7768011510639</v>
      </c>
      <c r="J592">
        <f t="shared" si="19"/>
        <v>1.4286715349276386E-2</v>
      </c>
    </row>
    <row r="593" spans="1:10" x14ac:dyDescent="0.25">
      <c r="A593">
        <v>3396</v>
      </c>
      <c r="B593">
        <v>2009</v>
      </c>
      <c r="C593" t="s">
        <v>68</v>
      </c>
      <c r="D593" t="s">
        <v>68</v>
      </c>
      <c r="E593" t="s">
        <v>12</v>
      </c>
      <c r="F593">
        <v>371.56550199999998</v>
      </c>
      <c r="G593">
        <v>372.02718199999998</v>
      </c>
      <c r="H593">
        <v>1.2917730216307699</v>
      </c>
      <c r="I593" s="2">
        <f t="shared" si="18"/>
        <v>287639.93037331389</v>
      </c>
      <c r="J593">
        <f t="shared" si="19"/>
        <v>0.48057467702092038</v>
      </c>
    </row>
    <row r="594" spans="1:10" x14ac:dyDescent="0.25">
      <c r="A594">
        <v>3397</v>
      </c>
      <c r="B594">
        <v>2009</v>
      </c>
      <c r="C594" t="s">
        <v>68</v>
      </c>
      <c r="D594" t="s">
        <v>68</v>
      </c>
      <c r="E594" t="s">
        <v>40</v>
      </c>
      <c r="F594">
        <v>17.50329</v>
      </c>
      <c r="G594">
        <v>17.966339999999999</v>
      </c>
      <c r="H594">
        <v>2.8118562281719601</v>
      </c>
      <c r="I594" s="2">
        <f t="shared" si="18"/>
        <v>6224.8168397212876</v>
      </c>
      <c r="J594">
        <f t="shared" si="19"/>
        <v>5.0518765026455012E-2</v>
      </c>
    </row>
    <row r="595" spans="1:10" x14ac:dyDescent="0.25">
      <c r="A595">
        <v>3408</v>
      </c>
      <c r="B595">
        <v>2009</v>
      </c>
      <c r="C595" t="s">
        <v>68</v>
      </c>
      <c r="D595" t="s">
        <v>68</v>
      </c>
      <c r="E595" t="s">
        <v>7</v>
      </c>
      <c r="F595">
        <v>25.414698999999999</v>
      </c>
      <c r="G595">
        <v>25.928149000000101</v>
      </c>
      <c r="H595">
        <v>1.2664677476605199</v>
      </c>
      <c r="I595" s="2">
        <f t="shared" si="18"/>
        <v>20067.387461660397</v>
      </c>
      <c r="J595">
        <f t="shared" si="19"/>
        <v>3.2837164465036491E-2</v>
      </c>
    </row>
    <row r="596" spans="1:10" x14ac:dyDescent="0.25">
      <c r="A596">
        <v>3445</v>
      </c>
      <c r="B596">
        <v>2009</v>
      </c>
      <c r="C596" t="s">
        <v>68</v>
      </c>
      <c r="D596" t="s">
        <v>68</v>
      </c>
      <c r="E596" t="s">
        <v>38</v>
      </c>
      <c r="F596">
        <v>9.0726800000000001</v>
      </c>
      <c r="G596">
        <v>9.7480399999999996</v>
      </c>
      <c r="H596">
        <v>1.14706105110539</v>
      </c>
      <c r="I596" s="2">
        <f t="shared" si="18"/>
        <v>7909.5005372703718</v>
      </c>
      <c r="J596">
        <f t="shared" si="19"/>
        <v>1.1181597008617386E-2</v>
      </c>
    </row>
    <row r="597" spans="1:10" x14ac:dyDescent="0.25">
      <c r="A597">
        <v>3507</v>
      </c>
      <c r="B597">
        <v>2009</v>
      </c>
      <c r="C597" t="s">
        <v>68</v>
      </c>
      <c r="D597" t="s">
        <v>68</v>
      </c>
      <c r="E597" t="s">
        <v>32</v>
      </c>
      <c r="F597">
        <v>74.037999999999997</v>
      </c>
      <c r="G597">
        <v>75.122</v>
      </c>
      <c r="H597">
        <v>0.856909122978184</v>
      </c>
      <c r="I597" s="2">
        <f t="shared" si="18"/>
        <v>86401.227405166646</v>
      </c>
      <c r="J597">
        <f t="shared" si="19"/>
        <v>6.4372727136367131E-2</v>
      </c>
    </row>
    <row r="598" spans="1:10" x14ac:dyDescent="0.25">
      <c r="A598">
        <v>3536</v>
      </c>
      <c r="B598">
        <v>2009</v>
      </c>
      <c r="C598" t="s">
        <v>68</v>
      </c>
      <c r="D598" t="s">
        <v>68</v>
      </c>
      <c r="E598" t="s">
        <v>43</v>
      </c>
      <c r="F598">
        <v>2407.7368550000001</v>
      </c>
      <c r="G598">
        <v>2409.0538550000001</v>
      </c>
      <c r="H598">
        <v>2.0643747926163298</v>
      </c>
      <c r="I598" s="2">
        <f t="shared" si="18"/>
        <v>1166327.3857110525</v>
      </c>
      <c r="J598">
        <f t="shared" si="19"/>
        <v>4.9731900523171957</v>
      </c>
    </row>
    <row r="599" spans="1:10" x14ac:dyDescent="0.25">
      <c r="A599">
        <v>3669</v>
      </c>
      <c r="B599">
        <v>2009</v>
      </c>
      <c r="C599" t="s">
        <v>68</v>
      </c>
      <c r="D599" t="s">
        <v>68</v>
      </c>
      <c r="E599" t="s">
        <v>52</v>
      </c>
      <c r="F599">
        <v>1871.3050000000001</v>
      </c>
      <c r="G599">
        <v>1874.749</v>
      </c>
      <c r="H599">
        <v>2.6872105883327402</v>
      </c>
      <c r="I599" s="2">
        <f t="shared" si="18"/>
        <v>696374.52610702801</v>
      </c>
      <c r="J599">
        <f t="shared" si="19"/>
        <v>5.037845363266217</v>
      </c>
    </row>
    <row r="600" spans="1:10" x14ac:dyDescent="0.25">
      <c r="A600">
        <v>3805</v>
      </c>
      <c r="B600">
        <v>2009</v>
      </c>
      <c r="C600" t="s">
        <v>68</v>
      </c>
      <c r="D600" t="s">
        <v>68</v>
      </c>
      <c r="E600" t="s">
        <v>41</v>
      </c>
      <c r="F600">
        <v>90.365192000000107</v>
      </c>
      <c r="G600">
        <v>98.184302000000002</v>
      </c>
      <c r="H600">
        <v>3.4190363383553199</v>
      </c>
      <c r="I600" s="2">
        <f t="shared" si="18"/>
        <v>26430.018010124171</v>
      </c>
      <c r="J600">
        <f t="shared" si="19"/>
        <v>0.33569569639405289</v>
      </c>
    </row>
    <row r="601" spans="1:10" x14ac:dyDescent="0.25">
      <c r="A601">
        <v>3815</v>
      </c>
      <c r="B601">
        <v>2009</v>
      </c>
      <c r="C601" t="s">
        <v>68</v>
      </c>
      <c r="D601" t="s">
        <v>68</v>
      </c>
      <c r="E601" t="s">
        <v>47</v>
      </c>
      <c r="F601">
        <v>19.946776</v>
      </c>
      <c r="G601">
        <v>28.423815999999999</v>
      </c>
      <c r="H601">
        <v>1.68884560592649</v>
      </c>
      <c r="I601" s="2">
        <f t="shared" si="18"/>
        <v>11810.893743041315</v>
      </c>
      <c r="J601">
        <f t="shared" si="19"/>
        <v>4.8003436755263057E-2</v>
      </c>
    </row>
    <row r="602" spans="1:10" x14ac:dyDescent="0.25">
      <c r="A602">
        <v>3874</v>
      </c>
      <c r="B602">
        <v>2009</v>
      </c>
      <c r="C602" t="s">
        <v>68</v>
      </c>
      <c r="D602" t="s">
        <v>68</v>
      </c>
      <c r="E602" t="s">
        <v>15</v>
      </c>
      <c r="F602">
        <v>370.69091600000002</v>
      </c>
      <c r="G602">
        <v>384.78646600000002</v>
      </c>
      <c r="H602">
        <v>1.3350715829881601</v>
      </c>
      <c r="I602" s="2">
        <f t="shared" si="18"/>
        <v>277656.21014142089</v>
      </c>
      <c r="J602">
        <f t="shared" si="19"/>
        <v>0.51371747627503983</v>
      </c>
    </row>
    <row r="603" spans="1:10" x14ac:dyDescent="0.25">
      <c r="A603">
        <v>3905</v>
      </c>
      <c r="B603">
        <v>2009</v>
      </c>
      <c r="C603" t="s">
        <v>68</v>
      </c>
      <c r="D603" t="s">
        <v>68</v>
      </c>
      <c r="E603" t="s">
        <v>53</v>
      </c>
      <c r="F603">
        <v>2.6974999999999998</v>
      </c>
      <c r="G603">
        <v>20.930499999999999</v>
      </c>
      <c r="H603">
        <v>18.883449490268799</v>
      </c>
      <c r="I603" s="2">
        <f t="shared" si="18"/>
        <v>142.84995976980272</v>
      </c>
      <c r="J603">
        <f t="shared" si="19"/>
        <v>0.39524003955607107</v>
      </c>
    </row>
    <row r="604" spans="1:10" x14ac:dyDescent="0.25">
      <c r="A604">
        <v>3996</v>
      </c>
      <c r="B604">
        <v>2009</v>
      </c>
      <c r="C604" t="s">
        <v>68</v>
      </c>
      <c r="D604" t="s">
        <v>68</v>
      </c>
      <c r="E604" t="s">
        <v>39</v>
      </c>
      <c r="F604">
        <v>11.79307</v>
      </c>
      <c r="G604">
        <v>51.35107</v>
      </c>
      <c r="H604">
        <v>10.9764343735471</v>
      </c>
      <c r="I604" s="2">
        <f t="shared" si="18"/>
        <v>1074.3989895681395</v>
      </c>
      <c r="J604">
        <f t="shared" si="19"/>
        <v>0.56365164986642335</v>
      </c>
    </row>
    <row r="605" spans="1:10" x14ac:dyDescent="0.25">
      <c r="A605">
        <v>4016</v>
      </c>
      <c r="B605">
        <v>2009</v>
      </c>
      <c r="C605" t="s">
        <v>68</v>
      </c>
      <c r="D605" t="s">
        <v>68</v>
      </c>
      <c r="E605" t="s">
        <v>69</v>
      </c>
      <c r="F605">
        <v>48.871499999999997</v>
      </c>
      <c r="G605">
        <v>98.002499999999998</v>
      </c>
      <c r="H605">
        <v>2.2000000000000002</v>
      </c>
      <c r="I605" s="2">
        <f t="shared" si="18"/>
        <v>22214.31818181818</v>
      </c>
      <c r="J605">
        <f t="shared" si="19"/>
        <v>0.21560550000000001</v>
      </c>
    </row>
    <row r="606" spans="1:10" x14ac:dyDescent="0.25">
      <c r="A606">
        <v>4045</v>
      </c>
      <c r="B606">
        <v>2009</v>
      </c>
      <c r="C606" t="s">
        <v>68</v>
      </c>
      <c r="D606" t="s">
        <v>68</v>
      </c>
      <c r="E606" t="s">
        <v>6</v>
      </c>
      <c r="F606">
        <v>19.992999999999999</v>
      </c>
      <c r="G606">
        <v>81.540000000000006</v>
      </c>
      <c r="H606">
        <v>0.97115890561696605</v>
      </c>
      <c r="I606" s="2">
        <f t="shared" si="18"/>
        <v>20586.744233477093</v>
      </c>
      <c r="J606">
        <f t="shared" si="19"/>
        <v>7.9188297164007423E-2</v>
      </c>
    </row>
    <row r="607" spans="1:10" x14ac:dyDescent="0.25">
      <c r="A607">
        <v>4062</v>
      </c>
      <c r="B607">
        <v>2009</v>
      </c>
      <c r="C607" t="s">
        <v>68</v>
      </c>
      <c r="D607" t="s">
        <v>68</v>
      </c>
      <c r="E607" t="s">
        <v>11</v>
      </c>
      <c r="F607">
        <v>247.83113399999999</v>
      </c>
      <c r="G607">
        <v>322.55817400000001</v>
      </c>
      <c r="H607">
        <v>2.1070864861957199</v>
      </c>
      <c r="I607" s="2">
        <f t="shared" si="18"/>
        <v>117617.92200919647</v>
      </c>
      <c r="J607">
        <f t="shared" si="19"/>
        <v>0.67965796944736767</v>
      </c>
    </row>
    <row r="608" spans="1:10" x14ac:dyDescent="0.25">
      <c r="A608">
        <v>4100</v>
      </c>
      <c r="B608">
        <v>2009</v>
      </c>
      <c r="C608" t="s">
        <v>68</v>
      </c>
      <c r="D608" t="s">
        <v>68</v>
      </c>
      <c r="E608" t="s">
        <v>9</v>
      </c>
      <c r="F608">
        <v>305.8</v>
      </c>
      <c r="G608">
        <v>438.59500000000003</v>
      </c>
      <c r="H608">
        <v>0.16495748855461101</v>
      </c>
      <c r="I608" s="2">
        <f t="shared" si="18"/>
        <v>1853810.9586868591</v>
      </c>
      <c r="J608">
        <f t="shared" si="19"/>
        <v>7.2349529692609618E-2</v>
      </c>
    </row>
    <row r="609" spans="1:10" x14ac:dyDescent="0.25">
      <c r="A609">
        <v>4105</v>
      </c>
      <c r="B609">
        <v>2009</v>
      </c>
      <c r="C609" t="s">
        <v>68</v>
      </c>
      <c r="D609" t="s">
        <v>68</v>
      </c>
      <c r="E609" t="s">
        <v>60</v>
      </c>
      <c r="F609">
        <v>1885.5337</v>
      </c>
      <c r="G609">
        <v>2023.3567</v>
      </c>
      <c r="H609">
        <v>0.687146957384002</v>
      </c>
      <c r="I609" s="2">
        <f t="shared" si="18"/>
        <v>2744003.5639222031</v>
      </c>
      <c r="J609">
        <f t="shared" si="19"/>
        <v>1.390343400107535</v>
      </c>
    </row>
    <row r="610" spans="1:10" x14ac:dyDescent="0.25">
      <c r="A610">
        <v>4156</v>
      </c>
      <c r="B610">
        <v>2009</v>
      </c>
      <c r="C610" t="s">
        <v>68</v>
      </c>
      <c r="D610" t="s">
        <v>68</v>
      </c>
      <c r="E610" t="s">
        <v>24</v>
      </c>
      <c r="F610">
        <v>223.33699999999999</v>
      </c>
      <c r="G610">
        <v>718.49599999999998</v>
      </c>
      <c r="H610">
        <v>1.39432101885457</v>
      </c>
      <c r="I610" s="2">
        <f t="shared" si="18"/>
        <v>160176.16960509607</v>
      </c>
      <c r="J610">
        <f t="shared" si="19"/>
        <v>1.0018140747629332</v>
      </c>
    </row>
    <row r="611" spans="1:10" x14ac:dyDescent="0.25">
      <c r="A611">
        <v>4192</v>
      </c>
      <c r="B611">
        <v>2009</v>
      </c>
      <c r="C611" t="s">
        <v>68</v>
      </c>
      <c r="D611" t="s">
        <v>68</v>
      </c>
      <c r="E611" t="s">
        <v>42</v>
      </c>
      <c r="F611">
        <v>430</v>
      </c>
      <c r="G611">
        <v>4126.9740000000002</v>
      </c>
      <c r="H611">
        <v>0.8</v>
      </c>
      <c r="I611" s="2">
        <f t="shared" si="18"/>
        <v>537500</v>
      </c>
      <c r="J611">
        <f t="shared" si="19"/>
        <v>3.3015791999999999</v>
      </c>
    </row>
    <row r="612" spans="1:10" x14ac:dyDescent="0.25">
      <c r="A612">
        <v>42</v>
      </c>
      <c r="B612">
        <v>2009</v>
      </c>
      <c r="C612" t="s">
        <v>77</v>
      </c>
      <c r="D612" t="s">
        <v>77</v>
      </c>
      <c r="E612" t="s">
        <v>35</v>
      </c>
      <c r="F612">
        <v>174.37134699999999</v>
      </c>
      <c r="G612">
        <v>174.37134699999999</v>
      </c>
      <c r="H612">
        <v>1.81627247809801</v>
      </c>
      <c r="I612" s="2">
        <f t="shared" si="18"/>
        <v>96005.059319403794</v>
      </c>
      <c r="J612">
        <f t="shared" si="19"/>
        <v>0.31670587852497795</v>
      </c>
    </row>
    <row r="613" spans="1:10" x14ac:dyDescent="0.25">
      <c r="A613">
        <v>57</v>
      </c>
      <c r="B613">
        <v>2009</v>
      </c>
      <c r="C613" t="s">
        <v>77</v>
      </c>
      <c r="D613" t="s">
        <v>77</v>
      </c>
      <c r="E613" t="s">
        <v>47</v>
      </c>
      <c r="F613">
        <v>69.3626620000001</v>
      </c>
      <c r="G613">
        <v>69.362662</v>
      </c>
      <c r="H613">
        <v>1.5485331049887201</v>
      </c>
      <c r="I613" s="2">
        <f t="shared" si="18"/>
        <v>44792.49541165305</v>
      </c>
      <c r="J613">
        <f t="shared" si="19"/>
        <v>0.10741037835714311</v>
      </c>
    </row>
    <row r="614" spans="1:10" x14ac:dyDescent="0.25">
      <c r="A614">
        <v>108</v>
      </c>
      <c r="B614">
        <v>2009</v>
      </c>
      <c r="C614" t="s">
        <v>77</v>
      </c>
      <c r="D614" t="s">
        <v>77</v>
      </c>
      <c r="E614" t="s">
        <v>11</v>
      </c>
      <c r="F614">
        <v>28.153123999999998</v>
      </c>
      <c r="G614">
        <v>28.153123999999998</v>
      </c>
      <c r="H614">
        <v>2.7676415590681902</v>
      </c>
      <c r="I614" s="2">
        <f t="shared" si="18"/>
        <v>10172.243550743107</v>
      </c>
      <c r="J614">
        <f t="shared" si="19"/>
        <v>7.7917756000000088E-2</v>
      </c>
    </row>
    <row r="615" spans="1:10" x14ac:dyDescent="0.25">
      <c r="A615">
        <v>120</v>
      </c>
      <c r="B615">
        <v>2009</v>
      </c>
      <c r="C615" t="s">
        <v>77</v>
      </c>
      <c r="D615" t="s">
        <v>77</v>
      </c>
      <c r="E615" t="s">
        <v>36</v>
      </c>
      <c r="F615">
        <v>18.458637</v>
      </c>
      <c r="G615">
        <v>18.458637</v>
      </c>
      <c r="H615">
        <v>4.6650652266470098</v>
      </c>
      <c r="I615" s="2">
        <f t="shared" si="18"/>
        <v>3956.7800455529846</v>
      </c>
      <c r="J615">
        <f t="shared" si="19"/>
        <v>8.6110745599999872E-2</v>
      </c>
    </row>
    <row r="616" spans="1:10" x14ac:dyDescent="0.25">
      <c r="A616">
        <v>174</v>
      </c>
      <c r="B616">
        <v>2009</v>
      </c>
      <c r="C616" t="s">
        <v>77</v>
      </c>
      <c r="D616" t="s">
        <v>77</v>
      </c>
      <c r="E616" t="s">
        <v>37</v>
      </c>
      <c r="F616">
        <v>9.3567960000000099</v>
      </c>
      <c r="G616">
        <v>9.3567959999999992</v>
      </c>
      <c r="H616">
        <v>1.4216888369776299</v>
      </c>
      <c r="I616" s="2">
        <f t="shared" si="18"/>
        <v>6581.4654772781605</v>
      </c>
      <c r="J616">
        <f t="shared" si="19"/>
        <v>1.3302452423076939E-2</v>
      </c>
    </row>
    <row r="617" spans="1:10" x14ac:dyDescent="0.25">
      <c r="A617">
        <v>481</v>
      </c>
      <c r="B617">
        <v>2009</v>
      </c>
      <c r="C617" t="s">
        <v>77</v>
      </c>
      <c r="D617" t="s">
        <v>77</v>
      </c>
      <c r="E617" t="s">
        <v>57</v>
      </c>
      <c r="F617">
        <v>21.2209</v>
      </c>
      <c r="G617">
        <v>21.2209</v>
      </c>
      <c r="H617">
        <v>3.5710532926587399</v>
      </c>
      <c r="I617" s="2">
        <f t="shared" si="18"/>
        <v>5942.476423867789</v>
      </c>
      <c r="J617">
        <f t="shared" si="19"/>
        <v>7.5780964818181862E-2</v>
      </c>
    </row>
    <row r="618" spans="1:10" x14ac:dyDescent="0.25">
      <c r="A618">
        <v>500</v>
      </c>
      <c r="B618">
        <v>2009</v>
      </c>
      <c r="C618" t="s">
        <v>77</v>
      </c>
      <c r="D618" t="s">
        <v>77</v>
      </c>
      <c r="E618" t="s">
        <v>28</v>
      </c>
      <c r="F618">
        <v>72.576999999999998</v>
      </c>
      <c r="G618">
        <v>72.576999999999998</v>
      </c>
      <c r="H618">
        <v>6.18497595657026E-2</v>
      </c>
      <c r="I618" s="2">
        <f t="shared" si="18"/>
        <v>1173440.2932141055</v>
      </c>
      <c r="J618">
        <f t="shared" si="19"/>
        <v>4.4888699999999981E-3</v>
      </c>
    </row>
    <row r="619" spans="1:10" x14ac:dyDescent="0.25">
      <c r="A619">
        <v>501</v>
      </c>
      <c r="B619">
        <v>2009</v>
      </c>
      <c r="C619" t="s">
        <v>77</v>
      </c>
      <c r="D619" t="s">
        <v>77</v>
      </c>
      <c r="E619" t="s">
        <v>84</v>
      </c>
      <c r="F619">
        <v>0.2394</v>
      </c>
      <c r="G619">
        <v>0.2394</v>
      </c>
      <c r="H619">
        <v>0.52343358395990003</v>
      </c>
      <c r="I619" s="2">
        <f t="shared" si="18"/>
        <v>457.36461575293248</v>
      </c>
      <c r="J619">
        <f t="shared" si="19"/>
        <v>1.2531000000000006E-4</v>
      </c>
    </row>
    <row r="620" spans="1:10" x14ac:dyDescent="0.25">
      <c r="A620">
        <v>502</v>
      </c>
      <c r="B620">
        <v>2009</v>
      </c>
      <c r="C620" t="s">
        <v>77</v>
      </c>
      <c r="D620" t="s">
        <v>77</v>
      </c>
      <c r="E620" t="s">
        <v>75</v>
      </c>
      <c r="F620">
        <v>7.0000000000000007E-2</v>
      </c>
      <c r="G620">
        <v>7.0000000000000007E-2</v>
      </c>
      <c r="H620">
        <v>3.3</v>
      </c>
      <c r="I620" s="2">
        <f t="shared" si="18"/>
        <v>21.212121212121218</v>
      </c>
      <c r="J620">
        <f t="shared" si="19"/>
        <v>2.31E-4</v>
      </c>
    </row>
    <row r="621" spans="1:10" x14ac:dyDescent="0.25">
      <c r="A621">
        <v>503</v>
      </c>
      <c r="B621">
        <v>2009</v>
      </c>
      <c r="C621" t="s">
        <v>77</v>
      </c>
      <c r="D621" t="s">
        <v>77</v>
      </c>
      <c r="E621" t="s">
        <v>18</v>
      </c>
      <c r="F621">
        <v>85.190394999999995</v>
      </c>
      <c r="G621">
        <v>85.190394999999995</v>
      </c>
      <c r="H621">
        <v>0.97955211280618604</v>
      </c>
      <c r="I621" s="2">
        <f t="shared" si="18"/>
        <v>86968.721608847933</v>
      </c>
      <c r="J621">
        <f t="shared" si="19"/>
        <v>8.3448431413043533E-2</v>
      </c>
    </row>
    <row r="622" spans="1:10" x14ac:dyDescent="0.25">
      <c r="A622">
        <v>504</v>
      </c>
      <c r="B622">
        <v>2009</v>
      </c>
      <c r="C622" t="s">
        <v>77</v>
      </c>
      <c r="D622" t="s">
        <v>77</v>
      </c>
      <c r="E622" t="s">
        <v>76</v>
      </c>
      <c r="F622">
        <v>0.14474999999999999</v>
      </c>
      <c r="G622">
        <v>0.14474999999999999</v>
      </c>
      <c r="H622">
        <v>2.3689119170984498</v>
      </c>
      <c r="I622" s="2">
        <f t="shared" si="18"/>
        <v>61.104002624671807</v>
      </c>
      <c r="J622">
        <f t="shared" si="19"/>
        <v>3.4290000000000058E-4</v>
      </c>
    </row>
    <row r="623" spans="1:10" x14ac:dyDescent="0.25">
      <c r="A623">
        <v>505</v>
      </c>
      <c r="B623">
        <v>2009</v>
      </c>
      <c r="C623" t="s">
        <v>77</v>
      </c>
      <c r="D623" t="s">
        <v>77</v>
      </c>
      <c r="E623" t="s">
        <v>9</v>
      </c>
      <c r="F623">
        <v>266.17599999999999</v>
      </c>
      <c r="G623">
        <v>266.17599999999999</v>
      </c>
      <c r="H623">
        <v>0.316121626292378</v>
      </c>
      <c r="I623" s="2">
        <f t="shared" si="18"/>
        <v>842005.03180322202</v>
      </c>
      <c r="J623">
        <f t="shared" si="19"/>
        <v>8.4143990000000002E-2</v>
      </c>
    </row>
    <row r="624" spans="1:10" x14ac:dyDescent="0.25">
      <c r="A624">
        <v>698</v>
      </c>
      <c r="B624">
        <v>2009</v>
      </c>
      <c r="C624" t="s">
        <v>77</v>
      </c>
      <c r="D624" t="s">
        <v>77</v>
      </c>
      <c r="E624" t="s">
        <v>73</v>
      </c>
      <c r="F624">
        <v>0.03</v>
      </c>
      <c r="G624">
        <v>0.03</v>
      </c>
      <c r="H624">
        <v>2</v>
      </c>
      <c r="I624" s="2">
        <f t="shared" si="18"/>
        <v>15</v>
      </c>
      <c r="J624">
        <f t="shared" si="19"/>
        <v>5.9999999999999995E-5</v>
      </c>
    </row>
    <row r="625" spans="1:10" x14ac:dyDescent="0.25">
      <c r="A625">
        <v>699</v>
      </c>
      <c r="B625">
        <v>2009</v>
      </c>
      <c r="C625" t="s">
        <v>77</v>
      </c>
      <c r="D625" t="s">
        <v>77</v>
      </c>
      <c r="E625" t="s">
        <v>48</v>
      </c>
      <c r="F625">
        <v>0.18</v>
      </c>
      <c r="G625">
        <v>0.18</v>
      </c>
      <c r="H625">
        <v>1</v>
      </c>
      <c r="I625" s="2">
        <f t="shared" si="18"/>
        <v>180</v>
      </c>
      <c r="J625">
        <f t="shared" si="19"/>
        <v>1.7999999999999998E-4</v>
      </c>
    </row>
    <row r="626" spans="1:10" x14ac:dyDescent="0.25">
      <c r="A626">
        <v>700</v>
      </c>
      <c r="B626">
        <v>2009</v>
      </c>
      <c r="C626" t="s">
        <v>77</v>
      </c>
      <c r="D626" t="s">
        <v>77</v>
      </c>
      <c r="E626" t="s">
        <v>87</v>
      </c>
      <c r="F626">
        <v>1.7999999999999999E-2</v>
      </c>
      <c r="G626">
        <v>1.7999999999999999E-2</v>
      </c>
      <c r="H626">
        <v>3.8</v>
      </c>
      <c r="I626" s="2">
        <f t="shared" si="18"/>
        <v>4.7368421052631575</v>
      </c>
      <c r="J626">
        <f t="shared" si="19"/>
        <v>6.8399999999999982E-5</v>
      </c>
    </row>
    <row r="627" spans="1:10" x14ac:dyDescent="0.25">
      <c r="A627">
        <v>701</v>
      </c>
      <c r="B627">
        <v>2009</v>
      </c>
      <c r="C627" t="s">
        <v>77</v>
      </c>
      <c r="D627" t="s">
        <v>77</v>
      </c>
      <c r="E627" t="s">
        <v>38</v>
      </c>
      <c r="F627">
        <v>42.251395000000002</v>
      </c>
      <c r="G627">
        <v>42.251395000000002</v>
      </c>
      <c r="H627">
        <v>1.3617022368260101</v>
      </c>
      <c r="I627" s="2">
        <f t="shared" si="18"/>
        <v>31028.365715608812</v>
      </c>
      <c r="J627">
        <f t="shared" si="19"/>
        <v>5.7533819080519299E-2</v>
      </c>
    </row>
    <row r="628" spans="1:10" x14ac:dyDescent="0.25">
      <c r="A628">
        <v>702</v>
      </c>
      <c r="B628">
        <v>2009</v>
      </c>
      <c r="C628" t="s">
        <v>77</v>
      </c>
      <c r="D628" t="s">
        <v>77</v>
      </c>
      <c r="E628" t="s">
        <v>6</v>
      </c>
      <c r="F628">
        <v>10174.092500000001</v>
      </c>
      <c r="G628">
        <v>10174.092500000001</v>
      </c>
      <c r="H628">
        <v>0.69105354286600296</v>
      </c>
      <c r="I628" s="2">
        <f t="shared" si="18"/>
        <v>14722582.070565816</v>
      </c>
      <c r="J628">
        <f t="shared" si="19"/>
        <v>7.0308426675714299</v>
      </c>
    </row>
    <row r="629" spans="1:10" x14ac:dyDescent="0.25">
      <c r="A629">
        <v>703</v>
      </c>
      <c r="B629">
        <v>2009</v>
      </c>
      <c r="C629" t="s">
        <v>77</v>
      </c>
      <c r="D629" t="s">
        <v>77</v>
      </c>
      <c r="E629" t="s">
        <v>32</v>
      </c>
      <c r="F629">
        <v>85.876999999999995</v>
      </c>
      <c r="G629">
        <v>85.876999999999995</v>
      </c>
      <c r="H629">
        <v>1.0340558007382701</v>
      </c>
      <c r="I629" s="2">
        <f t="shared" si="18"/>
        <v>83048.709691186508</v>
      </c>
      <c r="J629">
        <f t="shared" si="19"/>
        <v>8.8801610000000405E-2</v>
      </c>
    </row>
    <row r="630" spans="1:10" x14ac:dyDescent="0.25">
      <c r="A630">
        <v>704</v>
      </c>
      <c r="B630">
        <v>2009</v>
      </c>
      <c r="C630" t="s">
        <v>77</v>
      </c>
      <c r="D630" t="s">
        <v>77</v>
      </c>
      <c r="E630" t="s">
        <v>13</v>
      </c>
      <c r="F630">
        <v>3.7275000000000003E-2</v>
      </c>
      <c r="G630">
        <v>3.7275000000000003E-2</v>
      </c>
      <c r="H630">
        <v>12.592219986586199</v>
      </c>
      <c r="I630" s="2">
        <f t="shared" si="18"/>
        <v>2.9601611185086516</v>
      </c>
      <c r="J630">
        <f t="shared" si="19"/>
        <v>4.6937500000000061E-4</v>
      </c>
    </row>
    <row r="631" spans="1:10" x14ac:dyDescent="0.25">
      <c r="A631">
        <v>705</v>
      </c>
      <c r="B631">
        <v>2009</v>
      </c>
      <c r="C631" t="s">
        <v>77</v>
      </c>
      <c r="D631" t="s">
        <v>77</v>
      </c>
      <c r="E631" t="s">
        <v>5</v>
      </c>
      <c r="F631">
        <v>18980.812999999998</v>
      </c>
      <c r="G631">
        <v>18980.812999999998</v>
      </c>
      <c r="H631">
        <v>0.32958196627299402</v>
      </c>
      <c r="I631" s="2">
        <f t="shared" si="18"/>
        <v>57590569.091629602</v>
      </c>
      <c r="J631">
        <f t="shared" si="19"/>
        <v>6.2557336700000059</v>
      </c>
    </row>
    <row r="632" spans="1:10" x14ac:dyDescent="0.25">
      <c r="A632">
        <v>708</v>
      </c>
      <c r="B632">
        <v>2009</v>
      </c>
      <c r="C632" t="s">
        <v>77</v>
      </c>
      <c r="D632" t="s">
        <v>77</v>
      </c>
      <c r="E632" t="s">
        <v>69</v>
      </c>
      <c r="F632">
        <v>25.725000000000001</v>
      </c>
      <c r="G632">
        <v>25.725000000000001</v>
      </c>
      <c r="H632">
        <v>2.2000000000000002</v>
      </c>
      <c r="I632" s="2">
        <f t="shared" si="18"/>
        <v>11693.181818181818</v>
      </c>
      <c r="J632">
        <f t="shared" si="19"/>
        <v>5.6595000000000006E-2</v>
      </c>
    </row>
    <row r="633" spans="1:10" x14ac:dyDescent="0.25">
      <c r="A633">
        <v>894</v>
      </c>
      <c r="B633">
        <v>2009</v>
      </c>
      <c r="C633" t="s">
        <v>77</v>
      </c>
      <c r="D633" t="s">
        <v>77</v>
      </c>
      <c r="E633" t="s">
        <v>50</v>
      </c>
      <c r="F633">
        <v>0.30464000000000002</v>
      </c>
      <c r="G633">
        <v>0.30464000000000002</v>
      </c>
      <c r="H633">
        <v>0.58035714285714302</v>
      </c>
      <c r="I633" s="2">
        <f t="shared" si="18"/>
        <v>524.9181538461537</v>
      </c>
      <c r="J633">
        <f t="shared" si="19"/>
        <v>1.7680000000000007E-4</v>
      </c>
    </row>
    <row r="634" spans="1:10" x14ac:dyDescent="0.25">
      <c r="A634">
        <v>895</v>
      </c>
      <c r="B634">
        <v>2009</v>
      </c>
      <c r="C634" t="s">
        <v>77</v>
      </c>
      <c r="D634" t="s">
        <v>77</v>
      </c>
      <c r="E634" t="s">
        <v>51</v>
      </c>
      <c r="F634">
        <v>0.25700000000000001</v>
      </c>
      <c r="G634">
        <v>0.25700000000000001</v>
      </c>
      <c r="H634">
        <v>4.3266926070038902</v>
      </c>
      <c r="I634" s="2">
        <f t="shared" si="18"/>
        <v>59.398719378394922</v>
      </c>
      <c r="J634">
        <f t="shared" si="19"/>
        <v>1.1119599999999999E-3</v>
      </c>
    </row>
    <row r="635" spans="1:10" x14ac:dyDescent="0.25">
      <c r="A635">
        <v>896</v>
      </c>
      <c r="B635">
        <v>2009</v>
      </c>
      <c r="C635" t="s">
        <v>77</v>
      </c>
      <c r="D635" t="s">
        <v>77</v>
      </c>
      <c r="E635" t="s">
        <v>56</v>
      </c>
      <c r="F635">
        <v>237.57499999999999</v>
      </c>
      <c r="G635">
        <v>237.57499999999999</v>
      </c>
      <c r="H635">
        <v>0.16678943491529</v>
      </c>
      <c r="I635" s="2">
        <f t="shared" si="18"/>
        <v>1424400.7728706617</v>
      </c>
      <c r="J635">
        <f t="shared" si="19"/>
        <v>3.9625000000000021E-2</v>
      </c>
    </row>
    <row r="636" spans="1:10" x14ac:dyDescent="0.25">
      <c r="A636">
        <v>900</v>
      </c>
      <c r="B636">
        <v>2009</v>
      </c>
      <c r="C636" t="s">
        <v>77</v>
      </c>
      <c r="D636" t="s">
        <v>77</v>
      </c>
      <c r="E636" t="s">
        <v>45</v>
      </c>
      <c r="F636">
        <v>0.51200000000000001</v>
      </c>
      <c r="G636">
        <v>0.51200000000000001</v>
      </c>
      <c r="H636">
        <v>0.85683593749999998</v>
      </c>
      <c r="I636" s="2">
        <f t="shared" si="18"/>
        <v>597.54729883747439</v>
      </c>
      <c r="J636">
        <f t="shared" si="19"/>
        <v>4.3869999999999998E-4</v>
      </c>
    </row>
    <row r="637" spans="1:10" x14ac:dyDescent="0.25">
      <c r="A637">
        <v>902</v>
      </c>
      <c r="B637">
        <v>2009</v>
      </c>
      <c r="C637" t="s">
        <v>77</v>
      </c>
      <c r="D637" t="s">
        <v>77</v>
      </c>
      <c r="E637" t="s">
        <v>22</v>
      </c>
      <c r="F637">
        <v>354.74</v>
      </c>
      <c r="G637">
        <v>354.74</v>
      </c>
      <c r="H637">
        <v>0.12</v>
      </c>
      <c r="I637" s="2">
        <f t="shared" si="18"/>
        <v>2956166.666666667</v>
      </c>
      <c r="J637">
        <f t="shared" si="19"/>
        <v>4.2568799999999997E-2</v>
      </c>
    </row>
    <row r="638" spans="1:10" x14ac:dyDescent="0.25">
      <c r="A638">
        <v>903</v>
      </c>
      <c r="B638">
        <v>2009</v>
      </c>
      <c r="C638" t="s">
        <v>77</v>
      </c>
      <c r="D638" t="s">
        <v>77</v>
      </c>
      <c r="E638" t="s">
        <v>27</v>
      </c>
      <c r="F638">
        <v>1.5720000000000001</v>
      </c>
      <c r="G638">
        <v>1.5720000000000001</v>
      </c>
      <c r="H638">
        <v>2.84</v>
      </c>
      <c r="I638" s="2">
        <f t="shared" si="18"/>
        <v>553.52112676056345</v>
      </c>
      <c r="J638">
        <f t="shared" si="19"/>
        <v>4.4644799999999998E-3</v>
      </c>
    </row>
    <row r="639" spans="1:10" x14ac:dyDescent="0.25">
      <c r="A639">
        <v>904</v>
      </c>
      <c r="B639">
        <v>2009</v>
      </c>
      <c r="C639" t="s">
        <v>77</v>
      </c>
      <c r="D639" t="s">
        <v>77</v>
      </c>
      <c r="E639" t="s">
        <v>29</v>
      </c>
      <c r="F639">
        <v>24.923390000000001</v>
      </c>
      <c r="G639">
        <v>24.923390000000001</v>
      </c>
      <c r="H639">
        <v>4.5534980995763403</v>
      </c>
      <c r="I639" s="2">
        <f t="shared" si="18"/>
        <v>5473.4600641029992</v>
      </c>
      <c r="J639">
        <f t="shared" si="19"/>
        <v>0.11348860899999996</v>
      </c>
    </row>
    <row r="640" spans="1:10" x14ac:dyDescent="0.25">
      <c r="A640">
        <v>905</v>
      </c>
      <c r="B640">
        <v>2009</v>
      </c>
      <c r="C640" t="s">
        <v>77</v>
      </c>
      <c r="D640" t="s">
        <v>77</v>
      </c>
      <c r="E640" t="s">
        <v>70</v>
      </c>
      <c r="F640">
        <v>7.0000000000000007E-2</v>
      </c>
      <c r="G640">
        <v>7.0000000000000007E-2</v>
      </c>
      <c r="H640">
        <v>2.2000000000000002</v>
      </c>
      <c r="I640" s="2">
        <f t="shared" si="18"/>
        <v>31.81818181818182</v>
      </c>
      <c r="J640">
        <f t="shared" si="19"/>
        <v>1.5400000000000003E-4</v>
      </c>
    </row>
    <row r="641" spans="1:10" x14ac:dyDescent="0.25">
      <c r="A641">
        <v>906</v>
      </c>
      <c r="B641">
        <v>2009</v>
      </c>
      <c r="C641" t="s">
        <v>77</v>
      </c>
      <c r="D641" t="s">
        <v>77</v>
      </c>
      <c r="E641" t="s">
        <v>31</v>
      </c>
      <c r="F641">
        <v>1.962</v>
      </c>
      <c r="G641">
        <v>1.962</v>
      </c>
      <c r="H641">
        <v>1.0055639289354901</v>
      </c>
      <c r="I641" s="2">
        <f t="shared" si="18"/>
        <v>1951.1439735880463</v>
      </c>
      <c r="J641">
        <f t="shared" si="19"/>
        <v>1.9729164285714317E-3</v>
      </c>
    </row>
    <row r="642" spans="1:10" x14ac:dyDescent="0.25">
      <c r="A642">
        <v>1083</v>
      </c>
      <c r="B642">
        <v>2009</v>
      </c>
      <c r="C642" t="s">
        <v>77</v>
      </c>
      <c r="D642" t="s">
        <v>77</v>
      </c>
      <c r="E642" t="s">
        <v>14</v>
      </c>
      <c r="F642">
        <v>8.8529999999999998</v>
      </c>
      <c r="G642">
        <v>8.8529999999999998</v>
      </c>
      <c r="H642">
        <v>0.89285714285714302</v>
      </c>
      <c r="I642" s="2">
        <f t="shared" ref="I642:I705" si="20">F642/H642*1000</f>
        <v>9915.3599999999988</v>
      </c>
      <c r="J642">
        <f t="shared" si="19"/>
        <v>7.9044642857142872E-3</v>
      </c>
    </row>
    <row r="643" spans="1:10" x14ac:dyDescent="0.25">
      <c r="A643">
        <v>1084</v>
      </c>
      <c r="B643">
        <v>2009</v>
      </c>
      <c r="C643" t="s">
        <v>77</v>
      </c>
      <c r="D643" t="s">
        <v>77</v>
      </c>
      <c r="E643" t="s">
        <v>88</v>
      </c>
      <c r="F643">
        <v>2.5000000000000001E-2</v>
      </c>
      <c r="G643">
        <v>2.5000000000000001E-2</v>
      </c>
      <c r="H643">
        <v>3</v>
      </c>
      <c r="I643" s="2">
        <f t="shared" si="20"/>
        <v>8.3333333333333339</v>
      </c>
      <c r="J643">
        <f t="shared" ref="J643:J706" si="21">G643*H643/1000</f>
        <v>7.5000000000000007E-5</v>
      </c>
    </row>
    <row r="644" spans="1:10" x14ac:dyDescent="0.25">
      <c r="A644">
        <v>1085</v>
      </c>
      <c r="B644">
        <v>2009</v>
      </c>
      <c r="C644" t="s">
        <v>77</v>
      </c>
      <c r="D644" t="s">
        <v>77</v>
      </c>
      <c r="E644" t="s">
        <v>78</v>
      </c>
      <c r="F644">
        <v>1</v>
      </c>
      <c r="G644">
        <v>1</v>
      </c>
      <c r="H644">
        <v>0.120261772926225</v>
      </c>
      <c r="I644" s="2">
        <f t="shared" si="20"/>
        <v>8315.1942272916058</v>
      </c>
      <c r="J644">
        <f t="shared" si="21"/>
        <v>1.20261772926225E-4</v>
      </c>
    </row>
    <row r="645" spans="1:10" x14ac:dyDescent="0.25">
      <c r="A645">
        <v>1086</v>
      </c>
      <c r="B645">
        <v>2009</v>
      </c>
      <c r="C645" t="s">
        <v>77</v>
      </c>
      <c r="D645" t="s">
        <v>77</v>
      </c>
      <c r="E645" t="s">
        <v>16</v>
      </c>
      <c r="F645">
        <v>0.08</v>
      </c>
      <c r="G645">
        <v>0.08</v>
      </c>
      <c r="H645">
        <v>1</v>
      </c>
      <c r="I645" s="2">
        <f t="shared" si="20"/>
        <v>80</v>
      </c>
      <c r="J645">
        <f t="shared" si="21"/>
        <v>8.0000000000000007E-5</v>
      </c>
    </row>
    <row r="646" spans="1:10" x14ac:dyDescent="0.25">
      <c r="A646">
        <v>2738</v>
      </c>
      <c r="B646">
        <v>2009</v>
      </c>
      <c r="C646" t="s">
        <v>77</v>
      </c>
      <c r="D646" t="s">
        <v>77</v>
      </c>
      <c r="E646" t="s">
        <v>59</v>
      </c>
      <c r="F646">
        <v>3.520797</v>
      </c>
      <c r="G646">
        <v>3.520797</v>
      </c>
      <c r="H646">
        <v>0.72020837895510603</v>
      </c>
      <c r="I646" s="2">
        <f t="shared" si="20"/>
        <v>4888.5810036090515</v>
      </c>
      <c r="J646">
        <f t="shared" si="21"/>
        <v>2.5357075000000005E-3</v>
      </c>
    </row>
    <row r="647" spans="1:10" x14ac:dyDescent="0.25">
      <c r="A647">
        <v>2749</v>
      </c>
      <c r="B647">
        <v>2009</v>
      </c>
      <c r="C647" t="s">
        <v>77</v>
      </c>
      <c r="D647" t="s">
        <v>77</v>
      </c>
      <c r="E647" t="s">
        <v>33</v>
      </c>
      <c r="F647">
        <v>2.9131290000000001</v>
      </c>
      <c r="G647">
        <v>2.9131290000000001</v>
      </c>
      <c r="H647">
        <v>0.75216710340321802</v>
      </c>
      <c r="I647" s="2">
        <f t="shared" si="20"/>
        <v>3872.9811325427568</v>
      </c>
      <c r="J647">
        <f t="shared" si="21"/>
        <v>2.1911598017699129E-3</v>
      </c>
    </row>
    <row r="648" spans="1:10" x14ac:dyDescent="0.25">
      <c r="A648">
        <v>2787</v>
      </c>
      <c r="B648">
        <v>2009</v>
      </c>
      <c r="C648" t="s">
        <v>77</v>
      </c>
      <c r="D648" t="s">
        <v>77</v>
      </c>
      <c r="E648" t="s">
        <v>34</v>
      </c>
      <c r="F648">
        <v>3.8826800000000001</v>
      </c>
      <c r="G648">
        <v>3.8826800000000001</v>
      </c>
      <c r="H648">
        <v>1.19884203694355</v>
      </c>
      <c r="I648" s="2">
        <f t="shared" si="20"/>
        <v>3238.6919046473381</v>
      </c>
      <c r="J648">
        <f t="shared" si="21"/>
        <v>4.654719999999982E-3</v>
      </c>
    </row>
    <row r="649" spans="1:10" x14ac:dyDescent="0.25">
      <c r="A649">
        <v>2819</v>
      </c>
      <c r="B649">
        <v>2009</v>
      </c>
      <c r="C649" t="s">
        <v>77</v>
      </c>
      <c r="D649" t="s">
        <v>77</v>
      </c>
      <c r="E649" t="s">
        <v>7</v>
      </c>
      <c r="F649">
        <v>10.228624</v>
      </c>
      <c r="G649">
        <v>10.228624</v>
      </c>
      <c r="H649">
        <v>2.2304884410649901</v>
      </c>
      <c r="I649" s="2">
        <f t="shared" si="20"/>
        <v>4585.8224645702012</v>
      </c>
      <c r="J649">
        <f t="shared" si="21"/>
        <v>2.2814827599999945E-2</v>
      </c>
    </row>
    <row r="650" spans="1:10" x14ac:dyDescent="0.25">
      <c r="A650">
        <v>2882</v>
      </c>
      <c r="B650">
        <v>2009</v>
      </c>
      <c r="C650" t="s">
        <v>77</v>
      </c>
      <c r="D650" t="s">
        <v>77</v>
      </c>
      <c r="E650" t="s">
        <v>62</v>
      </c>
      <c r="F650">
        <v>29.510103000000001</v>
      </c>
      <c r="G650">
        <v>29.510103000000001</v>
      </c>
      <c r="H650">
        <v>1.39671885252315</v>
      </c>
      <c r="I650" s="2">
        <f t="shared" si="20"/>
        <v>21128.162583823134</v>
      </c>
      <c r="J650">
        <f t="shared" si="21"/>
        <v>4.1217317199999971E-2</v>
      </c>
    </row>
    <row r="651" spans="1:10" x14ac:dyDescent="0.25">
      <c r="A651">
        <v>2897</v>
      </c>
      <c r="B651">
        <v>2009</v>
      </c>
      <c r="C651" t="s">
        <v>77</v>
      </c>
      <c r="D651" t="s">
        <v>77</v>
      </c>
      <c r="E651" t="s">
        <v>54</v>
      </c>
      <c r="F651">
        <v>45.633670000000002</v>
      </c>
      <c r="G651">
        <v>45.633670000000002</v>
      </c>
      <c r="H651">
        <v>9.0960525703937396</v>
      </c>
      <c r="I651" s="2">
        <f t="shared" si="20"/>
        <v>5016.8652442193024</v>
      </c>
      <c r="J651">
        <f t="shared" si="21"/>
        <v>0.4150862612999997</v>
      </c>
    </row>
    <row r="652" spans="1:10" x14ac:dyDescent="0.25">
      <c r="A652">
        <v>2903</v>
      </c>
      <c r="B652">
        <v>2009</v>
      </c>
      <c r="C652" t="s">
        <v>77</v>
      </c>
      <c r="D652" t="s">
        <v>77</v>
      </c>
      <c r="E652" t="s">
        <v>61</v>
      </c>
      <c r="F652">
        <v>92.957078999999993</v>
      </c>
      <c r="G652">
        <v>92.957078999999993</v>
      </c>
      <c r="H652">
        <v>1.34107686147435</v>
      </c>
      <c r="I652" s="2">
        <f t="shared" si="20"/>
        <v>69315.250803600502</v>
      </c>
      <c r="J652">
        <f t="shared" si="21"/>
        <v>0.1246625877571432</v>
      </c>
    </row>
    <row r="653" spans="1:10" x14ac:dyDescent="0.25">
      <c r="A653">
        <v>2904</v>
      </c>
      <c r="B653">
        <v>2009</v>
      </c>
      <c r="C653" t="s">
        <v>77</v>
      </c>
      <c r="D653" t="s">
        <v>77</v>
      </c>
      <c r="E653" t="s">
        <v>58</v>
      </c>
      <c r="F653">
        <v>32.960715999999998</v>
      </c>
      <c r="G653">
        <v>32.960715999999998</v>
      </c>
      <c r="H653">
        <v>7.0864802512178402</v>
      </c>
      <c r="I653" s="2">
        <f t="shared" si="20"/>
        <v>4651.2111558252873</v>
      </c>
      <c r="J653">
        <f t="shared" si="21"/>
        <v>0.23357546299999987</v>
      </c>
    </row>
    <row r="654" spans="1:10" x14ac:dyDescent="0.25">
      <c r="A654">
        <v>2931</v>
      </c>
      <c r="B654">
        <v>2009</v>
      </c>
      <c r="C654" t="s">
        <v>77</v>
      </c>
      <c r="D654" t="s">
        <v>77</v>
      </c>
      <c r="E654" t="s">
        <v>46</v>
      </c>
      <c r="F654">
        <v>45.206392999999998</v>
      </c>
      <c r="G654">
        <v>45.206392999999998</v>
      </c>
      <c r="H654">
        <v>1.6309689693667899</v>
      </c>
      <c r="I654" s="2">
        <f t="shared" si="20"/>
        <v>27717.506494038938</v>
      </c>
      <c r="J654">
        <f t="shared" si="21"/>
        <v>7.3730224200000069E-2</v>
      </c>
    </row>
    <row r="655" spans="1:10" x14ac:dyDescent="0.25">
      <c r="A655">
        <v>2933</v>
      </c>
      <c r="B655">
        <v>2009</v>
      </c>
      <c r="C655" t="s">
        <v>77</v>
      </c>
      <c r="D655" t="s">
        <v>77</v>
      </c>
      <c r="E655" t="s">
        <v>40</v>
      </c>
      <c r="F655">
        <v>197.645017</v>
      </c>
      <c r="G655">
        <v>197.645017</v>
      </c>
      <c r="H655">
        <v>2.00911206685161</v>
      </c>
      <c r="I655" s="2">
        <f t="shared" si="20"/>
        <v>98374.311846984565</v>
      </c>
      <c r="J655">
        <f t="shared" si="21"/>
        <v>0.39709098860779157</v>
      </c>
    </row>
    <row r="656" spans="1:10" x14ac:dyDescent="0.25">
      <c r="A656">
        <v>2977</v>
      </c>
      <c r="B656">
        <v>2009</v>
      </c>
      <c r="C656" t="s">
        <v>77</v>
      </c>
      <c r="D656" t="s">
        <v>77</v>
      </c>
      <c r="E656" t="s">
        <v>15</v>
      </c>
      <c r="F656">
        <v>213.10511399999999</v>
      </c>
      <c r="G656">
        <v>213.10511399999999</v>
      </c>
      <c r="H656">
        <v>1.0601591712312901</v>
      </c>
      <c r="I656" s="2">
        <f t="shared" si="20"/>
        <v>201012.37604962228</v>
      </c>
      <c r="J656">
        <f t="shared" si="21"/>
        <v>0.22592534104338957</v>
      </c>
    </row>
    <row r="657" spans="1:10" x14ac:dyDescent="0.25">
      <c r="A657">
        <v>2991</v>
      </c>
      <c r="B657">
        <v>2009</v>
      </c>
      <c r="C657" t="s">
        <v>77</v>
      </c>
      <c r="D657" t="s">
        <v>77</v>
      </c>
      <c r="E657" t="s">
        <v>41</v>
      </c>
      <c r="F657">
        <v>364.41009500000001</v>
      </c>
      <c r="G657">
        <v>364.41009500000001</v>
      </c>
      <c r="H657">
        <v>3.5279817002117699</v>
      </c>
      <c r="I657" s="2">
        <f t="shared" si="20"/>
        <v>103291.37902788045</v>
      </c>
      <c r="J657">
        <f t="shared" si="21"/>
        <v>1.2856321465324327</v>
      </c>
    </row>
    <row r="658" spans="1:10" x14ac:dyDescent="0.25">
      <c r="A658">
        <v>3003</v>
      </c>
      <c r="B658">
        <v>2009</v>
      </c>
      <c r="C658" t="s">
        <v>77</v>
      </c>
      <c r="D658" t="s">
        <v>77</v>
      </c>
      <c r="E658" t="s">
        <v>12</v>
      </c>
      <c r="F658">
        <v>272.29253699999998</v>
      </c>
      <c r="G658">
        <v>272.29253699999998</v>
      </c>
      <c r="H658">
        <v>1.2864056261299599</v>
      </c>
      <c r="I658" s="2">
        <f t="shared" si="20"/>
        <v>211669.26781808981</v>
      </c>
      <c r="J658">
        <f t="shared" si="21"/>
        <v>0.35027865155000021</v>
      </c>
    </row>
    <row r="659" spans="1:10" x14ac:dyDescent="0.25">
      <c r="A659">
        <v>3748</v>
      </c>
      <c r="B659">
        <v>2009</v>
      </c>
      <c r="C659" t="s">
        <v>77</v>
      </c>
      <c r="D659" t="s">
        <v>77</v>
      </c>
      <c r="E659" t="s">
        <v>55</v>
      </c>
      <c r="F659">
        <v>2.3588499999999999</v>
      </c>
      <c r="G659">
        <v>7.7888500000000001</v>
      </c>
      <c r="H659">
        <v>27.911426330627201</v>
      </c>
      <c r="I659" s="2">
        <f t="shared" si="20"/>
        <v>84.511983445705695</v>
      </c>
      <c r="J659">
        <f t="shared" si="21"/>
        <v>0.21739791297530567</v>
      </c>
    </row>
    <row r="660" spans="1:10" x14ac:dyDescent="0.25">
      <c r="A660">
        <v>3836</v>
      </c>
      <c r="B660">
        <v>2009</v>
      </c>
      <c r="C660" t="s">
        <v>77</v>
      </c>
      <c r="D660" t="s">
        <v>77</v>
      </c>
      <c r="E660" t="s">
        <v>52</v>
      </c>
      <c r="F660">
        <v>0.21</v>
      </c>
      <c r="G660">
        <v>10.210000000000001</v>
      </c>
      <c r="H660">
        <v>1.28571428571429</v>
      </c>
      <c r="I660" s="2">
        <f t="shared" si="20"/>
        <v>163.33333333333277</v>
      </c>
      <c r="J660">
        <f t="shared" si="21"/>
        <v>1.3127142857142901E-2</v>
      </c>
    </row>
    <row r="661" spans="1:10" x14ac:dyDescent="0.25">
      <c r="A661">
        <v>3838</v>
      </c>
      <c r="B661">
        <v>2009</v>
      </c>
      <c r="C661" t="s">
        <v>77</v>
      </c>
      <c r="D661" t="s">
        <v>77</v>
      </c>
      <c r="E661" t="s">
        <v>43</v>
      </c>
      <c r="F661">
        <v>646.52189999999996</v>
      </c>
      <c r="G661">
        <v>656.52189999999996</v>
      </c>
      <c r="H661">
        <v>3.4365158303222199</v>
      </c>
      <c r="I661" s="2">
        <f t="shared" si="20"/>
        <v>188132.96138355919</v>
      </c>
      <c r="J661">
        <f t="shared" si="21"/>
        <v>2.2561479023032209</v>
      </c>
    </row>
    <row r="662" spans="1:10" x14ac:dyDescent="0.25">
      <c r="A662">
        <v>4064</v>
      </c>
      <c r="B662">
        <v>2009</v>
      </c>
      <c r="C662" t="s">
        <v>77</v>
      </c>
      <c r="D662" t="s">
        <v>77</v>
      </c>
      <c r="E662" t="s">
        <v>53</v>
      </c>
      <c r="F662">
        <v>4.7335000000000003</v>
      </c>
      <c r="G662">
        <v>80.333500000000001</v>
      </c>
      <c r="H662">
        <v>17.2146149783458</v>
      </c>
      <c r="I662" s="2">
        <f t="shared" si="20"/>
        <v>274.96984428372355</v>
      </c>
      <c r="J662">
        <f t="shared" si="21"/>
        <v>1.3829102723629423</v>
      </c>
    </row>
    <row r="663" spans="1:10" x14ac:dyDescent="0.25">
      <c r="A663">
        <v>4117</v>
      </c>
      <c r="B663">
        <v>2009</v>
      </c>
      <c r="C663" t="s">
        <v>77</v>
      </c>
      <c r="D663" t="s">
        <v>77</v>
      </c>
      <c r="E663" t="s">
        <v>39</v>
      </c>
      <c r="F663">
        <v>56.838299999999997</v>
      </c>
      <c r="G663">
        <v>242.8383</v>
      </c>
      <c r="H663">
        <v>11.8290116202955</v>
      </c>
      <c r="I663" s="2">
        <f t="shared" si="20"/>
        <v>4804.9914755752116</v>
      </c>
      <c r="J663">
        <f t="shared" si="21"/>
        <v>2.8725370725528045</v>
      </c>
    </row>
    <row r="664" spans="1:10" x14ac:dyDescent="0.25">
      <c r="A664">
        <v>4144</v>
      </c>
      <c r="B664">
        <v>2009</v>
      </c>
      <c r="C664" t="s">
        <v>77</v>
      </c>
      <c r="D664" t="s">
        <v>77</v>
      </c>
      <c r="E664" t="s">
        <v>24</v>
      </c>
      <c r="F664">
        <v>665.49480000000005</v>
      </c>
      <c r="G664">
        <v>1011.3448</v>
      </c>
      <c r="H664">
        <v>1.1369053086515499</v>
      </c>
      <c r="I664" s="2">
        <f t="shared" si="20"/>
        <v>585356.40121983772</v>
      </c>
      <c r="J664">
        <f t="shared" si="21"/>
        <v>1.1498032719971401</v>
      </c>
    </row>
    <row r="665" spans="1:10" x14ac:dyDescent="0.25">
      <c r="A665">
        <v>41</v>
      </c>
      <c r="B665">
        <v>2009</v>
      </c>
      <c r="C665" t="s">
        <v>79</v>
      </c>
      <c r="D665" t="s">
        <v>79</v>
      </c>
      <c r="E665" t="s">
        <v>41</v>
      </c>
      <c r="F665">
        <v>168.09477100000001</v>
      </c>
      <c r="G665">
        <v>168.09477100000001</v>
      </c>
      <c r="H665">
        <v>3.47940157501559</v>
      </c>
      <c r="I665" s="2">
        <f t="shared" si="20"/>
        <v>48311.402801858778</v>
      </c>
      <c r="J665">
        <f t="shared" si="21"/>
        <v>0.5848692109692849</v>
      </c>
    </row>
    <row r="666" spans="1:10" x14ac:dyDescent="0.25">
      <c r="A666">
        <v>109</v>
      </c>
      <c r="B666">
        <v>2009</v>
      </c>
      <c r="C666" t="s">
        <v>79</v>
      </c>
      <c r="D666" t="s">
        <v>79</v>
      </c>
      <c r="E666" t="s">
        <v>35</v>
      </c>
      <c r="F666">
        <v>37.421919000000003</v>
      </c>
      <c r="G666">
        <v>37.421919000000003</v>
      </c>
      <c r="H666">
        <v>2.3264886553965001</v>
      </c>
      <c r="I666" s="2">
        <f t="shared" si="20"/>
        <v>16085.150001998287</v>
      </c>
      <c r="J666">
        <f t="shared" si="21"/>
        <v>8.7061670016666745E-2</v>
      </c>
    </row>
    <row r="667" spans="1:10" x14ac:dyDescent="0.25">
      <c r="A667">
        <v>309</v>
      </c>
      <c r="B667">
        <v>2009</v>
      </c>
      <c r="C667" t="s">
        <v>79</v>
      </c>
      <c r="D667" t="s">
        <v>79</v>
      </c>
      <c r="E667" t="s">
        <v>58</v>
      </c>
      <c r="F667">
        <v>0.8337</v>
      </c>
      <c r="G667">
        <v>0.8337</v>
      </c>
      <c r="H667">
        <v>7.0336092119467404</v>
      </c>
      <c r="I667" s="2">
        <f t="shared" si="20"/>
        <v>118.53089571481199</v>
      </c>
      <c r="J667">
        <f t="shared" si="21"/>
        <v>5.8639199999999973E-3</v>
      </c>
    </row>
    <row r="668" spans="1:10" x14ac:dyDescent="0.25">
      <c r="A668">
        <v>314</v>
      </c>
      <c r="B668">
        <v>2009</v>
      </c>
      <c r="C668" t="s">
        <v>79</v>
      </c>
      <c r="D668" t="s">
        <v>79</v>
      </c>
      <c r="E668" t="s">
        <v>33</v>
      </c>
      <c r="F668">
        <v>0.65425900000000003</v>
      </c>
      <c r="G668">
        <v>0.65425900000000003</v>
      </c>
      <c r="H668">
        <v>0.85962968820756203</v>
      </c>
      <c r="I668" s="2">
        <f t="shared" si="20"/>
        <v>761.09400242354798</v>
      </c>
      <c r="J668">
        <f t="shared" si="21"/>
        <v>5.6242046017699135E-4</v>
      </c>
    </row>
    <row r="669" spans="1:10" x14ac:dyDescent="0.25">
      <c r="A669">
        <v>521</v>
      </c>
      <c r="B669">
        <v>2009</v>
      </c>
      <c r="C669" t="s">
        <v>79</v>
      </c>
      <c r="D669" t="s">
        <v>79</v>
      </c>
      <c r="E669" t="s">
        <v>29</v>
      </c>
      <c r="F669">
        <v>0.12495000000000001</v>
      </c>
      <c r="G669">
        <v>0.12495000000000001</v>
      </c>
      <c r="H669">
        <v>5.7430972388955599</v>
      </c>
      <c r="I669" s="2">
        <f t="shared" si="20"/>
        <v>21.756553093645479</v>
      </c>
      <c r="J669">
        <f t="shared" si="21"/>
        <v>7.176000000000002E-4</v>
      </c>
    </row>
    <row r="670" spans="1:10" x14ac:dyDescent="0.25">
      <c r="A670">
        <v>522</v>
      </c>
      <c r="B670">
        <v>2009</v>
      </c>
      <c r="C670" t="s">
        <v>79</v>
      </c>
      <c r="D670" t="s">
        <v>79</v>
      </c>
      <c r="E670" t="s">
        <v>24</v>
      </c>
      <c r="F670">
        <v>0.02</v>
      </c>
      <c r="G670">
        <v>0.02</v>
      </c>
      <c r="H670">
        <v>0.95</v>
      </c>
      <c r="I670" s="2">
        <f t="shared" si="20"/>
        <v>21.05263157894737</v>
      </c>
      <c r="J670">
        <f t="shared" si="21"/>
        <v>1.9000000000000001E-5</v>
      </c>
    </row>
    <row r="671" spans="1:10" x14ac:dyDescent="0.25">
      <c r="A671">
        <v>523</v>
      </c>
      <c r="B671">
        <v>2009</v>
      </c>
      <c r="C671" t="s">
        <v>79</v>
      </c>
      <c r="D671" t="s">
        <v>79</v>
      </c>
      <c r="E671" t="s">
        <v>32</v>
      </c>
      <c r="F671">
        <v>0.79849999999999999</v>
      </c>
      <c r="G671">
        <v>0.79849999999999999</v>
      </c>
      <c r="H671">
        <v>0.77733249843456498</v>
      </c>
      <c r="I671" s="2">
        <f t="shared" si="20"/>
        <v>1027.2309489286285</v>
      </c>
      <c r="J671">
        <f t="shared" si="21"/>
        <v>6.2070000000000018E-4</v>
      </c>
    </row>
    <row r="672" spans="1:10" x14ac:dyDescent="0.25">
      <c r="A672">
        <v>524</v>
      </c>
      <c r="B672">
        <v>2009</v>
      </c>
      <c r="C672" t="s">
        <v>79</v>
      </c>
      <c r="D672" t="s">
        <v>79</v>
      </c>
      <c r="E672" t="s">
        <v>38</v>
      </c>
      <c r="F672">
        <v>28.955756999999998</v>
      </c>
      <c r="G672">
        <v>28.955756999999998</v>
      </c>
      <c r="H672">
        <v>1.1659751945010399</v>
      </c>
      <c r="I672" s="2">
        <f t="shared" si="20"/>
        <v>24833.939123714499</v>
      </c>
      <c r="J672">
        <f t="shared" si="21"/>
        <v>3.3761694399999848E-2</v>
      </c>
    </row>
    <row r="673" spans="1:10" x14ac:dyDescent="0.25">
      <c r="A673">
        <v>525</v>
      </c>
      <c r="B673">
        <v>2009</v>
      </c>
      <c r="C673" t="s">
        <v>79</v>
      </c>
      <c r="D673" t="s">
        <v>79</v>
      </c>
      <c r="E673" t="s">
        <v>39</v>
      </c>
      <c r="F673">
        <v>0.01</v>
      </c>
      <c r="G673">
        <v>0.01</v>
      </c>
      <c r="H673">
        <v>10.83</v>
      </c>
      <c r="I673" s="2">
        <f t="shared" si="20"/>
        <v>0.92336103416435822</v>
      </c>
      <c r="J673">
        <f t="shared" si="21"/>
        <v>1.083E-4</v>
      </c>
    </row>
    <row r="674" spans="1:10" x14ac:dyDescent="0.25">
      <c r="A674">
        <v>526</v>
      </c>
      <c r="B674">
        <v>2009</v>
      </c>
      <c r="C674" t="s">
        <v>79</v>
      </c>
      <c r="D674" t="s">
        <v>79</v>
      </c>
      <c r="E674" t="s">
        <v>7</v>
      </c>
      <c r="F674">
        <v>0.41370000000000001</v>
      </c>
      <c r="G674">
        <v>0.41370000000000001</v>
      </c>
      <c r="H674">
        <v>0.91457577955039904</v>
      </c>
      <c r="I674" s="2">
        <f t="shared" si="20"/>
        <v>452.34086584205511</v>
      </c>
      <c r="J674">
        <f t="shared" si="21"/>
        <v>3.7836000000000011E-4</v>
      </c>
    </row>
    <row r="675" spans="1:10" x14ac:dyDescent="0.25">
      <c r="A675">
        <v>527</v>
      </c>
      <c r="B675">
        <v>2009</v>
      </c>
      <c r="C675" t="s">
        <v>79</v>
      </c>
      <c r="D675" t="s">
        <v>79</v>
      </c>
      <c r="E675" t="s">
        <v>15</v>
      </c>
      <c r="F675">
        <v>10.214912999999999</v>
      </c>
      <c r="G675">
        <v>10.214912999999999</v>
      </c>
      <c r="H675">
        <v>1.2681663563850201</v>
      </c>
      <c r="I675" s="2">
        <f t="shared" si="20"/>
        <v>8054.8683132693932</v>
      </c>
      <c r="J675">
        <f t="shared" si="21"/>
        <v>1.2954208999999973E-2</v>
      </c>
    </row>
    <row r="676" spans="1:10" x14ac:dyDescent="0.25">
      <c r="A676">
        <v>645</v>
      </c>
      <c r="B676">
        <v>2009</v>
      </c>
      <c r="C676" t="s">
        <v>79</v>
      </c>
      <c r="D676" t="s">
        <v>79</v>
      </c>
      <c r="E676" t="s">
        <v>22</v>
      </c>
      <c r="F676">
        <v>4584.5389999999998</v>
      </c>
      <c r="G676">
        <v>4584.5389999999998</v>
      </c>
      <c r="H676">
        <v>0.11753085097542</v>
      </c>
      <c r="I676" s="2">
        <f t="shared" si="20"/>
        <v>39007111.4260782</v>
      </c>
      <c r="J676">
        <f t="shared" si="21"/>
        <v>0.53882477000000095</v>
      </c>
    </row>
    <row r="677" spans="1:10" x14ac:dyDescent="0.25">
      <c r="A677">
        <v>646</v>
      </c>
      <c r="B677">
        <v>2009</v>
      </c>
      <c r="C677" t="s">
        <v>79</v>
      </c>
      <c r="D677" t="s">
        <v>79</v>
      </c>
      <c r="E677" t="s">
        <v>27</v>
      </c>
      <c r="F677">
        <v>3.8639999999999999</v>
      </c>
      <c r="G677">
        <v>3.8639999999999999</v>
      </c>
      <c r="H677">
        <v>4.0271635610766001</v>
      </c>
      <c r="I677" s="2">
        <f t="shared" si="20"/>
        <v>959.48424775849401</v>
      </c>
      <c r="J677">
        <f t="shared" si="21"/>
        <v>1.5560959999999981E-2</v>
      </c>
    </row>
    <row r="678" spans="1:10" x14ac:dyDescent="0.25">
      <c r="A678">
        <v>647</v>
      </c>
      <c r="B678">
        <v>2009</v>
      </c>
      <c r="C678" t="s">
        <v>79</v>
      </c>
      <c r="D678" t="s">
        <v>79</v>
      </c>
      <c r="E678" t="s">
        <v>31</v>
      </c>
      <c r="F678">
        <v>7.5570000000000004</v>
      </c>
      <c r="G678">
        <v>7.5570000000000004</v>
      </c>
      <c r="H678">
        <v>0.73472257657354101</v>
      </c>
      <c r="I678" s="2">
        <f t="shared" si="20"/>
        <v>10285.514888140358</v>
      </c>
      <c r="J678">
        <f t="shared" si="21"/>
        <v>5.5522985111662489E-3</v>
      </c>
    </row>
    <row r="679" spans="1:10" x14ac:dyDescent="0.25">
      <c r="A679">
        <v>693</v>
      </c>
      <c r="B679">
        <v>2009</v>
      </c>
      <c r="C679" t="s">
        <v>79</v>
      </c>
      <c r="D679" t="s">
        <v>79</v>
      </c>
      <c r="E679" t="s">
        <v>37</v>
      </c>
      <c r="F679">
        <v>1.2958400000000001</v>
      </c>
      <c r="G679">
        <v>1.2958400000000001</v>
      </c>
      <c r="H679">
        <v>2.10553000370416</v>
      </c>
      <c r="I679" s="2">
        <f t="shared" si="20"/>
        <v>615.44599113776087</v>
      </c>
      <c r="J679">
        <f t="shared" si="21"/>
        <v>2.7284299999999991E-3</v>
      </c>
    </row>
    <row r="680" spans="1:10" x14ac:dyDescent="0.25">
      <c r="A680">
        <v>694</v>
      </c>
      <c r="B680">
        <v>2009</v>
      </c>
      <c r="C680" t="s">
        <v>79</v>
      </c>
      <c r="D680" t="s">
        <v>79</v>
      </c>
      <c r="E680" t="s">
        <v>51</v>
      </c>
      <c r="F680">
        <v>8.6999999999999994E-2</v>
      </c>
      <c r="G680">
        <v>8.6999999999999994E-2</v>
      </c>
      <c r="H680">
        <v>2.1958620689655199</v>
      </c>
      <c r="I680" s="2">
        <f t="shared" si="20"/>
        <v>39.619974874371806</v>
      </c>
      <c r="J680">
        <f t="shared" si="21"/>
        <v>1.910400000000002E-4</v>
      </c>
    </row>
    <row r="681" spans="1:10" x14ac:dyDescent="0.25">
      <c r="A681">
        <v>695</v>
      </c>
      <c r="B681">
        <v>2009</v>
      </c>
      <c r="C681" t="s">
        <v>79</v>
      </c>
      <c r="D681" t="s">
        <v>79</v>
      </c>
      <c r="E681" t="s">
        <v>14</v>
      </c>
      <c r="F681">
        <v>0.13500000000000001</v>
      </c>
      <c r="G681">
        <v>0.13500000000000001</v>
      </c>
      <c r="H681">
        <v>0.89285714285714302</v>
      </c>
      <c r="I681" s="2">
        <f t="shared" si="20"/>
        <v>151.19999999999996</v>
      </c>
      <c r="J681">
        <f t="shared" si="21"/>
        <v>1.2053571428571431E-4</v>
      </c>
    </row>
    <row r="682" spans="1:10" x14ac:dyDescent="0.25">
      <c r="A682">
        <v>696</v>
      </c>
      <c r="B682">
        <v>2009</v>
      </c>
      <c r="C682" t="s">
        <v>79</v>
      </c>
      <c r="D682" t="s">
        <v>79</v>
      </c>
      <c r="E682" t="s">
        <v>18</v>
      </c>
      <c r="F682">
        <v>16.753740000000001</v>
      </c>
      <c r="G682">
        <v>16.753740000000001</v>
      </c>
      <c r="H682">
        <v>1.0922188493921301</v>
      </c>
      <c r="I682" s="2">
        <f t="shared" si="20"/>
        <v>15339.178598981536</v>
      </c>
      <c r="J682">
        <f t="shared" si="21"/>
        <v>1.8298750625814906E-2</v>
      </c>
    </row>
    <row r="683" spans="1:10" x14ac:dyDescent="0.25">
      <c r="A683">
        <v>697</v>
      </c>
      <c r="B683">
        <v>2009</v>
      </c>
      <c r="C683" t="s">
        <v>79</v>
      </c>
      <c r="D683" t="s">
        <v>79</v>
      </c>
      <c r="E683" t="s">
        <v>92</v>
      </c>
      <c r="F683">
        <v>4.9000000000000002E-2</v>
      </c>
      <c r="G683">
        <v>4.9000000000000002E-2</v>
      </c>
      <c r="H683">
        <v>4.2699999999999996</v>
      </c>
      <c r="I683" s="2">
        <f t="shared" si="20"/>
        <v>11.475409836065575</v>
      </c>
      <c r="J683">
        <f t="shared" si="21"/>
        <v>2.0923E-4</v>
      </c>
    </row>
    <row r="684" spans="1:10" x14ac:dyDescent="0.25">
      <c r="A684">
        <v>865</v>
      </c>
      <c r="B684">
        <v>2009</v>
      </c>
      <c r="C684" t="s">
        <v>79</v>
      </c>
      <c r="D684" t="s">
        <v>79</v>
      </c>
      <c r="E684" t="s">
        <v>57</v>
      </c>
      <c r="F684">
        <v>10.315</v>
      </c>
      <c r="G684">
        <v>10.315</v>
      </c>
      <c r="H684">
        <v>2.47946393160887</v>
      </c>
      <c r="I684" s="2">
        <f t="shared" si="20"/>
        <v>4160.1734425339364</v>
      </c>
      <c r="J684">
        <f t="shared" si="21"/>
        <v>2.5575670454545493E-2</v>
      </c>
    </row>
    <row r="685" spans="1:10" x14ac:dyDescent="0.25">
      <c r="A685">
        <v>866</v>
      </c>
      <c r="B685">
        <v>2009</v>
      </c>
      <c r="C685" t="s">
        <v>79</v>
      </c>
      <c r="D685" t="s">
        <v>79</v>
      </c>
      <c r="E685" t="s">
        <v>59</v>
      </c>
      <c r="F685">
        <v>7.7122999999999997E-2</v>
      </c>
      <c r="G685">
        <v>7.7122999999999997E-2</v>
      </c>
      <c r="H685">
        <v>0.872016130077928</v>
      </c>
      <c r="I685" s="2">
        <f t="shared" si="20"/>
        <v>88.442171354224698</v>
      </c>
      <c r="J685">
        <f t="shared" si="21"/>
        <v>6.7252500000000034E-5</v>
      </c>
    </row>
    <row r="686" spans="1:10" x14ac:dyDescent="0.25">
      <c r="A686">
        <v>867</v>
      </c>
      <c r="B686">
        <v>2009</v>
      </c>
      <c r="C686" t="s">
        <v>79</v>
      </c>
      <c r="D686" t="s">
        <v>79</v>
      </c>
      <c r="E686" t="s">
        <v>61</v>
      </c>
      <c r="F686">
        <v>0.82534399999999997</v>
      </c>
      <c r="G686">
        <v>0.82534399999999997</v>
      </c>
      <c r="H686">
        <v>1.2504943393300201</v>
      </c>
      <c r="I686" s="2">
        <f t="shared" si="20"/>
        <v>660.01418322468874</v>
      </c>
      <c r="J686">
        <f t="shared" si="21"/>
        <v>1.0320879999999961E-3</v>
      </c>
    </row>
    <row r="687" spans="1:10" x14ac:dyDescent="0.25">
      <c r="A687">
        <v>868</v>
      </c>
      <c r="B687">
        <v>2009</v>
      </c>
      <c r="C687" t="s">
        <v>79</v>
      </c>
      <c r="D687" t="s">
        <v>79</v>
      </c>
      <c r="E687" t="s">
        <v>62</v>
      </c>
      <c r="F687">
        <v>9.6855519999999995</v>
      </c>
      <c r="G687">
        <v>9.6855519999999995</v>
      </c>
      <c r="H687">
        <v>1.72522424122033</v>
      </c>
      <c r="I687" s="2">
        <f t="shared" si="20"/>
        <v>5614.0829514132993</v>
      </c>
      <c r="J687">
        <f t="shared" si="21"/>
        <v>1.6709749100000049E-2</v>
      </c>
    </row>
    <row r="688" spans="1:10" x14ac:dyDescent="0.25">
      <c r="A688">
        <v>897</v>
      </c>
      <c r="B688">
        <v>2009</v>
      </c>
      <c r="C688" t="s">
        <v>79</v>
      </c>
      <c r="D688" t="s">
        <v>79</v>
      </c>
      <c r="E688" t="s">
        <v>28</v>
      </c>
      <c r="F688">
        <v>0.91</v>
      </c>
      <c r="G688">
        <v>0.91</v>
      </c>
      <c r="H688">
        <v>3.4814814814814798E-2</v>
      </c>
      <c r="I688" s="2">
        <f t="shared" si="20"/>
        <v>26138.297872340438</v>
      </c>
      <c r="J688">
        <f t="shared" si="21"/>
        <v>3.1681481481481472E-5</v>
      </c>
    </row>
    <row r="689" spans="1:10" x14ac:dyDescent="0.25">
      <c r="A689">
        <v>898</v>
      </c>
      <c r="B689">
        <v>2009</v>
      </c>
      <c r="C689" t="s">
        <v>79</v>
      </c>
      <c r="D689" t="s">
        <v>79</v>
      </c>
      <c r="E689" t="s">
        <v>11</v>
      </c>
      <c r="F689">
        <v>1.2720400000000001</v>
      </c>
      <c r="G689">
        <v>1.2720400000000001</v>
      </c>
      <c r="H689">
        <v>2.2172730417282498</v>
      </c>
      <c r="I689" s="2">
        <f t="shared" si="20"/>
        <v>573.69569559575325</v>
      </c>
      <c r="J689">
        <f t="shared" si="21"/>
        <v>2.8204600000000029E-3</v>
      </c>
    </row>
    <row r="690" spans="1:10" x14ac:dyDescent="0.25">
      <c r="A690">
        <v>899</v>
      </c>
      <c r="B690">
        <v>2009</v>
      </c>
      <c r="C690" t="s">
        <v>79</v>
      </c>
      <c r="D690" t="s">
        <v>79</v>
      </c>
      <c r="E690" t="s">
        <v>5</v>
      </c>
      <c r="F690">
        <v>893.13300000000004</v>
      </c>
      <c r="G690">
        <v>893.13300000000004</v>
      </c>
      <c r="H690">
        <v>0.27726358784190003</v>
      </c>
      <c r="I690" s="2">
        <f t="shared" si="20"/>
        <v>3221241.5880201268</v>
      </c>
      <c r="J690">
        <f t="shared" si="21"/>
        <v>0.24763325999999969</v>
      </c>
    </row>
    <row r="691" spans="1:10" x14ac:dyDescent="0.25">
      <c r="A691">
        <v>1068</v>
      </c>
      <c r="B691">
        <v>2009</v>
      </c>
      <c r="C691" t="s">
        <v>79</v>
      </c>
      <c r="D691" t="s">
        <v>79</v>
      </c>
      <c r="E691" t="s">
        <v>54</v>
      </c>
      <c r="F691">
        <v>9.2399999999999996E-2</v>
      </c>
      <c r="G691">
        <v>9.2399999999999996E-2</v>
      </c>
      <c r="H691">
        <v>8.5653679653679706</v>
      </c>
      <c r="I691" s="2">
        <f t="shared" si="20"/>
        <v>10.78762761548569</v>
      </c>
      <c r="J691">
        <f t="shared" si="21"/>
        <v>7.9144000000000046E-4</v>
      </c>
    </row>
    <row r="692" spans="1:10" x14ac:dyDescent="0.25">
      <c r="A692">
        <v>1069</v>
      </c>
      <c r="B692">
        <v>2009</v>
      </c>
      <c r="C692" t="s">
        <v>79</v>
      </c>
      <c r="D692" t="s">
        <v>79</v>
      </c>
      <c r="E692" t="s">
        <v>151</v>
      </c>
      <c r="F692">
        <v>9.18</v>
      </c>
      <c r="G692">
        <v>9.18</v>
      </c>
      <c r="H692">
        <v>5</v>
      </c>
      <c r="I692" s="2">
        <f t="shared" si="20"/>
        <v>1835.9999999999998</v>
      </c>
      <c r="J692">
        <f t="shared" si="21"/>
        <v>4.5899999999999996E-2</v>
      </c>
    </row>
    <row r="693" spans="1:10" x14ac:dyDescent="0.25">
      <c r="A693">
        <v>1075</v>
      </c>
      <c r="B693">
        <v>2009</v>
      </c>
      <c r="C693" t="s">
        <v>79</v>
      </c>
      <c r="D693" t="s">
        <v>79</v>
      </c>
      <c r="E693" t="s">
        <v>43</v>
      </c>
      <c r="F693">
        <v>118.32899999999999</v>
      </c>
      <c r="G693">
        <v>118.32899999999999</v>
      </c>
      <c r="H693">
        <v>4.12412301532762</v>
      </c>
      <c r="I693" s="2">
        <f t="shared" si="20"/>
        <v>28691.918150894428</v>
      </c>
      <c r="J693">
        <f t="shared" si="21"/>
        <v>0.48800335228070191</v>
      </c>
    </row>
    <row r="694" spans="1:10" x14ac:dyDescent="0.25">
      <c r="A694">
        <v>1076</v>
      </c>
      <c r="B694">
        <v>2009</v>
      </c>
      <c r="C694" t="s">
        <v>79</v>
      </c>
      <c r="D694" t="s">
        <v>79</v>
      </c>
      <c r="E694" t="s">
        <v>46</v>
      </c>
      <c r="F694">
        <v>3.2550000000000003E-2</v>
      </c>
      <c r="G694">
        <v>3.2550000000000003E-2</v>
      </c>
      <c r="H694">
        <v>1.3142857142857101</v>
      </c>
      <c r="I694" s="2">
        <f t="shared" si="20"/>
        <v>24.766304347826171</v>
      </c>
      <c r="J694">
        <f t="shared" si="21"/>
        <v>4.2779999999999865E-5</v>
      </c>
    </row>
    <row r="695" spans="1:10" x14ac:dyDescent="0.25">
      <c r="A695">
        <v>2739</v>
      </c>
      <c r="B695">
        <v>2009</v>
      </c>
      <c r="C695" t="s">
        <v>79</v>
      </c>
      <c r="D695" t="s">
        <v>79</v>
      </c>
      <c r="E695" t="s">
        <v>47</v>
      </c>
      <c r="F695">
        <v>3.1931400000000001</v>
      </c>
      <c r="G695">
        <v>3.1931400000000001</v>
      </c>
      <c r="H695">
        <v>1.39918074371935</v>
      </c>
      <c r="I695" s="2">
        <f t="shared" si="20"/>
        <v>2282.1497610893975</v>
      </c>
      <c r="J695">
        <f t="shared" si="21"/>
        <v>4.4677800000000054E-3</v>
      </c>
    </row>
    <row r="696" spans="1:10" x14ac:dyDescent="0.25">
      <c r="A696">
        <v>2777</v>
      </c>
      <c r="B696">
        <v>2009</v>
      </c>
      <c r="C696" t="s">
        <v>79</v>
      </c>
      <c r="D696" t="s">
        <v>79</v>
      </c>
      <c r="E696" t="s">
        <v>36</v>
      </c>
      <c r="F696">
        <v>4.6957680000000002</v>
      </c>
      <c r="G696">
        <v>4.6957680000000002</v>
      </c>
      <c r="H696">
        <v>3.3848805988711499</v>
      </c>
      <c r="I696" s="2">
        <f t="shared" si="20"/>
        <v>1387.2772946750406</v>
      </c>
      <c r="J696">
        <f t="shared" si="21"/>
        <v>1.5894613999999984E-2</v>
      </c>
    </row>
    <row r="697" spans="1:10" x14ac:dyDescent="0.25">
      <c r="A697">
        <v>2812</v>
      </c>
      <c r="B697">
        <v>2009</v>
      </c>
      <c r="C697" t="s">
        <v>79</v>
      </c>
      <c r="D697" t="s">
        <v>79</v>
      </c>
      <c r="E697" t="s">
        <v>40</v>
      </c>
      <c r="F697">
        <v>30.664850000000001</v>
      </c>
      <c r="G697">
        <v>30.664850000000001</v>
      </c>
      <c r="H697">
        <v>2.04607924056371</v>
      </c>
      <c r="I697" s="2">
        <f t="shared" si="20"/>
        <v>14987.127278390062</v>
      </c>
      <c r="J697">
        <f t="shared" si="21"/>
        <v>6.2742713000000089E-2</v>
      </c>
    </row>
    <row r="698" spans="1:10" x14ac:dyDescent="0.25">
      <c r="A698">
        <v>2814</v>
      </c>
      <c r="B698">
        <v>2009</v>
      </c>
      <c r="C698" t="s">
        <v>79</v>
      </c>
      <c r="D698" t="s">
        <v>79</v>
      </c>
      <c r="E698" t="s">
        <v>12</v>
      </c>
      <c r="F698">
        <v>15.265955999999999</v>
      </c>
      <c r="G698">
        <v>15.265955999999999</v>
      </c>
      <c r="H698">
        <v>1.2723101651806099</v>
      </c>
      <c r="I698" s="2">
        <f t="shared" si="20"/>
        <v>11998.611987693215</v>
      </c>
      <c r="J698">
        <f t="shared" si="21"/>
        <v>1.9423030999999924E-2</v>
      </c>
    </row>
    <row r="699" spans="1:10" x14ac:dyDescent="0.25">
      <c r="A699">
        <v>685</v>
      </c>
      <c r="B699">
        <v>2009</v>
      </c>
      <c r="C699" t="s">
        <v>99</v>
      </c>
      <c r="D699" t="s">
        <v>99</v>
      </c>
      <c r="E699" t="s">
        <v>5</v>
      </c>
      <c r="F699">
        <v>25.373999999999999</v>
      </c>
      <c r="G699">
        <v>25.373999999999999</v>
      </c>
      <c r="H699">
        <v>0.35</v>
      </c>
      <c r="I699" s="2">
        <f t="shared" si="20"/>
        <v>72497.142857142855</v>
      </c>
      <c r="J699">
        <f t="shared" si="21"/>
        <v>8.8808999999999989E-3</v>
      </c>
    </row>
    <row r="700" spans="1:10" x14ac:dyDescent="0.25">
      <c r="A700">
        <v>686</v>
      </c>
      <c r="B700">
        <v>2009</v>
      </c>
      <c r="C700" t="s">
        <v>80</v>
      </c>
      <c r="D700" t="s">
        <v>80</v>
      </c>
      <c r="E700" t="s">
        <v>6</v>
      </c>
      <c r="F700">
        <v>1</v>
      </c>
      <c r="G700">
        <v>1</v>
      </c>
      <c r="H700">
        <v>0.68</v>
      </c>
      <c r="I700" s="2">
        <f t="shared" si="20"/>
        <v>1470.5882352941176</v>
      </c>
      <c r="J700">
        <f t="shared" si="21"/>
        <v>6.8000000000000005E-4</v>
      </c>
    </row>
    <row r="701" spans="1:10" x14ac:dyDescent="0.25">
      <c r="A701">
        <v>1070</v>
      </c>
      <c r="B701">
        <v>2009</v>
      </c>
      <c r="C701" t="s">
        <v>80</v>
      </c>
      <c r="D701" t="s">
        <v>80</v>
      </c>
      <c r="E701" t="s">
        <v>5</v>
      </c>
      <c r="F701">
        <v>319.17099999999999</v>
      </c>
      <c r="G701">
        <v>319.17099999999999</v>
      </c>
      <c r="H701">
        <v>0.27769549865119297</v>
      </c>
      <c r="I701" s="2">
        <f t="shared" si="20"/>
        <v>1149356.0448414162</v>
      </c>
      <c r="J701">
        <f t="shared" si="21"/>
        <v>8.8632349999999915E-2</v>
      </c>
    </row>
    <row r="702" spans="1:10" x14ac:dyDescent="0.25">
      <c r="A702">
        <v>249</v>
      </c>
      <c r="B702">
        <v>2009</v>
      </c>
      <c r="C702" t="s">
        <v>81</v>
      </c>
      <c r="D702" t="s">
        <v>81</v>
      </c>
      <c r="E702" t="s">
        <v>37</v>
      </c>
      <c r="F702">
        <v>2.1552959999999999</v>
      </c>
      <c r="G702">
        <v>2.1552959999999999</v>
      </c>
      <c r="H702">
        <v>2.3885535907828901</v>
      </c>
      <c r="I702" s="2">
        <f t="shared" si="20"/>
        <v>902.34358078336606</v>
      </c>
      <c r="J702">
        <f t="shared" si="21"/>
        <v>5.1480399999999996E-3</v>
      </c>
    </row>
    <row r="703" spans="1:10" x14ac:dyDescent="0.25">
      <c r="A703">
        <v>315</v>
      </c>
      <c r="B703">
        <v>2009</v>
      </c>
      <c r="C703" t="s">
        <v>81</v>
      </c>
      <c r="D703" t="s">
        <v>81</v>
      </c>
      <c r="E703" t="s">
        <v>38</v>
      </c>
      <c r="F703">
        <v>0.89488000000000001</v>
      </c>
      <c r="G703">
        <v>0.89488000000000001</v>
      </c>
      <c r="H703">
        <v>1.21407339531557</v>
      </c>
      <c r="I703" s="2">
        <f t="shared" si="20"/>
        <v>737.08888066639236</v>
      </c>
      <c r="J703">
        <f t="shared" si="21"/>
        <v>1.0864499999999973E-3</v>
      </c>
    </row>
    <row r="704" spans="1:10" x14ac:dyDescent="0.25">
      <c r="A704">
        <v>528</v>
      </c>
      <c r="B704">
        <v>2009</v>
      </c>
      <c r="C704" t="s">
        <v>81</v>
      </c>
      <c r="D704" t="s">
        <v>81</v>
      </c>
      <c r="E704" t="s">
        <v>29</v>
      </c>
      <c r="F704">
        <v>0.46756500000000001</v>
      </c>
      <c r="G704">
        <v>0.46756500000000001</v>
      </c>
      <c r="H704">
        <v>6.5021654743190798</v>
      </c>
      <c r="I704" s="2">
        <f t="shared" si="20"/>
        <v>71.909120407146261</v>
      </c>
      <c r="J704">
        <f t="shared" si="21"/>
        <v>3.0401850000000004E-3</v>
      </c>
    </row>
    <row r="705" spans="1:10" x14ac:dyDescent="0.25">
      <c r="A705">
        <v>529</v>
      </c>
      <c r="B705">
        <v>2009</v>
      </c>
      <c r="C705" t="s">
        <v>81</v>
      </c>
      <c r="D705" t="s">
        <v>81</v>
      </c>
      <c r="E705" t="s">
        <v>9</v>
      </c>
      <c r="F705">
        <v>0.23899999999999999</v>
      </c>
      <c r="G705">
        <v>0.23899999999999999</v>
      </c>
      <c r="H705">
        <v>0.26</v>
      </c>
      <c r="I705" s="2">
        <f t="shared" si="20"/>
        <v>919.23076923076917</v>
      </c>
      <c r="J705">
        <f t="shared" si="21"/>
        <v>6.2139999999999998E-5</v>
      </c>
    </row>
    <row r="706" spans="1:10" x14ac:dyDescent="0.25">
      <c r="A706">
        <v>530</v>
      </c>
      <c r="B706">
        <v>2009</v>
      </c>
      <c r="C706" t="s">
        <v>81</v>
      </c>
      <c r="D706" t="s">
        <v>81</v>
      </c>
      <c r="E706" t="s">
        <v>40</v>
      </c>
      <c r="F706">
        <v>9.6164670000000001</v>
      </c>
      <c r="G706">
        <v>9.6164670000000001</v>
      </c>
      <c r="H706">
        <v>3.0750953227763702</v>
      </c>
      <c r="I706" s="2">
        <f t="shared" ref="I706:I769" si="22">F706/H706*1000</f>
        <v>3127.2094002333915</v>
      </c>
      <c r="J706">
        <f t="shared" si="21"/>
        <v>2.9571552693333312E-2</v>
      </c>
    </row>
    <row r="707" spans="1:10" x14ac:dyDescent="0.25">
      <c r="A707">
        <v>531</v>
      </c>
      <c r="B707">
        <v>2009</v>
      </c>
      <c r="C707" t="s">
        <v>81</v>
      </c>
      <c r="D707" t="s">
        <v>81</v>
      </c>
      <c r="E707" t="s">
        <v>41</v>
      </c>
      <c r="F707">
        <v>11.059951</v>
      </c>
      <c r="G707">
        <v>11.059951</v>
      </c>
      <c r="H707">
        <v>3.32077996013011</v>
      </c>
      <c r="I707" s="2">
        <f t="shared" si="22"/>
        <v>3330.5281086936775</v>
      </c>
      <c r="J707">
        <f t="shared" ref="J707:J770" si="23">G707*H707/1000</f>
        <v>3.6727663640820973E-2</v>
      </c>
    </row>
    <row r="708" spans="1:10" x14ac:dyDescent="0.25">
      <c r="A708">
        <v>532</v>
      </c>
      <c r="B708">
        <v>2009</v>
      </c>
      <c r="C708" t="s">
        <v>81</v>
      </c>
      <c r="D708" t="s">
        <v>81</v>
      </c>
      <c r="E708" t="s">
        <v>43</v>
      </c>
      <c r="F708">
        <v>2.72</v>
      </c>
      <c r="G708">
        <v>2.72</v>
      </c>
      <c r="H708">
        <v>3.6602205882352901</v>
      </c>
      <c r="I708" s="2">
        <f t="shared" si="22"/>
        <v>743.1246107796469</v>
      </c>
      <c r="J708">
        <f t="shared" si="23"/>
        <v>9.9557999999999886E-3</v>
      </c>
    </row>
    <row r="709" spans="1:10" x14ac:dyDescent="0.25">
      <c r="A709">
        <v>533</v>
      </c>
      <c r="B709">
        <v>2009</v>
      </c>
      <c r="C709" t="s">
        <v>81</v>
      </c>
      <c r="D709" t="s">
        <v>81</v>
      </c>
      <c r="E709" t="s">
        <v>47</v>
      </c>
      <c r="F709">
        <v>0.67374000000000001</v>
      </c>
      <c r="G709">
        <v>0.67374000000000001</v>
      </c>
      <c r="H709">
        <v>2.0373586249888702</v>
      </c>
      <c r="I709" s="2">
        <f t="shared" si="22"/>
        <v>330.69288427494229</v>
      </c>
      <c r="J709">
        <f t="shared" si="23"/>
        <v>1.3726500000000015E-3</v>
      </c>
    </row>
    <row r="710" spans="1:10" x14ac:dyDescent="0.25">
      <c r="A710">
        <v>534</v>
      </c>
      <c r="B710">
        <v>2009</v>
      </c>
      <c r="C710" t="s">
        <v>81</v>
      </c>
      <c r="D710" t="s">
        <v>81</v>
      </c>
      <c r="E710" t="s">
        <v>76</v>
      </c>
      <c r="F710">
        <v>0.14974999999999999</v>
      </c>
      <c r="G710">
        <v>0.14974999999999999</v>
      </c>
      <c r="H710">
        <v>3.0968280467445699</v>
      </c>
      <c r="I710" s="2">
        <f t="shared" si="22"/>
        <v>48.355929919137537</v>
      </c>
      <c r="J710">
        <f t="shared" si="23"/>
        <v>4.6374999999999932E-4</v>
      </c>
    </row>
    <row r="711" spans="1:10" x14ac:dyDescent="0.25">
      <c r="A711">
        <v>535</v>
      </c>
      <c r="B711">
        <v>2009</v>
      </c>
      <c r="C711" t="s">
        <v>81</v>
      </c>
      <c r="D711" t="s">
        <v>81</v>
      </c>
      <c r="E711" t="s">
        <v>54</v>
      </c>
      <c r="F711">
        <v>0.89480999999999999</v>
      </c>
      <c r="G711">
        <v>0.89480999999999999</v>
      </c>
      <c r="H711">
        <v>10.2067768576569</v>
      </c>
      <c r="I711" s="2">
        <f t="shared" si="22"/>
        <v>87.668224012238809</v>
      </c>
      <c r="J711">
        <f t="shared" si="23"/>
        <v>9.1331259999999706E-3</v>
      </c>
    </row>
    <row r="712" spans="1:10" x14ac:dyDescent="0.25">
      <c r="A712">
        <v>536</v>
      </c>
      <c r="B712">
        <v>2009</v>
      </c>
      <c r="C712" t="s">
        <v>81</v>
      </c>
      <c r="D712" t="s">
        <v>81</v>
      </c>
      <c r="E712" t="s">
        <v>57</v>
      </c>
      <c r="F712">
        <v>3.7999999999999999E-2</v>
      </c>
      <c r="G712">
        <v>3.7999999999999999E-2</v>
      </c>
      <c r="H712">
        <v>5</v>
      </c>
      <c r="I712" s="2">
        <f t="shared" si="22"/>
        <v>7.6</v>
      </c>
      <c r="J712">
        <f t="shared" si="23"/>
        <v>1.9000000000000001E-4</v>
      </c>
    </row>
    <row r="713" spans="1:10" x14ac:dyDescent="0.25">
      <c r="A713">
        <v>537</v>
      </c>
      <c r="B713">
        <v>2009</v>
      </c>
      <c r="C713" t="s">
        <v>81</v>
      </c>
      <c r="D713" t="s">
        <v>81</v>
      </c>
      <c r="E713" t="s">
        <v>62</v>
      </c>
      <c r="F713">
        <v>1.9215</v>
      </c>
      <c r="G713">
        <v>1.9215</v>
      </c>
      <c r="H713">
        <v>1.7400728597449899</v>
      </c>
      <c r="I713" s="2">
        <f t="shared" si="22"/>
        <v>1104.2641055165923</v>
      </c>
      <c r="J713">
        <f t="shared" si="23"/>
        <v>3.3435499999999981E-3</v>
      </c>
    </row>
    <row r="714" spans="1:10" x14ac:dyDescent="0.25">
      <c r="A714">
        <v>687</v>
      </c>
      <c r="B714">
        <v>2009</v>
      </c>
      <c r="C714" t="s">
        <v>81</v>
      </c>
      <c r="D714" t="s">
        <v>81</v>
      </c>
      <c r="E714" t="s">
        <v>31</v>
      </c>
      <c r="F714">
        <v>0.21</v>
      </c>
      <c r="G714">
        <v>0.21</v>
      </c>
      <c r="H714">
        <v>0.67</v>
      </c>
      <c r="I714" s="2">
        <f t="shared" si="22"/>
        <v>313.43283582089549</v>
      </c>
      <c r="J714">
        <f t="shared" si="23"/>
        <v>1.407E-4</v>
      </c>
    </row>
    <row r="715" spans="1:10" x14ac:dyDescent="0.25">
      <c r="A715">
        <v>688</v>
      </c>
      <c r="B715">
        <v>2009</v>
      </c>
      <c r="C715" t="s">
        <v>81</v>
      </c>
      <c r="D715" t="s">
        <v>81</v>
      </c>
      <c r="E715" t="s">
        <v>36</v>
      </c>
      <c r="F715">
        <v>0.78986999999999996</v>
      </c>
      <c r="G715">
        <v>0.78986999999999996</v>
      </c>
      <c r="H715">
        <v>5.2123767202197797</v>
      </c>
      <c r="I715" s="2">
        <f t="shared" si="22"/>
        <v>151.53739692987793</v>
      </c>
      <c r="J715">
        <f t="shared" si="23"/>
        <v>4.1170999999999968E-3</v>
      </c>
    </row>
    <row r="716" spans="1:10" x14ac:dyDescent="0.25">
      <c r="A716">
        <v>689</v>
      </c>
      <c r="B716">
        <v>2009</v>
      </c>
      <c r="C716" t="s">
        <v>81</v>
      </c>
      <c r="D716" t="s">
        <v>81</v>
      </c>
      <c r="E716" t="s">
        <v>46</v>
      </c>
      <c r="F716">
        <v>0.32182500000000003</v>
      </c>
      <c r="G716">
        <v>0.32182500000000003</v>
      </c>
      <c r="H716">
        <v>2.10838965276159</v>
      </c>
      <c r="I716" s="2">
        <f t="shared" si="22"/>
        <v>152.64019133202936</v>
      </c>
      <c r="J716">
        <f t="shared" si="23"/>
        <v>6.7853249999999879E-4</v>
      </c>
    </row>
    <row r="717" spans="1:10" x14ac:dyDescent="0.25">
      <c r="A717">
        <v>690</v>
      </c>
      <c r="B717">
        <v>2009</v>
      </c>
      <c r="C717" t="s">
        <v>81</v>
      </c>
      <c r="D717" t="s">
        <v>81</v>
      </c>
      <c r="E717" t="s">
        <v>61</v>
      </c>
      <c r="F717">
        <v>9.2368799999999993</v>
      </c>
      <c r="G717">
        <v>9.2368799999999993</v>
      </c>
      <c r="H717">
        <v>1.42234715618261</v>
      </c>
      <c r="I717" s="2">
        <f t="shared" si="22"/>
        <v>6494.1107800929231</v>
      </c>
      <c r="J717">
        <f t="shared" si="23"/>
        <v>1.3138050000000024E-2</v>
      </c>
    </row>
    <row r="718" spans="1:10" x14ac:dyDescent="0.25">
      <c r="A718">
        <v>858</v>
      </c>
      <c r="B718">
        <v>2009</v>
      </c>
      <c r="C718" t="s">
        <v>81</v>
      </c>
      <c r="D718" t="s">
        <v>81</v>
      </c>
      <c r="E718" t="s">
        <v>7</v>
      </c>
      <c r="F718">
        <v>0.33074999999999999</v>
      </c>
      <c r="G718">
        <v>0.33074999999999999</v>
      </c>
      <c r="H718">
        <v>1.4666666666666699</v>
      </c>
      <c r="I718" s="2">
        <f t="shared" si="22"/>
        <v>225.51136363636311</v>
      </c>
      <c r="J718">
        <f t="shared" si="23"/>
        <v>4.85100000000001E-4</v>
      </c>
    </row>
    <row r="719" spans="1:10" x14ac:dyDescent="0.25">
      <c r="A719">
        <v>859</v>
      </c>
      <c r="B719">
        <v>2009</v>
      </c>
      <c r="C719" t="s">
        <v>81</v>
      </c>
      <c r="D719" t="s">
        <v>81</v>
      </c>
      <c r="E719" t="s">
        <v>51</v>
      </c>
      <c r="F719">
        <v>0.06</v>
      </c>
      <c r="G719">
        <v>0.06</v>
      </c>
      <c r="H719">
        <v>4.05</v>
      </c>
      <c r="I719" s="2">
        <f t="shared" si="22"/>
        <v>14.814814814814815</v>
      </c>
      <c r="J719">
        <f t="shared" si="23"/>
        <v>2.43E-4</v>
      </c>
    </row>
    <row r="720" spans="1:10" x14ac:dyDescent="0.25">
      <c r="A720">
        <v>860</v>
      </c>
      <c r="B720">
        <v>2009</v>
      </c>
      <c r="C720" t="s">
        <v>81</v>
      </c>
      <c r="D720" t="s">
        <v>81</v>
      </c>
      <c r="E720" t="s">
        <v>18</v>
      </c>
      <c r="F720">
        <v>0.1888</v>
      </c>
      <c r="G720">
        <v>0.1888</v>
      </c>
      <c r="H720">
        <v>0.83516949152542397</v>
      </c>
      <c r="I720" s="2">
        <f t="shared" si="22"/>
        <v>226.06189751395223</v>
      </c>
      <c r="J720">
        <f t="shared" si="23"/>
        <v>1.5768000000000005E-4</v>
      </c>
    </row>
    <row r="721" spans="1:10" x14ac:dyDescent="0.25">
      <c r="A721">
        <v>861</v>
      </c>
      <c r="B721">
        <v>2009</v>
      </c>
      <c r="C721" t="s">
        <v>81</v>
      </c>
      <c r="D721" t="s">
        <v>81</v>
      </c>
      <c r="E721" t="s">
        <v>52</v>
      </c>
      <c r="F721">
        <v>0.13200000000000001</v>
      </c>
      <c r="G721">
        <v>0.13200000000000001</v>
      </c>
      <c r="H721">
        <v>2.4587878787878799</v>
      </c>
      <c r="I721" s="2">
        <f t="shared" si="22"/>
        <v>53.68498890806012</v>
      </c>
      <c r="J721">
        <f t="shared" si="23"/>
        <v>3.2456000000000016E-4</v>
      </c>
    </row>
    <row r="722" spans="1:10" x14ac:dyDescent="0.25">
      <c r="A722">
        <v>869</v>
      </c>
      <c r="B722">
        <v>2009</v>
      </c>
      <c r="C722" t="s">
        <v>81</v>
      </c>
      <c r="D722" t="s">
        <v>81</v>
      </c>
      <c r="E722" t="s">
        <v>83</v>
      </c>
      <c r="F722">
        <v>0.21</v>
      </c>
      <c r="G722">
        <v>0.21</v>
      </c>
      <c r="H722">
        <v>2.33</v>
      </c>
      <c r="I722" s="2">
        <f t="shared" si="22"/>
        <v>90.12875536480685</v>
      </c>
      <c r="J722">
        <f t="shared" si="23"/>
        <v>4.8930000000000002E-4</v>
      </c>
    </row>
    <row r="723" spans="1:10" x14ac:dyDescent="0.25">
      <c r="A723">
        <v>870</v>
      </c>
      <c r="B723">
        <v>2009</v>
      </c>
      <c r="C723" t="s">
        <v>81</v>
      </c>
      <c r="D723" t="s">
        <v>81</v>
      </c>
      <c r="E723" t="s">
        <v>33</v>
      </c>
      <c r="F723">
        <v>2.2599999999999999E-2</v>
      </c>
      <c r="G723">
        <v>2.2599999999999999E-2</v>
      </c>
      <c r="H723">
        <v>0.56637168141592897</v>
      </c>
      <c r="I723" s="2">
        <f t="shared" si="22"/>
        <v>39.90312500000001</v>
      </c>
      <c r="J723">
        <f t="shared" si="23"/>
        <v>1.2799999999999994E-5</v>
      </c>
    </row>
    <row r="724" spans="1:10" x14ac:dyDescent="0.25">
      <c r="A724">
        <v>871</v>
      </c>
      <c r="B724">
        <v>2009</v>
      </c>
      <c r="C724" t="s">
        <v>81</v>
      </c>
      <c r="D724" t="s">
        <v>81</v>
      </c>
      <c r="E724" t="s">
        <v>34</v>
      </c>
      <c r="F724">
        <v>0.37631999999999999</v>
      </c>
      <c r="G724">
        <v>0.37631999999999999</v>
      </c>
      <c r="H724">
        <v>0.968112244897959</v>
      </c>
      <c r="I724" s="2">
        <f t="shared" si="22"/>
        <v>388.71525691699611</v>
      </c>
      <c r="J724">
        <f t="shared" si="23"/>
        <v>3.643199999999999E-4</v>
      </c>
    </row>
    <row r="725" spans="1:10" x14ac:dyDescent="0.25">
      <c r="A725">
        <v>872</v>
      </c>
      <c r="B725">
        <v>2009</v>
      </c>
      <c r="C725" t="s">
        <v>81</v>
      </c>
      <c r="D725" t="s">
        <v>81</v>
      </c>
      <c r="E725" t="s">
        <v>35</v>
      </c>
      <c r="F725">
        <v>0.39760000000000001</v>
      </c>
      <c r="G725">
        <v>0.39760000000000001</v>
      </c>
      <c r="H725">
        <v>1.92585513078471</v>
      </c>
      <c r="I725" s="2">
        <f t="shared" si="22"/>
        <v>206.4537428825156</v>
      </c>
      <c r="J725">
        <f t="shared" si="23"/>
        <v>7.6572000000000077E-4</v>
      </c>
    </row>
    <row r="726" spans="1:10" x14ac:dyDescent="0.25">
      <c r="A726">
        <v>1063</v>
      </c>
      <c r="B726">
        <v>2009</v>
      </c>
      <c r="C726" t="s">
        <v>81</v>
      </c>
      <c r="D726" t="s">
        <v>81</v>
      </c>
      <c r="E726" t="s">
        <v>39</v>
      </c>
      <c r="F726">
        <v>0.115</v>
      </c>
      <c r="G726">
        <v>0.115</v>
      </c>
      <c r="H726">
        <v>11.6037740963855</v>
      </c>
      <c r="I726" s="2">
        <f t="shared" si="22"/>
        <v>9.9105686688455741</v>
      </c>
      <c r="J726">
        <f t="shared" si="23"/>
        <v>1.3344340210843326E-3</v>
      </c>
    </row>
    <row r="727" spans="1:10" x14ac:dyDescent="0.25">
      <c r="A727">
        <v>1064</v>
      </c>
      <c r="B727">
        <v>2009</v>
      </c>
      <c r="C727" t="s">
        <v>81</v>
      </c>
      <c r="D727" t="s">
        <v>81</v>
      </c>
      <c r="E727" t="s">
        <v>6</v>
      </c>
      <c r="F727">
        <v>0.216</v>
      </c>
      <c r="G727">
        <v>0.216</v>
      </c>
      <c r="H727">
        <v>0.52</v>
      </c>
      <c r="I727" s="2">
        <f t="shared" si="22"/>
        <v>415.38461538461536</v>
      </c>
      <c r="J727">
        <f t="shared" si="23"/>
        <v>1.1232000000000001E-4</v>
      </c>
    </row>
    <row r="728" spans="1:10" x14ac:dyDescent="0.25">
      <c r="A728">
        <v>1065</v>
      </c>
      <c r="B728">
        <v>2009</v>
      </c>
      <c r="C728" t="s">
        <v>81</v>
      </c>
      <c r="D728" t="s">
        <v>81</v>
      </c>
      <c r="E728" t="s">
        <v>73</v>
      </c>
      <c r="F728">
        <v>0.02</v>
      </c>
      <c r="G728">
        <v>0.02</v>
      </c>
      <c r="H728">
        <v>4</v>
      </c>
      <c r="I728" s="2">
        <f t="shared" si="22"/>
        <v>5</v>
      </c>
      <c r="J728">
        <f t="shared" si="23"/>
        <v>8.0000000000000007E-5</v>
      </c>
    </row>
    <row r="729" spans="1:10" x14ac:dyDescent="0.25">
      <c r="A729">
        <v>1066</v>
      </c>
      <c r="B729">
        <v>2009</v>
      </c>
      <c r="C729" t="s">
        <v>81</v>
      </c>
      <c r="D729" t="s">
        <v>81</v>
      </c>
      <c r="E729" t="s">
        <v>15</v>
      </c>
      <c r="F729">
        <v>2.6511999999999998</v>
      </c>
      <c r="G729">
        <v>2.6511999999999998</v>
      </c>
      <c r="H729">
        <v>1.2591090826795399</v>
      </c>
      <c r="I729" s="2">
        <f t="shared" si="22"/>
        <v>2105.6158171442289</v>
      </c>
      <c r="J729">
        <f t="shared" si="23"/>
        <v>3.3381499999999959E-3</v>
      </c>
    </row>
    <row r="730" spans="1:10" x14ac:dyDescent="0.25">
      <c r="A730">
        <v>1067</v>
      </c>
      <c r="B730">
        <v>2009</v>
      </c>
      <c r="C730" t="s">
        <v>81</v>
      </c>
      <c r="D730" t="s">
        <v>81</v>
      </c>
      <c r="E730" t="s">
        <v>58</v>
      </c>
      <c r="F730">
        <v>0.26628000000000002</v>
      </c>
      <c r="G730">
        <v>0.26628000000000002</v>
      </c>
      <c r="H730">
        <v>10.486795853988299</v>
      </c>
      <c r="I730" s="2">
        <f t="shared" si="22"/>
        <v>25.391931311290797</v>
      </c>
      <c r="J730">
        <f t="shared" si="23"/>
        <v>2.7924240000000043E-3</v>
      </c>
    </row>
    <row r="731" spans="1:10" x14ac:dyDescent="0.25">
      <c r="A731">
        <v>1071</v>
      </c>
      <c r="B731">
        <v>2009</v>
      </c>
      <c r="C731" t="s">
        <v>81</v>
      </c>
      <c r="D731" t="s">
        <v>81</v>
      </c>
      <c r="E731" t="s">
        <v>24</v>
      </c>
      <c r="F731">
        <v>34</v>
      </c>
      <c r="G731">
        <v>34</v>
      </c>
      <c r="H731">
        <v>1.2980954162768901</v>
      </c>
      <c r="I731" s="2">
        <f t="shared" si="22"/>
        <v>26192.219442170524</v>
      </c>
      <c r="J731">
        <f t="shared" si="23"/>
        <v>4.4135244153414264E-2</v>
      </c>
    </row>
    <row r="732" spans="1:10" x14ac:dyDescent="0.25">
      <c r="A732">
        <v>1072</v>
      </c>
      <c r="B732">
        <v>2009</v>
      </c>
      <c r="C732" t="s">
        <v>81</v>
      </c>
      <c r="D732" t="s">
        <v>81</v>
      </c>
      <c r="E732" t="s">
        <v>32</v>
      </c>
      <c r="F732">
        <v>3.14</v>
      </c>
      <c r="G732">
        <v>3.14</v>
      </c>
      <c r="H732">
        <v>0.71343949044585997</v>
      </c>
      <c r="I732" s="2">
        <f t="shared" si="22"/>
        <v>4401.2141773055973</v>
      </c>
      <c r="J732">
        <f t="shared" si="23"/>
        <v>2.2402000000000004E-3</v>
      </c>
    </row>
    <row r="733" spans="1:10" x14ac:dyDescent="0.25">
      <c r="A733">
        <v>1073</v>
      </c>
      <c r="B733">
        <v>2009</v>
      </c>
      <c r="C733" t="s">
        <v>81</v>
      </c>
      <c r="D733" t="s">
        <v>81</v>
      </c>
      <c r="E733" t="s">
        <v>12</v>
      </c>
      <c r="F733">
        <v>10.501516000000001</v>
      </c>
      <c r="G733">
        <v>10.501516000000001</v>
      </c>
      <c r="H733">
        <v>1.340090802128</v>
      </c>
      <c r="I733" s="2">
        <f t="shared" si="22"/>
        <v>7836.4212211024023</v>
      </c>
      <c r="J733">
        <f t="shared" si="23"/>
        <v>1.4072985000000027E-2</v>
      </c>
    </row>
    <row r="734" spans="1:10" x14ac:dyDescent="0.25">
      <c r="A734">
        <v>2745</v>
      </c>
      <c r="B734">
        <v>2009</v>
      </c>
      <c r="C734" t="s">
        <v>81</v>
      </c>
      <c r="D734" t="s">
        <v>81</v>
      </c>
      <c r="E734" t="s">
        <v>11</v>
      </c>
      <c r="F734">
        <v>2.0757379999999999</v>
      </c>
      <c r="G734">
        <v>2.0757379999999999</v>
      </c>
      <c r="H734">
        <v>2.7093448209745201</v>
      </c>
      <c r="I734" s="2">
        <f t="shared" si="22"/>
        <v>766.14020627074729</v>
      </c>
      <c r="J734">
        <f t="shared" si="23"/>
        <v>5.6238900000000081E-3</v>
      </c>
    </row>
    <row r="735" spans="1:10" x14ac:dyDescent="0.25">
      <c r="A735">
        <v>3</v>
      </c>
      <c r="B735">
        <v>2009</v>
      </c>
      <c r="C735" t="s">
        <v>82</v>
      </c>
      <c r="D735" t="s">
        <v>82</v>
      </c>
      <c r="E735" t="s">
        <v>41</v>
      </c>
      <c r="F735">
        <v>1231.468102</v>
      </c>
      <c r="G735">
        <v>1231.468102</v>
      </c>
      <c r="H735">
        <v>3.3162673742324502</v>
      </c>
      <c r="I735" s="2">
        <f t="shared" si="22"/>
        <v>371341.6208742889</v>
      </c>
      <c r="J735">
        <f t="shared" si="23"/>
        <v>4.0838774890705594</v>
      </c>
    </row>
    <row r="736" spans="1:10" x14ac:dyDescent="0.25">
      <c r="A736">
        <v>5</v>
      </c>
      <c r="B736">
        <v>2009</v>
      </c>
      <c r="C736" t="s">
        <v>82</v>
      </c>
      <c r="D736" t="s">
        <v>82</v>
      </c>
      <c r="E736" t="s">
        <v>40</v>
      </c>
      <c r="F736">
        <v>1013.555617</v>
      </c>
      <c r="G736">
        <v>1013.555617</v>
      </c>
      <c r="H736">
        <v>2.5926393396802099</v>
      </c>
      <c r="I736" s="2">
        <f t="shared" si="22"/>
        <v>390935.8318712457</v>
      </c>
      <c r="J736">
        <f t="shared" si="23"/>
        <v>2.6277841655880474</v>
      </c>
    </row>
    <row r="737" spans="1:10" x14ac:dyDescent="0.25">
      <c r="A737">
        <v>6</v>
      </c>
      <c r="B737">
        <v>2009</v>
      </c>
      <c r="C737" t="s">
        <v>82</v>
      </c>
      <c r="D737" t="s">
        <v>82</v>
      </c>
      <c r="E737" t="s">
        <v>38</v>
      </c>
      <c r="F737">
        <v>204.45205100000001</v>
      </c>
      <c r="G737">
        <v>204.45205100000001</v>
      </c>
      <c r="H737">
        <v>1.16851030063659</v>
      </c>
      <c r="I737" s="2">
        <f t="shared" si="22"/>
        <v>174968.12042531167</v>
      </c>
      <c r="J737">
        <f t="shared" si="23"/>
        <v>0.23890432757977745</v>
      </c>
    </row>
    <row r="738" spans="1:10" x14ac:dyDescent="0.25">
      <c r="A738">
        <v>15</v>
      </c>
      <c r="B738">
        <v>2009</v>
      </c>
      <c r="C738" t="s">
        <v>82</v>
      </c>
      <c r="D738" t="s">
        <v>82</v>
      </c>
      <c r="E738" t="s">
        <v>11</v>
      </c>
      <c r="F738">
        <v>612.45741499999997</v>
      </c>
      <c r="G738">
        <v>612.45741499999997</v>
      </c>
      <c r="H738">
        <v>2.3350298616051899</v>
      </c>
      <c r="I738" s="2">
        <f t="shared" si="22"/>
        <v>262291.04178520996</v>
      </c>
      <c r="J738">
        <f t="shared" si="23"/>
        <v>1.4301063529865223</v>
      </c>
    </row>
    <row r="739" spans="1:10" x14ac:dyDescent="0.25">
      <c r="A739">
        <v>36</v>
      </c>
      <c r="B739">
        <v>2009</v>
      </c>
      <c r="C739" t="s">
        <v>82</v>
      </c>
      <c r="D739" t="s">
        <v>82</v>
      </c>
      <c r="E739" t="s">
        <v>18</v>
      </c>
      <c r="F739">
        <v>76.300611000000004</v>
      </c>
      <c r="G739">
        <v>76.300611000000004</v>
      </c>
      <c r="H739">
        <v>0.87245074835202296</v>
      </c>
      <c r="I739" s="2">
        <f t="shared" si="22"/>
        <v>87455.493784749051</v>
      </c>
      <c r="J739">
        <f t="shared" si="23"/>
        <v>6.6568525166666601E-2</v>
      </c>
    </row>
    <row r="740" spans="1:10" x14ac:dyDescent="0.25">
      <c r="A740">
        <v>45</v>
      </c>
      <c r="B740">
        <v>2009</v>
      </c>
      <c r="C740" t="s">
        <v>82</v>
      </c>
      <c r="D740" t="s">
        <v>82</v>
      </c>
      <c r="E740" t="s">
        <v>36</v>
      </c>
      <c r="F740">
        <v>92.938518999999999</v>
      </c>
      <c r="G740">
        <v>92.9385189999999</v>
      </c>
      <c r="H740">
        <v>4.1608026494244603</v>
      </c>
      <c r="I740" s="2">
        <f t="shared" si="22"/>
        <v>22336.680402963993</v>
      </c>
      <c r="J740">
        <f t="shared" si="23"/>
        <v>0.38669883608878514</v>
      </c>
    </row>
    <row r="741" spans="1:10" x14ac:dyDescent="0.25">
      <c r="A741">
        <v>61</v>
      </c>
      <c r="B741">
        <v>2009</v>
      </c>
      <c r="C741" t="s">
        <v>82</v>
      </c>
      <c r="D741" t="s">
        <v>82</v>
      </c>
      <c r="E741" t="s">
        <v>46</v>
      </c>
      <c r="F741">
        <v>61.307884000000101</v>
      </c>
      <c r="G741">
        <v>61.307884000000101</v>
      </c>
      <c r="H741">
        <v>2.03442219769657</v>
      </c>
      <c r="I741" s="2">
        <f t="shared" si="22"/>
        <v>30135.280704966062</v>
      </c>
      <c r="J741">
        <f t="shared" si="23"/>
        <v>0.12472612010340658</v>
      </c>
    </row>
    <row r="742" spans="1:10" x14ac:dyDescent="0.25">
      <c r="A742">
        <v>83</v>
      </c>
      <c r="B742">
        <v>2009</v>
      </c>
      <c r="C742" t="s">
        <v>82</v>
      </c>
      <c r="D742" t="s">
        <v>82</v>
      </c>
      <c r="E742" t="s">
        <v>54</v>
      </c>
      <c r="F742">
        <v>25.083058999999999</v>
      </c>
      <c r="G742">
        <v>25.083058999999999</v>
      </c>
      <c r="H742">
        <v>9.5533311858395003</v>
      </c>
      <c r="I742" s="2">
        <f t="shared" si="22"/>
        <v>2625.5824813421686</v>
      </c>
      <c r="J742">
        <f t="shared" si="23"/>
        <v>0.23962676978095215</v>
      </c>
    </row>
    <row r="743" spans="1:10" x14ac:dyDescent="0.25">
      <c r="A743">
        <v>250</v>
      </c>
      <c r="B743">
        <v>2009</v>
      </c>
      <c r="C743" t="s">
        <v>82</v>
      </c>
      <c r="D743" t="s">
        <v>82</v>
      </c>
      <c r="E743" t="s">
        <v>84</v>
      </c>
      <c r="F743">
        <v>3.0460500000000001</v>
      </c>
      <c r="G743">
        <v>3.0460500000000001</v>
      </c>
      <c r="H743">
        <v>0.97366425370561904</v>
      </c>
      <c r="I743" s="2">
        <f t="shared" si="22"/>
        <v>3128.4397967853852</v>
      </c>
      <c r="J743">
        <f t="shared" si="23"/>
        <v>2.9658300000000009E-3</v>
      </c>
    </row>
    <row r="744" spans="1:10" x14ac:dyDescent="0.25">
      <c r="A744">
        <v>506</v>
      </c>
      <c r="B744">
        <v>2009</v>
      </c>
      <c r="C744" t="s">
        <v>82</v>
      </c>
      <c r="D744" t="s">
        <v>82</v>
      </c>
      <c r="E744" t="s">
        <v>39</v>
      </c>
      <c r="F744">
        <v>4.1057499999999996</v>
      </c>
      <c r="G744">
        <v>4.1057499999999996</v>
      </c>
      <c r="H744">
        <v>11.4028935030141</v>
      </c>
      <c r="I744" s="2">
        <f t="shared" si="22"/>
        <v>360.06211922568042</v>
      </c>
      <c r="J744">
        <f t="shared" si="23"/>
        <v>4.6817430000000139E-2</v>
      </c>
    </row>
    <row r="745" spans="1:10" x14ac:dyDescent="0.25">
      <c r="A745">
        <v>507</v>
      </c>
      <c r="B745">
        <v>2009</v>
      </c>
      <c r="C745" t="s">
        <v>82</v>
      </c>
      <c r="D745" t="s">
        <v>82</v>
      </c>
      <c r="E745" t="s">
        <v>6</v>
      </c>
      <c r="F745">
        <v>12.275</v>
      </c>
      <c r="G745">
        <v>12.275</v>
      </c>
      <c r="H745">
        <v>1.0949262729124201</v>
      </c>
      <c r="I745" s="2">
        <f t="shared" si="22"/>
        <v>11210.800492849112</v>
      </c>
      <c r="J745">
        <f t="shared" si="23"/>
        <v>1.3440219999999958E-2</v>
      </c>
    </row>
    <row r="746" spans="1:10" x14ac:dyDescent="0.25">
      <c r="A746">
        <v>508</v>
      </c>
      <c r="B746">
        <v>2009</v>
      </c>
      <c r="C746" t="s">
        <v>82</v>
      </c>
      <c r="D746" t="s">
        <v>82</v>
      </c>
      <c r="E746" t="s">
        <v>73</v>
      </c>
      <c r="F746">
        <v>0.68710000000000004</v>
      </c>
      <c r="G746">
        <v>0.68710000000000004</v>
      </c>
      <c r="H746">
        <v>3.2964633968854602</v>
      </c>
      <c r="I746" s="2">
        <f t="shared" si="22"/>
        <v>208.43550110375281</v>
      </c>
      <c r="J746">
        <f t="shared" si="23"/>
        <v>2.2649999999999997E-3</v>
      </c>
    </row>
    <row r="747" spans="1:10" x14ac:dyDescent="0.25">
      <c r="A747">
        <v>509</v>
      </c>
      <c r="B747">
        <v>2009</v>
      </c>
      <c r="C747" t="s">
        <v>82</v>
      </c>
      <c r="D747" t="s">
        <v>82</v>
      </c>
      <c r="E747" t="s">
        <v>74</v>
      </c>
      <c r="F747">
        <v>7.0999999999999994E-2</v>
      </c>
      <c r="G747">
        <v>7.0999999999999994E-2</v>
      </c>
      <c r="H747">
        <v>1</v>
      </c>
      <c r="I747" s="2">
        <f t="shared" si="22"/>
        <v>71</v>
      </c>
      <c r="J747">
        <f t="shared" si="23"/>
        <v>7.0999999999999991E-5</v>
      </c>
    </row>
    <row r="748" spans="1:10" x14ac:dyDescent="0.25">
      <c r="A748">
        <v>510</v>
      </c>
      <c r="B748">
        <v>2009</v>
      </c>
      <c r="C748" t="s">
        <v>82</v>
      </c>
      <c r="D748" t="s">
        <v>82</v>
      </c>
      <c r="E748" t="s">
        <v>15</v>
      </c>
      <c r="F748">
        <v>199.6164</v>
      </c>
      <c r="G748">
        <v>199.6164</v>
      </c>
      <c r="H748">
        <v>1.20239709474894</v>
      </c>
      <c r="I748" s="2">
        <f t="shared" si="22"/>
        <v>166015.37118790179</v>
      </c>
      <c r="J748">
        <f t="shared" si="23"/>
        <v>0.24001817942424231</v>
      </c>
    </row>
    <row r="749" spans="1:10" x14ac:dyDescent="0.25">
      <c r="A749">
        <v>538</v>
      </c>
      <c r="B749">
        <v>2009</v>
      </c>
      <c r="C749" t="s">
        <v>82</v>
      </c>
      <c r="D749" t="s">
        <v>82</v>
      </c>
      <c r="E749" t="s">
        <v>69</v>
      </c>
      <c r="F749">
        <v>3.85</v>
      </c>
      <c r="G749">
        <v>3.85</v>
      </c>
      <c r="H749">
        <v>2.2000000000000002</v>
      </c>
      <c r="I749" s="2">
        <f t="shared" si="22"/>
        <v>1750</v>
      </c>
      <c r="J749">
        <f t="shared" si="23"/>
        <v>8.4700000000000001E-3</v>
      </c>
    </row>
    <row r="750" spans="1:10" x14ac:dyDescent="0.25">
      <c r="A750">
        <v>539</v>
      </c>
      <c r="B750">
        <v>2009</v>
      </c>
      <c r="C750" t="s">
        <v>82</v>
      </c>
      <c r="D750" t="s">
        <v>82</v>
      </c>
      <c r="E750" t="s">
        <v>24</v>
      </c>
      <c r="F750">
        <v>78.5535</v>
      </c>
      <c r="G750">
        <v>78.5535</v>
      </c>
      <c r="H750">
        <v>1.33710791583655</v>
      </c>
      <c r="I750" s="2">
        <f t="shared" si="22"/>
        <v>58748.810824931577</v>
      </c>
      <c r="J750">
        <f t="shared" si="23"/>
        <v>0.10503450666666643</v>
      </c>
    </row>
    <row r="751" spans="1:10" x14ac:dyDescent="0.25">
      <c r="A751">
        <v>540</v>
      </c>
      <c r="B751">
        <v>2009</v>
      </c>
      <c r="C751" t="s">
        <v>82</v>
      </c>
      <c r="D751" t="s">
        <v>82</v>
      </c>
      <c r="E751" t="s">
        <v>83</v>
      </c>
      <c r="F751">
        <v>3.5000000000000003E-2</v>
      </c>
      <c r="G751">
        <v>3.5000000000000003E-2</v>
      </c>
      <c r="H751">
        <v>2.15</v>
      </c>
      <c r="I751" s="2">
        <f t="shared" si="22"/>
        <v>16.279069767441865</v>
      </c>
      <c r="J751">
        <f t="shared" si="23"/>
        <v>7.525E-5</v>
      </c>
    </row>
    <row r="752" spans="1:10" x14ac:dyDescent="0.25">
      <c r="A752">
        <v>541</v>
      </c>
      <c r="B752">
        <v>2009</v>
      </c>
      <c r="C752" t="s">
        <v>82</v>
      </c>
      <c r="D752" t="s">
        <v>82</v>
      </c>
      <c r="E752" t="s">
        <v>32</v>
      </c>
      <c r="F752">
        <v>99.921999999999997</v>
      </c>
      <c r="G752">
        <v>99.921999999999997</v>
      </c>
      <c r="H752">
        <v>0.84673136713303099</v>
      </c>
      <c r="I752" s="2">
        <f t="shared" si="22"/>
        <v>118009.09223231969</v>
      </c>
      <c r="J752">
        <f t="shared" si="23"/>
        <v>8.4607091666666717E-2</v>
      </c>
    </row>
    <row r="753" spans="1:10" x14ac:dyDescent="0.25">
      <c r="A753">
        <v>542</v>
      </c>
      <c r="B753">
        <v>2009</v>
      </c>
      <c r="C753" t="s">
        <v>82</v>
      </c>
      <c r="D753" t="s">
        <v>82</v>
      </c>
      <c r="E753" t="s">
        <v>71</v>
      </c>
      <c r="F753">
        <v>0.77647500000000003</v>
      </c>
      <c r="G753">
        <v>0.77647500000000003</v>
      </c>
      <c r="H753">
        <v>0.74261888663511399</v>
      </c>
      <c r="I753" s="2">
        <f t="shared" si="22"/>
        <v>1045.5901593323215</v>
      </c>
      <c r="J753">
        <f t="shared" si="23"/>
        <v>5.7662500000000021E-4</v>
      </c>
    </row>
    <row r="754" spans="1:10" x14ac:dyDescent="0.25">
      <c r="A754">
        <v>633</v>
      </c>
      <c r="B754">
        <v>2009</v>
      </c>
      <c r="C754" t="s">
        <v>82</v>
      </c>
      <c r="D754" t="s">
        <v>82</v>
      </c>
      <c r="E754" t="s">
        <v>45</v>
      </c>
      <c r="F754">
        <v>4.5679999999999996</v>
      </c>
      <c r="G754">
        <v>4.5679999999999996</v>
      </c>
      <c r="H754">
        <v>1.7989820490367801</v>
      </c>
      <c r="I754" s="2">
        <f t="shared" si="22"/>
        <v>2539.21377506008</v>
      </c>
      <c r="J754">
        <f t="shared" si="23"/>
        <v>8.2177500000000115E-3</v>
      </c>
    </row>
    <row r="755" spans="1:10" x14ac:dyDescent="0.25">
      <c r="A755">
        <v>634</v>
      </c>
      <c r="B755">
        <v>2009</v>
      </c>
      <c r="C755" t="s">
        <v>82</v>
      </c>
      <c r="D755" t="s">
        <v>82</v>
      </c>
      <c r="E755" t="s">
        <v>51</v>
      </c>
      <c r="F755">
        <v>2.3290000000000002</v>
      </c>
      <c r="G755">
        <v>2.3290000000000002</v>
      </c>
      <c r="H755">
        <v>4.5739287247745803</v>
      </c>
      <c r="I755" s="2">
        <f t="shared" si="22"/>
        <v>509.19026949087009</v>
      </c>
      <c r="J755">
        <f t="shared" si="23"/>
        <v>1.0652679999999998E-2</v>
      </c>
    </row>
    <row r="756" spans="1:10" x14ac:dyDescent="0.25">
      <c r="A756">
        <v>635</v>
      </c>
      <c r="B756">
        <v>2009</v>
      </c>
      <c r="C756" t="s">
        <v>82</v>
      </c>
      <c r="D756" t="s">
        <v>82</v>
      </c>
      <c r="E756" t="s">
        <v>14</v>
      </c>
      <c r="F756">
        <v>0.73</v>
      </c>
      <c r="G756">
        <v>0.73</v>
      </c>
      <c r="H756">
        <v>0.89285714285714302</v>
      </c>
      <c r="I756" s="2">
        <f t="shared" si="22"/>
        <v>817.59999999999991</v>
      </c>
      <c r="J756">
        <f t="shared" si="23"/>
        <v>6.5178571428571445E-4</v>
      </c>
    </row>
    <row r="757" spans="1:10" x14ac:dyDescent="0.25">
      <c r="A757">
        <v>636</v>
      </c>
      <c r="B757">
        <v>2009</v>
      </c>
      <c r="C757" t="s">
        <v>82</v>
      </c>
      <c r="D757" t="s">
        <v>82</v>
      </c>
      <c r="E757" t="s">
        <v>60</v>
      </c>
      <c r="F757">
        <v>2.456</v>
      </c>
      <c r="G757">
        <v>2.456</v>
      </c>
      <c r="H757">
        <v>0.80260586319218197</v>
      </c>
      <c r="I757" s="2">
        <f t="shared" si="22"/>
        <v>3060.0324675324691</v>
      </c>
      <c r="J757">
        <f t="shared" si="23"/>
        <v>1.9711999999999989E-3</v>
      </c>
    </row>
    <row r="758" spans="1:10" x14ac:dyDescent="0.25">
      <c r="A758">
        <v>643</v>
      </c>
      <c r="B758">
        <v>2009</v>
      </c>
      <c r="C758" t="s">
        <v>82</v>
      </c>
      <c r="D758" t="s">
        <v>82</v>
      </c>
      <c r="E758" t="s">
        <v>53</v>
      </c>
      <c r="F758">
        <v>4.9065000000000003</v>
      </c>
      <c r="G758">
        <v>4.9065000000000003</v>
      </c>
      <c r="H758">
        <v>17.9580006114338</v>
      </c>
      <c r="I758" s="2">
        <f t="shared" si="22"/>
        <v>273.22083934422233</v>
      </c>
      <c r="J758">
        <f t="shared" si="23"/>
        <v>8.8110929999999935E-2</v>
      </c>
    </row>
    <row r="759" spans="1:10" x14ac:dyDescent="0.25">
      <c r="A759">
        <v>644</v>
      </c>
      <c r="B759">
        <v>2009</v>
      </c>
      <c r="C759" t="s">
        <v>82</v>
      </c>
      <c r="D759" t="s">
        <v>82</v>
      </c>
      <c r="E759" t="s">
        <v>55</v>
      </c>
      <c r="F759">
        <v>0.35249999999999998</v>
      </c>
      <c r="G759">
        <v>0.35249999999999998</v>
      </c>
      <c r="H759">
        <v>30.1390070921986</v>
      </c>
      <c r="I759" s="2">
        <f t="shared" si="22"/>
        <v>11.695806664156619</v>
      </c>
      <c r="J759">
        <f t="shared" si="23"/>
        <v>1.0624000000000007E-2</v>
      </c>
    </row>
    <row r="760" spans="1:10" x14ac:dyDescent="0.25">
      <c r="A760">
        <v>648</v>
      </c>
      <c r="B760">
        <v>2009</v>
      </c>
      <c r="C760" t="s">
        <v>82</v>
      </c>
      <c r="D760" t="s">
        <v>82</v>
      </c>
      <c r="E760" t="s">
        <v>100</v>
      </c>
      <c r="F760">
        <v>2.5000000000000001E-2</v>
      </c>
      <c r="G760">
        <v>2.5000000000000001E-2</v>
      </c>
      <c r="H760">
        <v>1.2</v>
      </c>
      <c r="I760" s="2">
        <f t="shared" si="22"/>
        <v>20.833333333333336</v>
      </c>
      <c r="J760">
        <f t="shared" si="23"/>
        <v>2.9999999999999997E-5</v>
      </c>
    </row>
    <row r="761" spans="1:10" x14ac:dyDescent="0.25">
      <c r="A761">
        <v>691</v>
      </c>
      <c r="B761">
        <v>2009</v>
      </c>
      <c r="C761" t="s">
        <v>82</v>
      </c>
      <c r="D761" t="s">
        <v>82</v>
      </c>
      <c r="E761" t="s">
        <v>31</v>
      </c>
      <c r="F761">
        <v>11.414</v>
      </c>
      <c r="G761">
        <v>11.414</v>
      </c>
      <c r="H761">
        <v>0.85151568249518095</v>
      </c>
      <c r="I761" s="2">
        <f t="shared" si="22"/>
        <v>13404.333278459138</v>
      </c>
      <c r="J761">
        <f t="shared" si="23"/>
        <v>9.7191999999999956E-3</v>
      </c>
    </row>
    <row r="762" spans="1:10" x14ac:dyDescent="0.25">
      <c r="A762">
        <v>692</v>
      </c>
      <c r="B762">
        <v>2009</v>
      </c>
      <c r="C762" t="s">
        <v>82</v>
      </c>
      <c r="D762" t="s">
        <v>82</v>
      </c>
      <c r="E762" t="s">
        <v>33</v>
      </c>
      <c r="F762">
        <v>3.39E-2</v>
      </c>
      <c r="G762">
        <v>3.39E-2</v>
      </c>
      <c r="H762">
        <v>0.56637168141592897</v>
      </c>
      <c r="I762" s="2">
        <f t="shared" si="22"/>
        <v>59.854687500000026</v>
      </c>
      <c r="J762">
        <f t="shared" si="23"/>
        <v>1.9199999999999992E-5</v>
      </c>
    </row>
    <row r="763" spans="1:10" x14ac:dyDescent="0.25">
      <c r="A763">
        <v>862</v>
      </c>
      <c r="B763">
        <v>2009</v>
      </c>
      <c r="C763" t="s">
        <v>82</v>
      </c>
      <c r="D763" t="s">
        <v>82</v>
      </c>
      <c r="E763" t="s">
        <v>28</v>
      </c>
      <c r="F763">
        <v>4912.4040000000005</v>
      </c>
      <c r="G763">
        <v>4912.4040000000005</v>
      </c>
      <c r="H763">
        <v>0.03</v>
      </c>
      <c r="I763" s="2">
        <f t="shared" si="22"/>
        <v>163746800.00000003</v>
      </c>
      <c r="J763">
        <f t="shared" si="23"/>
        <v>0.14737212</v>
      </c>
    </row>
    <row r="764" spans="1:10" x14ac:dyDescent="0.25">
      <c r="A764">
        <v>863</v>
      </c>
      <c r="B764">
        <v>2009</v>
      </c>
      <c r="C764" t="s">
        <v>82</v>
      </c>
      <c r="D764" t="s">
        <v>82</v>
      </c>
      <c r="E764" t="s">
        <v>34</v>
      </c>
      <c r="F764">
        <v>5.8840000000000003</v>
      </c>
      <c r="G764">
        <v>5.8840000000000003</v>
      </c>
      <c r="H764">
        <v>1.12898538409245</v>
      </c>
      <c r="I764" s="2">
        <f t="shared" si="22"/>
        <v>5211.7592334730998</v>
      </c>
      <c r="J764">
        <f t="shared" si="23"/>
        <v>6.6429499999999756E-3</v>
      </c>
    </row>
    <row r="765" spans="1:10" x14ac:dyDescent="0.25">
      <c r="A765">
        <v>864</v>
      </c>
      <c r="B765">
        <v>2009</v>
      </c>
      <c r="C765" t="s">
        <v>82</v>
      </c>
      <c r="D765" t="s">
        <v>82</v>
      </c>
      <c r="E765" t="s">
        <v>5</v>
      </c>
      <c r="F765">
        <v>0.151</v>
      </c>
      <c r="G765">
        <v>0.151</v>
      </c>
      <c r="H765">
        <v>0.25</v>
      </c>
      <c r="I765" s="2">
        <f t="shared" si="22"/>
        <v>604</v>
      </c>
      <c r="J765">
        <f t="shared" si="23"/>
        <v>3.7749999999999996E-5</v>
      </c>
    </row>
    <row r="766" spans="1:10" x14ac:dyDescent="0.25">
      <c r="A766">
        <v>873</v>
      </c>
      <c r="B766">
        <v>2009</v>
      </c>
      <c r="C766" t="s">
        <v>82</v>
      </c>
      <c r="D766" t="s">
        <v>82</v>
      </c>
      <c r="E766" t="s">
        <v>102</v>
      </c>
      <c r="F766">
        <v>0.24</v>
      </c>
      <c r="G766">
        <v>0.24</v>
      </c>
      <c r="H766">
        <v>0.7</v>
      </c>
      <c r="I766" s="2">
        <f t="shared" si="22"/>
        <v>342.85714285714283</v>
      </c>
      <c r="J766">
        <f t="shared" si="23"/>
        <v>1.6799999999999999E-4</v>
      </c>
    </row>
    <row r="767" spans="1:10" x14ac:dyDescent="0.25">
      <c r="A767">
        <v>880</v>
      </c>
      <c r="B767">
        <v>2009</v>
      </c>
      <c r="C767" t="s">
        <v>82</v>
      </c>
      <c r="D767" t="s">
        <v>82</v>
      </c>
      <c r="E767" t="s">
        <v>101</v>
      </c>
      <c r="F767">
        <v>1.724</v>
      </c>
      <c r="G767">
        <v>1.724</v>
      </c>
      <c r="H767">
        <v>13.8571747278244</v>
      </c>
      <c r="I767" s="2">
        <f t="shared" si="22"/>
        <v>124.41208499293209</v>
      </c>
      <c r="J767">
        <f t="shared" si="23"/>
        <v>2.3889769230769263E-2</v>
      </c>
    </row>
    <row r="768" spans="1:10" x14ac:dyDescent="0.25">
      <c r="A768">
        <v>881</v>
      </c>
      <c r="B768">
        <v>2009</v>
      </c>
      <c r="C768" t="s">
        <v>82</v>
      </c>
      <c r="D768" t="s">
        <v>82</v>
      </c>
      <c r="E768" t="s">
        <v>76</v>
      </c>
      <c r="F768">
        <v>0.39050000000000001</v>
      </c>
      <c r="G768">
        <v>0.39050000000000001</v>
      </c>
      <c r="H768">
        <v>2.9564660691421301</v>
      </c>
      <c r="I768" s="2">
        <f t="shared" si="22"/>
        <v>132.08336942399288</v>
      </c>
      <c r="J768">
        <f t="shared" si="23"/>
        <v>1.1545000000000019E-3</v>
      </c>
    </row>
    <row r="769" spans="1:10" x14ac:dyDescent="0.25">
      <c r="A769">
        <v>882</v>
      </c>
      <c r="B769">
        <v>2009</v>
      </c>
      <c r="C769" t="s">
        <v>82</v>
      </c>
      <c r="D769" t="s">
        <v>82</v>
      </c>
      <c r="E769" t="s">
        <v>52</v>
      </c>
      <c r="F769">
        <v>719.4</v>
      </c>
      <c r="G769">
        <v>719.4</v>
      </c>
      <c r="H769">
        <v>7.9788769669168804</v>
      </c>
      <c r="I769" s="2">
        <f t="shared" si="22"/>
        <v>90163.064674750014</v>
      </c>
      <c r="J769">
        <f t="shared" si="23"/>
        <v>5.7400040900000038</v>
      </c>
    </row>
    <row r="770" spans="1:10" x14ac:dyDescent="0.25">
      <c r="A770">
        <v>883</v>
      </c>
      <c r="B770">
        <v>2009</v>
      </c>
      <c r="C770" t="s">
        <v>82</v>
      </c>
      <c r="D770" t="s">
        <v>82</v>
      </c>
      <c r="E770" t="s">
        <v>88</v>
      </c>
      <c r="F770">
        <v>0.14299999999999999</v>
      </c>
      <c r="G770">
        <v>0.14299999999999999</v>
      </c>
      <c r="H770">
        <v>3.41958041958042</v>
      </c>
      <c r="I770" s="2">
        <f t="shared" ref="I770:I833" si="24">F770/H770*1000</f>
        <v>41.817995910020436</v>
      </c>
      <c r="J770">
        <f t="shared" si="23"/>
        <v>4.8900000000000007E-4</v>
      </c>
    </row>
    <row r="771" spans="1:10" x14ac:dyDescent="0.25">
      <c r="A771">
        <v>884</v>
      </c>
      <c r="B771">
        <v>2009</v>
      </c>
      <c r="C771" t="s">
        <v>82</v>
      </c>
      <c r="D771" t="s">
        <v>82</v>
      </c>
      <c r="E771" t="s">
        <v>57</v>
      </c>
      <c r="F771">
        <v>20.900400000000001</v>
      </c>
      <c r="G771">
        <v>20.900400000000001</v>
      </c>
      <c r="H771">
        <v>4.0460254784162499</v>
      </c>
      <c r="I771" s="2">
        <f t="shared" si="24"/>
        <v>5165.6619839628684</v>
      </c>
      <c r="J771">
        <f t="shared" ref="J771:J834" si="25">G771*H771/1000</f>
        <v>8.4563550909090998E-2</v>
      </c>
    </row>
    <row r="772" spans="1:10" x14ac:dyDescent="0.25">
      <c r="A772">
        <v>1003</v>
      </c>
      <c r="B772">
        <v>2009</v>
      </c>
      <c r="C772" t="s">
        <v>82</v>
      </c>
      <c r="D772" t="s">
        <v>82</v>
      </c>
      <c r="E772" t="s">
        <v>47</v>
      </c>
      <c r="F772">
        <v>359.887</v>
      </c>
      <c r="G772">
        <v>359.887</v>
      </c>
      <c r="H772">
        <v>1.6933998771510801</v>
      </c>
      <c r="I772" s="2">
        <f t="shared" si="24"/>
        <v>212523.34127097137</v>
      </c>
      <c r="J772">
        <f t="shared" si="25"/>
        <v>0.60943260158827084</v>
      </c>
    </row>
    <row r="773" spans="1:10" x14ac:dyDescent="0.25">
      <c r="A773">
        <v>1004</v>
      </c>
      <c r="B773">
        <v>2009</v>
      </c>
      <c r="C773" t="s">
        <v>82</v>
      </c>
      <c r="D773" t="s">
        <v>82</v>
      </c>
      <c r="E773" t="s">
        <v>151</v>
      </c>
      <c r="F773">
        <v>0.129</v>
      </c>
      <c r="G773">
        <v>0.129</v>
      </c>
      <c r="H773">
        <v>3.33</v>
      </c>
      <c r="I773" s="2">
        <f t="shared" si="24"/>
        <v>38.738738738738739</v>
      </c>
      <c r="J773">
        <f t="shared" si="25"/>
        <v>4.2957E-4</v>
      </c>
    </row>
    <row r="774" spans="1:10" x14ac:dyDescent="0.25">
      <c r="A774">
        <v>1074</v>
      </c>
      <c r="B774">
        <v>2009</v>
      </c>
      <c r="C774" t="s">
        <v>82</v>
      </c>
      <c r="D774" t="s">
        <v>82</v>
      </c>
      <c r="E774" t="s">
        <v>44</v>
      </c>
      <c r="F774">
        <v>1.796</v>
      </c>
      <c r="G774">
        <v>1.796</v>
      </c>
      <c r="H774">
        <v>1.6800111358574601</v>
      </c>
      <c r="I774" s="2">
        <f t="shared" si="24"/>
        <v>1069.0405329267896</v>
      </c>
      <c r="J774">
        <f t="shared" si="25"/>
        <v>3.0172999999999984E-3</v>
      </c>
    </row>
    <row r="775" spans="1:10" x14ac:dyDescent="0.25">
      <c r="A775">
        <v>1077</v>
      </c>
      <c r="B775">
        <v>2009</v>
      </c>
      <c r="C775" t="s">
        <v>82</v>
      </c>
      <c r="D775" t="s">
        <v>82</v>
      </c>
      <c r="E775" t="s">
        <v>98</v>
      </c>
      <c r="F775">
        <v>6.0999999999999999E-2</v>
      </c>
      <c r="G775">
        <v>6.0999999999999999E-2</v>
      </c>
      <c r="H775">
        <v>1</v>
      </c>
      <c r="I775" s="2">
        <f t="shared" si="24"/>
        <v>61</v>
      </c>
      <c r="J775">
        <f t="shared" si="25"/>
        <v>6.0999999999999999E-5</v>
      </c>
    </row>
    <row r="776" spans="1:10" x14ac:dyDescent="0.25">
      <c r="A776">
        <v>1078</v>
      </c>
      <c r="B776">
        <v>2009</v>
      </c>
      <c r="C776" t="s">
        <v>82</v>
      </c>
      <c r="D776" t="s">
        <v>82</v>
      </c>
      <c r="E776" t="s">
        <v>9</v>
      </c>
      <c r="F776">
        <v>3925.4789999999998</v>
      </c>
      <c r="G776">
        <v>3925.4789999999998</v>
      </c>
      <c r="H776">
        <v>0.21408646180504301</v>
      </c>
      <c r="I776" s="2">
        <f t="shared" si="24"/>
        <v>18335951.591253452</v>
      </c>
      <c r="J776">
        <f t="shared" si="25"/>
        <v>0.84039190999999835</v>
      </c>
    </row>
    <row r="777" spans="1:10" x14ac:dyDescent="0.25">
      <c r="A777">
        <v>2863</v>
      </c>
      <c r="B777">
        <v>2009</v>
      </c>
      <c r="C777" t="s">
        <v>82</v>
      </c>
      <c r="D777" t="s">
        <v>82</v>
      </c>
      <c r="E777" t="s">
        <v>29</v>
      </c>
      <c r="F777">
        <v>14.541954</v>
      </c>
      <c r="G777">
        <v>14.541954</v>
      </c>
      <c r="H777">
        <v>6.4777932892191501</v>
      </c>
      <c r="I777" s="2">
        <f t="shared" si="24"/>
        <v>2244.8931836404622</v>
      </c>
      <c r="J777">
        <f t="shared" si="25"/>
        <v>9.4199772033333573E-2</v>
      </c>
    </row>
    <row r="778" spans="1:10" x14ac:dyDescent="0.25">
      <c r="A778">
        <v>2917</v>
      </c>
      <c r="B778">
        <v>2009</v>
      </c>
      <c r="C778" t="s">
        <v>82</v>
      </c>
      <c r="D778" t="s">
        <v>82</v>
      </c>
      <c r="E778" t="s">
        <v>58</v>
      </c>
      <c r="F778">
        <v>47.548876</v>
      </c>
      <c r="G778">
        <v>47.548876</v>
      </c>
      <c r="H778">
        <v>9.0800321063320109</v>
      </c>
      <c r="I778" s="2">
        <f t="shared" si="24"/>
        <v>5236.6418359734125</v>
      </c>
      <c r="J778">
        <f t="shared" si="25"/>
        <v>0.4317453206999996</v>
      </c>
    </row>
    <row r="779" spans="1:10" x14ac:dyDescent="0.25">
      <c r="A779">
        <v>2957</v>
      </c>
      <c r="B779">
        <v>2009</v>
      </c>
      <c r="C779" t="s">
        <v>82</v>
      </c>
      <c r="D779" t="s">
        <v>82</v>
      </c>
      <c r="E779" t="s">
        <v>7</v>
      </c>
      <c r="F779">
        <v>72.273821000000098</v>
      </c>
      <c r="G779">
        <v>72.273821000000197</v>
      </c>
      <c r="H779">
        <v>1.7231386558798301</v>
      </c>
      <c r="I779" s="2">
        <f t="shared" si="24"/>
        <v>41943.125559502507</v>
      </c>
      <c r="J779">
        <f t="shared" si="25"/>
        <v>0.12453781477323977</v>
      </c>
    </row>
    <row r="780" spans="1:10" x14ac:dyDescent="0.25">
      <c r="A780">
        <v>2989</v>
      </c>
      <c r="B780">
        <v>2009</v>
      </c>
      <c r="C780" t="s">
        <v>82</v>
      </c>
      <c r="D780" t="s">
        <v>82</v>
      </c>
      <c r="E780" t="s">
        <v>35</v>
      </c>
      <c r="F780">
        <v>562.643227999999</v>
      </c>
      <c r="G780">
        <v>562.64322800000002</v>
      </c>
      <c r="H780">
        <v>1.9362135040250801</v>
      </c>
      <c r="I780" s="2">
        <f t="shared" si="24"/>
        <v>290589.45556900266</v>
      </c>
      <c r="J780">
        <f t="shared" si="25"/>
        <v>1.089397416001862</v>
      </c>
    </row>
    <row r="781" spans="1:10" x14ac:dyDescent="0.25">
      <c r="A781">
        <v>2990</v>
      </c>
      <c r="B781">
        <v>2009</v>
      </c>
      <c r="C781" t="s">
        <v>82</v>
      </c>
      <c r="D781" t="s">
        <v>82</v>
      </c>
      <c r="E781" t="s">
        <v>61</v>
      </c>
      <c r="F781">
        <v>2044.975068</v>
      </c>
      <c r="G781">
        <v>2044.975068</v>
      </c>
      <c r="H781">
        <v>1.22115807858837</v>
      </c>
      <c r="I781" s="2">
        <f t="shared" si="24"/>
        <v>1674619.4484205868</v>
      </c>
      <c r="J781">
        <f t="shared" si="25"/>
        <v>2.4972378248000013</v>
      </c>
    </row>
    <row r="782" spans="1:10" x14ac:dyDescent="0.25">
      <c r="A782">
        <v>3000</v>
      </c>
      <c r="B782">
        <v>2009</v>
      </c>
      <c r="C782" t="s">
        <v>82</v>
      </c>
      <c r="D782" t="s">
        <v>82</v>
      </c>
      <c r="E782" t="s">
        <v>62</v>
      </c>
      <c r="F782">
        <v>249.59121500000001</v>
      </c>
      <c r="G782">
        <v>249.59121500000001</v>
      </c>
      <c r="H782">
        <v>1.9141639203928</v>
      </c>
      <c r="I782" s="2">
        <f t="shared" si="24"/>
        <v>130391.76652581674</v>
      </c>
      <c r="J782">
        <f t="shared" si="25"/>
        <v>0.47775849860000225</v>
      </c>
    </row>
    <row r="783" spans="1:10" x14ac:dyDescent="0.25">
      <c r="A783">
        <v>3001</v>
      </c>
      <c r="B783">
        <v>2009</v>
      </c>
      <c r="C783" t="s">
        <v>82</v>
      </c>
      <c r="D783" t="s">
        <v>82</v>
      </c>
      <c r="E783" t="s">
        <v>37</v>
      </c>
      <c r="F783">
        <v>212.634039999999</v>
      </c>
      <c r="G783">
        <v>212.63404</v>
      </c>
      <c r="H783">
        <v>2.49892856311808</v>
      </c>
      <c r="I783" s="2">
        <f t="shared" si="24"/>
        <v>85090.083461482107</v>
      </c>
      <c r="J783">
        <f t="shared" si="25"/>
        <v>0.53135727604719241</v>
      </c>
    </row>
    <row r="784" spans="1:10" x14ac:dyDescent="0.25">
      <c r="A784">
        <v>3007</v>
      </c>
      <c r="B784">
        <v>2009</v>
      </c>
      <c r="C784" t="s">
        <v>82</v>
      </c>
      <c r="D784" t="s">
        <v>82</v>
      </c>
      <c r="E784" t="s">
        <v>12</v>
      </c>
      <c r="F784">
        <v>1856.1515879999999</v>
      </c>
      <c r="G784">
        <v>1856.1515879999999</v>
      </c>
      <c r="H784">
        <v>1.3491600417092799</v>
      </c>
      <c r="I784" s="2">
        <f t="shared" si="24"/>
        <v>1375783.102535709</v>
      </c>
      <c r="J784">
        <f t="shared" si="25"/>
        <v>2.5042455538848261</v>
      </c>
    </row>
    <row r="785" spans="1:10" x14ac:dyDescent="0.25">
      <c r="A785">
        <v>3008</v>
      </c>
      <c r="B785">
        <v>2009</v>
      </c>
      <c r="C785" t="s">
        <v>82</v>
      </c>
      <c r="D785" t="s">
        <v>82</v>
      </c>
      <c r="E785" t="s">
        <v>43</v>
      </c>
      <c r="F785">
        <v>3303.1669999999999</v>
      </c>
      <c r="G785">
        <v>3303.1669999999999</v>
      </c>
      <c r="H785">
        <v>3.3001550992453001</v>
      </c>
      <c r="I785" s="2">
        <f t="shared" si="24"/>
        <v>1000912.6543038504</v>
      </c>
      <c r="J785">
        <f t="shared" si="25"/>
        <v>10.9009634187088</v>
      </c>
    </row>
    <row r="786" spans="1:10" x14ac:dyDescent="0.25">
      <c r="A786">
        <v>199</v>
      </c>
      <c r="B786">
        <v>2009</v>
      </c>
      <c r="C786" t="s">
        <v>89</v>
      </c>
      <c r="D786" t="s">
        <v>89</v>
      </c>
      <c r="E786" t="s">
        <v>40</v>
      </c>
      <c r="F786">
        <v>10.056647999999999</v>
      </c>
      <c r="G786">
        <v>10.056647999999999</v>
      </c>
      <c r="H786">
        <v>2.2611737429807599</v>
      </c>
      <c r="I786" s="2">
        <f t="shared" si="24"/>
        <v>4447.5343972210503</v>
      </c>
      <c r="J786">
        <f t="shared" si="25"/>
        <v>2.2739828399999971E-2</v>
      </c>
    </row>
    <row r="787" spans="1:10" x14ac:dyDescent="0.25">
      <c r="A787">
        <v>311</v>
      </c>
      <c r="B787">
        <v>2009</v>
      </c>
      <c r="C787" t="s">
        <v>89</v>
      </c>
      <c r="D787" t="s">
        <v>89</v>
      </c>
      <c r="E787" t="s">
        <v>62</v>
      </c>
      <c r="F787">
        <v>0.62055000000000005</v>
      </c>
      <c r="G787">
        <v>0.62055000000000005</v>
      </c>
      <c r="H787">
        <v>1.9840786399162</v>
      </c>
      <c r="I787" s="2">
        <f t="shared" si="24"/>
        <v>312.76482066568173</v>
      </c>
      <c r="J787">
        <f t="shared" si="25"/>
        <v>1.2312199999999979E-3</v>
      </c>
    </row>
    <row r="788" spans="1:10" x14ac:dyDescent="0.25">
      <c r="A788">
        <v>342</v>
      </c>
      <c r="B788">
        <v>2009</v>
      </c>
      <c r="C788" t="s">
        <v>89</v>
      </c>
      <c r="D788" t="s">
        <v>89</v>
      </c>
      <c r="E788" t="s">
        <v>15</v>
      </c>
      <c r="F788">
        <v>0.32429999999999998</v>
      </c>
      <c r="G788">
        <v>0.32429999999999998</v>
      </c>
      <c r="H788">
        <v>1.16179463459759</v>
      </c>
      <c r="I788" s="2">
        <f t="shared" si="24"/>
        <v>279.13711282745555</v>
      </c>
      <c r="J788">
        <f t="shared" si="25"/>
        <v>3.7676999999999844E-4</v>
      </c>
    </row>
    <row r="789" spans="1:10" x14ac:dyDescent="0.25">
      <c r="A789">
        <v>511</v>
      </c>
      <c r="B789">
        <v>2009</v>
      </c>
      <c r="C789" t="s">
        <v>89</v>
      </c>
      <c r="D789" t="s">
        <v>89</v>
      </c>
      <c r="E789" t="s">
        <v>12</v>
      </c>
      <c r="F789">
        <v>4.2590560000000002</v>
      </c>
      <c r="G789">
        <v>4.2590560000000002</v>
      </c>
      <c r="H789">
        <v>1.58307427749248</v>
      </c>
      <c r="I789" s="2">
        <f t="shared" si="24"/>
        <v>2690.3702880866445</v>
      </c>
      <c r="J789">
        <f t="shared" si="25"/>
        <v>6.7424020000000119E-3</v>
      </c>
    </row>
    <row r="790" spans="1:10" x14ac:dyDescent="0.25">
      <c r="A790">
        <v>512</v>
      </c>
      <c r="B790">
        <v>2009</v>
      </c>
      <c r="C790" t="s">
        <v>89</v>
      </c>
      <c r="D790" t="s">
        <v>89</v>
      </c>
      <c r="E790" t="s">
        <v>37</v>
      </c>
      <c r="F790">
        <v>7.2800000000000004E-2</v>
      </c>
      <c r="G790">
        <v>7.2800000000000004E-2</v>
      </c>
      <c r="H790">
        <v>1.9780219780219801</v>
      </c>
      <c r="I790" s="2">
        <f t="shared" si="24"/>
        <v>36.804444444444414</v>
      </c>
      <c r="J790">
        <f t="shared" si="25"/>
        <v>1.4400000000000017E-4</v>
      </c>
    </row>
    <row r="791" spans="1:10" x14ac:dyDescent="0.25">
      <c r="A791">
        <v>564</v>
      </c>
      <c r="B791">
        <v>2009</v>
      </c>
      <c r="C791" t="s">
        <v>89</v>
      </c>
      <c r="D791" t="s">
        <v>89</v>
      </c>
      <c r="E791" t="s">
        <v>58</v>
      </c>
      <c r="F791">
        <v>9.4500000000000001E-3</v>
      </c>
      <c r="G791">
        <v>9.4500000000000001E-3</v>
      </c>
      <c r="H791">
        <v>8.7047619047619094</v>
      </c>
      <c r="I791" s="2">
        <f t="shared" si="24"/>
        <v>1.0856126914660826</v>
      </c>
      <c r="J791">
        <f t="shared" si="25"/>
        <v>8.2260000000000043E-5</v>
      </c>
    </row>
    <row r="792" spans="1:10" x14ac:dyDescent="0.25">
      <c r="A792">
        <v>637</v>
      </c>
      <c r="B792">
        <v>2009</v>
      </c>
      <c r="C792" t="s">
        <v>89</v>
      </c>
      <c r="D792" t="s">
        <v>89</v>
      </c>
      <c r="E792" t="s">
        <v>24</v>
      </c>
      <c r="F792">
        <v>0.2</v>
      </c>
      <c r="G792">
        <v>0.2</v>
      </c>
      <c r="H792">
        <v>2.27</v>
      </c>
      <c r="I792" s="2">
        <f t="shared" si="24"/>
        <v>88.105726872246706</v>
      </c>
      <c r="J792">
        <f t="shared" si="25"/>
        <v>4.5400000000000003E-4</v>
      </c>
    </row>
    <row r="793" spans="1:10" x14ac:dyDescent="0.25">
      <c r="A793">
        <v>638</v>
      </c>
      <c r="B793">
        <v>2009</v>
      </c>
      <c r="C793" t="s">
        <v>89</v>
      </c>
      <c r="D793" t="s">
        <v>89</v>
      </c>
      <c r="E793" t="s">
        <v>32</v>
      </c>
      <c r="F793">
        <v>7.8E-2</v>
      </c>
      <c r="G793">
        <v>7.8E-2</v>
      </c>
      <c r="H793">
        <v>0.62692307692307703</v>
      </c>
      <c r="I793" s="2">
        <f t="shared" si="24"/>
        <v>124.4171779141104</v>
      </c>
      <c r="J793">
        <f t="shared" si="25"/>
        <v>4.8900000000000003E-5</v>
      </c>
    </row>
    <row r="794" spans="1:10" x14ac:dyDescent="0.25">
      <c r="A794">
        <v>639</v>
      </c>
      <c r="B794">
        <v>2009</v>
      </c>
      <c r="C794" t="s">
        <v>89</v>
      </c>
      <c r="D794" t="s">
        <v>89</v>
      </c>
      <c r="E794" t="s">
        <v>38</v>
      </c>
      <c r="F794">
        <v>3.1062859999999999</v>
      </c>
      <c r="G794">
        <v>3.1062859999999999</v>
      </c>
      <c r="H794">
        <v>1.1425756997262999</v>
      </c>
      <c r="I794" s="2">
        <f t="shared" si="24"/>
        <v>2718.6697570621359</v>
      </c>
      <c r="J794">
        <f t="shared" si="25"/>
        <v>3.5491669000000093E-3</v>
      </c>
    </row>
    <row r="795" spans="1:10" x14ac:dyDescent="0.25">
      <c r="A795">
        <v>640</v>
      </c>
      <c r="B795">
        <v>2009</v>
      </c>
      <c r="C795" t="s">
        <v>89</v>
      </c>
      <c r="D795" t="s">
        <v>89</v>
      </c>
      <c r="E795" t="s">
        <v>39</v>
      </c>
      <c r="F795">
        <v>8.0000000000000002E-3</v>
      </c>
      <c r="G795">
        <v>8.0000000000000002E-3</v>
      </c>
      <c r="H795">
        <v>16</v>
      </c>
      <c r="I795" s="2">
        <f t="shared" si="24"/>
        <v>0.5</v>
      </c>
      <c r="J795">
        <f t="shared" si="25"/>
        <v>1.2799999999999999E-4</v>
      </c>
    </row>
    <row r="796" spans="1:10" x14ac:dyDescent="0.25">
      <c r="A796">
        <v>641</v>
      </c>
      <c r="B796">
        <v>2009</v>
      </c>
      <c r="C796" t="s">
        <v>89</v>
      </c>
      <c r="D796" t="s">
        <v>89</v>
      </c>
      <c r="E796" t="s">
        <v>6</v>
      </c>
      <c r="F796">
        <v>118.9</v>
      </c>
      <c r="G796">
        <v>118.9</v>
      </c>
      <c r="H796">
        <v>0.239671993271657</v>
      </c>
      <c r="I796" s="2">
        <f t="shared" si="24"/>
        <v>496094.67663262773</v>
      </c>
      <c r="J796">
        <f t="shared" si="25"/>
        <v>2.8497000000000019E-2</v>
      </c>
    </row>
    <row r="797" spans="1:10" x14ac:dyDescent="0.25">
      <c r="A797">
        <v>642</v>
      </c>
      <c r="B797">
        <v>2009</v>
      </c>
      <c r="C797" t="s">
        <v>89</v>
      </c>
      <c r="D797" t="s">
        <v>89</v>
      </c>
      <c r="E797" t="s">
        <v>7</v>
      </c>
      <c r="F797">
        <v>2.1000000000000001E-2</v>
      </c>
      <c r="G797">
        <v>2.1000000000000001E-2</v>
      </c>
      <c r="H797">
        <v>1.38095238095238</v>
      </c>
      <c r="I797" s="2">
        <f t="shared" si="24"/>
        <v>15.206896551724148</v>
      </c>
      <c r="J797">
        <f t="shared" si="25"/>
        <v>2.8999999999999983E-5</v>
      </c>
    </row>
    <row r="798" spans="1:10" x14ac:dyDescent="0.25">
      <c r="A798">
        <v>874</v>
      </c>
      <c r="B798">
        <v>2009</v>
      </c>
      <c r="C798" t="s">
        <v>89</v>
      </c>
      <c r="D798" t="s">
        <v>89</v>
      </c>
      <c r="E798" t="s">
        <v>31</v>
      </c>
      <c r="F798">
        <v>0.25900000000000001</v>
      </c>
      <c r="G798">
        <v>0.25900000000000001</v>
      </c>
      <c r="H798">
        <v>0.72621621621621602</v>
      </c>
      <c r="I798" s="2">
        <f t="shared" si="24"/>
        <v>356.64309639002619</v>
      </c>
      <c r="J798">
        <f t="shared" si="25"/>
        <v>1.8808999999999994E-4</v>
      </c>
    </row>
    <row r="799" spans="1:10" x14ac:dyDescent="0.25">
      <c r="A799">
        <v>875</v>
      </c>
      <c r="B799">
        <v>2009</v>
      </c>
      <c r="C799" t="s">
        <v>89</v>
      </c>
      <c r="D799" t="s">
        <v>89</v>
      </c>
      <c r="E799" t="s">
        <v>43</v>
      </c>
      <c r="F799">
        <v>168.03800000000001</v>
      </c>
      <c r="G799">
        <v>168.03800000000001</v>
      </c>
      <c r="H799">
        <v>5.0569210535712203</v>
      </c>
      <c r="I799" s="2">
        <f t="shared" si="24"/>
        <v>33229.310527070782</v>
      </c>
      <c r="J799">
        <f t="shared" si="25"/>
        <v>0.84975490000000087</v>
      </c>
    </row>
    <row r="800" spans="1:10" x14ac:dyDescent="0.25">
      <c r="A800">
        <v>876</v>
      </c>
      <c r="B800">
        <v>2009</v>
      </c>
      <c r="C800" t="s">
        <v>89</v>
      </c>
      <c r="D800" t="s">
        <v>89</v>
      </c>
      <c r="E800" t="s">
        <v>46</v>
      </c>
      <c r="F800">
        <v>0.12075</v>
      </c>
      <c r="G800">
        <v>0.12075</v>
      </c>
      <c r="H800">
        <v>1.8571428571428601</v>
      </c>
      <c r="I800" s="2">
        <f t="shared" si="24"/>
        <v>65.01923076923066</v>
      </c>
      <c r="J800">
        <f t="shared" si="25"/>
        <v>2.2425000000000033E-4</v>
      </c>
    </row>
    <row r="801" spans="1:10" x14ac:dyDescent="0.25">
      <c r="A801">
        <v>877</v>
      </c>
      <c r="B801">
        <v>2009</v>
      </c>
      <c r="C801" t="s">
        <v>89</v>
      </c>
      <c r="D801" t="s">
        <v>89</v>
      </c>
      <c r="E801" t="s">
        <v>47</v>
      </c>
      <c r="F801">
        <v>0.74328000000000005</v>
      </c>
      <c r="G801">
        <v>0.74328000000000005</v>
      </c>
      <c r="H801">
        <v>1.99116080077494</v>
      </c>
      <c r="I801" s="2">
        <f t="shared" si="24"/>
        <v>373.28979141751029</v>
      </c>
      <c r="J801">
        <f t="shared" si="25"/>
        <v>1.4799899999999974E-3</v>
      </c>
    </row>
    <row r="802" spans="1:10" x14ac:dyDescent="0.25">
      <c r="A802">
        <v>878</v>
      </c>
      <c r="B802">
        <v>2009</v>
      </c>
      <c r="C802" t="s">
        <v>89</v>
      </c>
      <c r="D802" t="s">
        <v>89</v>
      </c>
      <c r="E802" t="s">
        <v>54</v>
      </c>
      <c r="F802">
        <v>0.38429999999999997</v>
      </c>
      <c r="G802">
        <v>0.38429999999999997</v>
      </c>
      <c r="H802">
        <v>9.4723132969034598</v>
      </c>
      <c r="I802" s="2">
        <f t="shared" si="24"/>
        <v>40.570870911293582</v>
      </c>
      <c r="J802">
        <f t="shared" si="25"/>
        <v>3.6402099999999992E-3</v>
      </c>
    </row>
    <row r="803" spans="1:10" x14ac:dyDescent="0.25">
      <c r="A803">
        <v>1001</v>
      </c>
      <c r="B803">
        <v>2009</v>
      </c>
      <c r="C803" t="s">
        <v>89</v>
      </c>
      <c r="D803" t="s">
        <v>89</v>
      </c>
      <c r="E803" t="s">
        <v>41</v>
      </c>
      <c r="F803">
        <v>26.554931</v>
      </c>
      <c r="G803">
        <v>26.554931</v>
      </c>
      <c r="H803">
        <v>3.15243522173422</v>
      </c>
      <c r="I803" s="2">
        <f t="shared" si="24"/>
        <v>8423.6246368899465</v>
      </c>
      <c r="J803">
        <f t="shared" si="25"/>
        <v>8.37126997951219E-2</v>
      </c>
    </row>
    <row r="804" spans="1:10" x14ac:dyDescent="0.25">
      <c r="A804">
        <v>1002</v>
      </c>
      <c r="B804">
        <v>2009</v>
      </c>
      <c r="C804" t="s">
        <v>89</v>
      </c>
      <c r="D804" t="s">
        <v>89</v>
      </c>
      <c r="E804" t="s">
        <v>57</v>
      </c>
      <c r="F804">
        <v>2.5000000000000001E-2</v>
      </c>
      <c r="G804">
        <v>2.5000000000000001E-2</v>
      </c>
      <c r="H804">
        <v>5</v>
      </c>
      <c r="I804" s="2">
        <f t="shared" si="24"/>
        <v>5</v>
      </c>
      <c r="J804">
        <f t="shared" si="25"/>
        <v>1.25E-4</v>
      </c>
    </row>
    <row r="805" spans="1:10" x14ac:dyDescent="0.25">
      <c r="A805">
        <v>1005</v>
      </c>
      <c r="B805">
        <v>2009</v>
      </c>
      <c r="C805" t="s">
        <v>89</v>
      </c>
      <c r="D805" t="s">
        <v>89</v>
      </c>
      <c r="E805" t="s">
        <v>28</v>
      </c>
      <c r="F805">
        <v>18225.409</v>
      </c>
      <c r="G805">
        <v>18225.409</v>
      </c>
      <c r="H805">
        <v>3.5300292575052801E-2</v>
      </c>
      <c r="I805" s="2">
        <f t="shared" si="24"/>
        <v>516296259.05367553</v>
      </c>
      <c r="J805">
        <f t="shared" si="25"/>
        <v>0.64336227000000057</v>
      </c>
    </row>
    <row r="806" spans="1:10" x14ac:dyDescent="0.25">
      <c r="A806">
        <v>1006</v>
      </c>
      <c r="B806">
        <v>2009</v>
      </c>
      <c r="C806" t="s">
        <v>89</v>
      </c>
      <c r="D806" t="s">
        <v>89</v>
      </c>
      <c r="E806" t="s">
        <v>11</v>
      </c>
      <c r="F806">
        <v>8.5573599999999992</v>
      </c>
      <c r="G806">
        <v>8.5573599999999992</v>
      </c>
      <c r="H806">
        <v>2.7065908177288298</v>
      </c>
      <c r="I806" s="2">
        <f t="shared" si="24"/>
        <v>3161.6748065304901</v>
      </c>
      <c r="J806">
        <f t="shared" si="25"/>
        <v>2.3161271999999976E-2</v>
      </c>
    </row>
    <row r="807" spans="1:10" x14ac:dyDescent="0.25">
      <c r="A807">
        <v>1007</v>
      </c>
      <c r="B807">
        <v>2009</v>
      </c>
      <c r="C807" t="s">
        <v>89</v>
      </c>
      <c r="D807" t="s">
        <v>89</v>
      </c>
      <c r="E807" t="s">
        <v>5</v>
      </c>
      <c r="F807">
        <v>426.13200000000001</v>
      </c>
      <c r="G807">
        <v>426.13200000000001</v>
      </c>
      <c r="H807">
        <v>0.27895806933063</v>
      </c>
      <c r="I807" s="2">
        <f t="shared" si="24"/>
        <v>1527584.4180543663</v>
      </c>
      <c r="J807">
        <f t="shared" si="25"/>
        <v>0.11887296000000001</v>
      </c>
    </row>
    <row r="808" spans="1:10" x14ac:dyDescent="0.25">
      <c r="A808">
        <v>2691</v>
      </c>
      <c r="B808">
        <v>2009</v>
      </c>
      <c r="C808" t="s">
        <v>89</v>
      </c>
      <c r="D808" t="s">
        <v>89</v>
      </c>
      <c r="E808" t="s">
        <v>36</v>
      </c>
      <c r="F808">
        <v>0.82772500000000004</v>
      </c>
      <c r="G808">
        <v>0.82772500000000004</v>
      </c>
      <c r="H808">
        <v>4.2572472741550698</v>
      </c>
      <c r="I808" s="2">
        <f t="shared" si="24"/>
        <v>194.42727816750497</v>
      </c>
      <c r="J808">
        <f t="shared" si="25"/>
        <v>3.5238300000000051E-3</v>
      </c>
    </row>
    <row r="809" spans="1:10" x14ac:dyDescent="0.25">
      <c r="A809">
        <v>2748</v>
      </c>
      <c r="B809">
        <v>2009</v>
      </c>
      <c r="C809" t="s">
        <v>89</v>
      </c>
      <c r="D809" t="s">
        <v>89</v>
      </c>
      <c r="E809" t="s">
        <v>35</v>
      </c>
      <c r="F809">
        <v>3.7175600000000002</v>
      </c>
      <c r="G809">
        <v>3.7175600000000002</v>
      </c>
      <c r="H809">
        <v>1.6322856927662199</v>
      </c>
      <c r="I809" s="2">
        <f t="shared" si="24"/>
        <v>2277.517971562861</v>
      </c>
      <c r="J809">
        <f t="shared" si="25"/>
        <v>6.0681199999999885E-3</v>
      </c>
    </row>
    <row r="810" spans="1:10" x14ac:dyDescent="0.25">
      <c r="A810">
        <v>565</v>
      </c>
      <c r="B810">
        <v>2009</v>
      </c>
      <c r="C810" t="s">
        <v>103</v>
      </c>
      <c r="D810" t="s">
        <v>103</v>
      </c>
      <c r="E810" t="s">
        <v>24</v>
      </c>
      <c r="F810">
        <v>0.34</v>
      </c>
      <c r="G810">
        <v>0.34</v>
      </c>
      <c r="H810">
        <v>1.2851470588235301</v>
      </c>
      <c r="I810" s="2">
        <f t="shared" si="24"/>
        <v>264.56116260441689</v>
      </c>
      <c r="J810">
        <f t="shared" si="25"/>
        <v>4.3695000000000029E-4</v>
      </c>
    </row>
    <row r="811" spans="1:10" x14ac:dyDescent="0.25">
      <c r="A811">
        <v>566</v>
      </c>
      <c r="B811">
        <v>2009</v>
      </c>
      <c r="C811" t="s">
        <v>103</v>
      </c>
      <c r="D811" t="s">
        <v>103</v>
      </c>
      <c r="E811" t="s">
        <v>39</v>
      </c>
      <c r="F811">
        <v>4.7E-2</v>
      </c>
      <c r="G811">
        <v>4.7E-2</v>
      </c>
      <c r="H811">
        <v>9.66</v>
      </c>
      <c r="I811" s="2">
        <f t="shared" si="24"/>
        <v>4.8654244306418217</v>
      </c>
      <c r="J811">
        <f t="shared" si="25"/>
        <v>4.5402000000000002E-4</v>
      </c>
    </row>
    <row r="812" spans="1:10" x14ac:dyDescent="0.25">
      <c r="A812">
        <v>997</v>
      </c>
      <c r="B812">
        <v>2009</v>
      </c>
      <c r="C812" t="s">
        <v>91</v>
      </c>
      <c r="D812" t="s">
        <v>91</v>
      </c>
      <c r="E812" t="s">
        <v>151</v>
      </c>
      <c r="F812">
        <v>41.808</v>
      </c>
      <c r="G812">
        <v>41.808</v>
      </c>
      <c r="H812">
        <v>2.8446785304248001</v>
      </c>
      <c r="I812" s="2">
        <f t="shared" si="24"/>
        <v>14696.915504809869</v>
      </c>
      <c r="J812">
        <f t="shared" si="25"/>
        <v>0.11893032000000003</v>
      </c>
    </row>
    <row r="813" spans="1:10" x14ac:dyDescent="0.25">
      <c r="A813">
        <v>179</v>
      </c>
      <c r="B813">
        <v>2009</v>
      </c>
      <c r="C813" t="s">
        <v>93</v>
      </c>
      <c r="D813" t="s">
        <v>93</v>
      </c>
      <c r="E813" t="s">
        <v>7</v>
      </c>
      <c r="F813">
        <v>30.37351</v>
      </c>
      <c r="G813">
        <v>30.37351</v>
      </c>
      <c r="H813">
        <v>1.6319400660860901</v>
      </c>
      <c r="I813" s="2">
        <f t="shared" si="24"/>
        <v>18611.902870210983</v>
      </c>
      <c r="J813">
        <f t="shared" si="25"/>
        <v>4.9567747916666523E-2</v>
      </c>
    </row>
    <row r="814" spans="1:10" x14ac:dyDescent="0.25">
      <c r="A814">
        <v>241</v>
      </c>
      <c r="B814">
        <v>2009</v>
      </c>
      <c r="C814" t="s">
        <v>93</v>
      </c>
      <c r="D814" t="s">
        <v>93</v>
      </c>
      <c r="E814" t="s">
        <v>33</v>
      </c>
      <c r="F814">
        <v>4.5335599999999996</v>
      </c>
      <c r="G814">
        <v>4.5335599999999996</v>
      </c>
      <c r="H814">
        <v>0.82402662955087502</v>
      </c>
      <c r="I814" s="2">
        <f t="shared" si="24"/>
        <v>5501.7154026575054</v>
      </c>
      <c r="J814">
        <f t="shared" si="25"/>
        <v>3.7357741666666647E-3</v>
      </c>
    </row>
    <row r="815" spans="1:10" x14ac:dyDescent="0.25">
      <c r="A815">
        <v>559</v>
      </c>
      <c r="B815">
        <v>2009</v>
      </c>
      <c r="C815" t="s">
        <v>93</v>
      </c>
      <c r="D815" t="s">
        <v>93</v>
      </c>
      <c r="E815" t="s">
        <v>50</v>
      </c>
      <c r="F815">
        <v>0.10639999999999999</v>
      </c>
      <c r="G815">
        <v>0.10639999999999999</v>
      </c>
      <c r="H815">
        <v>0.58035714285714302</v>
      </c>
      <c r="I815" s="2">
        <f t="shared" si="24"/>
        <v>183.33538461538456</v>
      </c>
      <c r="J815">
        <f t="shared" si="25"/>
        <v>6.175000000000001E-5</v>
      </c>
    </row>
    <row r="816" spans="1:10" x14ac:dyDescent="0.25">
      <c r="A816">
        <v>583</v>
      </c>
      <c r="B816">
        <v>2009</v>
      </c>
      <c r="C816" t="s">
        <v>93</v>
      </c>
      <c r="D816" t="s">
        <v>93</v>
      </c>
      <c r="E816" t="s">
        <v>14</v>
      </c>
      <c r="F816">
        <v>17.215</v>
      </c>
      <c r="G816">
        <v>17.215</v>
      </c>
      <c r="H816">
        <v>0.89285714285714302</v>
      </c>
      <c r="I816" s="2">
        <f t="shared" si="24"/>
        <v>19280.799999999996</v>
      </c>
      <c r="J816">
        <f t="shared" si="25"/>
        <v>1.5370535714285717E-2</v>
      </c>
    </row>
    <row r="817" spans="1:10" x14ac:dyDescent="0.25">
      <c r="A817">
        <v>584</v>
      </c>
      <c r="B817">
        <v>2009</v>
      </c>
      <c r="C817" t="s">
        <v>93</v>
      </c>
      <c r="D817" t="s">
        <v>93</v>
      </c>
      <c r="E817" t="s">
        <v>67</v>
      </c>
      <c r="F817">
        <v>0.29499999999999998</v>
      </c>
      <c r="G817">
        <v>0.29499999999999998</v>
      </c>
      <c r="H817">
        <v>0.6</v>
      </c>
      <c r="I817" s="2">
        <f t="shared" si="24"/>
        <v>491.66666666666663</v>
      </c>
      <c r="J817">
        <f t="shared" si="25"/>
        <v>1.7699999999999999E-4</v>
      </c>
    </row>
    <row r="818" spans="1:10" x14ac:dyDescent="0.25">
      <c r="A818">
        <v>585</v>
      </c>
      <c r="B818">
        <v>2009</v>
      </c>
      <c r="C818" t="s">
        <v>93</v>
      </c>
      <c r="D818" t="s">
        <v>93</v>
      </c>
      <c r="E818" t="s">
        <v>60</v>
      </c>
      <c r="F818">
        <v>4.8000000000000001E-2</v>
      </c>
      <c r="G818">
        <v>4.8000000000000001E-2</v>
      </c>
      <c r="H818">
        <v>0.7</v>
      </c>
      <c r="I818" s="2">
        <f t="shared" si="24"/>
        <v>68.571428571428569</v>
      </c>
      <c r="J818">
        <f t="shared" si="25"/>
        <v>3.3599999999999997E-5</v>
      </c>
    </row>
    <row r="819" spans="1:10" x14ac:dyDescent="0.25">
      <c r="A819">
        <v>665</v>
      </c>
      <c r="B819">
        <v>2009</v>
      </c>
      <c r="C819" t="s">
        <v>93</v>
      </c>
      <c r="D819" t="s">
        <v>93</v>
      </c>
      <c r="E819" t="s">
        <v>83</v>
      </c>
      <c r="F819">
        <v>7.8E-2</v>
      </c>
      <c r="G819">
        <v>7.8E-2</v>
      </c>
      <c r="H819">
        <v>3</v>
      </c>
      <c r="I819" s="2">
        <f t="shared" si="24"/>
        <v>26</v>
      </c>
      <c r="J819">
        <f t="shared" si="25"/>
        <v>2.34E-4</v>
      </c>
    </row>
    <row r="820" spans="1:10" x14ac:dyDescent="0.25">
      <c r="A820">
        <v>666</v>
      </c>
      <c r="B820">
        <v>2009</v>
      </c>
      <c r="C820" t="s">
        <v>93</v>
      </c>
      <c r="D820" t="s">
        <v>93</v>
      </c>
      <c r="E820" t="s">
        <v>78</v>
      </c>
      <c r="F820">
        <v>31.62</v>
      </c>
      <c r="G820">
        <v>31.62</v>
      </c>
      <c r="H820">
        <v>0.120261772926225</v>
      </c>
      <c r="I820" s="2">
        <f t="shared" si="24"/>
        <v>262926.44146696059</v>
      </c>
      <c r="J820">
        <f t="shared" si="25"/>
        <v>3.8026772599272347E-3</v>
      </c>
    </row>
    <row r="821" spans="1:10" x14ac:dyDescent="0.25">
      <c r="A821">
        <v>667</v>
      </c>
      <c r="B821">
        <v>2009</v>
      </c>
      <c r="C821" t="s">
        <v>93</v>
      </c>
      <c r="D821" t="s">
        <v>93</v>
      </c>
      <c r="E821" t="s">
        <v>85</v>
      </c>
      <c r="F821">
        <v>0.19600000000000001</v>
      </c>
      <c r="G821">
        <v>0.19600000000000001</v>
      </c>
      <c r="H821">
        <v>0.9</v>
      </c>
      <c r="I821" s="2">
        <f t="shared" si="24"/>
        <v>217.7777777777778</v>
      </c>
      <c r="J821">
        <f t="shared" si="25"/>
        <v>1.7640000000000001E-4</v>
      </c>
    </row>
    <row r="822" spans="1:10" x14ac:dyDescent="0.25">
      <c r="A822">
        <v>669</v>
      </c>
      <c r="B822">
        <v>2009</v>
      </c>
      <c r="C822" t="s">
        <v>93</v>
      </c>
      <c r="D822" t="s">
        <v>93</v>
      </c>
      <c r="E822" t="s">
        <v>56</v>
      </c>
      <c r="F822">
        <v>3430.5790000000002</v>
      </c>
      <c r="G822">
        <v>3430.5790000000002</v>
      </c>
      <c r="H822">
        <v>0.151173489956069</v>
      </c>
      <c r="I822" s="2">
        <f t="shared" si="24"/>
        <v>22692993.334988341</v>
      </c>
      <c r="J822">
        <f t="shared" si="25"/>
        <v>0.51861260000000131</v>
      </c>
    </row>
    <row r="823" spans="1:10" x14ac:dyDescent="0.25">
      <c r="A823">
        <v>839</v>
      </c>
      <c r="B823">
        <v>2009</v>
      </c>
      <c r="C823" t="s">
        <v>93</v>
      </c>
      <c r="D823" t="s">
        <v>93</v>
      </c>
      <c r="E823" t="s">
        <v>44</v>
      </c>
      <c r="F823">
        <v>0.94699999999999995</v>
      </c>
      <c r="G823">
        <v>0.94699999999999995</v>
      </c>
      <c r="H823">
        <v>1.10042238648363</v>
      </c>
      <c r="I823" s="2">
        <f t="shared" si="24"/>
        <v>860.57863928605889</v>
      </c>
      <c r="J823">
        <f t="shared" si="25"/>
        <v>1.0420999999999976E-3</v>
      </c>
    </row>
    <row r="824" spans="1:10" x14ac:dyDescent="0.25">
      <c r="A824">
        <v>840</v>
      </c>
      <c r="B824">
        <v>2009</v>
      </c>
      <c r="C824" t="s">
        <v>93</v>
      </c>
      <c r="D824" t="s">
        <v>93</v>
      </c>
      <c r="E824" t="s">
        <v>151</v>
      </c>
      <c r="F824">
        <v>85.481999999999999</v>
      </c>
      <c r="G824">
        <v>85.481999999999999</v>
      </c>
      <c r="H824">
        <v>4.8847289487845398</v>
      </c>
      <c r="I824" s="2">
        <f t="shared" si="24"/>
        <v>17499.845108349433</v>
      </c>
      <c r="J824">
        <f t="shared" si="25"/>
        <v>0.41755640000000005</v>
      </c>
    </row>
    <row r="825" spans="1:10" x14ac:dyDescent="0.25">
      <c r="A825">
        <v>879</v>
      </c>
      <c r="B825">
        <v>2009</v>
      </c>
      <c r="C825" t="s">
        <v>93</v>
      </c>
      <c r="D825" t="s">
        <v>93</v>
      </c>
      <c r="E825" t="s">
        <v>13</v>
      </c>
      <c r="F825">
        <v>1.0500000000000001E-2</v>
      </c>
      <c r="G825">
        <v>1.0500000000000001E-2</v>
      </c>
      <c r="H825">
        <v>6.1904761904761898</v>
      </c>
      <c r="I825" s="2">
        <f t="shared" si="24"/>
        <v>1.6961538461538463</v>
      </c>
      <c r="J825">
        <f t="shared" si="25"/>
        <v>6.5000000000000008E-5</v>
      </c>
    </row>
    <row r="826" spans="1:10" x14ac:dyDescent="0.25">
      <c r="A826">
        <v>998</v>
      </c>
      <c r="B826">
        <v>2009</v>
      </c>
      <c r="C826" t="s">
        <v>93</v>
      </c>
      <c r="D826" t="s">
        <v>93</v>
      </c>
      <c r="E826" t="s">
        <v>96</v>
      </c>
      <c r="F826">
        <v>1.8540000000000001</v>
      </c>
      <c r="G826">
        <v>1.8540000000000001</v>
      </c>
      <c r="H826">
        <v>3</v>
      </c>
      <c r="I826" s="2">
        <f t="shared" si="24"/>
        <v>618</v>
      </c>
      <c r="J826">
        <f t="shared" si="25"/>
        <v>5.5620000000000001E-3</v>
      </c>
    </row>
    <row r="827" spans="1:10" x14ac:dyDescent="0.25">
      <c r="A827">
        <v>999</v>
      </c>
      <c r="B827">
        <v>2009</v>
      </c>
      <c r="C827" t="s">
        <v>93</v>
      </c>
      <c r="D827" t="s">
        <v>93</v>
      </c>
      <c r="E827" t="s">
        <v>28</v>
      </c>
      <c r="F827">
        <v>45372.252</v>
      </c>
      <c r="G827">
        <v>45372.252</v>
      </c>
      <c r="H827">
        <v>7.3879797723066506E-2</v>
      </c>
      <c r="I827" s="2">
        <f t="shared" si="24"/>
        <v>614136115.66824889</v>
      </c>
      <c r="J827">
        <f t="shared" si="25"/>
        <v>3.3520927999999999</v>
      </c>
    </row>
    <row r="828" spans="1:10" x14ac:dyDescent="0.25">
      <c r="A828">
        <v>1000</v>
      </c>
      <c r="B828">
        <v>2009</v>
      </c>
      <c r="C828" t="s">
        <v>93</v>
      </c>
      <c r="D828" t="s">
        <v>93</v>
      </c>
      <c r="E828" t="s">
        <v>5</v>
      </c>
      <c r="F828">
        <v>3126.9780000000001</v>
      </c>
      <c r="G828">
        <v>3126.9780000000001</v>
      </c>
      <c r="H828">
        <v>0.31987123030606501</v>
      </c>
      <c r="I828" s="2">
        <f t="shared" si="24"/>
        <v>9775740.0595482998</v>
      </c>
      <c r="J828">
        <f t="shared" si="25"/>
        <v>1.0002302999999986</v>
      </c>
    </row>
    <row r="829" spans="1:10" x14ac:dyDescent="0.25">
      <c r="A829">
        <v>1037</v>
      </c>
      <c r="B829">
        <v>2009</v>
      </c>
      <c r="C829" t="s">
        <v>93</v>
      </c>
      <c r="D829" t="s">
        <v>93</v>
      </c>
      <c r="E829" t="s">
        <v>101</v>
      </c>
      <c r="F829">
        <v>1.0580000000000001</v>
      </c>
      <c r="G829">
        <v>1.0580000000000001</v>
      </c>
      <c r="H829">
        <v>13.461538461538501</v>
      </c>
      <c r="I829" s="2">
        <f t="shared" si="24"/>
        <v>78.59428571428549</v>
      </c>
      <c r="J829">
        <f t="shared" si="25"/>
        <v>1.4242307692307735E-2</v>
      </c>
    </row>
    <row r="830" spans="1:10" x14ac:dyDescent="0.25">
      <c r="A830">
        <v>1038</v>
      </c>
      <c r="B830">
        <v>2009</v>
      </c>
      <c r="C830" t="s">
        <v>93</v>
      </c>
      <c r="D830" t="s">
        <v>93</v>
      </c>
      <c r="E830" t="s">
        <v>76</v>
      </c>
      <c r="F830">
        <v>0.46899999999999997</v>
      </c>
      <c r="G830">
        <v>0.46899999999999997</v>
      </c>
      <c r="H830">
        <v>1.9</v>
      </c>
      <c r="I830" s="2">
        <f t="shared" si="24"/>
        <v>246.84210526315789</v>
      </c>
      <c r="J830">
        <f t="shared" si="25"/>
        <v>8.9109999999999992E-4</v>
      </c>
    </row>
    <row r="831" spans="1:10" x14ac:dyDescent="0.25">
      <c r="A831">
        <v>1039</v>
      </c>
      <c r="B831">
        <v>2009</v>
      </c>
      <c r="C831" t="s">
        <v>93</v>
      </c>
      <c r="D831" t="s">
        <v>93</v>
      </c>
      <c r="E831" t="s">
        <v>172</v>
      </c>
      <c r="F831">
        <v>1.2283999999999999</v>
      </c>
      <c r="G831">
        <v>1.2283999999999999</v>
      </c>
      <c r="H831">
        <v>0.99478997069358499</v>
      </c>
      <c r="I831" s="2">
        <f t="shared" si="24"/>
        <v>1234.833518821604</v>
      </c>
      <c r="J831">
        <f t="shared" si="25"/>
        <v>1.2219999999999998E-3</v>
      </c>
    </row>
    <row r="832" spans="1:10" x14ac:dyDescent="0.25">
      <c r="A832">
        <v>1040</v>
      </c>
      <c r="B832">
        <v>2009</v>
      </c>
      <c r="C832" t="s">
        <v>93</v>
      </c>
      <c r="D832" t="s">
        <v>93</v>
      </c>
      <c r="E832" t="s">
        <v>88</v>
      </c>
      <c r="F832">
        <v>1.518</v>
      </c>
      <c r="G832">
        <v>1.518</v>
      </c>
      <c r="H832">
        <v>3.4268774703557301</v>
      </c>
      <c r="I832" s="2">
        <f t="shared" si="24"/>
        <v>442.96885813148805</v>
      </c>
      <c r="J832">
        <f t="shared" si="25"/>
        <v>5.2019999999999983E-3</v>
      </c>
    </row>
    <row r="833" spans="1:10" x14ac:dyDescent="0.25">
      <c r="A833">
        <v>1041</v>
      </c>
      <c r="B833">
        <v>2009</v>
      </c>
      <c r="C833" t="s">
        <v>93</v>
      </c>
      <c r="D833" t="s">
        <v>93</v>
      </c>
      <c r="E833" t="s">
        <v>57</v>
      </c>
      <c r="F833">
        <v>47.048499999999997</v>
      </c>
      <c r="G833">
        <v>47.048499999999997</v>
      </c>
      <c r="H833">
        <v>3.5826295236374599</v>
      </c>
      <c r="I833" s="2">
        <f t="shared" si="24"/>
        <v>13132.393313230848</v>
      </c>
      <c r="J833">
        <f t="shared" si="25"/>
        <v>0.16855734514285703</v>
      </c>
    </row>
    <row r="834" spans="1:10" x14ac:dyDescent="0.25">
      <c r="A834">
        <v>2694</v>
      </c>
      <c r="B834">
        <v>2009</v>
      </c>
      <c r="C834" t="s">
        <v>93</v>
      </c>
      <c r="D834" t="s">
        <v>93</v>
      </c>
      <c r="E834" t="s">
        <v>74</v>
      </c>
      <c r="F834">
        <v>0.40767999999999999</v>
      </c>
      <c r="G834">
        <v>0.40767999999999999</v>
      </c>
      <c r="H834">
        <v>0.78571428571428603</v>
      </c>
      <c r="I834" s="2">
        <f t="shared" ref="I834:I897" si="26">F834/H834*1000</f>
        <v>518.86545454545433</v>
      </c>
      <c r="J834">
        <f t="shared" si="25"/>
        <v>3.2032000000000013E-4</v>
      </c>
    </row>
    <row r="835" spans="1:10" x14ac:dyDescent="0.25">
      <c r="A835">
        <v>2712</v>
      </c>
      <c r="B835">
        <v>2009</v>
      </c>
      <c r="C835" t="s">
        <v>93</v>
      </c>
      <c r="D835" t="s">
        <v>93</v>
      </c>
      <c r="E835" t="s">
        <v>34</v>
      </c>
      <c r="F835">
        <v>1.1876199999999999</v>
      </c>
      <c r="G835">
        <v>1.1876199999999999</v>
      </c>
      <c r="H835">
        <v>1.49777706673852</v>
      </c>
      <c r="I835" s="2">
        <f t="shared" si="26"/>
        <v>792.92174140848499</v>
      </c>
      <c r="J835">
        <f t="shared" ref="J835:J898" si="27">G835*H835/1000</f>
        <v>1.778790000000001E-3</v>
      </c>
    </row>
    <row r="836" spans="1:10" x14ac:dyDescent="0.25">
      <c r="A836">
        <v>3067</v>
      </c>
      <c r="B836">
        <v>2009</v>
      </c>
      <c r="C836" t="s">
        <v>93</v>
      </c>
      <c r="D836" t="s">
        <v>93</v>
      </c>
      <c r="E836" t="s">
        <v>86</v>
      </c>
      <c r="F836">
        <v>0.32</v>
      </c>
      <c r="G836">
        <v>0.32900000000000001</v>
      </c>
      <c r="H836">
        <v>0.90312499999999996</v>
      </c>
      <c r="I836" s="2">
        <f t="shared" si="26"/>
        <v>354.32525951557096</v>
      </c>
      <c r="J836">
        <f t="shared" si="27"/>
        <v>2.9712812500000001E-4</v>
      </c>
    </row>
    <row r="837" spans="1:10" x14ac:dyDescent="0.25">
      <c r="A837">
        <v>3087</v>
      </c>
      <c r="B837">
        <v>2009</v>
      </c>
      <c r="C837" t="s">
        <v>93</v>
      </c>
      <c r="D837" t="s">
        <v>93</v>
      </c>
      <c r="E837" t="s">
        <v>84</v>
      </c>
      <c r="F837">
        <v>8.3999999999999995E-3</v>
      </c>
      <c r="G837">
        <v>2.3099999999999999E-2</v>
      </c>
      <c r="H837">
        <v>0.84761904761904805</v>
      </c>
      <c r="I837" s="2">
        <f t="shared" si="26"/>
        <v>9.9101123595505562</v>
      </c>
      <c r="J837">
        <f t="shared" si="27"/>
        <v>1.9580000000000009E-5</v>
      </c>
    </row>
    <row r="838" spans="1:10" x14ac:dyDescent="0.25">
      <c r="A838">
        <v>3171</v>
      </c>
      <c r="B838">
        <v>2009</v>
      </c>
      <c r="C838" t="s">
        <v>93</v>
      </c>
      <c r="D838" t="s">
        <v>93</v>
      </c>
      <c r="E838" t="s">
        <v>62</v>
      </c>
      <c r="F838">
        <v>57.978324000000001</v>
      </c>
      <c r="G838">
        <v>58.035024</v>
      </c>
      <c r="H838">
        <v>1.8032507114210501</v>
      </c>
      <c r="I838" s="2">
        <f t="shared" si="26"/>
        <v>32152.11486278036</v>
      </c>
      <c r="J838">
        <f t="shared" si="27"/>
        <v>0.10465169831533772</v>
      </c>
    </row>
    <row r="839" spans="1:10" x14ac:dyDescent="0.25">
      <c r="A839">
        <v>3172</v>
      </c>
      <c r="B839">
        <v>2009</v>
      </c>
      <c r="C839" t="s">
        <v>93</v>
      </c>
      <c r="D839" t="s">
        <v>93</v>
      </c>
      <c r="E839" t="s">
        <v>31</v>
      </c>
      <c r="F839">
        <v>13.571249999999999</v>
      </c>
      <c r="G839">
        <v>13.62825</v>
      </c>
      <c r="H839">
        <v>0.69235021634138505</v>
      </c>
      <c r="I839" s="2">
        <f t="shared" si="26"/>
        <v>19601.712658826218</v>
      </c>
      <c r="J839">
        <f t="shared" si="27"/>
        <v>9.4355218358544799E-3</v>
      </c>
    </row>
    <row r="840" spans="1:10" x14ac:dyDescent="0.25">
      <c r="A840">
        <v>3173</v>
      </c>
      <c r="B840">
        <v>2009</v>
      </c>
      <c r="C840" t="s">
        <v>93</v>
      </c>
      <c r="D840" t="s">
        <v>93</v>
      </c>
      <c r="E840" t="s">
        <v>37</v>
      </c>
      <c r="F840">
        <v>41.652624000000003</v>
      </c>
      <c r="G840">
        <v>41.710864000000001</v>
      </c>
      <c r="H840">
        <v>2.3667866639086199</v>
      </c>
      <c r="I840" s="2">
        <f t="shared" si="26"/>
        <v>17598.807968274145</v>
      </c>
      <c r="J840">
        <f t="shared" si="27"/>
        <v>9.8720716655306157E-2</v>
      </c>
    </row>
    <row r="841" spans="1:10" x14ac:dyDescent="0.25">
      <c r="A841">
        <v>3177</v>
      </c>
      <c r="B841">
        <v>2009</v>
      </c>
      <c r="C841" t="s">
        <v>93</v>
      </c>
      <c r="D841" t="s">
        <v>93</v>
      </c>
      <c r="E841" t="s">
        <v>36</v>
      </c>
      <c r="F841">
        <v>45.402667000000001</v>
      </c>
      <c r="G841">
        <v>45.465947</v>
      </c>
      <c r="H841">
        <v>3.5721925410240698</v>
      </c>
      <c r="I841" s="2">
        <f t="shared" si="26"/>
        <v>12710.027939027063</v>
      </c>
      <c r="J841">
        <f t="shared" si="27"/>
        <v>0.16241311674399569</v>
      </c>
    </row>
    <row r="842" spans="1:10" x14ac:dyDescent="0.25">
      <c r="A842">
        <v>3269</v>
      </c>
      <c r="B842">
        <v>2009</v>
      </c>
      <c r="C842" t="s">
        <v>93</v>
      </c>
      <c r="D842" t="s">
        <v>93</v>
      </c>
      <c r="E842" t="s">
        <v>29</v>
      </c>
      <c r="F842">
        <v>18.859590000000001</v>
      </c>
      <c r="G842">
        <v>19.013940000000002</v>
      </c>
      <c r="H842">
        <v>5.7084169910374598</v>
      </c>
      <c r="I842" s="2">
        <f t="shared" si="26"/>
        <v>3303.8213623164938</v>
      </c>
      <c r="J842">
        <f t="shared" si="27"/>
        <v>0.10853949816256681</v>
      </c>
    </row>
    <row r="843" spans="1:10" x14ac:dyDescent="0.25">
      <c r="A843">
        <v>3356</v>
      </c>
      <c r="B843">
        <v>2009</v>
      </c>
      <c r="C843" t="s">
        <v>93</v>
      </c>
      <c r="D843" t="s">
        <v>93</v>
      </c>
      <c r="E843" t="s">
        <v>51</v>
      </c>
      <c r="F843">
        <v>6.9039999999999999</v>
      </c>
      <c r="G843">
        <v>7.2169999999999996</v>
      </c>
      <c r="H843">
        <v>4.66097334878331</v>
      </c>
      <c r="I843" s="2">
        <f t="shared" si="26"/>
        <v>1481.2356740469681</v>
      </c>
      <c r="J843">
        <f t="shared" si="27"/>
        <v>3.3638244658169149E-2</v>
      </c>
    </row>
    <row r="844" spans="1:10" x14ac:dyDescent="0.25">
      <c r="A844">
        <v>3361</v>
      </c>
      <c r="B844">
        <v>2009</v>
      </c>
      <c r="C844" t="s">
        <v>93</v>
      </c>
      <c r="D844" t="s">
        <v>93</v>
      </c>
      <c r="E844" t="s">
        <v>38</v>
      </c>
      <c r="F844">
        <v>61.811233999999999</v>
      </c>
      <c r="G844">
        <v>62.143873999999997</v>
      </c>
      <c r="H844">
        <v>1.1896784605867601</v>
      </c>
      <c r="I844" s="2">
        <f t="shared" si="26"/>
        <v>51956.252086394961</v>
      </c>
      <c r="J844">
        <f t="shared" si="27"/>
        <v>7.3931228355217579E-2</v>
      </c>
    </row>
    <row r="845" spans="1:10" x14ac:dyDescent="0.25">
      <c r="A845">
        <v>3378</v>
      </c>
      <c r="B845">
        <v>2009</v>
      </c>
      <c r="C845" t="s">
        <v>93</v>
      </c>
      <c r="D845" t="s">
        <v>93</v>
      </c>
      <c r="E845" t="s">
        <v>73</v>
      </c>
      <c r="F845">
        <v>9.6000000000000002E-2</v>
      </c>
      <c r="G845">
        <v>0.48471999999999998</v>
      </c>
      <c r="H845">
        <v>2.7395833333333299</v>
      </c>
      <c r="I845" s="2">
        <f t="shared" si="26"/>
        <v>35.041825095057078</v>
      </c>
      <c r="J845">
        <f t="shared" si="27"/>
        <v>1.3279308333333318E-3</v>
      </c>
    </row>
    <row r="846" spans="1:10" x14ac:dyDescent="0.25">
      <c r="A846">
        <v>3386</v>
      </c>
      <c r="B846">
        <v>2009</v>
      </c>
      <c r="C846" t="s">
        <v>93</v>
      </c>
      <c r="D846" t="s">
        <v>93</v>
      </c>
      <c r="E846" t="s">
        <v>11</v>
      </c>
      <c r="F846">
        <v>47.515993999999999</v>
      </c>
      <c r="G846">
        <v>47.941974000000101</v>
      </c>
      <c r="H846">
        <v>2.3530860366722002</v>
      </c>
      <c r="I846" s="2">
        <f t="shared" si="26"/>
        <v>20193.054252788155</v>
      </c>
      <c r="J846">
        <f t="shared" si="27"/>
        <v>0.1128115895899019</v>
      </c>
    </row>
    <row r="847" spans="1:10" x14ac:dyDescent="0.25">
      <c r="A847">
        <v>3395</v>
      </c>
      <c r="B847">
        <v>2009</v>
      </c>
      <c r="C847" t="s">
        <v>93</v>
      </c>
      <c r="D847" t="s">
        <v>93</v>
      </c>
      <c r="E847" t="s">
        <v>35</v>
      </c>
      <c r="F847">
        <v>452.38545099999999</v>
      </c>
      <c r="G847">
        <v>452.835691</v>
      </c>
      <c r="H847">
        <v>1.87287426259515</v>
      </c>
      <c r="I847" s="2">
        <f t="shared" si="26"/>
        <v>241546.08776200048</v>
      </c>
      <c r="J847">
        <f t="shared" si="27"/>
        <v>0.84810431085839022</v>
      </c>
    </row>
    <row r="848" spans="1:10" x14ac:dyDescent="0.25">
      <c r="A848">
        <v>3455</v>
      </c>
      <c r="B848">
        <v>2009</v>
      </c>
      <c r="C848" t="s">
        <v>93</v>
      </c>
      <c r="D848" t="s">
        <v>93</v>
      </c>
      <c r="E848" t="s">
        <v>9</v>
      </c>
      <c r="F848">
        <v>1242.396</v>
      </c>
      <c r="G848">
        <v>1243.116</v>
      </c>
      <c r="H848">
        <v>0.24454091932041</v>
      </c>
      <c r="I848" s="2">
        <f t="shared" si="26"/>
        <v>5080523.9607860856</v>
      </c>
      <c r="J848">
        <f t="shared" si="27"/>
        <v>0.3039927294619108</v>
      </c>
    </row>
    <row r="849" spans="1:10" x14ac:dyDescent="0.25">
      <c r="A849">
        <v>3487</v>
      </c>
      <c r="B849">
        <v>2009</v>
      </c>
      <c r="C849" t="s">
        <v>93</v>
      </c>
      <c r="D849" t="s">
        <v>93</v>
      </c>
      <c r="E849" t="s">
        <v>46</v>
      </c>
      <c r="F849">
        <v>70.496461999999994</v>
      </c>
      <c r="G849">
        <v>71.440411999999995</v>
      </c>
      <c r="H849">
        <v>1.7627085702212899</v>
      </c>
      <c r="I849" s="2">
        <f t="shared" si="26"/>
        <v>39993.259913151662</v>
      </c>
      <c r="J849">
        <f t="shared" si="27"/>
        <v>0.12592862649253989</v>
      </c>
    </row>
    <row r="850" spans="1:10" x14ac:dyDescent="0.25">
      <c r="A850">
        <v>3514</v>
      </c>
      <c r="B850">
        <v>2009</v>
      </c>
      <c r="C850" t="s">
        <v>93</v>
      </c>
      <c r="D850" t="s">
        <v>93</v>
      </c>
      <c r="E850" t="s">
        <v>54</v>
      </c>
      <c r="F850">
        <v>58.879195000000003</v>
      </c>
      <c r="G850">
        <v>60.014245000000003</v>
      </c>
      <c r="H850">
        <v>8.7382075179526506</v>
      </c>
      <c r="I850" s="2">
        <f t="shared" si="26"/>
        <v>6738.1319199655845</v>
      </c>
      <c r="J850">
        <f t="shared" si="27"/>
        <v>0.52441692684325236</v>
      </c>
    </row>
    <row r="851" spans="1:10" x14ac:dyDescent="0.25">
      <c r="A851">
        <v>3554</v>
      </c>
      <c r="B851">
        <v>2009</v>
      </c>
      <c r="C851" t="s">
        <v>93</v>
      </c>
      <c r="D851" t="s">
        <v>93</v>
      </c>
      <c r="E851" t="s">
        <v>18</v>
      </c>
      <c r="F851">
        <v>73.255025000000003</v>
      </c>
      <c r="G851">
        <v>74.732384999999994</v>
      </c>
      <c r="H851">
        <v>1.0964857018341101</v>
      </c>
      <c r="I851" s="2">
        <f t="shared" si="26"/>
        <v>66808.919512096778</v>
      </c>
      <c r="J851">
        <f t="shared" si="27"/>
        <v>8.1942991616461916E-2</v>
      </c>
    </row>
    <row r="852" spans="1:10" x14ac:dyDescent="0.25">
      <c r="A852">
        <v>3588</v>
      </c>
      <c r="B852">
        <v>2009</v>
      </c>
      <c r="C852" t="s">
        <v>93</v>
      </c>
      <c r="D852" t="s">
        <v>93</v>
      </c>
      <c r="E852" t="s">
        <v>32</v>
      </c>
      <c r="F852">
        <v>50.572000000000003</v>
      </c>
      <c r="G852">
        <v>52.485999999999997</v>
      </c>
      <c r="H852">
        <v>0.69566341058293102</v>
      </c>
      <c r="I852" s="2">
        <f t="shared" si="26"/>
        <v>72696.075761154672</v>
      </c>
      <c r="J852">
        <f t="shared" si="27"/>
        <v>3.6512589767855715E-2</v>
      </c>
    </row>
    <row r="853" spans="1:10" x14ac:dyDescent="0.25">
      <c r="A853">
        <v>3594</v>
      </c>
      <c r="B853">
        <v>2009</v>
      </c>
      <c r="C853" t="s">
        <v>93</v>
      </c>
      <c r="D853" t="s">
        <v>93</v>
      </c>
      <c r="E853" t="s">
        <v>40</v>
      </c>
      <c r="F853">
        <v>663.18154199999901</v>
      </c>
      <c r="G853">
        <v>665.16289199999903</v>
      </c>
      <c r="H853">
        <v>2.0857887005947302</v>
      </c>
      <c r="I853" s="2">
        <f t="shared" si="26"/>
        <v>317952.40899085469</v>
      </c>
      <c r="J853">
        <f t="shared" si="27"/>
        <v>1.387389244188511</v>
      </c>
    </row>
    <row r="854" spans="1:10" x14ac:dyDescent="0.25">
      <c r="A854">
        <v>3640</v>
      </c>
      <c r="B854">
        <v>2009</v>
      </c>
      <c r="C854" t="s">
        <v>93</v>
      </c>
      <c r="D854" t="s">
        <v>93</v>
      </c>
      <c r="E854" t="s">
        <v>41</v>
      </c>
      <c r="F854">
        <v>1086.203726</v>
      </c>
      <c r="G854">
        <v>1088.826701</v>
      </c>
      <c r="H854">
        <v>3.6962346615181501</v>
      </c>
      <c r="I854" s="2">
        <f t="shared" si="26"/>
        <v>293867.63164919429</v>
      </c>
      <c r="J854">
        <f t="shared" si="27"/>
        <v>4.0245589926226586</v>
      </c>
    </row>
    <row r="855" spans="1:10" x14ac:dyDescent="0.25">
      <c r="A855">
        <v>3696</v>
      </c>
      <c r="B855">
        <v>2009</v>
      </c>
      <c r="C855" t="s">
        <v>93</v>
      </c>
      <c r="D855" t="s">
        <v>93</v>
      </c>
      <c r="E855" t="s">
        <v>15</v>
      </c>
      <c r="F855">
        <v>145.51830799999999</v>
      </c>
      <c r="G855">
        <v>149.48695799999999</v>
      </c>
      <c r="H855">
        <v>1.25158948247254</v>
      </c>
      <c r="I855" s="2">
        <f t="shared" si="26"/>
        <v>116266.80316338682</v>
      </c>
      <c r="J855">
        <f t="shared" si="27"/>
        <v>0.1870963043996143</v>
      </c>
    </row>
    <row r="856" spans="1:10" x14ac:dyDescent="0.25">
      <c r="A856">
        <v>3746</v>
      </c>
      <c r="B856">
        <v>2009</v>
      </c>
      <c r="C856" t="s">
        <v>93</v>
      </c>
      <c r="D856" t="s">
        <v>93</v>
      </c>
      <c r="E856" t="s">
        <v>58</v>
      </c>
      <c r="F856">
        <v>37.076600999999997</v>
      </c>
      <c r="G856">
        <v>42.403250999999997</v>
      </c>
      <c r="H856">
        <v>7.26363529116382</v>
      </c>
      <c r="I856" s="2">
        <f t="shared" si="26"/>
        <v>5104.4139076067759</v>
      </c>
      <c r="J856">
        <f t="shared" si="27"/>
        <v>0.30800175042367756</v>
      </c>
    </row>
    <row r="857" spans="1:10" x14ac:dyDescent="0.25">
      <c r="A857">
        <v>3806</v>
      </c>
      <c r="B857">
        <v>2009</v>
      </c>
      <c r="C857" t="s">
        <v>93</v>
      </c>
      <c r="D857" t="s">
        <v>93</v>
      </c>
      <c r="E857" t="s">
        <v>12</v>
      </c>
      <c r="F857">
        <v>822.59395500000096</v>
      </c>
      <c r="G857">
        <v>830.50515500000097</v>
      </c>
      <c r="H857">
        <v>1.10315403290314</v>
      </c>
      <c r="I857" s="2">
        <f t="shared" si="26"/>
        <v>745674.61158185068</v>
      </c>
      <c r="J857">
        <f t="shared" si="27"/>
        <v>0.91617511108509841</v>
      </c>
    </row>
    <row r="858" spans="1:10" x14ac:dyDescent="0.25">
      <c r="A858">
        <v>3833</v>
      </c>
      <c r="B858">
        <v>2009</v>
      </c>
      <c r="C858" t="s">
        <v>93</v>
      </c>
      <c r="D858" t="s">
        <v>93</v>
      </c>
      <c r="E858" t="s">
        <v>61</v>
      </c>
      <c r="F858">
        <v>642.88710000000106</v>
      </c>
      <c r="G858">
        <v>652.49558000000104</v>
      </c>
      <c r="H858">
        <v>0.97429790782860404</v>
      </c>
      <c r="I858" s="2">
        <f t="shared" si="26"/>
        <v>659846.53650010307</v>
      </c>
      <c r="J858">
        <f t="shared" si="27"/>
        <v>0.63572507846141257</v>
      </c>
    </row>
    <row r="859" spans="1:10" x14ac:dyDescent="0.25">
      <c r="A859">
        <v>3861</v>
      </c>
      <c r="B859">
        <v>2009</v>
      </c>
      <c r="C859" t="s">
        <v>93</v>
      </c>
      <c r="D859" t="s">
        <v>93</v>
      </c>
      <c r="E859" t="s">
        <v>43</v>
      </c>
      <c r="F859">
        <v>210.0958</v>
      </c>
      <c r="G859">
        <v>222.72880000000001</v>
      </c>
      <c r="H859">
        <v>4.7629270266230899</v>
      </c>
      <c r="I859" s="2">
        <f t="shared" si="26"/>
        <v>44110.648520466144</v>
      </c>
      <c r="J859">
        <f t="shared" si="27"/>
        <v>1.0608410211273289</v>
      </c>
    </row>
    <row r="860" spans="1:10" x14ac:dyDescent="0.25">
      <c r="A860">
        <v>3872</v>
      </c>
      <c r="B860">
        <v>2009</v>
      </c>
      <c r="C860" t="s">
        <v>93</v>
      </c>
      <c r="D860" t="s">
        <v>93</v>
      </c>
      <c r="E860" t="s">
        <v>55</v>
      </c>
      <c r="F860">
        <v>5.0161499999999997</v>
      </c>
      <c r="G860">
        <v>18.939150000000001</v>
      </c>
      <c r="H860">
        <v>30.580038874435601</v>
      </c>
      <c r="I860" s="2">
        <f t="shared" si="26"/>
        <v>164.03347361972834</v>
      </c>
      <c r="J860">
        <f t="shared" si="27"/>
        <v>0.57915994324876707</v>
      </c>
    </row>
    <row r="861" spans="1:10" x14ac:dyDescent="0.25">
      <c r="A861">
        <v>3953</v>
      </c>
      <c r="B861">
        <v>2009</v>
      </c>
      <c r="C861" t="s">
        <v>93</v>
      </c>
      <c r="D861" t="s">
        <v>93</v>
      </c>
      <c r="E861" t="s">
        <v>52</v>
      </c>
      <c r="F861">
        <v>9.8414999999999999</v>
      </c>
      <c r="G861">
        <v>37.337499999999999</v>
      </c>
      <c r="H861">
        <v>3.3298155768937701</v>
      </c>
      <c r="I861" s="2">
        <f t="shared" si="26"/>
        <v>2955.5690916614299</v>
      </c>
      <c r="J861">
        <f t="shared" si="27"/>
        <v>0.12432698910227112</v>
      </c>
    </row>
    <row r="862" spans="1:10" x14ac:dyDescent="0.25">
      <c r="A862">
        <v>4020</v>
      </c>
      <c r="B862">
        <v>2009</v>
      </c>
      <c r="C862" t="s">
        <v>93</v>
      </c>
      <c r="D862" t="s">
        <v>93</v>
      </c>
      <c r="E862" t="s">
        <v>39</v>
      </c>
      <c r="F862">
        <v>10.4621</v>
      </c>
      <c r="G862">
        <v>61.092100000000002</v>
      </c>
      <c r="H862">
        <v>10.9669904703645</v>
      </c>
      <c r="I862" s="2">
        <f t="shared" si="26"/>
        <v>953.96271459076775</v>
      </c>
      <c r="J862">
        <f t="shared" si="27"/>
        <v>0.66999647851455502</v>
      </c>
    </row>
    <row r="863" spans="1:10" x14ac:dyDescent="0.25">
      <c r="A863">
        <v>4029</v>
      </c>
      <c r="B863">
        <v>2009</v>
      </c>
      <c r="C863" t="s">
        <v>93</v>
      </c>
      <c r="D863" t="s">
        <v>93</v>
      </c>
      <c r="E863" t="s">
        <v>47</v>
      </c>
      <c r="F863">
        <v>312.285392</v>
      </c>
      <c r="G863">
        <v>366.42855200000002</v>
      </c>
      <c r="H863">
        <v>1.72838979288535</v>
      </c>
      <c r="I863" s="2">
        <f t="shared" si="26"/>
        <v>180679.95615657684</v>
      </c>
      <c r="J863">
        <f t="shared" si="27"/>
        <v>0.63333136909855881</v>
      </c>
    </row>
    <row r="864" spans="1:10" x14ac:dyDescent="0.25">
      <c r="A864">
        <v>4080</v>
      </c>
      <c r="B864">
        <v>2009</v>
      </c>
      <c r="C864" t="s">
        <v>93</v>
      </c>
      <c r="D864" t="s">
        <v>93</v>
      </c>
      <c r="E864" t="s">
        <v>53</v>
      </c>
      <c r="F864">
        <v>14.598000000000001</v>
      </c>
      <c r="G864">
        <v>110.154</v>
      </c>
      <c r="H864">
        <v>10.1339860254829</v>
      </c>
      <c r="I864" s="2">
        <f t="shared" si="26"/>
        <v>1440.4993221119412</v>
      </c>
      <c r="J864">
        <f t="shared" si="27"/>
        <v>1.1162990966510433</v>
      </c>
    </row>
    <row r="865" spans="1:10" x14ac:dyDescent="0.25">
      <c r="A865">
        <v>4135</v>
      </c>
      <c r="B865">
        <v>2009</v>
      </c>
      <c r="C865" t="s">
        <v>93</v>
      </c>
      <c r="D865" t="s">
        <v>93</v>
      </c>
      <c r="E865" t="s">
        <v>6</v>
      </c>
      <c r="F865">
        <v>13232.3019</v>
      </c>
      <c r="G865">
        <v>13509.9499</v>
      </c>
      <c r="H865">
        <v>0.71117411226840299</v>
      </c>
      <c r="I865" s="2">
        <f t="shared" si="26"/>
        <v>18606276.116819646</v>
      </c>
      <c r="J865">
        <f t="shared" si="27"/>
        <v>9.6079266269230992</v>
      </c>
    </row>
    <row r="866" spans="1:10" x14ac:dyDescent="0.25">
      <c r="A866">
        <v>4157</v>
      </c>
      <c r="B866">
        <v>2009</v>
      </c>
      <c r="C866" t="s">
        <v>93</v>
      </c>
      <c r="D866" t="s">
        <v>93</v>
      </c>
      <c r="E866" t="s">
        <v>24</v>
      </c>
      <c r="F866">
        <v>322.43</v>
      </c>
      <c r="G866">
        <v>832.51400000000001</v>
      </c>
      <c r="H866">
        <v>1.2606888387331401</v>
      </c>
      <c r="I866" s="2">
        <f t="shared" si="26"/>
        <v>255757.00370601227</v>
      </c>
      <c r="J866">
        <f t="shared" si="27"/>
        <v>1.0495411078890813</v>
      </c>
    </row>
    <row r="867" spans="1:10" x14ac:dyDescent="0.25">
      <c r="A867">
        <v>242</v>
      </c>
      <c r="B867">
        <v>2009</v>
      </c>
      <c r="C867" t="s">
        <v>95</v>
      </c>
      <c r="D867" t="s">
        <v>95</v>
      </c>
      <c r="E867" t="s">
        <v>62</v>
      </c>
      <c r="F867">
        <v>2.7928950000000001</v>
      </c>
      <c r="G867">
        <v>2.7928950000000001</v>
      </c>
      <c r="H867">
        <v>1.48181541273226</v>
      </c>
      <c r="I867" s="2">
        <f t="shared" si="26"/>
        <v>1884.7792889738494</v>
      </c>
      <c r="J867">
        <f t="shared" si="27"/>
        <v>4.1385548571428654E-3</v>
      </c>
    </row>
    <row r="868" spans="1:10" x14ac:dyDescent="0.25">
      <c r="A868">
        <v>586</v>
      </c>
      <c r="B868">
        <v>2009</v>
      </c>
      <c r="C868" t="s">
        <v>95</v>
      </c>
      <c r="D868" t="s">
        <v>95</v>
      </c>
      <c r="E868" t="s">
        <v>43</v>
      </c>
      <c r="F868">
        <v>221.9648</v>
      </c>
      <c r="G868">
        <v>221.9648</v>
      </c>
      <c r="H868">
        <v>5.8586292881674096</v>
      </c>
      <c r="I868" s="2">
        <f t="shared" si="26"/>
        <v>37886.814318205652</v>
      </c>
      <c r="J868">
        <f t="shared" si="27"/>
        <v>1.3004094782222215</v>
      </c>
    </row>
    <row r="869" spans="1:10" x14ac:dyDescent="0.25">
      <c r="A869">
        <v>587</v>
      </c>
      <c r="B869">
        <v>2009</v>
      </c>
      <c r="C869" t="s">
        <v>95</v>
      </c>
      <c r="D869" t="s">
        <v>95</v>
      </c>
      <c r="E869" t="s">
        <v>47</v>
      </c>
      <c r="F869">
        <v>0.61560000000000004</v>
      </c>
      <c r="G869">
        <v>0.61560000000000004</v>
      </c>
      <c r="H869">
        <v>1.7677063027940201</v>
      </c>
      <c r="I869" s="2">
        <f t="shared" si="26"/>
        <v>348.24789560742551</v>
      </c>
      <c r="J869">
        <f t="shared" si="27"/>
        <v>1.0881999999999988E-3</v>
      </c>
    </row>
    <row r="870" spans="1:10" x14ac:dyDescent="0.25">
      <c r="A870">
        <v>588</v>
      </c>
      <c r="B870">
        <v>2009</v>
      </c>
      <c r="C870" t="s">
        <v>95</v>
      </c>
      <c r="D870" t="s">
        <v>95</v>
      </c>
      <c r="E870" t="s">
        <v>54</v>
      </c>
      <c r="F870">
        <v>5.2499999999999998E-2</v>
      </c>
      <c r="G870">
        <v>5.2499999999999998E-2</v>
      </c>
      <c r="H870">
        <v>7.7904761904761903</v>
      </c>
      <c r="I870" s="2">
        <f t="shared" si="26"/>
        <v>6.738997555012225</v>
      </c>
      <c r="J870">
        <f t="shared" si="27"/>
        <v>4.0899999999999997E-4</v>
      </c>
    </row>
    <row r="871" spans="1:10" x14ac:dyDescent="0.25">
      <c r="A871">
        <v>589</v>
      </c>
      <c r="B871">
        <v>2009</v>
      </c>
      <c r="C871" t="s">
        <v>95</v>
      </c>
      <c r="D871" t="s">
        <v>95</v>
      </c>
      <c r="E871" t="s">
        <v>57</v>
      </c>
      <c r="F871">
        <v>0.70550000000000002</v>
      </c>
      <c r="G871">
        <v>0.70550000000000002</v>
      </c>
      <c r="H871">
        <v>1.8091778880226801</v>
      </c>
      <c r="I871" s="2">
        <f t="shared" si="26"/>
        <v>389.95612574674351</v>
      </c>
      <c r="J871">
        <f t="shared" si="27"/>
        <v>1.276375000000001E-3</v>
      </c>
    </row>
    <row r="872" spans="1:10" x14ac:dyDescent="0.25">
      <c r="A872">
        <v>590</v>
      </c>
      <c r="B872">
        <v>2009</v>
      </c>
      <c r="C872" t="s">
        <v>95</v>
      </c>
      <c r="D872" t="s">
        <v>95</v>
      </c>
      <c r="E872" t="s">
        <v>92</v>
      </c>
      <c r="F872">
        <v>0.89600000000000002</v>
      </c>
      <c r="G872">
        <v>0.89600000000000002</v>
      </c>
      <c r="H872">
        <v>4.7341183035714298</v>
      </c>
      <c r="I872" s="2">
        <f t="shared" si="26"/>
        <v>189.2643872722943</v>
      </c>
      <c r="J872">
        <f t="shared" si="27"/>
        <v>4.2417700000000015E-3</v>
      </c>
    </row>
    <row r="873" spans="1:10" x14ac:dyDescent="0.25">
      <c r="A873">
        <v>649</v>
      </c>
      <c r="B873">
        <v>2009</v>
      </c>
      <c r="C873" t="s">
        <v>95</v>
      </c>
      <c r="D873" t="s">
        <v>95</v>
      </c>
      <c r="E873" t="s">
        <v>46</v>
      </c>
      <c r="F873">
        <v>5.2499999999999998E-2</v>
      </c>
      <c r="G873">
        <v>5.2499999999999998E-2</v>
      </c>
      <c r="H873">
        <v>1.8952380952381001</v>
      </c>
      <c r="I873" s="2">
        <f t="shared" si="26"/>
        <v>27.701005025125554</v>
      </c>
      <c r="J873">
        <f t="shared" si="27"/>
        <v>9.950000000000025E-5</v>
      </c>
    </row>
    <row r="874" spans="1:10" x14ac:dyDescent="0.25">
      <c r="A874">
        <v>650</v>
      </c>
      <c r="B874">
        <v>2009</v>
      </c>
      <c r="C874" t="s">
        <v>95</v>
      </c>
      <c r="D874" t="s">
        <v>95</v>
      </c>
      <c r="E874" t="s">
        <v>151</v>
      </c>
      <c r="F874">
        <v>1721.3</v>
      </c>
      <c r="G874">
        <v>1721.3</v>
      </c>
      <c r="H874">
        <v>4.6023681868355304</v>
      </c>
      <c r="I874" s="2">
        <f t="shared" si="26"/>
        <v>374003.10668832465</v>
      </c>
      <c r="J874">
        <f t="shared" si="27"/>
        <v>7.9220563599999982</v>
      </c>
    </row>
    <row r="875" spans="1:10" x14ac:dyDescent="0.25">
      <c r="A875">
        <v>670</v>
      </c>
      <c r="B875">
        <v>2009</v>
      </c>
      <c r="C875" t="s">
        <v>95</v>
      </c>
      <c r="D875" t="s">
        <v>95</v>
      </c>
      <c r="E875" t="s">
        <v>11</v>
      </c>
      <c r="F875">
        <v>0.16520000000000001</v>
      </c>
      <c r="G875">
        <v>0.16520000000000001</v>
      </c>
      <c r="H875">
        <v>2.4382566585956398</v>
      </c>
      <c r="I875" s="2">
        <f t="shared" si="26"/>
        <v>67.753326713009002</v>
      </c>
      <c r="J875">
        <f t="shared" si="27"/>
        <v>4.0279999999999971E-4</v>
      </c>
    </row>
    <row r="876" spans="1:10" x14ac:dyDescent="0.25">
      <c r="A876">
        <v>671</v>
      </c>
      <c r="B876">
        <v>2009</v>
      </c>
      <c r="C876" t="s">
        <v>95</v>
      </c>
      <c r="D876" t="s">
        <v>95</v>
      </c>
      <c r="E876" t="s">
        <v>36</v>
      </c>
      <c r="F876">
        <v>0.75024000000000002</v>
      </c>
      <c r="G876">
        <v>0.75024000000000002</v>
      </c>
      <c r="H876">
        <v>4.1577495201535504</v>
      </c>
      <c r="I876" s="2">
        <f t="shared" si="26"/>
        <v>180.44377044923399</v>
      </c>
      <c r="J876">
        <f t="shared" si="27"/>
        <v>3.1193099999999997E-3</v>
      </c>
    </row>
    <row r="877" spans="1:10" x14ac:dyDescent="0.25">
      <c r="A877">
        <v>841</v>
      </c>
      <c r="B877">
        <v>2009</v>
      </c>
      <c r="C877" t="s">
        <v>95</v>
      </c>
      <c r="D877" t="s">
        <v>95</v>
      </c>
      <c r="E877" t="s">
        <v>29</v>
      </c>
      <c r="F877">
        <v>7.9799999999999996E-2</v>
      </c>
      <c r="G877">
        <v>7.9799999999999996E-2</v>
      </c>
      <c r="H877">
        <v>5.7619047619047601</v>
      </c>
      <c r="I877" s="2">
        <f t="shared" si="26"/>
        <v>13.849586776859509</v>
      </c>
      <c r="J877">
        <f t="shared" si="27"/>
        <v>4.5979999999999985E-4</v>
      </c>
    </row>
    <row r="878" spans="1:10" x14ac:dyDescent="0.25">
      <c r="A878">
        <v>842</v>
      </c>
      <c r="B878">
        <v>2009</v>
      </c>
      <c r="C878" t="s">
        <v>95</v>
      </c>
      <c r="D878" t="s">
        <v>95</v>
      </c>
      <c r="E878" t="s">
        <v>31</v>
      </c>
      <c r="F878">
        <v>0.63600000000000001</v>
      </c>
      <c r="G878">
        <v>0.63600000000000001</v>
      </c>
      <c r="H878">
        <v>0.929727463312369</v>
      </c>
      <c r="I878" s="2">
        <f t="shared" si="26"/>
        <v>684.07143501398036</v>
      </c>
      <c r="J878">
        <f t="shared" si="27"/>
        <v>5.9130666666666663E-4</v>
      </c>
    </row>
    <row r="879" spans="1:10" x14ac:dyDescent="0.25">
      <c r="A879">
        <v>843</v>
      </c>
      <c r="B879">
        <v>2009</v>
      </c>
      <c r="C879" t="s">
        <v>95</v>
      </c>
      <c r="D879" t="s">
        <v>95</v>
      </c>
      <c r="E879" t="s">
        <v>33</v>
      </c>
      <c r="F879">
        <v>2.6747100000000001</v>
      </c>
      <c r="G879">
        <v>2.6747100000000001</v>
      </c>
      <c r="H879">
        <v>0.86586281244580598</v>
      </c>
      <c r="I879" s="2">
        <f t="shared" si="26"/>
        <v>3089.0690321307793</v>
      </c>
      <c r="J879">
        <f t="shared" si="27"/>
        <v>2.315931923076922E-3</v>
      </c>
    </row>
    <row r="880" spans="1:10" x14ac:dyDescent="0.25">
      <c r="A880">
        <v>844</v>
      </c>
      <c r="B880">
        <v>2009</v>
      </c>
      <c r="C880" t="s">
        <v>95</v>
      </c>
      <c r="D880" t="s">
        <v>95</v>
      </c>
      <c r="E880" t="s">
        <v>7</v>
      </c>
      <c r="F880">
        <v>0.15540000000000001</v>
      </c>
      <c r="G880">
        <v>0.15540000000000001</v>
      </c>
      <c r="H880">
        <v>1.8156370656370699</v>
      </c>
      <c r="I880" s="2">
        <f t="shared" si="26"/>
        <v>85.589792663476672</v>
      </c>
      <c r="J880">
        <f t="shared" si="27"/>
        <v>2.8215000000000065E-4</v>
      </c>
    </row>
    <row r="881" spans="1:10" x14ac:dyDescent="0.25">
      <c r="A881">
        <v>845</v>
      </c>
      <c r="B881">
        <v>2009</v>
      </c>
      <c r="C881" t="s">
        <v>95</v>
      </c>
      <c r="D881" t="s">
        <v>95</v>
      </c>
      <c r="E881" t="s">
        <v>51</v>
      </c>
      <c r="F881">
        <v>2.5000000000000001E-2</v>
      </c>
      <c r="G881">
        <v>2.5000000000000001E-2</v>
      </c>
      <c r="H881">
        <v>5</v>
      </c>
      <c r="I881" s="2">
        <f t="shared" si="26"/>
        <v>5</v>
      </c>
      <c r="J881">
        <f t="shared" si="27"/>
        <v>1.25E-4</v>
      </c>
    </row>
    <row r="882" spans="1:10" x14ac:dyDescent="0.25">
      <c r="A882">
        <v>846</v>
      </c>
      <c r="B882">
        <v>2009</v>
      </c>
      <c r="C882" t="s">
        <v>95</v>
      </c>
      <c r="D882" t="s">
        <v>95</v>
      </c>
      <c r="E882" t="s">
        <v>18</v>
      </c>
      <c r="F882">
        <v>0.1593</v>
      </c>
      <c r="G882">
        <v>0.1593</v>
      </c>
      <c r="H882">
        <v>1.17658505963591</v>
      </c>
      <c r="I882" s="2">
        <f t="shared" si="26"/>
        <v>135.39182628181155</v>
      </c>
      <c r="J882">
        <f t="shared" si="27"/>
        <v>1.8743000000000045E-4</v>
      </c>
    </row>
    <row r="883" spans="1:10" x14ac:dyDescent="0.25">
      <c r="A883">
        <v>1008</v>
      </c>
      <c r="B883">
        <v>2009</v>
      </c>
      <c r="C883" t="s">
        <v>95</v>
      </c>
      <c r="D883" t="s">
        <v>95</v>
      </c>
      <c r="E883" t="s">
        <v>104</v>
      </c>
      <c r="F883">
        <v>0.45</v>
      </c>
      <c r="G883">
        <v>0.45</v>
      </c>
      <c r="H883">
        <v>0.1</v>
      </c>
      <c r="I883" s="2">
        <f t="shared" si="26"/>
        <v>4500</v>
      </c>
      <c r="J883">
        <f t="shared" si="27"/>
        <v>4.5000000000000003E-5</v>
      </c>
    </row>
    <row r="884" spans="1:10" x14ac:dyDescent="0.25">
      <c r="A884">
        <v>1009</v>
      </c>
      <c r="B884">
        <v>2009</v>
      </c>
      <c r="C884" t="s">
        <v>95</v>
      </c>
      <c r="D884" t="s">
        <v>95</v>
      </c>
      <c r="E884" t="s">
        <v>32</v>
      </c>
      <c r="F884">
        <v>7.0000000000000007E-2</v>
      </c>
      <c r="G884">
        <v>7.0000000000000007E-2</v>
      </c>
      <c r="H884">
        <v>1.17</v>
      </c>
      <c r="I884" s="2">
        <f t="shared" si="26"/>
        <v>59.829059829059837</v>
      </c>
      <c r="J884">
        <f t="shared" si="27"/>
        <v>8.1899999999999999E-5</v>
      </c>
    </row>
    <row r="885" spans="1:10" x14ac:dyDescent="0.25">
      <c r="A885">
        <v>1010</v>
      </c>
      <c r="B885">
        <v>2009</v>
      </c>
      <c r="C885" t="s">
        <v>95</v>
      </c>
      <c r="D885" t="s">
        <v>95</v>
      </c>
      <c r="E885" t="s">
        <v>40</v>
      </c>
      <c r="F885">
        <v>8.3244000000000007</v>
      </c>
      <c r="G885">
        <v>8.3244000000000007</v>
      </c>
      <c r="H885">
        <v>1.9164679536463101</v>
      </c>
      <c r="I885" s="2">
        <f t="shared" si="26"/>
        <v>4343.6155476337772</v>
      </c>
      <c r="J885">
        <f t="shared" si="27"/>
        <v>1.5953445833333343E-2</v>
      </c>
    </row>
    <row r="886" spans="1:10" x14ac:dyDescent="0.25">
      <c r="A886">
        <v>1011</v>
      </c>
      <c r="B886">
        <v>2009</v>
      </c>
      <c r="C886" t="s">
        <v>95</v>
      </c>
      <c r="D886" t="s">
        <v>95</v>
      </c>
      <c r="E886" t="s">
        <v>14</v>
      </c>
      <c r="F886">
        <v>0.93984000000000001</v>
      </c>
      <c r="G886">
        <v>0.93984000000000001</v>
      </c>
      <c r="H886">
        <v>0.89285714285714302</v>
      </c>
      <c r="I886" s="2">
        <f t="shared" si="26"/>
        <v>1052.6207999999999</v>
      </c>
      <c r="J886">
        <f t="shared" si="27"/>
        <v>8.3914285714285731E-4</v>
      </c>
    </row>
    <row r="887" spans="1:10" x14ac:dyDescent="0.25">
      <c r="A887">
        <v>1012</v>
      </c>
      <c r="B887">
        <v>2009</v>
      </c>
      <c r="C887" t="s">
        <v>95</v>
      </c>
      <c r="D887" t="s">
        <v>95</v>
      </c>
      <c r="E887" t="s">
        <v>15</v>
      </c>
      <c r="F887">
        <v>0.35994999999999999</v>
      </c>
      <c r="G887">
        <v>0.35994999999999999</v>
      </c>
      <c r="H887">
        <v>1.5747742742047499</v>
      </c>
      <c r="I887" s="2">
        <f t="shared" si="26"/>
        <v>228.57244107684718</v>
      </c>
      <c r="J887">
        <f t="shared" si="27"/>
        <v>5.6683999999999966E-4</v>
      </c>
    </row>
    <row r="888" spans="1:10" x14ac:dyDescent="0.25">
      <c r="A888">
        <v>1013</v>
      </c>
      <c r="B888">
        <v>2009</v>
      </c>
      <c r="C888" t="s">
        <v>95</v>
      </c>
      <c r="D888" t="s">
        <v>95</v>
      </c>
      <c r="E888" t="s">
        <v>58</v>
      </c>
      <c r="F888">
        <v>0.11445</v>
      </c>
      <c r="G888">
        <v>0.11445</v>
      </c>
      <c r="H888">
        <v>7.8494539100043701</v>
      </c>
      <c r="I888" s="2">
        <f t="shared" si="26"/>
        <v>14.580632144884621</v>
      </c>
      <c r="J888">
        <f t="shared" si="27"/>
        <v>8.9837000000000011E-4</v>
      </c>
    </row>
    <row r="889" spans="1:10" x14ac:dyDescent="0.25">
      <c r="A889">
        <v>1014</v>
      </c>
      <c r="B889">
        <v>2009</v>
      </c>
      <c r="C889" t="s">
        <v>95</v>
      </c>
      <c r="D889" t="s">
        <v>95</v>
      </c>
      <c r="E889" t="s">
        <v>61</v>
      </c>
      <c r="F889">
        <v>0.43568000000000001</v>
      </c>
      <c r="G889">
        <v>0.43568000000000001</v>
      </c>
      <c r="H889">
        <v>1.30692251193537</v>
      </c>
      <c r="I889" s="2">
        <f t="shared" si="26"/>
        <v>333.36329891113337</v>
      </c>
      <c r="J889">
        <f t="shared" si="27"/>
        <v>5.6940000000000202E-4</v>
      </c>
    </row>
    <row r="890" spans="1:10" x14ac:dyDescent="0.25">
      <c r="A890">
        <v>2746</v>
      </c>
      <c r="B890">
        <v>2009</v>
      </c>
      <c r="C890" t="s">
        <v>95</v>
      </c>
      <c r="D890" t="s">
        <v>95</v>
      </c>
      <c r="E890" t="s">
        <v>38</v>
      </c>
      <c r="F890">
        <v>3.8841600000000001</v>
      </c>
      <c r="G890">
        <v>3.8841600000000001</v>
      </c>
      <c r="H890">
        <v>1.1529107966716099</v>
      </c>
      <c r="I890" s="2">
        <f t="shared" si="26"/>
        <v>3369.0030583574694</v>
      </c>
      <c r="J890">
        <f t="shared" si="27"/>
        <v>4.4780900000000005E-3</v>
      </c>
    </row>
    <row r="891" spans="1:10" x14ac:dyDescent="0.25">
      <c r="A891">
        <v>2747</v>
      </c>
      <c r="B891">
        <v>2009</v>
      </c>
      <c r="C891" t="s">
        <v>95</v>
      </c>
      <c r="D891" t="s">
        <v>95</v>
      </c>
      <c r="E891" t="s">
        <v>12</v>
      </c>
      <c r="F891">
        <v>2.4490599999999998</v>
      </c>
      <c r="G891">
        <v>2.4490599999999998</v>
      </c>
      <c r="H891">
        <v>0.88837758160273705</v>
      </c>
      <c r="I891" s="2">
        <f t="shared" si="26"/>
        <v>2756.7782559096204</v>
      </c>
      <c r="J891">
        <f t="shared" si="27"/>
        <v>2.1756899999999992E-3</v>
      </c>
    </row>
    <row r="892" spans="1:10" x14ac:dyDescent="0.25">
      <c r="A892">
        <v>2810</v>
      </c>
      <c r="B892">
        <v>2009</v>
      </c>
      <c r="C892" t="s">
        <v>95</v>
      </c>
      <c r="D892" t="s">
        <v>95</v>
      </c>
      <c r="E892" t="s">
        <v>35</v>
      </c>
      <c r="F892">
        <v>26.04196</v>
      </c>
      <c r="G892">
        <v>26.04196</v>
      </c>
      <c r="H892">
        <v>2.2977777841167502</v>
      </c>
      <c r="I892" s="2">
        <f t="shared" si="26"/>
        <v>11333.541554807201</v>
      </c>
      <c r="J892">
        <f t="shared" si="27"/>
        <v>5.9838637142857039E-2</v>
      </c>
    </row>
    <row r="893" spans="1:10" x14ac:dyDescent="0.25">
      <c r="A893">
        <v>2899</v>
      </c>
      <c r="B893">
        <v>2009</v>
      </c>
      <c r="C893" t="s">
        <v>95</v>
      </c>
      <c r="D893" t="s">
        <v>95</v>
      </c>
      <c r="E893" t="s">
        <v>41</v>
      </c>
      <c r="F893">
        <v>87.631355999999997</v>
      </c>
      <c r="G893">
        <v>87.631355999999997</v>
      </c>
      <c r="H893">
        <v>3.1902222378221898</v>
      </c>
      <c r="I893" s="2">
        <f t="shared" si="26"/>
        <v>27468.73084924067</v>
      </c>
      <c r="J893">
        <f t="shared" si="27"/>
        <v>0.27956350064171293</v>
      </c>
    </row>
    <row r="894" spans="1:10" x14ac:dyDescent="0.25">
      <c r="A894">
        <v>567</v>
      </c>
      <c r="B894">
        <v>2009</v>
      </c>
      <c r="C894" t="s">
        <v>105</v>
      </c>
      <c r="D894" t="s">
        <v>105</v>
      </c>
      <c r="E894" t="s">
        <v>151</v>
      </c>
      <c r="F894">
        <v>112.922</v>
      </c>
      <c r="G894">
        <v>112.922</v>
      </c>
      <c r="H894">
        <v>5</v>
      </c>
      <c r="I894" s="2">
        <f t="shared" si="26"/>
        <v>22584.399999999998</v>
      </c>
      <c r="J894">
        <f t="shared" si="27"/>
        <v>0.56461000000000006</v>
      </c>
    </row>
    <row r="895" spans="1:10" x14ac:dyDescent="0.25">
      <c r="A895">
        <v>847</v>
      </c>
      <c r="B895">
        <v>2010</v>
      </c>
      <c r="C895">
        <v>1.1299999999999999</v>
      </c>
      <c r="D895">
        <v>1.1299999999999999</v>
      </c>
      <c r="E895" t="s">
        <v>109</v>
      </c>
      <c r="F895">
        <v>11.176</v>
      </c>
      <c r="G895">
        <v>11.176</v>
      </c>
      <c r="H895">
        <v>1</v>
      </c>
      <c r="I895" s="2">
        <f t="shared" si="26"/>
        <v>11176</v>
      </c>
      <c r="J895">
        <f t="shared" si="27"/>
        <v>1.1176E-2</v>
      </c>
    </row>
    <row r="896" spans="1:10" x14ac:dyDescent="0.25">
      <c r="A896">
        <v>848</v>
      </c>
      <c r="B896">
        <v>2010</v>
      </c>
      <c r="C896">
        <v>1.1299999999999999</v>
      </c>
      <c r="D896">
        <v>1.1299999999999999</v>
      </c>
      <c r="E896" t="s">
        <v>8</v>
      </c>
      <c r="F896">
        <v>3829.181</v>
      </c>
      <c r="G896">
        <v>3829.181</v>
      </c>
      <c r="H896">
        <v>0.23</v>
      </c>
      <c r="I896" s="2">
        <f t="shared" si="26"/>
        <v>16648613.043478262</v>
      </c>
      <c r="J896">
        <f t="shared" si="27"/>
        <v>0.88071162999999997</v>
      </c>
    </row>
    <row r="897" spans="1:10" x14ac:dyDescent="0.25">
      <c r="A897">
        <v>568</v>
      </c>
      <c r="B897">
        <v>2010</v>
      </c>
      <c r="C897">
        <v>1.3</v>
      </c>
      <c r="D897">
        <v>1.3</v>
      </c>
      <c r="E897" t="s">
        <v>78</v>
      </c>
      <c r="F897">
        <v>8268.4750000000004</v>
      </c>
      <c r="G897">
        <v>8268.4750000000004</v>
      </c>
      <c r="H897">
        <v>0.12</v>
      </c>
      <c r="I897" s="2">
        <f t="shared" si="26"/>
        <v>68903958.333333343</v>
      </c>
      <c r="J897">
        <f t="shared" si="27"/>
        <v>0.99221700000000002</v>
      </c>
    </row>
    <row r="898" spans="1:10" x14ac:dyDescent="0.25">
      <c r="A898">
        <v>569</v>
      </c>
      <c r="B898">
        <v>2010</v>
      </c>
      <c r="C898">
        <v>1.3</v>
      </c>
      <c r="D898">
        <v>1.3</v>
      </c>
      <c r="E898" t="s">
        <v>7</v>
      </c>
      <c r="F898">
        <v>1.155</v>
      </c>
      <c r="G898">
        <v>1.155</v>
      </c>
      <c r="H898">
        <v>1.82962615452207</v>
      </c>
      <c r="I898" s="2">
        <f t="shared" ref="I898:I961" si="28">F898/H898*1000</f>
        <v>631.27650265893033</v>
      </c>
      <c r="J898">
        <f t="shared" si="27"/>
        <v>2.1132182084729906E-3</v>
      </c>
    </row>
    <row r="899" spans="1:10" x14ac:dyDescent="0.25">
      <c r="A899">
        <v>651</v>
      </c>
      <c r="B899">
        <v>2010</v>
      </c>
      <c r="C899">
        <v>1.3</v>
      </c>
      <c r="D899">
        <v>1.3</v>
      </c>
      <c r="E899" t="s">
        <v>8</v>
      </c>
      <c r="F899">
        <v>9673.6869999999999</v>
      </c>
      <c r="G899">
        <v>9673.6869999999999</v>
      </c>
      <c r="H899">
        <v>0.23</v>
      </c>
      <c r="I899" s="2">
        <f t="shared" si="28"/>
        <v>42059508.695652172</v>
      </c>
      <c r="J899">
        <f t="shared" ref="J899:J962" si="29">G899*H899/1000</f>
        <v>2.2249480099999999</v>
      </c>
    </row>
    <row r="900" spans="1:10" x14ac:dyDescent="0.25">
      <c r="A900">
        <v>849</v>
      </c>
      <c r="B900">
        <v>2010</v>
      </c>
      <c r="C900">
        <v>1.3</v>
      </c>
      <c r="D900">
        <v>1.3</v>
      </c>
      <c r="E900" t="s">
        <v>173</v>
      </c>
      <c r="F900">
        <v>44</v>
      </c>
      <c r="G900">
        <v>44</v>
      </c>
      <c r="H900">
        <v>0.38</v>
      </c>
      <c r="I900" s="2">
        <f t="shared" si="28"/>
        <v>115789.47368421052</v>
      </c>
      <c r="J900">
        <f t="shared" si="29"/>
        <v>1.6719999999999999E-2</v>
      </c>
    </row>
    <row r="901" spans="1:10" x14ac:dyDescent="0.25">
      <c r="A901">
        <v>850</v>
      </c>
      <c r="B901">
        <v>2010</v>
      </c>
      <c r="C901">
        <v>1.3</v>
      </c>
      <c r="D901">
        <v>1.3</v>
      </c>
      <c r="E901" t="s">
        <v>73</v>
      </c>
      <c r="F901">
        <v>13.09</v>
      </c>
      <c r="G901">
        <v>13.09</v>
      </c>
      <c r="H901">
        <v>2.5933206911083002</v>
      </c>
      <c r="I901" s="2">
        <f t="shared" si="28"/>
        <v>5047.5824470462094</v>
      </c>
      <c r="J901">
        <f t="shared" si="29"/>
        <v>3.3946567846607649E-2</v>
      </c>
    </row>
    <row r="902" spans="1:10" x14ac:dyDescent="0.25">
      <c r="A902">
        <v>851</v>
      </c>
      <c r="B902">
        <v>2010</v>
      </c>
      <c r="C902">
        <v>1.3</v>
      </c>
      <c r="D902">
        <v>1.3</v>
      </c>
      <c r="E902" t="s">
        <v>151</v>
      </c>
      <c r="F902">
        <v>4.07</v>
      </c>
      <c r="G902">
        <v>4.07</v>
      </c>
      <c r="H902">
        <v>2.9992592592592602</v>
      </c>
      <c r="I902" s="2">
        <f t="shared" si="28"/>
        <v>1357.001728821931</v>
      </c>
      <c r="J902">
        <f t="shared" si="29"/>
        <v>1.220698518518519E-2</v>
      </c>
    </row>
    <row r="903" spans="1:10" x14ac:dyDescent="0.25">
      <c r="A903">
        <v>1015</v>
      </c>
      <c r="B903">
        <v>2010</v>
      </c>
      <c r="C903">
        <v>1.3</v>
      </c>
      <c r="D903">
        <v>1.3</v>
      </c>
      <c r="E903" t="s">
        <v>109</v>
      </c>
      <c r="F903">
        <v>59.29</v>
      </c>
      <c r="G903">
        <v>59.29</v>
      </c>
      <c r="H903">
        <v>1</v>
      </c>
      <c r="I903" s="2">
        <f t="shared" si="28"/>
        <v>59290</v>
      </c>
      <c r="J903">
        <f t="shared" si="29"/>
        <v>5.9290000000000002E-2</v>
      </c>
    </row>
    <row r="904" spans="1:10" x14ac:dyDescent="0.25">
      <c r="A904">
        <v>1016</v>
      </c>
      <c r="B904">
        <v>2010</v>
      </c>
      <c r="C904">
        <v>1.3</v>
      </c>
      <c r="D904">
        <v>1.3</v>
      </c>
      <c r="E904" t="s">
        <v>5</v>
      </c>
      <c r="F904">
        <v>116.116</v>
      </c>
      <c r="G904">
        <v>116.116</v>
      </c>
      <c r="H904">
        <v>0.25</v>
      </c>
      <c r="I904" s="2">
        <f t="shared" si="28"/>
        <v>464464</v>
      </c>
      <c r="J904">
        <f t="shared" si="29"/>
        <v>2.9028999999999999E-2</v>
      </c>
    </row>
    <row r="905" spans="1:10" x14ac:dyDescent="0.25">
      <c r="A905">
        <v>570</v>
      </c>
      <c r="B905">
        <v>2010</v>
      </c>
      <c r="C905">
        <v>1.31</v>
      </c>
      <c r="D905">
        <v>1.31</v>
      </c>
      <c r="E905" t="s">
        <v>109</v>
      </c>
      <c r="F905">
        <v>3.2559999999999998</v>
      </c>
      <c r="G905">
        <v>3.2559999999999998</v>
      </c>
      <c r="H905">
        <v>1</v>
      </c>
      <c r="I905" s="2">
        <f t="shared" si="28"/>
        <v>3256</v>
      </c>
      <c r="J905">
        <f t="shared" si="29"/>
        <v>3.2559999999999998E-3</v>
      </c>
    </row>
    <row r="906" spans="1:10" x14ac:dyDescent="0.25">
      <c r="A906">
        <v>571</v>
      </c>
      <c r="B906">
        <v>2010</v>
      </c>
      <c r="C906">
        <v>1.31</v>
      </c>
      <c r="D906">
        <v>1.31</v>
      </c>
      <c r="E906" t="s">
        <v>8</v>
      </c>
      <c r="F906">
        <v>2562.806</v>
      </c>
      <c r="G906">
        <v>2562.806</v>
      </c>
      <c r="H906">
        <v>0.23</v>
      </c>
      <c r="I906" s="2">
        <f t="shared" si="28"/>
        <v>11142634.782608695</v>
      </c>
      <c r="J906">
        <f t="shared" si="29"/>
        <v>0.58944538000000002</v>
      </c>
    </row>
    <row r="907" spans="1:10" x14ac:dyDescent="0.25">
      <c r="A907">
        <v>572</v>
      </c>
      <c r="B907">
        <v>2010</v>
      </c>
      <c r="C907">
        <v>1.31</v>
      </c>
      <c r="D907">
        <v>1.31</v>
      </c>
      <c r="E907" t="s">
        <v>151</v>
      </c>
      <c r="F907">
        <v>1.1220000000000001</v>
      </c>
      <c r="G907">
        <v>1.1220000000000001</v>
      </c>
      <c r="H907">
        <v>2.9992592592592602</v>
      </c>
      <c r="I907" s="2">
        <f t="shared" si="28"/>
        <v>374.09236848604587</v>
      </c>
      <c r="J907">
        <f t="shared" si="29"/>
        <v>3.3651688888888904E-3</v>
      </c>
    </row>
    <row r="908" spans="1:10" x14ac:dyDescent="0.25">
      <c r="A908">
        <v>852</v>
      </c>
      <c r="B908">
        <v>2010</v>
      </c>
      <c r="C908">
        <v>1.31</v>
      </c>
      <c r="D908">
        <v>1.31</v>
      </c>
      <c r="E908" t="s">
        <v>78</v>
      </c>
      <c r="F908">
        <v>4507.0649999999996</v>
      </c>
      <c r="G908">
        <v>4507.0649999999996</v>
      </c>
      <c r="H908">
        <v>0.12</v>
      </c>
      <c r="I908" s="2">
        <f t="shared" si="28"/>
        <v>37558875</v>
      </c>
      <c r="J908">
        <f t="shared" si="29"/>
        <v>0.54084779999999988</v>
      </c>
    </row>
    <row r="909" spans="1:10" x14ac:dyDescent="0.25">
      <c r="A909">
        <v>853</v>
      </c>
      <c r="B909">
        <v>2010</v>
      </c>
      <c r="C909">
        <v>1.31</v>
      </c>
      <c r="D909">
        <v>1.31</v>
      </c>
      <c r="E909" t="s">
        <v>173</v>
      </c>
      <c r="F909">
        <v>281.97399999999999</v>
      </c>
      <c r="G909">
        <v>281.97399999999999</v>
      </c>
      <c r="H909">
        <v>0.38</v>
      </c>
      <c r="I909" s="2">
        <f t="shared" si="28"/>
        <v>742036.84210526303</v>
      </c>
      <c r="J909">
        <f t="shared" si="29"/>
        <v>0.10715012</v>
      </c>
    </row>
    <row r="910" spans="1:10" x14ac:dyDescent="0.25">
      <c r="A910">
        <v>1017</v>
      </c>
      <c r="B910">
        <v>2010</v>
      </c>
      <c r="C910">
        <v>1.31</v>
      </c>
      <c r="D910">
        <v>1.31</v>
      </c>
      <c r="E910" t="s">
        <v>5</v>
      </c>
      <c r="F910">
        <v>206.38200000000001</v>
      </c>
      <c r="G910">
        <v>206.38200000000001</v>
      </c>
      <c r="H910">
        <v>0.41078767123287702</v>
      </c>
      <c r="I910" s="2">
        <f t="shared" si="28"/>
        <v>502405.53563984955</v>
      </c>
      <c r="J910">
        <f t="shared" si="29"/>
        <v>8.4779181164383627E-2</v>
      </c>
    </row>
    <row r="911" spans="1:10" x14ac:dyDescent="0.25">
      <c r="A911">
        <v>573</v>
      </c>
      <c r="B911">
        <v>2010</v>
      </c>
      <c r="C911">
        <v>1.32</v>
      </c>
      <c r="D911">
        <v>1.32</v>
      </c>
      <c r="E911" t="s">
        <v>174</v>
      </c>
      <c r="F911">
        <v>6.1379999999999999</v>
      </c>
      <c r="G911">
        <v>6.1379999999999999</v>
      </c>
      <c r="H911">
        <v>1</v>
      </c>
      <c r="I911" s="2">
        <f t="shared" si="28"/>
        <v>6138</v>
      </c>
      <c r="J911">
        <f t="shared" si="29"/>
        <v>6.1380000000000002E-3</v>
      </c>
    </row>
    <row r="912" spans="1:10" x14ac:dyDescent="0.25">
      <c r="A912">
        <v>574</v>
      </c>
      <c r="B912">
        <v>2010</v>
      </c>
      <c r="C912">
        <v>1.32</v>
      </c>
      <c r="D912">
        <v>1.32</v>
      </c>
      <c r="E912" t="s">
        <v>5</v>
      </c>
      <c r="F912">
        <v>20.042000000000002</v>
      </c>
      <c r="G912">
        <v>20.042000000000002</v>
      </c>
      <c r="H912">
        <v>0.41078767123287702</v>
      </c>
      <c r="I912" s="2">
        <f t="shared" si="28"/>
        <v>48789.195498124187</v>
      </c>
      <c r="J912">
        <f t="shared" si="29"/>
        <v>8.2330065068493205E-3</v>
      </c>
    </row>
    <row r="913" spans="1:10" x14ac:dyDescent="0.25">
      <c r="A913">
        <v>652</v>
      </c>
      <c r="B913">
        <v>2010</v>
      </c>
      <c r="C913">
        <v>1.32</v>
      </c>
      <c r="D913">
        <v>1.32</v>
      </c>
      <c r="E913" t="s">
        <v>8</v>
      </c>
      <c r="F913">
        <v>667.93899999999996</v>
      </c>
      <c r="G913">
        <v>667.93899999999996</v>
      </c>
      <c r="H913">
        <v>0.23</v>
      </c>
      <c r="I913" s="2">
        <f t="shared" si="28"/>
        <v>2904082.6086956519</v>
      </c>
      <c r="J913">
        <f t="shared" si="29"/>
        <v>0.15362597</v>
      </c>
    </row>
    <row r="914" spans="1:10" x14ac:dyDescent="0.25">
      <c r="A914">
        <v>1018</v>
      </c>
      <c r="B914">
        <v>2010</v>
      </c>
      <c r="C914">
        <v>1.32</v>
      </c>
      <c r="D914">
        <v>1.32</v>
      </c>
      <c r="E914" t="s">
        <v>173</v>
      </c>
      <c r="F914">
        <v>0.26400000000000001</v>
      </c>
      <c r="G914">
        <v>0.26400000000000001</v>
      </c>
      <c r="H914">
        <v>0.38</v>
      </c>
      <c r="I914" s="2">
        <f t="shared" si="28"/>
        <v>694.73684210526324</v>
      </c>
      <c r="J914">
        <f t="shared" si="29"/>
        <v>1.0032E-4</v>
      </c>
    </row>
    <row r="915" spans="1:10" x14ac:dyDescent="0.25">
      <c r="A915">
        <v>1019</v>
      </c>
      <c r="B915">
        <v>2010</v>
      </c>
      <c r="C915">
        <v>1.32</v>
      </c>
      <c r="D915">
        <v>1.32</v>
      </c>
      <c r="E915" t="s">
        <v>151</v>
      </c>
      <c r="F915">
        <v>1.254</v>
      </c>
      <c r="G915">
        <v>1.254</v>
      </c>
      <c r="H915">
        <v>2.9992592592592602</v>
      </c>
      <c r="I915" s="2">
        <f t="shared" si="28"/>
        <v>418.10323536675708</v>
      </c>
      <c r="J915">
        <f t="shared" si="29"/>
        <v>3.761071111111112E-3</v>
      </c>
    </row>
    <row r="916" spans="1:10" x14ac:dyDescent="0.25">
      <c r="A916">
        <v>575</v>
      </c>
      <c r="B916">
        <v>2010</v>
      </c>
      <c r="C916">
        <v>3.11</v>
      </c>
      <c r="D916">
        <v>3.11</v>
      </c>
      <c r="E916" t="s">
        <v>5</v>
      </c>
      <c r="F916">
        <v>36.520000000000003</v>
      </c>
      <c r="G916">
        <v>36.520000000000003</v>
      </c>
      <c r="H916">
        <v>0.41078767123287702</v>
      </c>
      <c r="I916" s="2">
        <f t="shared" si="28"/>
        <v>88902.37598999578</v>
      </c>
      <c r="J916">
        <f t="shared" si="29"/>
        <v>1.5001965753424671E-2</v>
      </c>
    </row>
    <row r="917" spans="1:10" x14ac:dyDescent="0.25">
      <c r="A917">
        <v>576</v>
      </c>
      <c r="B917">
        <v>2010</v>
      </c>
      <c r="C917">
        <v>3.11</v>
      </c>
      <c r="D917">
        <v>3.11</v>
      </c>
      <c r="E917" t="s">
        <v>73</v>
      </c>
      <c r="F917">
        <v>3.7040000000000002</v>
      </c>
      <c r="G917">
        <v>3.7040000000000002</v>
      </c>
      <c r="H917">
        <v>2.5933206911083002</v>
      </c>
      <c r="I917" s="2">
        <f t="shared" si="28"/>
        <v>1428.2845976974147</v>
      </c>
      <c r="J917">
        <f t="shared" si="29"/>
        <v>9.6056598398651435E-3</v>
      </c>
    </row>
    <row r="918" spans="1:10" x14ac:dyDescent="0.25">
      <c r="A918">
        <v>653</v>
      </c>
      <c r="B918">
        <v>2010</v>
      </c>
      <c r="C918">
        <v>3.11</v>
      </c>
      <c r="D918">
        <v>3.11</v>
      </c>
      <c r="E918" t="s">
        <v>109</v>
      </c>
      <c r="F918">
        <v>3.74</v>
      </c>
      <c r="G918">
        <v>3.74</v>
      </c>
      <c r="H918">
        <v>1</v>
      </c>
      <c r="I918" s="2">
        <f t="shared" si="28"/>
        <v>3740</v>
      </c>
      <c r="J918">
        <f t="shared" si="29"/>
        <v>3.7400000000000003E-3</v>
      </c>
    </row>
    <row r="919" spans="1:10" x14ac:dyDescent="0.25">
      <c r="A919">
        <v>654</v>
      </c>
      <c r="B919">
        <v>2010</v>
      </c>
      <c r="C919">
        <v>3.11</v>
      </c>
      <c r="D919">
        <v>3.11</v>
      </c>
      <c r="E919" t="s">
        <v>100</v>
      </c>
      <c r="F919">
        <v>1.524</v>
      </c>
      <c r="G919">
        <v>1.524</v>
      </c>
      <c r="H919">
        <v>1.2</v>
      </c>
      <c r="I919" s="2">
        <f t="shared" si="28"/>
        <v>1270</v>
      </c>
      <c r="J919">
        <f t="shared" si="29"/>
        <v>1.8288E-3</v>
      </c>
    </row>
    <row r="920" spans="1:10" x14ac:dyDescent="0.25">
      <c r="A920">
        <v>655</v>
      </c>
      <c r="B920">
        <v>2010</v>
      </c>
      <c r="C920">
        <v>3.11</v>
      </c>
      <c r="D920">
        <v>3.11</v>
      </c>
      <c r="E920" t="s">
        <v>8</v>
      </c>
      <c r="F920">
        <v>2184.038</v>
      </c>
      <c r="G920">
        <v>2184.038</v>
      </c>
      <c r="H920">
        <v>0.23</v>
      </c>
      <c r="I920" s="2">
        <f t="shared" si="28"/>
        <v>9495817.3913043477</v>
      </c>
      <c r="J920">
        <f t="shared" si="29"/>
        <v>0.50232874000000005</v>
      </c>
    </row>
    <row r="921" spans="1:10" x14ac:dyDescent="0.25">
      <c r="A921">
        <v>1020</v>
      </c>
      <c r="B921">
        <v>2010</v>
      </c>
      <c r="C921">
        <v>3.11</v>
      </c>
      <c r="D921">
        <v>3.11</v>
      </c>
      <c r="E921" t="s">
        <v>78</v>
      </c>
      <c r="F921">
        <v>1457.329</v>
      </c>
      <c r="G921">
        <v>1457.329</v>
      </c>
      <c r="H921">
        <v>0.12</v>
      </c>
      <c r="I921" s="2">
        <f t="shared" si="28"/>
        <v>12144408.333333332</v>
      </c>
      <c r="J921">
        <f t="shared" si="29"/>
        <v>0.17487948</v>
      </c>
    </row>
    <row r="922" spans="1:10" x14ac:dyDescent="0.25">
      <c r="A922">
        <v>1021</v>
      </c>
      <c r="B922">
        <v>2010</v>
      </c>
      <c r="C922">
        <v>3.11</v>
      </c>
      <c r="D922">
        <v>3.11</v>
      </c>
      <c r="E922" t="s">
        <v>173</v>
      </c>
      <c r="F922">
        <v>27.082000000000001</v>
      </c>
      <c r="G922">
        <v>27.082000000000001</v>
      </c>
      <c r="H922">
        <v>0.38</v>
      </c>
      <c r="I922" s="2">
        <f t="shared" si="28"/>
        <v>71268.421052631587</v>
      </c>
      <c r="J922">
        <f t="shared" si="29"/>
        <v>1.0291159999999999E-2</v>
      </c>
    </row>
    <row r="923" spans="1:10" x14ac:dyDescent="0.25">
      <c r="A923">
        <v>577</v>
      </c>
      <c r="B923">
        <v>2010</v>
      </c>
      <c r="C923" t="s">
        <v>175</v>
      </c>
      <c r="D923" t="s">
        <v>175</v>
      </c>
      <c r="E923" t="s">
        <v>100</v>
      </c>
      <c r="F923">
        <v>17.423999999999999</v>
      </c>
      <c r="G923">
        <v>17.423999999999999</v>
      </c>
      <c r="H923">
        <v>1.2</v>
      </c>
      <c r="I923" s="2">
        <f t="shared" si="28"/>
        <v>14520</v>
      </c>
      <c r="J923">
        <f t="shared" si="29"/>
        <v>2.0908799999999998E-2</v>
      </c>
    </row>
    <row r="924" spans="1:10" x14ac:dyDescent="0.25">
      <c r="A924">
        <v>578</v>
      </c>
      <c r="B924">
        <v>2010</v>
      </c>
      <c r="C924" t="s">
        <v>175</v>
      </c>
      <c r="D924" t="s">
        <v>175</v>
      </c>
      <c r="E924" t="s">
        <v>8</v>
      </c>
      <c r="F924">
        <v>3432.4369999999999</v>
      </c>
      <c r="G924">
        <v>3432.4369999999999</v>
      </c>
      <c r="H924">
        <v>0.23</v>
      </c>
      <c r="I924" s="2">
        <f t="shared" si="28"/>
        <v>14923639.130434781</v>
      </c>
      <c r="J924">
        <f t="shared" si="29"/>
        <v>0.78946050999999995</v>
      </c>
    </row>
    <row r="925" spans="1:10" x14ac:dyDescent="0.25">
      <c r="A925">
        <v>656</v>
      </c>
      <c r="B925">
        <v>2010</v>
      </c>
      <c r="C925" t="s">
        <v>175</v>
      </c>
      <c r="D925" t="s">
        <v>175</v>
      </c>
      <c r="E925" t="s">
        <v>174</v>
      </c>
      <c r="F925">
        <v>2.222</v>
      </c>
      <c r="G925">
        <v>2.222</v>
      </c>
      <c r="H925">
        <v>1</v>
      </c>
      <c r="I925" s="2">
        <f t="shared" si="28"/>
        <v>2222</v>
      </c>
      <c r="J925">
        <f t="shared" si="29"/>
        <v>2.222E-3</v>
      </c>
    </row>
    <row r="926" spans="1:10" x14ac:dyDescent="0.25">
      <c r="A926">
        <v>657</v>
      </c>
      <c r="B926">
        <v>2010</v>
      </c>
      <c r="C926" t="s">
        <v>175</v>
      </c>
      <c r="D926" t="s">
        <v>175</v>
      </c>
      <c r="E926" t="s">
        <v>109</v>
      </c>
      <c r="F926">
        <v>48.026000000000003</v>
      </c>
      <c r="G926">
        <v>48.026000000000003</v>
      </c>
      <c r="H926">
        <v>1</v>
      </c>
      <c r="I926" s="2">
        <f t="shared" si="28"/>
        <v>48026</v>
      </c>
      <c r="J926">
        <f t="shared" si="29"/>
        <v>4.8026000000000006E-2</v>
      </c>
    </row>
    <row r="927" spans="1:10" x14ac:dyDescent="0.25">
      <c r="A927">
        <v>658</v>
      </c>
      <c r="B927">
        <v>2010</v>
      </c>
      <c r="C927" t="s">
        <v>175</v>
      </c>
      <c r="D927" t="s">
        <v>175</v>
      </c>
      <c r="E927" t="s">
        <v>78</v>
      </c>
      <c r="F927">
        <v>1.669</v>
      </c>
      <c r="G927">
        <v>1.669</v>
      </c>
      <c r="H927">
        <v>0.12</v>
      </c>
      <c r="I927" s="2">
        <f t="shared" si="28"/>
        <v>13908.333333333336</v>
      </c>
      <c r="J927">
        <f t="shared" si="29"/>
        <v>2.0027999999999997E-4</v>
      </c>
    </row>
    <row r="928" spans="1:10" x14ac:dyDescent="0.25">
      <c r="A928">
        <v>659</v>
      </c>
      <c r="B928">
        <v>2010</v>
      </c>
      <c r="C928" t="s">
        <v>175</v>
      </c>
      <c r="D928" t="s">
        <v>175</v>
      </c>
      <c r="E928" t="s">
        <v>5</v>
      </c>
      <c r="F928">
        <v>248.886</v>
      </c>
      <c r="G928">
        <v>248.886</v>
      </c>
      <c r="H928">
        <v>0.41078767123287702</v>
      </c>
      <c r="I928" s="2">
        <f t="shared" si="28"/>
        <v>605875.04793663986</v>
      </c>
      <c r="J928">
        <f t="shared" si="29"/>
        <v>0.10223930034246582</v>
      </c>
    </row>
    <row r="929" spans="1:10" x14ac:dyDescent="0.25">
      <c r="A929">
        <v>660</v>
      </c>
      <c r="B929">
        <v>2010</v>
      </c>
      <c r="C929" t="s">
        <v>175</v>
      </c>
      <c r="D929" t="s">
        <v>175</v>
      </c>
      <c r="E929" t="s">
        <v>6</v>
      </c>
      <c r="F929">
        <v>2.222</v>
      </c>
      <c r="G929">
        <v>2.222</v>
      </c>
      <c r="H929">
        <v>0.80546391752577295</v>
      </c>
      <c r="I929" s="2">
        <f t="shared" si="28"/>
        <v>2758.6586458466663</v>
      </c>
      <c r="J929">
        <f t="shared" si="29"/>
        <v>1.7897408247422675E-3</v>
      </c>
    </row>
    <row r="930" spans="1:10" x14ac:dyDescent="0.25">
      <c r="A930">
        <v>661</v>
      </c>
      <c r="B930">
        <v>2010</v>
      </c>
      <c r="C930" t="s">
        <v>175</v>
      </c>
      <c r="D930" t="s">
        <v>175</v>
      </c>
      <c r="E930" t="s">
        <v>7</v>
      </c>
      <c r="F930">
        <v>5.39</v>
      </c>
      <c r="G930">
        <v>5.39</v>
      </c>
      <c r="H930">
        <v>1.82962615452207</v>
      </c>
      <c r="I930" s="2">
        <f t="shared" si="28"/>
        <v>2945.9570124083416</v>
      </c>
      <c r="J930">
        <f t="shared" si="29"/>
        <v>9.8616849728739558E-3</v>
      </c>
    </row>
    <row r="931" spans="1:10" x14ac:dyDescent="0.25">
      <c r="A931">
        <v>662</v>
      </c>
      <c r="B931">
        <v>2010</v>
      </c>
      <c r="C931" t="s">
        <v>175</v>
      </c>
      <c r="D931" t="s">
        <v>175</v>
      </c>
      <c r="E931" t="s">
        <v>73</v>
      </c>
      <c r="F931">
        <v>1.1439999999999999</v>
      </c>
      <c r="G931">
        <v>1.1439999999999999</v>
      </c>
      <c r="H931">
        <v>2.5933206911083002</v>
      </c>
      <c r="I931" s="2">
        <f t="shared" si="28"/>
        <v>441.13325587630732</v>
      </c>
      <c r="J931">
        <f t="shared" si="29"/>
        <v>2.9667588706278952E-3</v>
      </c>
    </row>
    <row r="932" spans="1:10" x14ac:dyDescent="0.25">
      <c r="A932">
        <v>663</v>
      </c>
      <c r="B932">
        <v>2010</v>
      </c>
      <c r="C932" t="s">
        <v>175</v>
      </c>
      <c r="D932" t="s">
        <v>175</v>
      </c>
      <c r="E932" t="s">
        <v>151</v>
      </c>
      <c r="F932">
        <v>12.76</v>
      </c>
      <c r="G932">
        <v>12.76</v>
      </c>
      <c r="H932">
        <v>2.9992592592592602</v>
      </c>
      <c r="I932" s="2">
        <f t="shared" si="28"/>
        <v>4254.383798468757</v>
      </c>
      <c r="J932">
        <f t="shared" si="29"/>
        <v>3.8270548148148162E-2</v>
      </c>
    </row>
    <row r="933" spans="1:10" x14ac:dyDescent="0.25">
      <c r="A933">
        <v>854</v>
      </c>
      <c r="B933">
        <v>2010</v>
      </c>
      <c r="C933" t="s">
        <v>175</v>
      </c>
      <c r="D933" t="s">
        <v>175</v>
      </c>
      <c r="E933" t="s">
        <v>173</v>
      </c>
      <c r="F933">
        <v>132</v>
      </c>
      <c r="G933">
        <v>132</v>
      </c>
      <c r="H933">
        <v>0.38</v>
      </c>
      <c r="I933" s="2">
        <f t="shared" si="28"/>
        <v>347368.42105263157</v>
      </c>
      <c r="J933">
        <f t="shared" si="29"/>
        <v>5.0160000000000003E-2</v>
      </c>
    </row>
    <row r="934" spans="1:10" x14ac:dyDescent="0.25">
      <c r="A934">
        <v>579</v>
      </c>
      <c r="B934">
        <v>2010</v>
      </c>
      <c r="C934" t="s">
        <v>17</v>
      </c>
      <c r="D934" t="s">
        <v>17</v>
      </c>
      <c r="E934" t="s">
        <v>18</v>
      </c>
      <c r="F934">
        <v>1.1168199999999999</v>
      </c>
      <c r="G934">
        <v>1.1168199999999999</v>
      </c>
      <c r="H934">
        <v>1.1172301814708701</v>
      </c>
      <c r="I934" s="2">
        <f t="shared" si="28"/>
        <v>999.63285858395795</v>
      </c>
      <c r="J934">
        <f t="shared" si="29"/>
        <v>1.247745011270297E-3</v>
      </c>
    </row>
    <row r="935" spans="1:10" x14ac:dyDescent="0.25">
      <c r="A935">
        <v>855</v>
      </c>
      <c r="B935">
        <v>2010</v>
      </c>
      <c r="C935" t="s">
        <v>17</v>
      </c>
      <c r="D935" t="s">
        <v>17</v>
      </c>
      <c r="E935" t="s">
        <v>9</v>
      </c>
      <c r="F935">
        <v>8060.6620000000003</v>
      </c>
      <c r="G935">
        <v>8060.6620000000003</v>
      </c>
      <c r="H935">
        <v>0.22</v>
      </c>
      <c r="I935" s="2">
        <f t="shared" si="28"/>
        <v>36639372.727272727</v>
      </c>
      <c r="J935">
        <f t="shared" si="29"/>
        <v>1.7733456400000001</v>
      </c>
    </row>
    <row r="936" spans="1:10" x14ac:dyDescent="0.25">
      <c r="A936">
        <v>580</v>
      </c>
      <c r="B936">
        <v>2010</v>
      </c>
      <c r="C936" t="s">
        <v>21</v>
      </c>
      <c r="D936" t="s">
        <v>21</v>
      </c>
      <c r="E936" t="s">
        <v>24</v>
      </c>
      <c r="F936">
        <v>21.542999999999999</v>
      </c>
      <c r="G936">
        <v>21.542999999999999</v>
      </c>
      <c r="H936">
        <v>1.2223087637840999</v>
      </c>
      <c r="I936" s="2">
        <f t="shared" si="28"/>
        <v>17624.842951551647</v>
      </c>
      <c r="J936">
        <f t="shared" si="29"/>
        <v>2.6332197698200863E-2</v>
      </c>
    </row>
    <row r="937" spans="1:10" x14ac:dyDescent="0.25">
      <c r="A937">
        <v>1022</v>
      </c>
      <c r="B937">
        <v>2010</v>
      </c>
      <c r="C937" t="s">
        <v>21</v>
      </c>
      <c r="D937" t="s">
        <v>21</v>
      </c>
      <c r="E937" t="s">
        <v>9</v>
      </c>
      <c r="F937">
        <v>0.6</v>
      </c>
      <c r="G937">
        <v>0.6</v>
      </c>
      <c r="H937">
        <v>0.22</v>
      </c>
      <c r="I937" s="2">
        <f t="shared" si="28"/>
        <v>2727.272727272727</v>
      </c>
      <c r="J937">
        <f t="shared" si="29"/>
        <v>1.3200000000000001E-4</v>
      </c>
    </row>
    <row r="938" spans="1:10" x14ac:dyDescent="0.25">
      <c r="A938">
        <v>1023</v>
      </c>
      <c r="B938">
        <v>2010</v>
      </c>
      <c r="C938" t="s">
        <v>21</v>
      </c>
      <c r="D938" t="s">
        <v>21</v>
      </c>
      <c r="E938" t="s">
        <v>5</v>
      </c>
      <c r="F938">
        <v>13.538</v>
      </c>
      <c r="G938">
        <v>13.538</v>
      </c>
      <c r="H938">
        <v>0.29869671510062501</v>
      </c>
      <c r="I938" s="2">
        <f t="shared" si="28"/>
        <v>45323.565059760753</v>
      </c>
      <c r="J938">
        <f t="shared" si="29"/>
        <v>4.0437561290322614E-3</v>
      </c>
    </row>
    <row r="939" spans="1:10" x14ac:dyDescent="0.25">
      <c r="A939">
        <v>1024</v>
      </c>
      <c r="B939">
        <v>2010</v>
      </c>
      <c r="C939" t="s">
        <v>21</v>
      </c>
      <c r="D939" t="s">
        <v>21</v>
      </c>
      <c r="E939" t="s">
        <v>6</v>
      </c>
      <c r="F939">
        <v>14639.060974</v>
      </c>
      <c r="G939">
        <v>14639.060974</v>
      </c>
      <c r="H939">
        <v>0.85755701068499002</v>
      </c>
      <c r="I939" s="2">
        <f t="shared" si="28"/>
        <v>17070656.284771983</v>
      </c>
      <c r="J939">
        <f t="shared" si="29"/>
        <v>12.553829368098739</v>
      </c>
    </row>
    <row r="940" spans="1:10" x14ac:dyDescent="0.25">
      <c r="A940">
        <v>1025</v>
      </c>
      <c r="B940">
        <v>2010</v>
      </c>
      <c r="C940" t="s">
        <v>23</v>
      </c>
      <c r="D940" t="s">
        <v>23</v>
      </c>
      <c r="E940" t="s">
        <v>24</v>
      </c>
      <c r="F940">
        <v>1493.7695000000001</v>
      </c>
      <c r="G940">
        <v>1493.7695000000001</v>
      </c>
      <c r="H940">
        <v>1.60610159845054</v>
      </c>
      <c r="I940" s="2">
        <f t="shared" si="28"/>
        <v>930059.15780240146</v>
      </c>
      <c r="J940">
        <f t="shared" si="29"/>
        <v>2.399145581666664</v>
      </c>
    </row>
    <row r="941" spans="1:10" x14ac:dyDescent="0.25">
      <c r="A941">
        <v>1026</v>
      </c>
      <c r="B941">
        <v>2010</v>
      </c>
      <c r="C941" t="s">
        <v>23</v>
      </c>
      <c r="D941" t="s">
        <v>23</v>
      </c>
      <c r="E941" t="s">
        <v>39</v>
      </c>
      <c r="F941">
        <v>1.0999999999999999E-2</v>
      </c>
      <c r="G941">
        <v>1.0999999999999999E-2</v>
      </c>
      <c r="H941">
        <v>7.6</v>
      </c>
      <c r="I941" s="2">
        <f t="shared" si="28"/>
        <v>1.4473684210526316</v>
      </c>
      <c r="J941">
        <f t="shared" si="29"/>
        <v>8.3599999999999999E-5</v>
      </c>
    </row>
    <row r="942" spans="1:10" x14ac:dyDescent="0.25">
      <c r="A942">
        <v>581</v>
      </c>
      <c r="B942">
        <v>2010</v>
      </c>
      <c r="C942" t="s">
        <v>97</v>
      </c>
      <c r="D942" t="s">
        <v>97</v>
      </c>
      <c r="E942" t="s">
        <v>40</v>
      </c>
      <c r="F942">
        <v>4.2000000000000003E-2</v>
      </c>
      <c r="G942">
        <v>4.2000000000000003E-2</v>
      </c>
      <c r="H942">
        <v>1.6571428571428599</v>
      </c>
      <c r="I942" s="2">
        <f t="shared" si="28"/>
        <v>25.344827586206854</v>
      </c>
      <c r="J942">
        <f t="shared" si="29"/>
        <v>6.960000000000012E-5</v>
      </c>
    </row>
    <row r="943" spans="1:10" x14ac:dyDescent="0.25">
      <c r="A943">
        <v>856</v>
      </c>
      <c r="B943">
        <v>2010</v>
      </c>
      <c r="C943" t="s">
        <v>97</v>
      </c>
      <c r="D943" t="s">
        <v>97</v>
      </c>
      <c r="E943" t="s">
        <v>43</v>
      </c>
      <c r="F943">
        <v>1.7999999999999999E-2</v>
      </c>
      <c r="G943">
        <v>1.7999999999999999E-2</v>
      </c>
      <c r="H943">
        <v>5</v>
      </c>
      <c r="I943" s="2">
        <f t="shared" si="28"/>
        <v>3.6</v>
      </c>
      <c r="J943">
        <f t="shared" si="29"/>
        <v>8.9999999999999992E-5</v>
      </c>
    </row>
    <row r="944" spans="1:10" x14ac:dyDescent="0.25">
      <c r="A944">
        <v>21</v>
      </c>
      <c r="B944">
        <v>2010</v>
      </c>
      <c r="C944" t="s">
        <v>26</v>
      </c>
      <c r="D944" t="s">
        <v>26</v>
      </c>
      <c r="E944" t="s">
        <v>12</v>
      </c>
      <c r="F944">
        <v>396.10526399999998</v>
      </c>
      <c r="G944">
        <v>396.10526399999998</v>
      </c>
      <c r="H944">
        <v>1.4039794229793501</v>
      </c>
      <c r="I944" s="2">
        <f t="shared" si="28"/>
        <v>282130.39131259831</v>
      </c>
      <c r="J944">
        <f t="shared" si="29"/>
        <v>0.55612363998980308</v>
      </c>
    </row>
    <row r="945" spans="1:10" x14ac:dyDescent="0.25">
      <c r="A945">
        <v>22</v>
      </c>
      <c r="B945">
        <v>2010</v>
      </c>
      <c r="C945" t="s">
        <v>26</v>
      </c>
      <c r="D945" t="s">
        <v>26</v>
      </c>
      <c r="E945" t="s">
        <v>40</v>
      </c>
      <c r="F945">
        <v>318.39386300000001</v>
      </c>
      <c r="G945">
        <v>318.39386300000001</v>
      </c>
      <c r="H945">
        <v>3.5948492408599</v>
      </c>
      <c r="I945" s="2">
        <f t="shared" si="28"/>
        <v>88569.461934887469</v>
      </c>
      <c r="J945">
        <f t="shared" si="29"/>
        <v>1.1445779367000011</v>
      </c>
    </row>
    <row r="946" spans="1:10" x14ac:dyDescent="0.25">
      <c r="A946">
        <v>582</v>
      </c>
      <c r="B946">
        <v>2010</v>
      </c>
      <c r="C946" t="s">
        <v>26</v>
      </c>
      <c r="D946" t="s">
        <v>26</v>
      </c>
      <c r="E946" t="s">
        <v>31</v>
      </c>
      <c r="F946">
        <v>9.9414999999999996</v>
      </c>
      <c r="G946">
        <v>9.9414999999999996</v>
      </c>
      <c r="H946">
        <v>1.65341328198533</v>
      </c>
      <c r="I946" s="2">
        <f t="shared" si="28"/>
        <v>6012.7132812570489</v>
      </c>
      <c r="J946">
        <f t="shared" si="29"/>
        <v>1.6437408142857157E-2</v>
      </c>
    </row>
    <row r="947" spans="1:10" x14ac:dyDescent="0.25">
      <c r="A947">
        <v>591</v>
      </c>
      <c r="B947">
        <v>2010</v>
      </c>
      <c r="C947" t="s">
        <v>26</v>
      </c>
      <c r="D947" t="s">
        <v>26</v>
      </c>
      <c r="E947" t="s">
        <v>5</v>
      </c>
      <c r="F947">
        <v>19985.084999999999</v>
      </c>
      <c r="G947">
        <v>19985.084999999999</v>
      </c>
      <c r="H947">
        <v>0.32592705240452502</v>
      </c>
      <c r="I947" s="2">
        <f t="shared" si="28"/>
        <v>61317662.50318943</v>
      </c>
      <c r="J947">
        <f t="shared" si="29"/>
        <v>6.5136798461038872</v>
      </c>
    </row>
    <row r="948" spans="1:10" x14ac:dyDescent="0.25">
      <c r="A948">
        <v>592</v>
      </c>
      <c r="B948">
        <v>2010</v>
      </c>
      <c r="C948" t="s">
        <v>26</v>
      </c>
      <c r="D948" t="s">
        <v>26</v>
      </c>
      <c r="E948" t="s">
        <v>52</v>
      </c>
      <c r="F948">
        <v>0.33875</v>
      </c>
      <c r="G948">
        <v>0.33875</v>
      </c>
      <c r="H948">
        <v>1.24509225092251</v>
      </c>
      <c r="I948" s="2">
        <f t="shared" si="28"/>
        <v>272.06819394226761</v>
      </c>
      <c r="J948">
        <f t="shared" si="29"/>
        <v>4.2177500000000021E-4</v>
      </c>
    </row>
    <row r="949" spans="1:10" x14ac:dyDescent="0.25">
      <c r="A949">
        <v>593</v>
      </c>
      <c r="B949">
        <v>2010</v>
      </c>
      <c r="C949" t="s">
        <v>26</v>
      </c>
      <c r="D949" t="s">
        <v>26</v>
      </c>
      <c r="E949" t="s">
        <v>88</v>
      </c>
      <c r="F949">
        <v>0.28999999999999998</v>
      </c>
      <c r="G949">
        <v>0.28999999999999998</v>
      </c>
      <c r="H949">
        <v>3</v>
      </c>
      <c r="I949" s="2">
        <f t="shared" si="28"/>
        <v>96.666666666666671</v>
      </c>
      <c r="J949">
        <f t="shared" si="29"/>
        <v>8.699999999999999E-4</v>
      </c>
    </row>
    <row r="950" spans="1:10" x14ac:dyDescent="0.25">
      <c r="A950">
        <v>630</v>
      </c>
      <c r="B950">
        <v>2010</v>
      </c>
      <c r="C950" t="s">
        <v>26</v>
      </c>
      <c r="D950" t="s">
        <v>26</v>
      </c>
      <c r="E950" t="s">
        <v>61</v>
      </c>
      <c r="F950">
        <v>99.109809999999996</v>
      </c>
      <c r="G950">
        <v>99.109809999999996</v>
      </c>
      <c r="H950">
        <v>1.46357131246644</v>
      </c>
      <c r="I950" s="2">
        <f t="shared" si="28"/>
        <v>67717.786728805266</v>
      </c>
      <c r="J950">
        <f t="shared" si="29"/>
        <v>0.14505427469999949</v>
      </c>
    </row>
    <row r="951" spans="1:10" x14ac:dyDescent="0.25">
      <c r="A951">
        <v>664</v>
      </c>
      <c r="B951">
        <v>2010</v>
      </c>
      <c r="C951" t="s">
        <v>26</v>
      </c>
      <c r="D951" t="s">
        <v>26</v>
      </c>
      <c r="E951" t="s">
        <v>28</v>
      </c>
      <c r="F951">
        <v>1355.3430000000001</v>
      </c>
      <c r="G951">
        <v>1355.3430000000001</v>
      </c>
      <c r="H951">
        <v>5.0831435289812203E-2</v>
      </c>
      <c r="I951" s="2">
        <f t="shared" si="28"/>
        <v>26663480.821908683</v>
      </c>
      <c r="J951">
        <f t="shared" si="29"/>
        <v>6.8894029999999939E-2</v>
      </c>
    </row>
    <row r="952" spans="1:10" x14ac:dyDescent="0.25">
      <c r="A952">
        <v>668</v>
      </c>
      <c r="B952">
        <v>2010</v>
      </c>
      <c r="C952" t="s">
        <v>26</v>
      </c>
      <c r="D952" t="s">
        <v>26</v>
      </c>
      <c r="E952" t="s">
        <v>51</v>
      </c>
      <c r="F952">
        <v>0.46899999999999997</v>
      </c>
      <c r="G952">
        <v>0.46899999999999997</v>
      </c>
      <c r="H952">
        <v>2.3665245202558598</v>
      </c>
      <c r="I952" s="2">
        <f t="shared" si="28"/>
        <v>198.18091719974802</v>
      </c>
      <c r="J952">
        <f t="shared" si="29"/>
        <v>1.1098999999999981E-3</v>
      </c>
    </row>
    <row r="953" spans="1:10" x14ac:dyDescent="0.25">
      <c r="A953">
        <v>834</v>
      </c>
      <c r="B953">
        <v>2010</v>
      </c>
      <c r="C953" t="s">
        <v>26</v>
      </c>
      <c r="D953" t="s">
        <v>26</v>
      </c>
      <c r="E953" t="s">
        <v>73</v>
      </c>
      <c r="F953">
        <v>0.67186000000000001</v>
      </c>
      <c r="G953">
        <v>0.67186000000000001</v>
      </c>
      <c r="H953">
        <v>1.7488762539814799</v>
      </c>
      <c r="I953" s="2">
        <f t="shared" si="28"/>
        <v>384.16668902127753</v>
      </c>
      <c r="J953">
        <f t="shared" si="29"/>
        <v>1.1749999999999972E-3</v>
      </c>
    </row>
    <row r="954" spans="1:10" x14ac:dyDescent="0.25">
      <c r="A954">
        <v>835</v>
      </c>
      <c r="B954">
        <v>2010</v>
      </c>
      <c r="C954" t="s">
        <v>26</v>
      </c>
      <c r="D954" t="s">
        <v>26</v>
      </c>
      <c r="E954" t="s">
        <v>101</v>
      </c>
      <c r="F954">
        <v>0.317</v>
      </c>
      <c r="G954">
        <v>0.317</v>
      </c>
      <c r="H954">
        <v>3.94</v>
      </c>
      <c r="I954" s="2">
        <f t="shared" si="28"/>
        <v>80.456852791878163</v>
      </c>
      <c r="J954">
        <f t="shared" si="29"/>
        <v>1.24898E-3</v>
      </c>
    </row>
    <row r="955" spans="1:10" x14ac:dyDescent="0.25">
      <c r="A955">
        <v>836</v>
      </c>
      <c r="B955">
        <v>2010</v>
      </c>
      <c r="C955" t="s">
        <v>26</v>
      </c>
      <c r="D955" t="s">
        <v>26</v>
      </c>
      <c r="E955" t="s">
        <v>14</v>
      </c>
      <c r="F955">
        <v>0.12</v>
      </c>
      <c r="G955">
        <v>0.12</v>
      </c>
      <c r="H955">
        <v>1</v>
      </c>
      <c r="I955" s="2">
        <f t="shared" si="28"/>
        <v>120</v>
      </c>
      <c r="J955">
        <f t="shared" si="29"/>
        <v>1.1999999999999999E-4</v>
      </c>
    </row>
    <row r="956" spans="1:10" x14ac:dyDescent="0.25">
      <c r="A956">
        <v>837</v>
      </c>
      <c r="B956">
        <v>2010</v>
      </c>
      <c r="C956" t="s">
        <v>26</v>
      </c>
      <c r="D956" t="s">
        <v>26</v>
      </c>
      <c r="E956" t="s">
        <v>16</v>
      </c>
      <c r="F956">
        <v>0.1172</v>
      </c>
      <c r="G956">
        <v>0.1172</v>
      </c>
      <c r="H956">
        <v>0.63865187713310601</v>
      </c>
      <c r="I956" s="2">
        <f t="shared" si="28"/>
        <v>183.51155644622571</v>
      </c>
      <c r="J956">
        <f t="shared" si="29"/>
        <v>7.485000000000003E-5</v>
      </c>
    </row>
    <row r="957" spans="1:10" x14ac:dyDescent="0.25">
      <c r="A957">
        <v>857</v>
      </c>
      <c r="B957">
        <v>2010</v>
      </c>
      <c r="C957" t="s">
        <v>26</v>
      </c>
      <c r="D957" t="s">
        <v>26</v>
      </c>
      <c r="E957" t="s">
        <v>11</v>
      </c>
      <c r="F957">
        <v>48.73583</v>
      </c>
      <c r="G957">
        <v>48.73583</v>
      </c>
      <c r="H957">
        <v>2.7593194886253798</v>
      </c>
      <c r="I957" s="2">
        <f t="shared" si="28"/>
        <v>17662.264265121001</v>
      </c>
      <c r="J957">
        <f t="shared" si="29"/>
        <v>0.13447772551333345</v>
      </c>
    </row>
    <row r="958" spans="1:10" x14ac:dyDescent="0.25">
      <c r="A958">
        <v>1027</v>
      </c>
      <c r="B958">
        <v>2010</v>
      </c>
      <c r="C958" t="s">
        <v>26</v>
      </c>
      <c r="D958" t="s">
        <v>26</v>
      </c>
      <c r="E958" t="s">
        <v>22</v>
      </c>
      <c r="F958">
        <v>2661.9659999999999</v>
      </c>
      <c r="G958">
        <v>2661.9659999999999</v>
      </c>
      <c r="H958">
        <v>0.123265259586336</v>
      </c>
      <c r="I958" s="2">
        <f t="shared" si="28"/>
        <v>21595427.689303953</v>
      </c>
      <c r="J958">
        <f t="shared" si="29"/>
        <v>0.32812793000000046</v>
      </c>
    </row>
    <row r="959" spans="1:10" x14ac:dyDescent="0.25">
      <c r="A959">
        <v>1028</v>
      </c>
      <c r="B959">
        <v>2010</v>
      </c>
      <c r="C959" t="s">
        <v>26</v>
      </c>
      <c r="D959" t="s">
        <v>26</v>
      </c>
      <c r="E959" t="s">
        <v>27</v>
      </c>
      <c r="F959">
        <v>9.6760000000000002</v>
      </c>
      <c r="G959">
        <v>9.6760000000000002</v>
      </c>
      <c r="H959">
        <v>2.84</v>
      </c>
      <c r="I959" s="2">
        <f t="shared" si="28"/>
        <v>3407.0422535211269</v>
      </c>
      <c r="J959">
        <f t="shared" si="29"/>
        <v>2.7479839999999998E-2</v>
      </c>
    </row>
    <row r="960" spans="1:10" x14ac:dyDescent="0.25">
      <c r="A960">
        <v>1034</v>
      </c>
      <c r="B960">
        <v>2010</v>
      </c>
      <c r="C960" t="s">
        <v>26</v>
      </c>
      <c r="D960" t="s">
        <v>26</v>
      </c>
      <c r="E960" t="s">
        <v>56</v>
      </c>
      <c r="F960">
        <v>331.74299999999999</v>
      </c>
      <c r="G960">
        <v>331.74299999999999</v>
      </c>
      <c r="H960">
        <v>0.34805907547408699</v>
      </c>
      <c r="I960" s="2">
        <f t="shared" si="28"/>
        <v>953122.68340693868</v>
      </c>
      <c r="J960">
        <f t="shared" si="29"/>
        <v>0.11546616187500004</v>
      </c>
    </row>
    <row r="961" spans="1:10" x14ac:dyDescent="0.25">
      <c r="A961">
        <v>1035</v>
      </c>
      <c r="B961">
        <v>2010</v>
      </c>
      <c r="C961" t="s">
        <v>26</v>
      </c>
      <c r="D961" t="s">
        <v>26</v>
      </c>
      <c r="E961" t="s">
        <v>43</v>
      </c>
      <c r="F961">
        <v>44.595599999999997</v>
      </c>
      <c r="G961">
        <v>44.595599999999997</v>
      </c>
      <c r="H961">
        <v>3.4631556924898401</v>
      </c>
      <c r="I961" s="2">
        <f t="shared" si="28"/>
        <v>12877.157124847003</v>
      </c>
      <c r="J961">
        <f t="shared" si="29"/>
        <v>0.15444150599999992</v>
      </c>
    </row>
    <row r="962" spans="1:10" x14ac:dyDescent="0.25">
      <c r="A962">
        <v>1036</v>
      </c>
      <c r="B962">
        <v>2010</v>
      </c>
      <c r="C962" t="s">
        <v>26</v>
      </c>
      <c r="D962" t="s">
        <v>26</v>
      </c>
      <c r="E962" t="s">
        <v>44</v>
      </c>
      <c r="F962">
        <v>0.224</v>
      </c>
      <c r="G962">
        <v>0.224</v>
      </c>
      <c r="H962">
        <v>1.72321428571429</v>
      </c>
      <c r="I962" s="2">
        <f t="shared" ref="I962:I1025" si="30">F962/H962*1000</f>
        <v>129.98963730569915</v>
      </c>
      <c r="J962">
        <f t="shared" si="29"/>
        <v>3.8600000000000098E-4</v>
      </c>
    </row>
    <row r="963" spans="1:10" x14ac:dyDescent="0.25">
      <c r="A963">
        <v>2711</v>
      </c>
      <c r="B963">
        <v>2010</v>
      </c>
      <c r="C963" t="s">
        <v>26</v>
      </c>
      <c r="D963" t="s">
        <v>26</v>
      </c>
      <c r="E963" t="s">
        <v>13</v>
      </c>
      <c r="F963">
        <v>1.672175</v>
      </c>
      <c r="G963">
        <v>1.672175</v>
      </c>
      <c r="H963">
        <v>11.3620344760566</v>
      </c>
      <c r="I963" s="2">
        <f t="shared" si="30"/>
        <v>147.17214628452339</v>
      </c>
      <c r="J963">
        <f t="shared" ref="J963:J1026" si="31">G963*H963/1000</f>
        <v>1.8999309999999943E-2</v>
      </c>
    </row>
    <row r="964" spans="1:10" x14ac:dyDescent="0.25">
      <c r="A964">
        <v>2737</v>
      </c>
      <c r="B964">
        <v>2010</v>
      </c>
      <c r="C964" t="s">
        <v>26</v>
      </c>
      <c r="D964" t="s">
        <v>26</v>
      </c>
      <c r="E964" t="s">
        <v>33</v>
      </c>
      <c r="F964">
        <v>3.8752450000000001</v>
      </c>
      <c r="G964">
        <v>3.8752450000000001</v>
      </c>
      <c r="H964">
        <v>1.0815419412192</v>
      </c>
      <c r="I964" s="2">
        <f t="shared" si="30"/>
        <v>3583.0741761447698</v>
      </c>
      <c r="J964">
        <f t="shared" si="31"/>
        <v>4.1912399999999989E-3</v>
      </c>
    </row>
    <row r="965" spans="1:10" x14ac:dyDescent="0.25">
      <c r="A965">
        <v>2790</v>
      </c>
      <c r="B965">
        <v>2010</v>
      </c>
      <c r="C965" t="s">
        <v>26</v>
      </c>
      <c r="D965" t="s">
        <v>26</v>
      </c>
      <c r="E965" t="s">
        <v>7</v>
      </c>
      <c r="F965">
        <v>9.151275</v>
      </c>
      <c r="G965">
        <v>9.151275</v>
      </c>
      <c r="H965">
        <v>1.68904715463146</v>
      </c>
      <c r="I965" s="2">
        <f t="shared" si="30"/>
        <v>5418.0103704663907</v>
      </c>
      <c r="J965">
        <f t="shared" si="31"/>
        <v>1.5456935000000014E-2</v>
      </c>
    </row>
    <row r="966" spans="1:10" x14ac:dyDescent="0.25">
      <c r="A966">
        <v>2809</v>
      </c>
      <c r="B966">
        <v>2010</v>
      </c>
      <c r="C966" t="s">
        <v>26</v>
      </c>
      <c r="D966" t="s">
        <v>26</v>
      </c>
      <c r="E966" t="s">
        <v>59</v>
      </c>
      <c r="F966">
        <v>5.3004100000000003</v>
      </c>
      <c r="G966">
        <v>5.3004100000000003</v>
      </c>
      <c r="H966">
        <v>0.89357898728588903</v>
      </c>
      <c r="I966" s="2">
        <f t="shared" si="30"/>
        <v>5931.6636530355236</v>
      </c>
      <c r="J966">
        <f t="shared" si="31"/>
        <v>4.7363349999999995E-3</v>
      </c>
    </row>
    <row r="967" spans="1:10" x14ac:dyDescent="0.25">
      <c r="A967">
        <v>2818</v>
      </c>
      <c r="B967">
        <v>2010</v>
      </c>
      <c r="C967" t="s">
        <v>26</v>
      </c>
      <c r="D967" t="s">
        <v>26</v>
      </c>
      <c r="E967" t="s">
        <v>34</v>
      </c>
      <c r="F967">
        <v>24.0152</v>
      </c>
      <c r="G967">
        <v>24.0152</v>
      </c>
      <c r="H967">
        <v>1.2920329922001801</v>
      </c>
      <c r="I967" s="2">
        <f t="shared" si="30"/>
        <v>18587.141462312771</v>
      </c>
      <c r="J967">
        <f t="shared" si="31"/>
        <v>3.1028430714285765E-2</v>
      </c>
    </row>
    <row r="968" spans="1:10" x14ac:dyDescent="0.25">
      <c r="A968">
        <v>2992</v>
      </c>
      <c r="B968">
        <v>2010</v>
      </c>
      <c r="C968" t="s">
        <v>26</v>
      </c>
      <c r="D968" t="s">
        <v>26</v>
      </c>
      <c r="E968" t="s">
        <v>35</v>
      </c>
      <c r="F968">
        <v>507.06830400000001</v>
      </c>
      <c r="G968">
        <v>507.06830400000001</v>
      </c>
      <c r="H968">
        <v>2.2046209291063201</v>
      </c>
      <c r="I968" s="2">
        <f t="shared" si="30"/>
        <v>230002.49036261695</v>
      </c>
      <c r="J968">
        <f t="shared" si="31"/>
        <v>1.117893395484846</v>
      </c>
    </row>
    <row r="969" spans="1:10" x14ac:dyDescent="0.25">
      <c r="A969">
        <v>3054</v>
      </c>
      <c r="B969">
        <v>2010</v>
      </c>
      <c r="C969" t="s">
        <v>26</v>
      </c>
      <c r="D969" t="s">
        <v>26</v>
      </c>
      <c r="E969" t="s">
        <v>62</v>
      </c>
      <c r="F969">
        <v>19.159424999999999</v>
      </c>
      <c r="G969">
        <v>19.165724999999998</v>
      </c>
      <c r="H969">
        <v>1.93329549294929</v>
      </c>
      <c r="I969" s="2">
        <f t="shared" si="30"/>
        <v>9910.2413831068425</v>
      </c>
      <c r="J969">
        <f t="shared" si="31"/>
        <v>3.7053009761605533E-2</v>
      </c>
    </row>
    <row r="970" spans="1:10" x14ac:dyDescent="0.25">
      <c r="A970">
        <v>3112</v>
      </c>
      <c r="B970">
        <v>2010</v>
      </c>
      <c r="C970" t="s">
        <v>26</v>
      </c>
      <c r="D970" t="s">
        <v>26</v>
      </c>
      <c r="E970" t="s">
        <v>36</v>
      </c>
      <c r="F970">
        <v>11.392659999999999</v>
      </c>
      <c r="G970">
        <v>11.41639</v>
      </c>
      <c r="H970">
        <v>5.0731865955799602</v>
      </c>
      <c r="I970" s="2">
        <f t="shared" si="30"/>
        <v>2245.6615354786895</v>
      </c>
      <c r="J970">
        <f t="shared" si="31"/>
        <v>5.7917476717913106E-2</v>
      </c>
    </row>
    <row r="971" spans="1:10" x14ac:dyDescent="0.25">
      <c r="A971">
        <v>3153</v>
      </c>
      <c r="B971">
        <v>2010</v>
      </c>
      <c r="C971" t="s">
        <v>26</v>
      </c>
      <c r="D971" t="s">
        <v>26</v>
      </c>
      <c r="E971" t="s">
        <v>37</v>
      </c>
      <c r="F971">
        <v>10.231864</v>
      </c>
      <c r="G971">
        <v>10.276584</v>
      </c>
      <c r="H971">
        <v>2.0400012158097498</v>
      </c>
      <c r="I971" s="2">
        <f t="shared" si="30"/>
        <v>5015.6166186100063</v>
      </c>
      <c r="J971">
        <f t="shared" si="31"/>
        <v>2.0964243854371019E-2</v>
      </c>
    </row>
    <row r="972" spans="1:10" x14ac:dyDescent="0.25">
      <c r="A972">
        <v>3217</v>
      </c>
      <c r="B972">
        <v>2010</v>
      </c>
      <c r="C972" t="s">
        <v>26</v>
      </c>
      <c r="D972" t="s">
        <v>26</v>
      </c>
      <c r="E972" t="s">
        <v>41</v>
      </c>
      <c r="F972">
        <v>510.12764800000002</v>
      </c>
      <c r="G972">
        <v>510.21620799999999</v>
      </c>
      <c r="H972">
        <v>3.7591462574342298</v>
      </c>
      <c r="I972" s="2">
        <f t="shared" si="30"/>
        <v>135703.05943567702</v>
      </c>
      <c r="J972">
        <f t="shared" si="31"/>
        <v>1.9179773487854845</v>
      </c>
    </row>
    <row r="973" spans="1:10" x14ac:dyDescent="0.25">
      <c r="A973">
        <v>3220</v>
      </c>
      <c r="B973">
        <v>2010</v>
      </c>
      <c r="C973" t="s">
        <v>26</v>
      </c>
      <c r="D973" t="s">
        <v>26</v>
      </c>
      <c r="E973" t="s">
        <v>38</v>
      </c>
      <c r="F973">
        <v>164.33752000000001</v>
      </c>
      <c r="G973">
        <v>164.42712</v>
      </c>
      <c r="H973">
        <v>1.54479023168439</v>
      </c>
      <c r="I973" s="2">
        <f t="shared" si="30"/>
        <v>106381.77056622866</v>
      </c>
      <c r="J973">
        <f t="shared" si="31"/>
        <v>0.254005408799997</v>
      </c>
    </row>
    <row r="974" spans="1:10" x14ac:dyDescent="0.25">
      <c r="A974">
        <v>3257</v>
      </c>
      <c r="B974">
        <v>2010</v>
      </c>
      <c r="C974" t="s">
        <v>26</v>
      </c>
      <c r="D974" t="s">
        <v>26</v>
      </c>
      <c r="E974" t="s">
        <v>55</v>
      </c>
      <c r="F974">
        <v>0.19700000000000001</v>
      </c>
      <c r="G974">
        <v>0.33800000000000002</v>
      </c>
      <c r="H974">
        <v>23.154771573604101</v>
      </c>
      <c r="I974" s="2">
        <f t="shared" si="30"/>
        <v>8.5079655989599754</v>
      </c>
      <c r="J974">
        <f t="shared" si="31"/>
        <v>7.8263127918781865E-3</v>
      </c>
    </row>
    <row r="975" spans="1:10" x14ac:dyDescent="0.25">
      <c r="A975">
        <v>3313</v>
      </c>
      <c r="B975">
        <v>2010</v>
      </c>
      <c r="C975" t="s">
        <v>26</v>
      </c>
      <c r="D975" t="s">
        <v>26</v>
      </c>
      <c r="E975" t="s">
        <v>32</v>
      </c>
      <c r="F975">
        <v>115.19499999999999</v>
      </c>
      <c r="G975">
        <v>115.417</v>
      </c>
      <c r="H975">
        <v>0.99241373323494997</v>
      </c>
      <c r="I975" s="2">
        <f t="shared" si="30"/>
        <v>116075.58031719422</v>
      </c>
      <c r="J975">
        <f t="shared" si="31"/>
        <v>0.11454141584877822</v>
      </c>
    </row>
    <row r="976" spans="1:10" x14ac:dyDescent="0.25">
      <c r="A976">
        <v>3324</v>
      </c>
      <c r="B976">
        <v>2010</v>
      </c>
      <c r="C976" t="s">
        <v>26</v>
      </c>
      <c r="D976" t="s">
        <v>26</v>
      </c>
      <c r="E976" t="s">
        <v>9</v>
      </c>
      <c r="F976">
        <v>10151.547</v>
      </c>
      <c r="G976">
        <v>10151.797</v>
      </c>
      <c r="H976">
        <v>0.248211766884436</v>
      </c>
      <c r="I976" s="2">
        <f t="shared" si="30"/>
        <v>40898733.881244324</v>
      </c>
      <c r="J976">
        <f t="shared" si="31"/>
        <v>2.519795470422117</v>
      </c>
    </row>
    <row r="977" spans="1:10" x14ac:dyDescent="0.25">
      <c r="A977">
        <v>3355</v>
      </c>
      <c r="B977">
        <v>2010</v>
      </c>
      <c r="C977" t="s">
        <v>26</v>
      </c>
      <c r="D977" t="s">
        <v>26</v>
      </c>
      <c r="E977" t="s">
        <v>57</v>
      </c>
      <c r="F977">
        <v>34.441499999999998</v>
      </c>
      <c r="G977">
        <v>34.750500000000002</v>
      </c>
      <c r="H977">
        <v>2.8659927703497199</v>
      </c>
      <c r="I977" s="2">
        <f t="shared" si="30"/>
        <v>12017.301772815466</v>
      </c>
      <c r="J977">
        <f t="shared" si="31"/>
        <v>9.9594681766037946E-2</v>
      </c>
    </row>
    <row r="978" spans="1:10" x14ac:dyDescent="0.25">
      <c r="A978">
        <v>3521</v>
      </c>
      <c r="B978">
        <v>2010</v>
      </c>
      <c r="C978" t="s">
        <v>26</v>
      </c>
      <c r="D978" t="s">
        <v>26</v>
      </c>
      <c r="E978" t="s">
        <v>54</v>
      </c>
      <c r="F978">
        <v>21.71715</v>
      </c>
      <c r="G978">
        <v>22.90155</v>
      </c>
      <c r="H978">
        <v>10.1548964758267</v>
      </c>
      <c r="I978" s="2">
        <f t="shared" si="30"/>
        <v>2138.5890099122876</v>
      </c>
      <c r="J978">
        <f t="shared" si="31"/>
        <v>0.23256286938596896</v>
      </c>
    </row>
    <row r="979" spans="1:10" x14ac:dyDescent="0.25">
      <c r="A979">
        <v>3527</v>
      </c>
      <c r="B979">
        <v>2010</v>
      </c>
      <c r="C979" t="s">
        <v>26</v>
      </c>
      <c r="D979" t="s">
        <v>26</v>
      </c>
      <c r="E979" t="s">
        <v>58</v>
      </c>
      <c r="F979">
        <v>5.6993479999999996</v>
      </c>
      <c r="G979">
        <v>6.9351979999999998</v>
      </c>
      <c r="H979">
        <v>7.0418158357763101</v>
      </c>
      <c r="I979" s="2">
        <f t="shared" si="30"/>
        <v>809.3577186503752</v>
      </c>
      <c r="J979">
        <f t="shared" si="31"/>
        <v>4.8836387100644196E-2</v>
      </c>
    </row>
    <row r="980" spans="1:10" x14ac:dyDescent="0.25">
      <c r="A980">
        <v>3599</v>
      </c>
      <c r="B980">
        <v>2010</v>
      </c>
      <c r="C980" t="s">
        <v>26</v>
      </c>
      <c r="D980" t="s">
        <v>26</v>
      </c>
      <c r="E980" t="s">
        <v>46</v>
      </c>
      <c r="F980">
        <v>25.807445999999999</v>
      </c>
      <c r="G980">
        <v>27.862296000000001</v>
      </c>
      <c r="H980">
        <v>1.4425478212760801</v>
      </c>
      <c r="I980" s="2">
        <f t="shared" si="30"/>
        <v>17890.184033670848</v>
      </c>
      <c r="J980">
        <f t="shared" si="31"/>
        <v>4.019269439054924E-2</v>
      </c>
    </row>
    <row r="981" spans="1:10" x14ac:dyDescent="0.25">
      <c r="A981">
        <v>3605</v>
      </c>
      <c r="B981">
        <v>2010</v>
      </c>
      <c r="C981" t="s">
        <v>26</v>
      </c>
      <c r="D981" t="s">
        <v>26</v>
      </c>
      <c r="E981" t="s">
        <v>47</v>
      </c>
      <c r="F981">
        <v>32.333595000000003</v>
      </c>
      <c r="G981">
        <v>34.447155000000002</v>
      </c>
      <c r="H981">
        <v>1.9897639230445401</v>
      </c>
      <c r="I981" s="2">
        <f t="shared" si="30"/>
        <v>16249.96544842683</v>
      </c>
      <c r="J981">
        <f t="shared" si="31"/>
        <v>6.8541706270523348E-2</v>
      </c>
    </row>
    <row r="982" spans="1:10" x14ac:dyDescent="0.25">
      <c r="A982">
        <v>3607</v>
      </c>
      <c r="B982">
        <v>2010</v>
      </c>
      <c r="C982" t="s">
        <v>26</v>
      </c>
      <c r="D982" t="s">
        <v>26</v>
      </c>
      <c r="E982" t="s">
        <v>29</v>
      </c>
      <c r="F982">
        <v>6.5470129999999997</v>
      </c>
      <c r="G982">
        <v>8.6680130000000002</v>
      </c>
      <c r="H982">
        <v>4.2697750103749597</v>
      </c>
      <c r="I982" s="2">
        <f t="shared" si="30"/>
        <v>1533.3391066488675</v>
      </c>
      <c r="J982">
        <f t="shared" si="31"/>
        <v>3.7010465297005281E-2</v>
      </c>
    </row>
    <row r="983" spans="1:10" x14ac:dyDescent="0.25">
      <c r="A983">
        <v>3615</v>
      </c>
      <c r="B983">
        <v>2010</v>
      </c>
      <c r="C983" t="s">
        <v>26</v>
      </c>
      <c r="D983" t="s">
        <v>26</v>
      </c>
      <c r="E983" t="s">
        <v>18</v>
      </c>
      <c r="F983">
        <v>457.34908000000001</v>
      </c>
      <c r="G983">
        <v>459.55331999999999</v>
      </c>
      <c r="H983">
        <v>1.1464411070826599</v>
      </c>
      <c r="I983" s="2">
        <f t="shared" si="30"/>
        <v>398929.41484261048</v>
      </c>
      <c r="J983">
        <f t="shared" si="31"/>
        <v>0.52685081694431191</v>
      </c>
    </row>
    <row r="984" spans="1:10" x14ac:dyDescent="0.25">
      <c r="A984">
        <v>3844</v>
      </c>
      <c r="B984">
        <v>2010</v>
      </c>
      <c r="C984" t="s">
        <v>26</v>
      </c>
      <c r="D984" t="s">
        <v>26</v>
      </c>
      <c r="E984" t="s">
        <v>15</v>
      </c>
      <c r="F984">
        <v>110.901663</v>
      </c>
      <c r="G984">
        <v>121.400013</v>
      </c>
      <c r="H984">
        <v>1.3843467216537599</v>
      </c>
      <c r="I984" s="2">
        <f t="shared" si="30"/>
        <v>80111.189823540248</v>
      </c>
      <c r="J984">
        <f t="shared" si="31"/>
        <v>0.16805971000527384</v>
      </c>
    </row>
    <row r="985" spans="1:10" x14ac:dyDescent="0.25">
      <c r="A985">
        <v>3986</v>
      </c>
      <c r="B985">
        <v>2010</v>
      </c>
      <c r="C985" t="s">
        <v>26</v>
      </c>
      <c r="D985" t="s">
        <v>26</v>
      </c>
      <c r="E985" t="s">
        <v>39</v>
      </c>
      <c r="F985">
        <v>22.469069999999999</v>
      </c>
      <c r="G985">
        <v>57.282069999999997</v>
      </c>
      <c r="H985">
        <v>11.0787264643348</v>
      </c>
      <c r="I985" s="2">
        <f t="shared" si="30"/>
        <v>2028.127517394131</v>
      </c>
      <c r="J985">
        <f t="shared" si="31"/>
        <v>0.63461238484087845</v>
      </c>
    </row>
    <row r="986" spans="1:10" x14ac:dyDescent="0.25">
      <c r="A986">
        <v>4032</v>
      </c>
      <c r="B986">
        <v>2010</v>
      </c>
      <c r="C986" t="s">
        <v>26</v>
      </c>
      <c r="D986" t="s">
        <v>26</v>
      </c>
      <c r="E986" t="s">
        <v>6</v>
      </c>
      <c r="F986">
        <v>32236.842757999999</v>
      </c>
      <c r="G986">
        <v>32292.574757999999</v>
      </c>
      <c r="H986">
        <v>0.67972347257990096</v>
      </c>
      <c r="I986" s="2">
        <f t="shared" si="30"/>
        <v>47426408.029789768</v>
      </c>
      <c r="J986">
        <f t="shared" si="31"/>
        <v>21.950021053053813</v>
      </c>
    </row>
    <row r="987" spans="1:10" x14ac:dyDescent="0.25">
      <c r="A987">
        <v>4085</v>
      </c>
      <c r="B987">
        <v>2010</v>
      </c>
      <c r="C987" t="s">
        <v>26</v>
      </c>
      <c r="D987" t="s">
        <v>26</v>
      </c>
      <c r="E987" t="s">
        <v>60</v>
      </c>
      <c r="F987">
        <v>75.594999999999999</v>
      </c>
      <c r="G987">
        <v>178.595</v>
      </c>
      <c r="H987">
        <v>0.69113301144255601</v>
      </c>
      <c r="I987" s="2">
        <f t="shared" si="30"/>
        <v>109378.36675203168</v>
      </c>
      <c r="J987">
        <f t="shared" si="31"/>
        <v>0.1234329001785833</v>
      </c>
    </row>
    <row r="988" spans="1:10" x14ac:dyDescent="0.25">
      <c r="A988">
        <v>4171</v>
      </c>
      <c r="B988">
        <v>2010</v>
      </c>
      <c r="C988" t="s">
        <v>26</v>
      </c>
      <c r="D988" t="s">
        <v>26</v>
      </c>
      <c r="E988" t="s">
        <v>24</v>
      </c>
      <c r="F988">
        <v>3096.0724799999998</v>
      </c>
      <c r="G988">
        <v>3742.8474799999999</v>
      </c>
      <c r="H988">
        <v>1.37618368853116</v>
      </c>
      <c r="I988" s="2">
        <f t="shared" si="30"/>
        <v>2249752.3446920998</v>
      </c>
      <c r="J988">
        <f t="shared" si="31"/>
        <v>5.150845650635957</v>
      </c>
    </row>
    <row r="989" spans="1:10" x14ac:dyDescent="0.25">
      <c r="A989">
        <v>104</v>
      </c>
      <c r="B989">
        <v>2010</v>
      </c>
      <c r="C989" t="s">
        <v>65</v>
      </c>
      <c r="D989" t="s">
        <v>65</v>
      </c>
      <c r="E989" t="s">
        <v>40</v>
      </c>
      <c r="F989">
        <v>46.711350000000003</v>
      </c>
      <c r="G989">
        <v>46.711350000000003</v>
      </c>
      <c r="H989">
        <v>3.1369516188249702</v>
      </c>
      <c r="I989" s="2">
        <f t="shared" si="30"/>
        <v>14890.682317088778</v>
      </c>
      <c r="J989">
        <f t="shared" si="31"/>
        <v>0.14653124499999978</v>
      </c>
    </row>
    <row r="990" spans="1:10" x14ac:dyDescent="0.25">
      <c r="A990">
        <v>247</v>
      </c>
      <c r="B990">
        <v>2010</v>
      </c>
      <c r="C990" t="s">
        <v>65</v>
      </c>
      <c r="D990" t="s">
        <v>65</v>
      </c>
      <c r="E990" t="s">
        <v>61</v>
      </c>
      <c r="F990">
        <v>1.5242800000000001</v>
      </c>
      <c r="G990">
        <v>1.5242800000000001</v>
      </c>
      <c r="H990">
        <v>1.711136478279</v>
      </c>
      <c r="I990" s="2">
        <f t="shared" si="30"/>
        <v>890.79978093452053</v>
      </c>
      <c r="J990">
        <f t="shared" si="31"/>
        <v>2.608251111111114E-3</v>
      </c>
    </row>
    <row r="991" spans="1:10" x14ac:dyDescent="0.25">
      <c r="A991">
        <v>624</v>
      </c>
      <c r="B991">
        <v>2010</v>
      </c>
      <c r="C991" t="s">
        <v>65</v>
      </c>
      <c r="D991" t="s">
        <v>65</v>
      </c>
      <c r="E991" t="s">
        <v>31</v>
      </c>
      <c r="F991">
        <v>0.13400000000000001</v>
      </c>
      <c r="G991">
        <v>0.13400000000000001</v>
      </c>
      <c r="H991">
        <v>1.6</v>
      </c>
      <c r="I991" s="2">
        <f t="shared" si="30"/>
        <v>83.75</v>
      </c>
      <c r="J991">
        <f t="shared" si="31"/>
        <v>2.1440000000000003E-4</v>
      </c>
    </row>
    <row r="992" spans="1:10" x14ac:dyDescent="0.25">
      <c r="A992">
        <v>625</v>
      </c>
      <c r="B992">
        <v>2010</v>
      </c>
      <c r="C992" t="s">
        <v>65</v>
      </c>
      <c r="D992" t="s">
        <v>65</v>
      </c>
      <c r="E992" t="s">
        <v>33</v>
      </c>
      <c r="F992">
        <v>3.39E-2</v>
      </c>
      <c r="G992">
        <v>3.39E-2</v>
      </c>
      <c r="H992">
        <v>1.01769911504425</v>
      </c>
      <c r="I992" s="2">
        <f t="shared" si="30"/>
        <v>33.310434782608624</v>
      </c>
      <c r="J992">
        <f t="shared" si="31"/>
        <v>3.450000000000008E-5</v>
      </c>
    </row>
    <row r="993" spans="1:10" x14ac:dyDescent="0.25">
      <c r="A993">
        <v>626</v>
      </c>
      <c r="B993">
        <v>2010</v>
      </c>
      <c r="C993" t="s">
        <v>65</v>
      </c>
      <c r="D993" t="s">
        <v>65</v>
      </c>
      <c r="E993" t="s">
        <v>12</v>
      </c>
      <c r="F993">
        <v>168.95920000000001</v>
      </c>
      <c r="G993">
        <v>168.95920000000001</v>
      </c>
      <c r="H993">
        <v>1.57179956900323</v>
      </c>
      <c r="I993" s="2">
        <f t="shared" si="30"/>
        <v>107494.1126922098</v>
      </c>
      <c r="J993">
        <f t="shared" si="31"/>
        <v>0.26556999773913054</v>
      </c>
    </row>
    <row r="994" spans="1:10" x14ac:dyDescent="0.25">
      <c r="A994">
        <v>627</v>
      </c>
      <c r="B994">
        <v>2010</v>
      </c>
      <c r="C994" t="s">
        <v>65</v>
      </c>
      <c r="D994" t="s">
        <v>65</v>
      </c>
      <c r="E994" t="s">
        <v>35</v>
      </c>
      <c r="F994">
        <v>1.0024</v>
      </c>
      <c r="G994">
        <v>1.0024</v>
      </c>
      <c r="H994">
        <v>2.1171089385474899</v>
      </c>
      <c r="I994" s="2">
        <f t="shared" si="30"/>
        <v>473.47587162318081</v>
      </c>
      <c r="J994">
        <f t="shared" si="31"/>
        <v>2.1221900000000038E-3</v>
      </c>
    </row>
    <row r="995" spans="1:10" x14ac:dyDescent="0.25">
      <c r="A995">
        <v>628</v>
      </c>
      <c r="B995">
        <v>2010</v>
      </c>
      <c r="C995" t="s">
        <v>65</v>
      </c>
      <c r="D995" t="s">
        <v>65</v>
      </c>
      <c r="E995" t="s">
        <v>36</v>
      </c>
      <c r="F995">
        <v>8.362E-2</v>
      </c>
      <c r="G995">
        <v>8.362E-2</v>
      </c>
      <c r="H995">
        <v>5.8584070796460201</v>
      </c>
      <c r="I995" s="2">
        <f t="shared" si="30"/>
        <v>14.273504531722047</v>
      </c>
      <c r="J995">
        <f t="shared" si="31"/>
        <v>4.8988000000000015E-4</v>
      </c>
    </row>
    <row r="996" spans="1:10" x14ac:dyDescent="0.25">
      <c r="A996">
        <v>629</v>
      </c>
      <c r="B996">
        <v>2010</v>
      </c>
      <c r="C996" t="s">
        <v>65</v>
      </c>
      <c r="D996" t="s">
        <v>65</v>
      </c>
      <c r="E996" t="s">
        <v>16</v>
      </c>
      <c r="F996">
        <v>1.67526</v>
      </c>
      <c r="G996">
        <v>1.67526</v>
      </c>
      <c r="H996">
        <v>0.45618815505895699</v>
      </c>
      <c r="I996" s="2">
        <f t="shared" si="30"/>
        <v>3672.3005221025351</v>
      </c>
      <c r="J996">
        <f t="shared" si="31"/>
        <v>7.6423376864406822E-4</v>
      </c>
    </row>
    <row r="997" spans="1:10" x14ac:dyDescent="0.25">
      <c r="A997">
        <v>631</v>
      </c>
      <c r="B997">
        <v>2010</v>
      </c>
      <c r="C997" t="s">
        <v>65</v>
      </c>
      <c r="D997" t="s">
        <v>65</v>
      </c>
      <c r="E997" t="s">
        <v>22</v>
      </c>
      <c r="F997">
        <v>1099.2270000000001</v>
      </c>
      <c r="G997">
        <v>1099.2270000000001</v>
      </c>
      <c r="H997">
        <v>0.34</v>
      </c>
      <c r="I997" s="2">
        <f t="shared" si="30"/>
        <v>3233020.5882352944</v>
      </c>
      <c r="J997">
        <f t="shared" si="31"/>
        <v>0.37373718000000006</v>
      </c>
    </row>
    <row r="998" spans="1:10" x14ac:dyDescent="0.25">
      <c r="A998">
        <v>672</v>
      </c>
      <c r="B998">
        <v>2010</v>
      </c>
      <c r="C998" t="s">
        <v>65</v>
      </c>
      <c r="D998" t="s">
        <v>65</v>
      </c>
      <c r="E998" t="s">
        <v>7</v>
      </c>
      <c r="F998">
        <v>0.77490000000000003</v>
      </c>
      <c r="G998">
        <v>0.77490000000000003</v>
      </c>
      <c r="H998">
        <v>1.14262485481998</v>
      </c>
      <c r="I998" s="2">
        <f t="shared" si="30"/>
        <v>678.17534051636324</v>
      </c>
      <c r="J998">
        <f t="shared" si="31"/>
        <v>8.8542000000000254E-4</v>
      </c>
    </row>
    <row r="999" spans="1:10" x14ac:dyDescent="0.25">
      <c r="A999">
        <v>673</v>
      </c>
      <c r="B999">
        <v>2010</v>
      </c>
      <c r="C999" t="s">
        <v>65</v>
      </c>
      <c r="D999" t="s">
        <v>65</v>
      </c>
      <c r="E999" t="s">
        <v>15</v>
      </c>
      <c r="F999">
        <v>1.4490000000000001</v>
      </c>
      <c r="G999">
        <v>1.4490000000000001</v>
      </c>
      <c r="H999">
        <v>1.5887301587301601</v>
      </c>
      <c r="I999" s="2">
        <f t="shared" si="30"/>
        <v>912.04915575981533</v>
      </c>
      <c r="J999">
        <f t="shared" si="31"/>
        <v>2.3020700000000024E-3</v>
      </c>
    </row>
    <row r="1000" spans="1:10" x14ac:dyDescent="0.25">
      <c r="A1000">
        <v>674</v>
      </c>
      <c r="B1000">
        <v>2010</v>
      </c>
      <c r="C1000" t="s">
        <v>65</v>
      </c>
      <c r="D1000" t="s">
        <v>65</v>
      </c>
      <c r="E1000" t="s">
        <v>57</v>
      </c>
      <c r="F1000">
        <v>9.1720000000000006</v>
      </c>
      <c r="G1000">
        <v>9.1720000000000006</v>
      </c>
      <c r="H1000">
        <v>4.0955977820696496</v>
      </c>
      <c r="I1000" s="2">
        <f t="shared" si="30"/>
        <v>2239.4777241443535</v>
      </c>
      <c r="J1000">
        <f t="shared" si="31"/>
        <v>3.7564822857142827E-2</v>
      </c>
    </row>
    <row r="1001" spans="1:10" x14ac:dyDescent="0.25">
      <c r="A1001">
        <v>675</v>
      </c>
      <c r="B1001">
        <v>2010</v>
      </c>
      <c r="C1001" t="s">
        <v>65</v>
      </c>
      <c r="D1001" t="s">
        <v>65</v>
      </c>
      <c r="E1001" t="s">
        <v>59</v>
      </c>
      <c r="F1001">
        <v>0.61472000000000004</v>
      </c>
      <c r="G1001">
        <v>0.61472000000000004</v>
      </c>
      <c r="H1001">
        <v>0.65758394065590797</v>
      </c>
      <c r="I1001" s="2">
        <f t="shared" si="30"/>
        <v>934.81601662419973</v>
      </c>
      <c r="J1001">
        <f t="shared" si="31"/>
        <v>4.0422999999999978E-4</v>
      </c>
    </row>
    <row r="1002" spans="1:10" x14ac:dyDescent="0.25">
      <c r="A1002">
        <v>676</v>
      </c>
      <c r="B1002">
        <v>2010</v>
      </c>
      <c r="C1002" t="s">
        <v>65</v>
      </c>
      <c r="D1002" t="s">
        <v>65</v>
      </c>
      <c r="E1002" t="s">
        <v>62</v>
      </c>
      <c r="F1002">
        <v>4.0781999999999998</v>
      </c>
      <c r="G1002">
        <v>4.0781999999999998</v>
      </c>
      <c r="H1002">
        <v>1.6953803148447799</v>
      </c>
      <c r="I1002" s="2">
        <f t="shared" si="30"/>
        <v>2405.4779711025362</v>
      </c>
      <c r="J1002">
        <f t="shared" si="31"/>
        <v>6.9140999999999812E-3</v>
      </c>
    </row>
    <row r="1003" spans="1:10" x14ac:dyDescent="0.25">
      <c r="A1003">
        <v>838</v>
      </c>
      <c r="B1003">
        <v>2010</v>
      </c>
      <c r="C1003" t="s">
        <v>65</v>
      </c>
      <c r="D1003" t="s">
        <v>65</v>
      </c>
      <c r="E1003" t="s">
        <v>37</v>
      </c>
      <c r="F1003">
        <v>5.6967999999999996</v>
      </c>
      <c r="G1003">
        <v>5.6967999999999996</v>
      </c>
      <c r="H1003">
        <v>2.1090455640413501</v>
      </c>
      <c r="I1003" s="2">
        <f t="shared" si="30"/>
        <v>2701.1270392299157</v>
      </c>
      <c r="J1003">
        <f t="shared" si="31"/>
        <v>1.2014810769230763E-2</v>
      </c>
    </row>
    <row r="1004" spans="1:10" x14ac:dyDescent="0.25">
      <c r="A1004">
        <v>2773</v>
      </c>
      <c r="B1004">
        <v>2010</v>
      </c>
      <c r="C1004" t="s">
        <v>65</v>
      </c>
      <c r="D1004" t="s">
        <v>65</v>
      </c>
      <c r="E1004" t="s">
        <v>11</v>
      </c>
      <c r="F1004">
        <v>6.3519399999999999</v>
      </c>
      <c r="G1004">
        <v>6.3519399999999999</v>
      </c>
      <c r="H1004">
        <v>2.5235550083911402</v>
      </c>
      <c r="I1004" s="2">
        <f t="shared" si="30"/>
        <v>2517.0602498772541</v>
      </c>
      <c r="J1004">
        <f t="shared" si="31"/>
        <v>1.6029470000000018E-2</v>
      </c>
    </row>
    <row r="1005" spans="1:10" x14ac:dyDescent="0.25">
      <c r="A1005">
        <v>2864</v>
      </c>
      <c r="B1005">
        <v>2010</v>
      </c>
      <c r="C1005" t="s">
        <v>65</v>
      </c>
      <c r="D1005" t="s">
        <v>65</v>
      </c>
      <c r="E1005" t="s">
        <v>38</v>
      </c>
      <c r="F1005">
        <v>34.335160000000002</v>
      </c>
      <c r="G1005">
        <v>34.335160000000002</v>
      </c>
      <c r="H1005">
        <v>1.40344707873795</v>
      </c>
      <c r="I1005" s="2">
        <f t="shared" si="30"/>
        <v>24464.876887895123</v>
      </c>
      <c r="J1005">
        <f t="shared" si="31"/>
        <v>4.8187580000000119E-2</v>
      </c>
    </row>
    <row r="1006" spans="1:10" x14ac:dyDescent="0.25">
      <c r="A1006">
        <v>2901</v>
      </c>
      <c r="B1006">
        <v>2010</v>
      </c>
      <c r="C1006" t="s">
        <v>65</v>
      </c>
      <c r="D1006" t="s">
        <v>65</v>
      </c>
      <c r="E1006" t="s">
        <v>41</v>
      </c>
      <c r="F1006">
        <v>106.68528000000001</v>
      </c>
      <c r="G1006">
        <v>106.68528000000001</v>
      </c>
      <c r="H1006">
        <v>3.6279740858948899</v>
      </c>
      <c r="I1006" s="2">
        <f t="shared" si="30"/>
        <v>29406.296041302787</v>
      </c>
      <c r="J1006">
        <f t="shared" si="31"/>
        <v>0.38705143118644042</v>
      </c>
    </row>
    <row r="1007" spans="1:10" x14ac:dyDescent="0.25">
      <c r="A1007">
        <v>2902</v>
      </c>
      <c r="B1007">
        <v>2010</v>
      </c>
      <c r="C1007" t="s">
        <v>65</v>
      </c>
      <c r="D1007" t="s">
        <v>65</v>
      </c>
      <c r="E1007" t="s">
        <v>18</v>
      </c>
      <c r="F1007">
        <v>59.877330000000001</v>
      </c>
      <c r="G1007">
        <v>59.877330000000001</v>
      </c>
      <c r="H1007">
        <v>1.0346272120016</v>
      </c>
      <c r="I1007" s="2">
        <f t="shared" si="30"/>
        <v>57873.337667352404</v>
      </c>
      <c r="J1007">
        <f t="shared" si="31"/>
        <v>6.1950714999999767E-2</v>
      </c>
    </row>
    <row r="1008" spans="1:10" x14ac:dyDescent="0.25">
      <c r="A1008">
        <v>198</v>
      </c>
      <c r="B1008">
        <v>2010</v>
      </c>
      <c r="C1008" t="s">
        <v>68</v>
      </c>
      <c r="D1008" t="s">
        <v>68</v>
      </c>
      <c r="E1008" t="s">
        <v>34</v>
      </c>
      <c r="F1008">
        <v>8.9597599999999993</v>
      </c>
      <c r="G1008">
        <v>8.9597599999999993</v>
      </c>
      <c r="H1008">
        <v>1.1498940738672401</v>
      </c>
      <c r="I1008" s="2">
        <f t="shared" si="30"/>
        <v>7791.8133536136829</v>
      </c>
      <c r="J1008">
        <f t="shared" si="31"/>
        <v>1.0302774927272742E-2</v>
      </c>
    </row>
    <row r="1009" spans="1:10" x14ac:dyDescent="0.25">
      <c r="A1009">
        <v>310</v>
      </c>
      <c r="B1009">
        <v>2010</v>
      </c>
      <c r="C1009" t="s">
        <v>68</v>
      </c>
      <c r="D1009" t="s">
        <v>68</v>
      </c>
      <c r="E1009" t="s">
        <v>71</v>
      </c>
      <c r="F1009">
        <v>0.80430000000000001</v>
      </c>
      <c r="G1009">
        <v>0.80430000000000001</v>
      </c>
      <c r="H1009">
        <v>0.62303866716399303</v>
      </c>
      <c r="I1009" s="2">
        <f t="shared" si="30"/>
        <v>1290.931112929298</v>
      </c>
      <c r="J1009">
        <f t="shared" si="31"/>
        <v>5.011099999999996E-4</v>
      </c>
    </row>
    <row r="1010" spans="1:10" x14ac:dyDescent="0.25">
      <c r="A1010">
        <v>622</v>
      </c>
      <c r="B1010">
        <v>2010</v>
      </c>
      <c r="C1010" t="s">
        <v>68</v>
      </c>
      <c r="D1010" t="s">
        <v>68</v>
      </c>
      <c r="E1010" t="s">
        <v>76</v>
      </c>
      <c r="F1010">
        <v>0.85741999999999996</v>
      </c>
      <c r="G1010">
        <v>0.85741999999999996</v>
      </c>
      <c r="H1010">
        <v>3.74122367101304</v>
      </c>
      <c r="I1010" s="2">
        <f t="shared" si="30"/>
        <v>229.18169973190342</v>
      </c>
      <c r="J1010">
        <f t="shared" si="31"/>
        <v>3.2078000000000007E-3</v>
      </c>
    </row>
    <row r="1011" spans="1:10" x14ac:dyDescent="0.25">
      <c r="A1011">
        <v>623</v>
      </c>
      <c r="B1011">
        <v>2010</v>
      </c>
      <c r="C1011" t="s">
        <v>68</v>
      </c>
      <c r="D1011" t="s">
        <v>68</v>
      </c>
      <c r="E1011" t="s">
        <v>57</v>
      </c>
      <c r="F1011">
        <v>3.2210000000000001</v>
      </c>
      <c r="G1011">
        <v>3.2210000000000001</v>
      </c>
      <c r="H1011">
        <v>4.2697164441684796</v>
      </c>
      <c r="I1011" s="2">
        <f t="shared" si="30"/>
        <v>754.38264861808284</v>
      </c>
      <c r="J1011">
        <f t="shared" si="31"/>
        <v>1.3752756666666673E-2</v>
      </c>
    </row>
    <row r="1012" spans="1:10" x14ac:dyDescent="0.25">
      <c r="A1012">
        <v>632</v>
      </c>
      <c r="B1012">
        <v>2010</v>
      </c>
      <c r="C1012" t="s">
        <v>68</v>
      </c>
      <c r="D1012" t="s">
        <v>68</v>
      </c>
      <c r="E1012" t="s">
        <v>44</v>
      </c>
      <c r="F1012">
        <v>0.63</v>
      </c>
      <c r="G1012">
        <v>0.63</v>
      </c>
      <c r="H1012">
        <v>1.9</v>
      </c>
      <c r="I1012" s="2">
        <f t="shared" si="30"/>
        <v>331.5789473684211</v>
      </c>
      <c r="J1012">
        <f t="shared" si="31"/>
        <v>1.1969999999999999E-3</v>
      </c>
    </row>
    <row r="1013" spans="1:10" x14ac:dyDescent="0.25">
      <c r="A1013">
        <v>677</v>
      </c>
      <c r="B1013">
        <v>2010</v>
      </c>
      <c r="C1013" t="s">
        <v>68</v>
      </c>
      <c r="D1013" t="s">
        <v>68</v>
      </c>
      <c r="E1013" t="s">
        <v>70</v>
      </c>
      <c r="F1013">
        <v>2.262</v>
      </c>
      <c r="G1013">
        <v>2.262</v>
      </c>
      <c r="H1013">
        <v>2.3063660477453598</v>
      </c>
      <c r="I1013" s="2">
        <f t="shared" si="30"/>
        <v>980.76365727429481</v>
      </c>
      <c r="J1013">
        <f t="shared" si="31"/>
        <v>5.2170000000000038E-3</v>
      </c>
    </row>
    <row r="1014" spans="1:10" x14ac:dyDescent="0.25">
      <c r="A1014">
        <v>678</v>
      </c>
      <c r="B1014">
        <v>2010</v>
      </c>
      <c r="C1014" t="s">
        <v>68</v>
      </c>
      <c r="D1014" t="s">
        <v>68</v>
      </c>
      <c r="E1014" t="s">
        <v>31</v>
      </c>
      <c r="F1014">
        <v>6.1282500000000004</v>
      </c>
      <c r="G1014">
        <v>6.1282500000000004</v>
      </c>
      <c r="H1014">
        <v>1.15558664319404</v>
      </c>
      <c r="I1014" s="2">
        <f t="shared" si="30"/>
        <v>5303.1505998213388</v>
      </c>
      <c r="J1014">
        <f t="shared" si="31"/>
        <v>7.081723846153876E-3</v>
      </c>
    </row>
    <row r="1015" spans="1:10" x14ac:dyDescent="0.25">
      <c r="A1015">
        <v>679</v>
      </c>
      <c r="B1015">
        <v>2010</v>
      </c>
      <c r="C1015" t="s">
        <v>68</v>
      </c>
      <c r="D1015" t="s">
        <v>68</v>
      </c>
      <c r="E1015" t="s">
        <v>36</v>
      </c>
      <c r="F1015">
        <v>3.1133700000000002</v>
      </c>
      <c r="G1015">
        <v>3.1133700000000002</v>
      </c>
      <c r="H1015">
        <v>5.1039291828468798</v>
      </c>
      <c r="I1015" s="2">
        <f t="shared" si="30"/>
        <v>609.99474884238464</v>
      </c>
      <c r="J1015">
        <f t="shared" si="31"/>
        <v>1.5890419999999992E-2</v>
      </c>
    </row>
    <row r="1016" spans="1:10" x14ac:dyDescent="0.25">
      <c r="A1016">
        <v>680</v>
      </c>
      <c r="B1016">
        <v>2010</v>
      </c>
      <c r="C1016" t="s">
        <v>68</v>
      </c>
      <c r="D1016" t="s">
        <v>68</v>
      </c>
      <c r="E1016" t="s">
        <v>101</v>
      </c>
      <c r="F1016">
        <v>0.22700000000000001</v>
      </c>
      <c r="G1016">
        <v>0.22700000000000001</v>
      </c>
      <c r="H1016">
        <v>14.5077092511013</v>
      </c>
      <c r="I1016" s="2">
        <f t="shared" si="30"/>
        <v>15.646853412282724</v>
      </c>
      <c r="J1016">
        <f t="shared" si="31"/>
        <v>3.293249999999995E-3</v>
      </c>
    </row>
    <row r="1017" spans="1:10" x14ac:dyDescent="0.25">
      <c r="A1017">
        <v>681</v>
      </c>
      <c r="B1017">
        <v>2010</v>
      </c>
      <c r="C1017" t="s">
        <v>68</v>
      </c>
      <c r="D1017" t="s">
        <v>68</v>
      </c>
      <c r="E1017" t="s">
        <v>87</v>
      </c>
      <c r="F1017">
        <v>0.14000000000000001</v>
      </c>
      <c r="G1017">
        <v>0.14000000000000001</v>
      </c>
      <c r="H1017">
        <v>3.8</v>
      </c>
      <c r="I1017" s="2">
        <f t="shared" si="30"/>
        <v>36.842105263157897</v>
      </c>
      <c r="J1017">
        <f t="shared" si="31"/>
        <v>5.3200000000000003E-4</v>
      </c>
    </row>
    <row r="1018" spans="1:10" x14ac:dyDescent="0.25">
      <c r="A1018">
        <v>682</v>
      </c>
      <c r="B1018">
        <v>2010</v>
      </c>
      <c r="C1018" t="s">
        <v>68</v>
      </c>
      <c r="D1018" t="s">
        <v>68</v>
      </c>
      <c r="E1018" t="s">
        <v>61</v>
      </c>
      <c r="F1018">
        <v>96.925916000000001</v>
      </c>
      <c r="G1018">
        <v>96.925916000000001</v>
      </c>
      <c r="H1018">
        <v>1.15702684718502</v>
      </c>
      <c r="I1018" s="2">
        <f t="shared" si="30"/>
        <v>83771.535842763886</v>
      </c>
      <c r="J1018">
        <f t="shared" si="31"/>
        <v>0.11214588700000008</v>
      </c>
    </row>
    <row r="1019" spans="1:10" x14ac:dyDescent="0.25">
      <c r="A1019">
        <v>831</v>
      </c>
      <c r="B1019">
        <v>2010</v>
      </c>
      <c r="C1019" t="s">
        <v>68</v>
      </c>
      <c r="D1019" t="s">
        <v>68</v>
      </c>
      <c r="E1019" t="s">
        <v>78</v>
      </c>
      <c r="F1019">
        <v>7</v>
      </c>
      <c r="G1019">
        <v>7</v>
      </c>
      <c r="H1019">
        <v>0.12</v>
      </c>
      <c r="I1019" s="2">
        <f t="shared" si="30"/>
        <v>58333.333333333336</v>
      </c>
      <c r="J1019">
        <f t="shared" si="31"/>
        <v>8.3999999999999993E-4</v>
      </c>
    </row>
    <row r="1020" spans="1:10" x14ac:dyDescent="0.25">
      <c r="A1020">
        <v>832</v>
      </c>
      <c r="B1020">
        <v>2010</v>
      </c>
      <c r="C1020" t="s">
        <v>68</v>
      </c>
      <c r="D1020" t="s">
        <v>68</v>
      </c>
      <c r="E1020" t="s">
        <v>37</v>
      </c>
      <c r="F1020">
        <v>7.8742559999999999</v>
      </c>
      <c r="G1020">
        <v>7.8742559999999999</v>
      </c>
      <c r="H1020">
        <v>2.7289948409094098</v>
      </c>
      <c r="I1020" s="2">
        <f t="shared" si="30"/>
        <v>2885.405234909123</v>
      </c>
      <c r="J1020">
        <f t="shared" si="31"/>
        <v>2.1488803999999966E-2</v>
      </c>
    </row>
    <row r="1021" spans="1:10" x14ac:dyDescent="0.25">
      <c r="A1021">
        <v>833</v>
      </c>
      <c r="B1021">
        <v>2010</v>
      </c>
      <c r="C1021" t="s">
        <v>68</v>
      </c>
      <c r="D1021" t="s">
        <v>68</v>
      </c>
      <c r="E1021" t="s">
        <v>73</v>
      </c>
      <c r="F1021">
        <v>1E-3</v>
      </c>
      <c r="G1021">
        <v>1E-3</v>
      </c>
      <c r="H1021">
        <v>2</v>
      </c>
      <c r="I1021" s="2">
        <f t="shared" si="30"/>
        <v>0.5</v>
      </c>
      <c r="J1021">
        <f t="shared" si="31"/>
        <v>1.9999999999999999E-6</v>
      </c>
    </row>
    <row r="1022" spans="1:10" x14ac:dyDescent="0.25">
      <c r="A1022">
        <v>1029</v>
      </c>
      <c r="B1022">
        <v>2010</v>
      </c>
      <c r="C1022" t="s">
        <v>68</v>
      </c>
      <c r="D1022" t="s">
        <v>68</v>
      </c>
      <c r="E1022" t="s">
        <v>45</v>
      </c>
      <c r="F1022">
        <v>0.215</v>
      </c>
      <c r="G1022">
        <v>0.215</v>
      </c>
      <c r="H1022">
        <v>0.5</v>
      </c>
      <c r="I1022" s="2">
        <f t="shared" si="30"/>
        <v>430</v>
      </c>
      <c r="J1022">
        <f t="shared" si="31"/>
        <v>1.075E-4</v>
      </c>
    </row>
    <row r="1023" spans="1:10" x14ac:dyDescent="0.25">
      <c r="A1023">
        <v>1030</v>
      </c>
      <c r="B1023">
        <v>2010</v>
      </c>
      <c r="C1023" t="s">
        <v>68</v>
      </c>
      <c r="D1023" t="s">
        <v>68</v>
      </c>
      <c r="E1023" t="s">
        <v>51</v>
      </c>
      <c r="F1023">
        <v>8.0000000000000002E-3</v>
      </c>
      <c r="G1023">
        <v>8.0000000000000002E-3</v>
      </c>
      <c r="H1023">
        <v>7</v>
      </c>
      <c r="I1023" s="2">
        <f t="shared" si="30"/>
        <v>1.142857142857143</v>
      </c>
      <c r="J1023">
        <f t="shared" si="31"/>
        <v>5.5999999999999999E-5</v>
      </c>
    </row>
    <row r="1024" spans="1:10" x14ac:dyDescent="0.25">
      <c r="A1024">
        <v>1031</v>
      </c>
      <c r="B1024">
        <v>2010</v>
      </c>
      <c r="C1024" t="s">
        <v>68</v>
      </c>
      <c r="D1024" t="s">
        <v>68</v>
      </c>
      <c r="E1024" t="s">
        <v>18</v>
      </c>
      <c r="F1024">
        <v>1.776424</v>
      </c>
      <c r="G1024">
        <v>1.776424</v>
      </c>
      <c r="H1024">
        <v>1.0099613915568</v>
      </c>
      <c r="I1024" s="2">
        <f t="shared" si="30"/>
        <v>1758.9028797048768</v>
      </c>
      <c r="J1024">
        <f t="shared" si="31"/>
        <v>1.7941196550348968E-3</v>
      </c>
    </row>
    <row r="1025" spans="1:10" x14ac:dyDescent="0.25">
      <c r="A1025">
        <v>1032</v>
      </c>
      <c r="B1025">
        <v>2010</v>
      </c>
      <c r="C1025" t="s">
        <v>68</v>
      </c>
      <c r="D1025" t="s">
        <v>68</v>
      </c>
      <c r="E1025" t="s">
        <v>56</v>
      </c>
      <c r="F1025">
        <v>433.392</v>
      </c>
      <c r="G1025">
        <v>433.392</v>
      </c>
      <c r="H1025">
        <v>0.16</v>
      </c>
      <c r="I1025" s="2">
        <f t="shared" si="30"/>
        <v>2708700</v>
      </c>
      <c r="J1025">
        <f t="shared" si="31"/>
        <v>6.9342719999999997E-2</v>
      </c>
    </row>
    <row r="1026" spans="1:10" x14ac:dyDescent="0.25">
      <c r="A1026">
        <v>2862</v>
      </c>
      <c r="B1026">
        <v>2010</v>
      </c>
      <c r="C1026" t="s">
        <v>68</v>
      </c>
      <c r="D1026" t="s">
        <v>68</v>
      </c>
      <c r="E1026" t="s">
        <v>54</v>
      </c>
      <c r="F1026">
        <v>47.318097000000002</v>
      </c>
      <c r="G1026">
        <v>47.318097000000002</v>
      </c>
      <c r="H1026">
        <v>11.2431121975993</v>
      </c>
      <c r="I1026" s="2">
        <f t="shared" ref="I1026:I1089" si="32">F1026/H1026*1000</f>
        <v>4208.6297964814103</v>
      </c>
      <c r="J1026">
        <f t="shared" si="31"/>
        <v>0.53200267354788688</v>
      </c>
    </row>
    <row r="1027" spans="1:10" x14ac:dyDescent="0.25">
      <c r="A1027">
        <v>3286</v>
      </c>
      <c r="B1027">
        <v>2010</v>
      </c>
      <c r="C1027" t="s">
        <v>68</v>
      </c>
      <c r="D1027" t="s">
        <v>68</v>
      </c>
      <c r="E1027" t="s">
        <v>38</v>
      </c>
      <c r="F1027">
        <v>15.430216</v>
      </c>
      <c r="G1027">
        <v>15.603816</v>
      </c>
      <c r="H1027">
        <v>1.0454109500383599</v>
      </c>
      <c r="I1027" s="2">
        <f t="shared" si="32"/>
        <v>14759.95253295731</v>
      </c>
      <c r="J1027">
        <f t="shared" ref="J1027:J1090" si="33">G1027*H1027/1000</f>
        <v>1.6312400108783761E-2</v>
      </c>
    </row>
    <row r="1028" spans="1:10" x14ac:dyDescent="0.25">
      <c r="A1028">
        <v>3296</v>
      </c>
      <c r="B1028">
        <v>2010</v>
      </c>
      <c r="C1028" t="s">
        <v>68</v>
      </c>
      <c r="D1028" t="s">
        <v>68</v>
      </c>
      <c r="E1028" t="s">
        <v>62</v>
      </c>
      <c r="F1028">
        <v>17.595896</v>
      </c>
      <c r="G1028">
        <v>17.778596</v>
      </c>
      <c r="H1028">
        <v>1.8104760280004899</v>
      </c>
      <c r="I1028" s="2">
        <f t="shared" si="32"/>
        <v>9718.9334340058085</v>
      </c>
      <c r="J1028">
        <f t="shared" si="33"/>
        <v>3.2187721869505394E-2</v>
      </c>
    </row>
    <row r="1029" spans="1:10" x14ac:dyDescent="0.25">
      <c r="A1029">
        <v>3335</v>
      </c>
      <c r="B1029">
        <v>2010</v>
      </c>
      <c r="C1029" t="s">
        <v>68</v>
      </c>
      <c r="D1029" t="s">
        <v>68</v>
      </c>
      <c r="E1029" t="s">
        <v>46</v>
      </c>
      <c r="F1029">
        <v>89.302290999999897</v>
      </c>
      <c r="G1029">
        <v>89.570041000000103</v>
      </c>
      <c r="H1029">
        <v>2.1474255946756799</v>
      </c>
      <c r="I1029" s="2">
        <f t="shared" si="32"/>
        <v>41585.743981731292</v>
      </c>
      <c r="J1029">
        <f t="shared" si="33"/>
        <v>0.19234499855955026</v>
      </c>
    </row>
    <row r="1030" spans="1:10" x14ac:dyDescent="0.25">
      <c r="A1030">
        <v>3339</v>
      </c>
      <c r="B1030">
        <v>2010</v>
      </c>
      <c r="C1030" t="s">
        <v>68</v>
      </c>
      <c r="D1030" t="s">
        <v>68</v>
      </c>
      <c r="E1030" t="s">
        <v>12</v>
      </c>
      <c r="F1030">
        <v>333.13227499999999</v>
      </c>
      <c r="G1030">
        <v>333.404875</v>
      </c>
      <c r="H1030">
        <v>1.3869340602431901</v>
      </c>
      <c r="I1030" s="2">
        <f t="shared" si="32"/>
        <v>240193.30446148777</v>
      </c>
      <c r="J1030">
        <f t="shared" si="33"/>
        <v>0.46241057698862331</v>
      </c>
    </row>
    <row r="1031" spans="1:10" x14ac:dyDescent="0.25">
      <c r="A1031">
        <v>3357</v>
      </c>
      <c r="B1031">
        <v>2010</v>
      </c>
      <c r="C1031" t="s">
        <v>68</v>
      </c>
      <c r="D1031" t="s">
        <v>68</v>
      </c>
      <c r="E1031" t="s">
        <v>29</v>
      </c>
      <c r="F1031">
        <v>10.364560000000001</v>
      </c>
      <c r="G1031">
        <v>10.68796</v>
      </c>
      <c r="H1031">
        <v>6.04506935171392</v>
      </c>
      <c r="I1031" s="2">
        <f t="shared" si="32"/>
        <v>1714.5477408065472</v>
      </c>
      <c r="J1031">
        <f t="shared" si="33"/>
        <v>6.4609459428344312E-2</v>
      </c>
    </row>
    <row r="1032" spans="1:10" x14ac:dyDescent="0.25">
      <c r="A1032">
        <v>3389</v>
      </c>
      <c r="B1032">
        <v>2010</v>
      </c>
      <c r="C1032" t="s">
        <v>68</v>
      </c>
      <c r="D1032" t="s">
        <v>68</v>
      </c>
      <c r="E1032" t="s">
        <v>40</v>
      </c>
      <c r="F1032">
        <v>17.750408</v>
      </c>
      <c r="G1032">
        <v>18.186157999999999</v>
      </c>
      <c r="H1032">
        <v>2.7389841123651899</v>
      </c>
      <c r="I1032" s="2">
        <f t="shared" si="32"/>
        <v>6480.6538745024054</v>
      </c>
      <c r="J1032">
        <f t="shared" si="33"/>
        <v>4.9811597826963094E-2</v>
      </c>
    </row>
    <row r="1033" spans="1:10" x14ac:dyDescent="0.25">
      <c r="A1033">
        <v>3414</v>
      </c>
      <c r="B1033">
        <v>2010</v>
      </c>
      <c r="C1033" t="s">
        <v>68</v>
      </c>
      <c r="D1033" t="s">
        <v>68</v>
      </c>
      <c r="E1033" t="s">
        <v>35</v>
      </c>
      <c r="F1033">
        <v>16.304454</v>
      </c>
      <c r="G1033">
        <v>16.853254</v>
      </c>
      <c r="H1033">
        <v>2.0280148393647699</v>
      </c>
      <c r="I1033" s="2">
        <f t="shared" si="32"/>
        <v>8039.6127698488654</v>
      </c>
      <c r="J1033">
        <f t="shared" si="33"/>
        <v>3.4178649203583669E-2</v>
      </c>
    </row>
    <row r="1034" spans="1:10" x14ac:dyDescent="0.25">
      <c r="A1034">
        <v>3573</v>
      </c>
      <c r="B1034">
        <v>2010</v>
      </c>
      <c r="C1034" t="s">
        <v>68</v>
      </c>
      <c r="D1034" t="s">
        <v>68</v>
      </c>
      <c r="E1034" t="s">
        <v>52</v>
      </c>
      <c r="F1034">
        <v>909.98305000000005</v>
      </c>
      <c r="G1034">
        <v>911.72704999999996</v>
      </c>
      <c r="H1034">
        <v>4.2841045187838898</v>
      </c>
      <c r="I1034" s="2">
        <f t="shared" si="32"/>
        <v>212409.1618236973</v>
      </c>
      <c r="J1034">
        <f t="shared" si="33"/>
        <v>3.9059339748025055</v>
      </c>
    </row>
    <row r="1035" spans="1:10" x14ac:dyDescent="0.25">
      <c r="A1035">
        <v>3614</v>
      </c>
      <c r="B1035">
        <v>2010</v>
      </c>
      <c r="C1035" t="s">
        <v>68</v>
      </c>
      <c r="D1035" t="s">
        <v>68</v>
      </c>
      <c r="E1035" t="s">
        <v>43</v>
      </c>
      <c r="F1035">
        <v>2580.9075819999998</v>
      </c>
      <c r="G1035">
        <v>2583.0995819999998</v>
      </c>
      <c r="H1035">
        <v>2.3994145450667199</v>
      </c>
      <c r="I1035" s="2">
        <f t="shared" si="32"/>
        <v>1075640.5504444556</v>
      </c>
      <c r="J1035">
        <f t="shared" si="33"/>
        <v>6.1979267084065643</v>
      </c>
    </row>
    <row r="1036" spans="1:10" x14ac:dyDescent="0.25">
      <c r="A1036">
        <v>3662</v>
      </c>
      <c r="B1036">
        <v>2010</v>
      </c>
      <c r="C1036" t="s">
        <v>68</v>
      </c>
      <c r="D1036" t="s">
        <v>68</v>
      </c>
      <c r="E1036" t="s">
        <v>58</v>
      </c>
      <c r="F1036">
        <v>12.196243000000001</v>
      </c>
      <c r="G1036">
        <v>15.394543000000001</v>
      </c>
      <c r="H1036">
        <v>9.4291542748849597</v>
      </c>
      <c r="I1036" s="2">
        <f t="shared" si="32"/>
        <v>1293.4609663228573</v>
      </c>
      <c r="J1036">
        <f t="shared" si="33"/>
        <v>0.14515752093835033</v>
      </c>
    </row>
    <row r="1037" spans="1:10" x14ac:dyDescent="0.25">
      <c r="A1037">
        <v>3682</v>
      </c>
      <c r="B1037">
        <v>2010</v>
      </c>
      <c r="C1037" t="s">
        <v>68</v>
      </c>
      <c r="D1037" t="s">
        <v>68</v>
      </c>
      <c r="E1037" t="s">
        <v>47</v>
      </c>
      <c r="F1037">
        <v>22.125803999999999</v>
      </c>
      <c r="G1037">
        <v>25.804583999999998</v>
      </c>
      <c r="H1037">
        <v>1.6150252083172101</v>
      </c>
      <c r="I1037" s="2">
        <f t="shared" si="32"/>
        <v>13699.974394241301</v>
      </c>
      <c r="J1037">
        <f t="shared" si="33"/>
        <v>4.1675053650138939E-2</v>
      </c>
    </row>
    <row r="1038" spans="1:10" x14ac:dyDescent="0.25">
      <c r="A1038">
        <v>3775</v>
      </c>
      <c r="B1038">
        <v>2010</v>
      </c>
      <c r="C1038" t="s">
        <v>68</v>
      </c>
      <c r="D1038" t="s">
        <v>68</v>
      </c>
      <c r="E1038" t="s">
        <v>32</v>
      </c>
      <c r="F1038">
        <v>78.605000000000004</v>
      </c>
      <c r="G1038">
        <v>84.805000000000007</v>
      </c>
      <c r="H1038">
        <v>0.55486762928566902</v>
      </c>
      <c r="I1038" s="2">
        <f t="shared" si="32"/>
        <v>141664.41841488445</v>
      </c>
      <c r="J1038">
        <f t="shared" si="33"/>
        <v>4.7055549301571159E-2</v>
      </c>
    </row>
    <row r="1039" spans="1:10" x14ac:dyDescent="0.25">
      <c r="A1039">
        <v>3783</v>
      </c>
      <c r="B1039">
        <v>2010</v>
      </c>
      <c r="C1039" t="s">
        <v>68</v>
      </c>
      <c r="D1039" t="s">
        <v>68</v>
      </c>
      <c r="E1039" t="s">
        <v>53</v>
      </c>
      <c r="F1039">
        <v>2.9075000000000002</v>
      </c>
      <c r="G1039">
        <v>9.4544999999999995</v>
      </c>
      <c r="H1039">
        <v>20.1965296316687</v>
      </c>
      <c r="I1039" s="2">
        <f t="shared" si="32"/>
        <v>143.96037601633117</v>
      </c>
      <c r="J1039">
        <f t="shared" si="33"/>
        <v>0.19094808940261171</v>
      </c>
    </row>
    <row r="1040" spans="1:10" x14ac:dyDescent="0.25">
      <c r="A1040">
        <v>3809</v>
      </c>
      <c r="B1040">
        <v>2010</v>
      </c>
      <c r="C1040" t="s">
        <v>68</v>
      </c>
      <c r="D1040" t="s">
        <v>68</v>
      </c>
      <c r="E1040" t="s">
        <v>41</v>
      </c>
      <c r="F1040">
        <v>80.818128999999999</v>
      </c>
      <c r="G1040">
        <v>89.077579000000199</v>
      </c>
      <c r="H1040">
        <v>3.5576115589022499</v>
      </c>
      <c r="I1040" s="2">
        <f t="shared" si="32"/>
        <v>22716.962676199968</v>
      </c>
      <c r="J1040">
        <f t="shared" si="33"/>
        <v>0.316903424689429</v>
      </c>
    </row>
    <row r="1041" spans="1:10" x14ac:dyDescent="0.25">
      <c r="A1041">
        <v>3851</v>
      </c>
      <c r="B1041">
        <v>2010</v>
      </c>
      <c r="C1041" t="s">
        <v>68</v>
      </c>
      <c r="D1041" t="s">
        <v>68</v>
      </c>
      <c r="E1041" t="s">
        <v>7</v>
      </c>
      <c r="F1041">
        <v>23.398759999999999</v>
      </c>
      <c r="G1041">
        <v>34.51511</v>
      </c>
      <c r="H1041">
        <v>1.6864472808567299</v>
      </c>
      <c r="I1041" s="2">
        <f t="shared" si="32"/>
        <v>13874.587285120009</v>
      </c>
      <c r="J1041">
        <f t="shared" si="33"/>
        <v>5.8207913407970928E-2</v>
      </c>
    </row>
    <row r="1042" spans="1:10" x14ac:dyDescent="0.25">
      <c r="A1042">
        <v>3910</v>
      </c>
      <c r="B1042">
        <v>2010</v>
      </c>
      <c r="C1042" t="s">
        <v>68</v>
      </c>
      <c r="D1042" t="s">
        <v>68</v>
      </c>
      <c r="E1042" t="s">
        <v>15</v>
      </c>
      <c r="F1042">
        <v>556.85799199999997</v>
      </c>
      <c r="G1042">
        <v>575.83699200000001</v>
      </c>
      <c r="H1042">
        <v>1.9065066043830201</v>
      </c>
      <c r="I1042" s="2">
        <f t="shared" si="32"/>
        <v>292082.90740760864</v>
      </c>
      <c r="J1042">
        <f t="shared" si="33"/>
        <v>1.0978370282960523</v>
      </c>
    </row>
    <row r="1043" spans="1:10" x14ac:dyDescent="0.25">
      <c r="A1043">
        <v>3955</v>
      </c>
      <c r="B1043">
        <v>2010</v>
      </c>
      <c r="C1043" t="s">
        <v>68</v>
      </c>
      <c r="D1043" t="s">
        <v>68</v>
      </c>
      <c r="E1043" t="s">
        <v>11</v>
      </c>
      <c r="F1043">
        <v>261.488158</v>
      </c>
      <c r="G1043">
        <v>289.10015800000002</v>
      </c>
      <c r="H1043">
        <v>2.2092339973386901</v>
      </c>
      <c r="I1043" s="2">
        <f t="shared" si="32"/>
        <v>118361.4584579979</v>
      </c>
      <c r="J1043">
        <f t="shared" si="33"/>
        <v>0.63868989768958695</v>
      </c>
    </row>
    <row r="1044" spans="1:10" x14ac:dyDescent="0.25">
      <c r="A1044">
        <v>4015</v>
      </c>
      <c r="B1044">
        <v>2010</v>
      </c>
      <c r="C1044" t="s">
        <v>68</v>
      </c>
      <c r="D1044" t="s">
        <v>68</v>
      </c>
      <c r="E1044" t="s">
        <v>6</v>
      </c>
      <c r="F1044">
        <v>2.3639999999999999</v>
      </c>
      <c r="G1044">
        <v>50.273000000000003</v>
      </c>
      <c r="H1044">
        <v>0.98623096446700498</v>
      </c>
      <c r="I1044" s="2">
        <f t="shared" si="32"/>
        <v>2397.0044392974332</v>
      </c>
      <c r="J1044">
        <f t="shared" si="33"/>
        <v>4.9580789276649745E-2</v>
      </c>
    </row>
    <row r="1045" spans="1:10" x14ac:dyDescent="0.25">
      <c r="A1045">
        <v>4027</v>
      </c>
      <c r="B1045">
        <v>2010</v>
      </c>
      <c r="C1045" t="s">
        <v>68</v>
      </c>
      <c r="D1045" t="s">
        <v>68</v>
      </c>
      <c r="E1045" t="s">
        <v>69</v>
      </c>
      <c r="F1045">
        <v>84.991200000000006</v>
      </c>
      <c r="G1045">
        <v>138.35120000000001</v>
      </c>
      <c r="H1045">
        <v>2.2000000000000002</v>
      </c>
      <c r="I1045" s="2">
        <f t="shared" si="32"/>
        <v>38632.363636363632</v>
      </c>
      <c r="J1045">
        <f t="shared" si="33"/>
        <v>0.30437264000000003</v>
      </c>
    </row>
    <row r="1046" spans="1:10" x14ac:dyDescent="0.25">
      <c r="A1046">
        <v>4059</v>
      </c>
      <c r="B1046">
        <v>2010</v>
      </c>
      <c r="C1046" t="s">
        <v>68</v>
      </c>
      <c r="D1046" t="s">
        <v>68</v>
      </c>
      <c r="E1046" t="s">
        <v>39</v>
      </c>
      <c r="F1046">
        <v>11.645200000000001</v>
      </c>
      <c r="G1046">
        <v>82.250200000000007</v>
      </c>
      <c r="H1046">
        <v>11.7436252704977</v>
      </c>
      <c r="I1046" s="2">
        <f t="shared" si="32"/>
        <v>991.61883419892808</v>
      </c>
      <c r="J1046">
        <f t="shared" si="33"/>
        <v>0.96591552722349006</v>
      </c>
    </row>
    <row r="1047" spans="1:10" x14ac:dyDescent="0.25">
      <c r="A1047">
        <v>4088</v>
      </c>
      <c r="B1047">
        <v>2010</v>
      </c>
      <c r="C1047" t="s">
        <v>68</v>
      </c>
      <c r="D1047" t="s">
        <v>68</v>
      </c>
      <c r="E1047" t="s">
        <v>9</v>
      </c>
      <c r="F1047">
        <v>459.08499999999998</v>
      </c>
      <c r="G1047">
        <v>564.08500000000004</v>
      </c>
      <c r="H1047">
        <v>0.27333201912499899</v>
      </c>
      <c r="I1047" s="2">
        <f t="shared" si="32"/>
        <v>1679587.3438817763</v>
      </c>
      <c r="J1047">
        <f t="shared" si="33"/>
        <v>0.15418249200812509</v>
      </c>
    </row>
    <row r="1048" spans="1:10" x14ac:dyDescent="0.25">
      <c r="A1048">
        <v>4092</v>
      </c>
      <c r="B1048">
        <v>2010</v>
      </c>
      <c r="C1048" t="s">
        <v>68</v>
      </c>
      <c r="D1048" t="s">
        <v>68</v>
      </c>
      <c r="E1048" t="s">
        <v>75</v>
      </c>
      <c r="F1048">
        <v>360.447</v>
      </c>
      <c r="G1048">
        <v>473.79300000000001</v>
      </c>
      <c r="H1048">
        <v>2.6987338637858</v>
      </c>
      <c r="I1048" s="2">
        <f t="shared" si="32"/>
        <v>133561.52114027384</v>
      </c>
      <c r="J1048">
        <f t="shared" si="33"/>
        <v>1.2786412135246656</v>
      </c>
    </row>
    <row r="1049" spans="1:10" x14ac:dyDescent="0.25">
      <c r="A1049">
        <v>4165</v>
      </c>
      <c r="B1049">
        <v>2010</v>
      </c>
      <c r="C1049" t="s">
        <v>68</v>
      </c>
      <c r="D1049" t="s">
        <v>68</v>
      </c>
      <c r="E1049" t="s">
        <v>60</v>
      </c>
      <c r="F1049">
        <v>2248.009</v>
      </c>
      <c r="G1049">
        <v>2797.2959999999998</v>
      </c>
      <c r="H1049">
        <v>0.69874850590010995</v>
      </c>
      <c r="I1049" s="2">
        <f t="shared" si="32"/>
        <v>3217193.2834463413</v>
      </c>
      <c r="J1049">
        <f t="shared" si="33"/>
        <v>1.9546064005603538</v>
      </c>
    </row>
    <row r="1050" spans="1:10" x14ac:dyDescent="0.25">
      <c r="A1050">
        <v>4181</v>
      </c>
      <c r="B1050">
        <v>2010</v>
      </c>
      <c r="C1050" t="s">
        <v>68</v>
      </c>
      <c r="D1050" t="s">
        <v>68</v>
      </c>
      <c r="E1050" t="s">
        <v>24</v>
      </c>
      <c r="F1050">
        <v>227.78370000000001</v>
      </c>
      <c r="G1050">
        <v>1289.1727000000001</v>
      </c>
      <c r="H1050">
        <v>1.2515271724886401</v>
      </c>
      <c r="I1050" s="2">
        <f t="shared" si="32"/>
        <v>182004.59806801961</v>
      </c>
      <c r="J1050">
        <f t="shared" si="33"/>
        <v>1.6134346640805459</v>
      </c>
    </row>
    <row r="1051" spans="1:10" x14ac:dyDescent="0.25">
      <c r="A1051">
        <v>4196</v>
      </c>
      <c r="B1051">
        <v>2010</v>
      </c>
      <c r="C1051" t="s">
        <v>68</v>
      </c>
      <c r="D1051" t="s">
        <v>68</v>
      </c>
      <c r="E1051" t="s">
        <v>42</v>
      </c>
      <c r="F1051">
        <v>2190</v>
      </c>
      <c r="G1051">
        <v>9444.1409999999996</v>
      </c>
      <c r="H1051">
        <v>0.8</v>
      </c>
      <c r="I1051" s="2">
        <f t="shared" si="32"/>
        <v>2737500</v>
      </c>
      <c r="J1051">
        <f t="shared" si="33"/>
        <v>7.5553127999999994</v>
      </c>
    </row>
    <row r="1052" spans="1:10" x14ac:dyDescent="0.25">
      <c r="A1052">
        <v>20</v>
      </c>
      <c r="B1052">
        <v>2010</v>
      </c>
      <c r="C1052" t="s">
        <v>77</v>
      </c>
      <c r="D1052" t="s">
        <v>77</v>
      </c>
      <c r="E1052" t="s">
        <v>12</v>
      </c>
      <c r="F1052">
        <v>245.10367400000001</v>
      </c>
      <c r="G1052">
        <v>245.10367400000001</v>
      </c>
      <c r="H1052">
        <v>1.32693524410409</v>
      </c>
      <c r="I1052" s="2">
        <f t="shared" si="32"/>
        <v>184714.11855933274</v>
      </c>
      <c r="J1052">
        <f t="shared" si="33"/>
        <v>0.32523670348999933</v>
      </c>
    </row>
    <row r="1053" spans="1:10" x14ac:dyDescent="0.25">
      <c r="A1053">
        <v>86</v>
      </c>
      <c r="B1053">
        <v>2010</v>
      </c>
      <c r="C1053" t="s">
        <v>77</v>
      </c>
      <c r="D1053" t="s">
        <v>77</v>
      </c>
      <c r="E1053" t="s">
        <v>58</v>
      </c>
      <c r="F1053">
        <v>25.438016999999999</v>
      </c>
      <c r="G1053">
        <v>25.438016999999999</v>
      </c>
      <c r="H1053">
        <v>7.48387114114617</v>
      </c>
      <c r="I1053" s="2">
        <f t="shared" si="32"/>
        <v>3399.0452962427835</v>
      </c>
      <c r="J1053">
        <f t="shared" si="33"/>
        <v>0.19037484131428567</v>
      </c>
    </row>
    <row r="1054" spans="1:10" x14ac:dyDescent="0.25">
      <c r="A1054">
        <v>137</v>
      </c>
      <c r="B1054">
        <v>2010</v>
      </c>
      <c r="C1054" t="s">
        <v>77</v>
      </c>
      <c r="D1054" t="s">
        <v>77</v>
      </c>
      <c r="E1054" t="s">
        <v>11</v>
      </c>
      <c r="F1054">
        <v>35.650815000000001</v>
      </c>
      <c r="G1054">
        <v>35.650815000000001</v>
      </c>
      <c r="H1054">
        <v>2.6982710448554998</v>
      </c>
      <c r="I1054" s="2">
        <f t="shared" si="32"/>
        <v>13212.466207933978</v>
      </c>
      <c r="J1054">
        <f t="shared" si="33"/>
        <v>9.6195561840000124E-2</v>
      </c>
    </row>
    <row r="1055" spans="1:10" x14ac:dyDescent="0.25">
      <c r="A1055">
        <v>138</v>
      </c>
      <c r="B1055">
        <v>2010</v>
      </c>
      <c r="C1055" t="s">
        <v>77</v>
      </c>
      <c r="D1055" t="s">
        <v>77</v>
      </c>
      <c r="E1055" t="s">
        <v>46</v>
      </c>
      <c r="F1055">
        <v>26.855443999999999</v>
      </c>
      <c r="G1055">
        <v>26.855443999999999</v>
      </c>
      <c r="H1055">
        <v>1.6834464997115599</v>
      </c>
      <c r="I1055" s="2">
        <f t="shared" si="32"/>
        <v>15952.656650865581</v>
      </c>
      <c r="J1055">
        <f t="shared" si="33"/>
        <v>4.5209703199999805E-2</v>
      </c>
    </row>
    <row r="1056" spans="1:10" x14ac:dyDescent="0.25">
      <c r="A1056">
        <v>175</v>
      </c>
      <c r="B1056">
        <v>2010</v>
      </c>
      <c r="C1056" t="s">
        <v>77</v>
      </c>
      <c r="D1056" t="s">
        <v>77</v>
      </c>
      <c r="E1056" t="s">
        <v>29</v>
      </c>
      <c r="F1056">
        <v>19.40503</v>
      </c>
      <c r="G1056">
        <v>19.40503</v>
      </c>
      <c r="H1056">
        <v>5.2290154150753603</v>
      </c>
      <c r="I1056" s="2">
        <f t="shared" si="32"/>
        <v>3711.0294117808289</v>
      </c>
      <c r="J1056">
        <f t="shared" si="33"/>
        <v>0.10146920099999981</v>
      </c>
    </row>
    <row r="1057" spans="1:10" x14ac:dyDescent="0.25">
      <c r="A1057">
        <v>195</v>
      </c>
      <c r="B1057">
        <v>2010</v>
      </c>
      <c r="C1057" t="s">
        <v>77</v>
      </c>
      <c r="D1057" t="s">
        <v>77</v>
      </c>
      <c r="E1057" t="s">
        <v>7</v>
      </c>
      <c r="F1057">
        <v>12.225728</v>
      </c>
      <c r="G1057">
        <v>12.225728</v>
      </c>
      <c r="H1057">
        <v>2.0605416708109301</v>
      </c>
      <c r="I1057" s="2">
        <f t="shared" si="32"/>
        <v>5933.2592847726983</v>
      </c>
      <c r="J1057">
        <f t="shared" si="33"/>
        <v>2.5191621999999969E-2</v>
      </c>
    </row>
    <row r="1058" spans="1:10" x14ac:dyDescent="0.25">
      <c r="A1058">
        <v>614</v>
      </c>
      <c r="B1058">
        <v>2010</v>
      </c>
      <c r="C1058" t="s">
        <v>77</v>
      </c>
      <c r="D1058" t="s">
        <v>77</v>
      </c>
      <c r="E1058" t="s">
        <v>6</v>
      </c>
      <c r="F1058">
        <v>5496.5383300000003</v>
      </c>
      <c r="G1058">
        <v>5496.5383300000003</v>
      </c>
      <c r="H1058">
        <v>0.64292276158007</v>
      </c>
      <c r="I1058" s="2">
        <f t="shared" si="32"/>
        <v>8549298.078188289</v>
      </c>
      <c r="J1058">
        <f t="shared" si="33"/>
        <v>3.5338496022543064</v>
      </c>
    </row>
    <row r="1059" spans="1:10" x14ac:dyDescent="0.25">
      <c r="A1059">
        <v>615</v>
      </c>
      <c r="B1059">
        <v>2010</v>
      </c>
      <c r="C1059" t="s">
        <v>77</v>
      </c>
      <c r="D1059" t="s">
        <v>77</v>
      </c>
      <c r="E1059" t="s">
        <v>73</v>
      </c>
      <c r="F1059">
        <v>0.27333000000000002</v>
      </c>
      <c r="G1059">
        <v>0.27333000000000002</v>
      </c>
      <c r="H1059">
        <v>1.8859986097391399</v>
      </c>
      <c r="I1059" s="2">
        <f t="shared" si="32"/>
        <v>144.92587565470444</v>
      </c>
      <c r="J1059">
        <f t="shared" si="33"/>
        <v>5.1549999999999914E-4</v>
      </c>
    </row>
    <row r="1060" spans="1:10" x14ac:dyDescent="0.25">
      <c r="A1060">
        <v>620</v>
      </c>
      <c r="B1060">
        <v>2010</v>
      </c>
      <c r="C1060" t="s">
        <v>77</v>
      </c>
      <c r="D1060" t="s">
        <v>77</v>
      </c>
      <c r="E1060" t="s">
        <v>13</v>
      </c>
      <c r="F1060">
        <v>9.9750000000000005E-2</v>
      </c>
      <c r="G1060">
        <v>9.9750000000000005E-2</v>
      </c>
      <c r="H1060">
        <v>10.636090225563899</v>
      </c>
      <c r="I1060" s="2">
        <f t="shared" si="32"/>
        <v>9.3784462038738958</v>
      </c>
      <c r="J1060">
        <f t="shared" si="33"/>
        <v>1.0609499999999989E-3</v>
      </c>
    </row>
    <row r="1061" spans="1:10" x14ac:dyDescent="0.25">
      <c r="A1061">
        <v>621</v>
      </c>
      <c r="B1061">
        <v>2010</v>
      </c>
      <c r="C1061" t="s">
        <v>77</v>
      </c>
      <c r="D1061" t="s">
        <v>77</v>
      </c>
      <c r="E1061" t="s">
        <v>5</v>
      </c>
      <c r="F1061">
        <v>12557.422699999999</v>
      </c>
      <c r="G1061">
        <v>12557.422699999999</v>
      </c>
      <c r="H1061">
        <v>0.38326545159621001</v>
      </c>
      <c r="I1061" s="2">
        <f t="shared" si="32"/>
        <v>32764295.993028596</v>
      </c>
      <c r="J1061">
        <f t="shared" si="33"/>
        <v>4.8128262819999978</v>
      </c>
    </row>
    <row r="1062" spans="1:10" x14ac:dyDescent="0.25">
      <c r="A1062">
        <v>683</v>
      </c>
      <c r="B1062">
        <v>2010</v>
      </c>
      <c r="C1062" t="s">
        <v>77</v>
      </c>
      <c r="D1062" t="s">
        <v>77</v>
      </c>
      <c r="E1062" t="s">
        <v>28</v>
      </c>
      <c r="F1062">
        <v>2257.6950000000002</v>
      </c>
      <c r="G1062">
        <v>2257.6950000000002</v>
      </c>
      <c r="H1062">
        <v>0.11420552320215201</v>
      </c>
      <c r="I1062" s="2">
        <f t="shared" si="32"/>
        <v>19768702.394574359</v>
      </c>
      <c r="J1062">
        <f t="shared" si="33"/>
        <v>0.25784123870588255</v>
      </c>
    </row>
    <row r="1063" spans="1:10" x14ac:dyDescent="0.25">
      <c r="A1063">
        <v>684</v>
      </c>
      <c r="B1063">
        <v>2010</v>
      </c>
      <c r="C1063" t="s">
        <v>77</v>
      </c>
      <c r="D1063" t="s">
        <v>77</v>
      </c>
      <c r="E1063" t="s">
        <v>34</v>
      </c>
      <c r="F1063">
        <v>6.7514399999999997</v>
      </c>
      <c r="G1063">
        <v>6.7514399999999997</v>
      </c>
      <c r="H1063">
        <v>1.2059086654106399</v>
      </c>
      <c r="I1063" s="2">
        <f t="shared" si="32"/>
        <v>5598.632959239063</v>
      </c>
      <c r="J1063">
        <f t="shared" si="33"/>
        <v>8.1416200000000109E-3</v>
      </c>
    </row>
    <row r="1064" spans="1:10" x14ac:dyDescent="0.25">
      <c r="A1064">
        <v>782</v>
      </c>
      <c r="B1064">
        <v>2010</v>
      </c>
      <c r="C1064" t="s">
        <v>77</v>
      </c>
      <c r="D1064" t="s">
        <v>77</v>
      </c>
      <c r="E1064" t="s">
        <v>57</v>
      </c>
      <c r="F1064">
        <v>26.53444</v>
      </c>
      <c r="G1064">
        <v>26.53444</v>
      </c>
      <c r="H1064">
        <v>2.6639178660398302</v>
      </c>
      <c r="I1064" s="2">
        <f t="shared" si="32"/>
        <v>9960.6824738354244</v>
      </c>
      <c r="J1064">
        <f t="shared" si="33"/>
        <v>7.068556878136191E-2</v>
      </c>
    </row>
    <row r="1065" spans="1:10" x14ac:dyDescent="0.25">
      <c r="A1065">
        <v>783</v>
      </c>
      <c r="B1065">
        <v>2010</v>
      </c>
      <c r="C1065" t="s">
        <v>77</v>
      </c>
      <c r="D1065" t="s">
        <v>77</v>
      </c>
      <c r="E1065" t="s">
        <v>102</v>
      </c>
      <c r="F1065">
        <v>0.91200000000000003</v>
      </c>
      <c r="G1065">
        <v>0.91200000000000003</v>
      </c>
      <c r="H1065">
        <v>0.7</v>
      </c>
      <c r="I1065" s="2">
        <f t="shared" si="32"/>
        <v>1302.8571428571429</v>
      </c>
      <c r="J1065">
        <f t="shared" si="33"/>
        <v>6.3840000000000001E-4</v>
      </c>
    </row>
    <row r="1066" spans="1:10" x14ac:dyDescent="0.25">
      <c r="A1066">
        <v>786</v>
      </c>
      <c r="B1066">
        <v>2010</v>
      </c>
      <c r="C1066" t="s">
        <v>77</v>
      </c>
      <c r="D1066" t="s">
        <v>77</v>
      </c>
      <c r="E1066" t="s">
        <v>9</v>
      </c>
      <c r="F1066">
        <v>89.468999999999994</v>
      </c>
      <c r="G1066">
        <v>89.468999999999994</v>
      </c>
      <c r="H1066">
        <v>0.27369429634845599</v>
      </c>
      <c r="I1066" s="2">
        <f t="shared" si="32"/>
        <v>326893.9148300403</v>
      </c>
      <c r="J1066">
        <f t="shared" si="33"/>
        <v>2.4487155000000007E-2</v>
      </c>
    </row>
    <row r="1067" spans="1:10" x14ac:dyDescent="0.25">
      <c r="A1067">
        <v>787</v>
      </c>
      <c r="B1067">
        <v>2010</v>
      </c>
      <c r="C1067" t="s">
        <v>77</v>
      </c>
      <c r="D1067" t="s">
        <v>77</v>
      </c>
      <c r="E1067" t="s">
        <v>75</v>
      </c>
      <c r="F1067">
        <v>19.268000000000001</v>
      </c>
      <c r="G1067">
        <v>19.268000000000001</v>
      </c>
      <c r="H1067">
        <v>2.4492028233340299</v>
      </c>
      <c r="I1067" s="2">
        <f t="shared" si="32"/>
        <v>7867.0495625882968</v>
      </c>
      <c r="J1067">
        <f t="shared" si="33"/>
        <v>4.7191240000000093E-2</v>
      </c>
    </row>
    <row r="1068" spans="1:10" x14ac:dyDescent="0.25">
      <c r="A1068">
        <v>788</v>
      </c>
      <c r="B1068">
        <v>2010</v>
      </c>
      <c r="C1068" t="s">
        <v>77</v>
      </c>
      <c r="D1068" t="s">
        <v>77</v>
      </c>
      <c r="E1068" t="s">
        <v>76</v>
      </c>
      <c r="F1068">
        <v>0.17967</v>
      </c>
      <c r="G1068">
        <v>0.17967</v>
      </c>
      <c r="H1068">
        <v>0.97345132743362806</v>
      </c>
      <c r="I1068" s="2">
        <f t="shared" si="32"/>
        <v>184.57009090909096</v>
      </c>
      <c r="J1068">
        <f t="shared" si="33"/>
        <v>1.7489999999999994E-4</v>
      </c>
    </row>
    <row r="1069" spans="1:10" x14ac:dyDescent="0.25">
      <c r="A1069">
        <v>826</v>
      </c>
      <c r="B1069">
        <v>2010</v>
      </c>
      <c r="C1069" t="s">
        <v>77</v>
      </c>
      <c r="D1069" t="s">
        <v>77</v>
      </c>
      <c r="E1069" t="s">
        <v>45</v>
      </c>
      <c r="F1069">
        <v>0.05</v>
      </c>
      <c r="G1069">
        <v>0.05</v>
      </c>
      <c r="H1069">
        <v>0.95363636363636395</v>
      </c>
      <c r="I1069" s="2">
        <f t="shared" si="32"/>
        <v>52.43088655862725</v>
      </c>
      <c r="J1069">
        <f t="shared" si="33"/>
        <v>4.7681818181818201E-5</v>
      </c>
    </row>
    <row r="1070" spans="1:10" x14ac:dyDescent="0.25">
      <c r="A1070">
        <v>827</v>
      </c>
      <c r="B1070">
        <v>2010</v>
      </c>
      <c r="C1070" t="s">
        <v>77</v>
      </c>
      <c r="D1070" t="s">
        <v>77</v>
      </c>
      <c r="E1070" t="s">
        <v>51</v>
      </c>
      <c r="F1070">
        <v>1.04</v>
      </c>
      <c r="G1070">
        <v>1.04</v>
      </c>
      <c r="H1070">
        <v>1.81821153846154</v>
      </c>
      <c r="I1070" s="2">
        <f t="shared" si="32"/>
        <v>571.99065015283361</v>
      </c>
      <c r="J1070">
        <f t="shared" si="33"/>
        <v>1.8909400000000015E-3</v>
      </c>
    </row>
    <row r="1071" spans="1:10" x14ac:dyDescent="0.25">
      <c r="A1071">
        <v>828</v>
      </c>
      <c r="B1071">
        <v>2010</v>
      </c>
      <c r="C1071" t="s">
        <v>77</v>
      </c>
      <c r="D1071" t="s">
        <v>77</v>
      </c>
      <c r="E1071" t="s">
        <v>18</v>
      </c>
      <c r="F1071">
        <v>136.08615499999999</v>
      </c>
      <c r="G1071">
        <v>136.08615499999999</v>
      </c>
      <c r="H1071">
        <v>1.2368659398158499</v>
      </c>
      <c r="I1071" s="2">
        <f t="shared" si="32"/>
        <v>110024.98380726782</v>
      </c>
      <c r="J1071">
        <f t="shared" si="33"/>
        <v>0.16832033000000041</v>
      </c>
    </row>
    <row r="1072" spans="1:10" x14ac:dyDescent="0.25">
      <c r="A1072">
        <v>829</v>
      </c>
      <c r="B1072">
        <v>2010</v>
      </c>
      <c r="C1072" t="s">
        <v>77</v>
      </c>
      <c r="D1072" t="s">
        <v>77</v>
      </c>
      <c r="E1072" t="s">
        <v>31</v>
      </c>
      <c r="F1072">
        <v>4.4470000000000001</v>
      </c>
      <c r="G1072">
        <v>4.4470000000000001</v>
      </c>
      <c r="H1072">
        <v>1.44552288862476</v>
      </c>
      <c r="I1072" s="2">
        <f t="shared" si="32"/>
        <v>3076.3954241020579</v>
      </c>
      <c r="J1072">
        <f t="shared" si="33"/>
        <v>6.4282402857143081E-3</v>
      </c>
    </row>
    <row r="1073" spans="1:10" x14ac:dyDescent="0.25">
      <c r="A1073">
        <v>830</v>
      </c>
      <c r="B1073">
        <v>2010</v>
      </c>
      <c r="C1073" t="s">
        <v>77</v>
      </c>
      <c r="D1073" t="s">
        <v>77</v>
      </c>
      <c r="E1073" t="s">
        <v>33</v>
      </c>
      <c r="F1073">
        <v>4.5787599999999999</v>
      </c>
      <c r="G1073">
        <v>4.5787599999999999</v>
      </c>
      <c r="H1073">
        <v>0.79517817050904605</v>
      </c>
      <c r="I1073" s="2">
        <f t="shared" si="32"/>
        <v>5758.1560583697028</v>
      </c>
      <c r="J1073">
        <f t="shared" si="33"/>
        <v>3.6409299999999997E-3</v>
      </c>
    </row>
    <row r="1074" spans="1:10" x14ac:dyDescent="0.25">
      <c r="A1074">
        <v>961</v>
      </c>
      <c r="B1074">
        <v>2010</v>
      </c>
      <c r="C1074" t="s">
        <v>77</v>
      </c>
      <c r="D1074" t="s">
        <v>77</v>
      </c>
      <c r="E1074" t="s">
        <v>27</v>
      </c>
      <c r="F1074">
        <v>1.3580000000000001</v>
      </c>
      <c r="G1074">
        <v>1.3580000000000001</v>
      </c>
      <c r="H1074">
        <v>2.84</v>
      </c>
      <c r="I1074" s="2">
        <f t="shared" si="32"/>
        <v>478.16901408450713</v>
      </c>
      <c r="J1074">
        <f t="shared" si="33"/>
        <v>3.8567200000000001E-3</v>
      </c>
    </row>
    <row r="1075" spans="1:10" x14ac:dyDescent="0.25">
      <c r="A1075">
        <v>1033</v>
      </c>
      <c r="B1075">
        <v>2010</v>
      </c>
      <c r="C1075" t="s">
        <v>77</v>
      </c>
      <c r="D1075" t="s">
        <v>77</v>
      </c>
      <c r="E1075" t="s">
        <v>32</v>
      </c>
      <c r="F1075">
        <v>20.262</v>
      </c>
      <c r="G1075">
        <v>20.262</v>
      </c>
      <c r="H1075">
        <v>1.1966007010292801</v>
      </c>
      <c r="I1075" s="2">
        <f t="shared" si="32"/>
        <v>16932.966847312757</v>
      </c>
      <c r="J1075">
        <f t="shared" si="33"/>
        <v>2.4245523404255273E-2</v>
      </c>
    </row>
    <row r="1076" spans="1:10" x14ac:dyDescent="0.25">
      <c r="A1076">
        <v>1465</v>
      </c>
      <c r="B1076">
        <v>2010</v>
      </c>
      <c r="C1076" t="s">
        <v>77</v>
      </c>
      <c r="D1076" t="s">
        <v>77</v>
      </c>
      <c r="E1076" t="s">
        <v>14</v>
      </c>
      <c r="F1076">
        <v>9.0338399999999996</v>
      </c>
      <c r="G1076">
        <v>9.0338399999999996</v>
      </c>
      <c r="H1076">
        <v>0.99027656013389698</v>
      </c>
      <c r="I1076" s="2">
        <f t="shared" si="32"/>
        <v>9122.5424933601571</v>
      </c>
      <c r="J1076">
        <f t="shared" si="33"/>
        <v>8.9460000000000026E-3</v>
      </c>
    </row>
    <row r="1077" spans="1:10" x14ac:dyDescent="0.25">
      <c r="A1077">
        <v>2743</v>
      </c>
      <c r="B1077">
        <v>2010</v>
      </c>
      <c r="C1077" t="s">
        <v>77</v>
      </c>
      <c r="D1077" t="s">
        <v>77</v>
      </c>
      <c r="E1077" t="s">
        <v>59</v>
      </c>
      <c r="F1077">
        <v>3.26118</v>
      </c>
      <c r="G1077">
        <v>3.26118</v>
      </c>
      <c r="H1077">
        <v>0.51886127107366098</v>
      </c>
      <c r="I1077" s="2">
        <f t="shared" si="32"/>
        <v>6285.2638688020734</v>
      </c>
      <c r="J1077">
        <f t="shared" si="33"/>
        <v>1.6921000000000017E-3</v>
      </c>
    </row>
    <row r="1078" spans="1:10" x14ac:dyDescent="0.25">
      <c r="A1078">
        <v>2791</v>
      </c>
      <c r="B1078">
        <v>2010</v>
      </c>
      <c r="C1078" t="s">
        <v>77</v>
      </c>
      <c r="D1078" t="s">
        <v>77</v>
      </c>
      <c r="E1078" t="s">
        <v>37</v>
      </c>
      <c r="F1078">
        <v>6.5137799999999997</v>
      </c>
      <c r="G1078">
        <v>6.5137799999999997</v>
      </c>
      <c r="H1078">
        <v>1.85418412964515</v>
      </c>
      <c r="I1078" s="2">
        <f t="shared" si="32"/>
        <v>3513.0168012205959</v>
      </c>
      <c r="J1078">
        <f t="shared" si="33"/>
        <v>1.2077747499999986E-2</v>
      </c>
    </row>
    <row r="1079" spans="1:10" x14ac:dyDescent="0.25">
      <c r="A1079">
        <v>2817</v>
      </c>
      <c r="B1079">
        <v>2010</v>
      </c>
      <c r="C1079" t="s">
        <v>77</v>
      </c>
      <c r="D1079" t="s">
        <v>77</v>
      </c>
      <c r="E1079" t="s">
        <v>36</v>
      </c>
      <c r="F1079">
        <v>20.717457</v>
      </c>
      <c r="G1079">
        <v>20.717457</v>
      </c>
      <c r="H1079">
        <v>5.0234525059852704</v>
      </c>
      <c r="I1079" s="2">
        <f t="shared" si="32"/>
        <v>4124.147083169566</v>
      </c>
      <c r="J1079">
        <f t="shared" si="33"/>
        <v>0.10407316128429209</v>
      </c>
    </row>
    <row r="1080" spans="1:10" x14ac:dyDescent="0.25">
      <c r="A1080">
        <v>2946</v>
      </c>
      <c r="B1080">
        <v>2010</v>
      </c>
      <c r="C1080" t="s">
        <v>77</v>
      </c>
      <c r="D1080" t="s">
        <v>77</v>
      </c>
      <c r="E1080" t="s">
        <v>38</v>
      </c>
      <c r="F1080">
        <v>66.099992</v>
      </c>
      <c r="G1080">
        <v>66.0999920000001</v>
      </c>
      <c r="H1080">
        <v>1.3232505657235101</v>
      </c>
      <c r="I1080" s="2">
        <f t="shared" si="32"/>
        <v>49952.740404731056</v>
      </c>
      <c r="J1080">
        <f t="shared" si="33"/>
        <v>8.7466851808319618E-2</v>
      </c>
    </row>
    <row r="1081" spans="1:10" x14ac:dyDescent="0.25">
      <c r="A1081">
        <v>2969</v>
      </c>
      <c r="B1081">
        <v>2010</v>
      </c>
      <c r="C1081" t="s">
        <v>77</v>
      </c>
      <c r="D1081" t="s">
        <v>77</v>
      </c>
      <c r="E1081" t="s">
        <v>35</v>
      </c>
      <c r="F1081">
        <v>230.13019399999999</v>
      </c>
      <c r="G1081">
        <v>230.13019399999999</v>
      </c>
      <c r="H1081">
        <v>1.89711490053322</v>
      </c>
      <c r="I1081" s="2">
        <f t="shared" si="32"/>
        <v>121305.35369013103</v>
      </c>
      <c r="J1081">
        <f t="shared" si="33"/>
        <v>0.43658342010000056</v>
      </c>
    </row>
    <row r="1082" spans="1:10" x14ac:dyDescent="0.25">
      <c r="A1082">
        <v>2973</v>
      </c>
      <c r="B1082">
        <v>2010</v>
      </c>
      <c r="C1082" t="s">
        <v>77</v>
      </c>
      <c r="D1082" t="s">
        <v>77</v>
      </c>
      <c r="E1082" t="s">
        <v>61</v>
      </c>
      <c r="F1082">
        <v>142.96064200000001</v>
      </c>
      <c r="G1082">
        <v>142.96064200000001</v>
      </c>
      <c r="H1082">
        <v>1.1434117783245199</v>
      </c>
      <c r="I1082" s="2">
        <f t="shared" si="32"/>
        <v>125029.88399287358</v>
      </c>
      <c r="J1082">
        <f t="shared" si="33"/>
        <v>0.16346288189963504</v>
      </c>
    </row>
    <row r="1083" spans="1:10" x14ac:dyDescent="0.25">
      <c r="A1083">
        <v>2983</v>
      </c>
      <c r="B1083">
        <v>2010</v>
      </c>
      <c r="C1083" t="s">
        <v>77</v>
      </c>
      <c r="D1083" t="s">
        <v>77</v>
      </c>
      <c r="E1083" t="s">
        <v>41</v>
      </c>
      <c r="F1083">
        <v>505.178673</v>
      </c>
      <c r="G1083">
        <v>505.178673</v>
      </c>
      <c r="H1083">
        <v>3.5415360651908401</v>
      </c>
      <c r="I1083" s="2">
        <f t="shared" si="32"/>
        <v>142643.94423801466</v>
      </c>
      <c r="J1083">
        <f t="shared" si="33"/>
        <v>1.78910848979475</v>
      </c>
    </row>
    <row r="1084" spans="1:10" x14ac:dyDescent="0.25">
      <c r="A1084">
        <v>3097</v>
      </c>
      <c r="B1084">
        <v>2010</v>
      </c>
      <c r="C1084" t="s">
        <v>77</v>
      </c>
      <c r="D1084" t="s">
        <v>77</v>
      </c>
      <c r="E1084" t="s">
        <v>69</v>
      </c>
      <c r="F1084">
        <v>27.617999999999999</v>
      </c>
      <c r="G1084">
        <v>27.635999999999999</v>
      </c>
      <c r="H1084">
        <v>2.2000000000000002</v>
      </c>
      <c r="I1084" s="2">
        <f t="shared" si="32"/>
        <v>12553.636363636362</v>
      </c>
      <c r="J1084">
        <f t="shared" si="33"/>
        <v>6.0799200000000005E-2</v>
      </c>
    </row>
    <row r="1085" spans="1:10" x14ac:dyDescent="0.25">
      <c r="A1085">
        <v>3271</v>
      </c>
      <c r="B1085">
        <v>2010</v>
      </c>
      <c r="C1085" t="s">
        <v>77</v>
      </c>
      <c r="D1085" t="s">
        <v>77</v>
      </c>
      <c r="E1085" t="s">
        <v>40</v>
      </c>
      <c r="F1085">
        <v>252.14517499999999</v>
      </c>
      <c r="G1085">
        <v>252.30267499999999</v>
      </c>
      <c r="H1085">
        <v>2.28565870760763</v>
      </c>
      <c r="I1085" s="2">
        <f t="shared" si="32"/>
        <v>110316.19644733274</v>
      </c>
      <c r="J1085">
        <f t="shared" si="33"/>
        <v>0.57667780606644792</v>
      </c>
    </row>
    <row r="1086" spans="1:10" x14ac:dyDescent="0.25">
      <c r="A1086">
        <v>3272</v>
      </c>
      <c r="B1086">
        <v>2010</v>
      </c>
      <c r="C1086" t="s">
        <v>77</v>
      </c>
      <c r="D1086" t="s">
        <v>77</v>
      </c>
      <c r="E1086" t="s">
        <v>62</v>
      </c>
      <c r="F1086">
        <v>36.416831999999999</v>
      </c>
      <c r="G1086">
        <v>36.574331999999998</v>
      </c>
      <c r="H1086">
        <v>1.5182044995017701</v>
      </c>
      <c r="I1086" s="2">
        <f t="shared" si="32"/>
        <v>23986.7764928578</v>
      </c>
      <c r="J1086">
        <f t="shared" si="33"/>
        <v>5.552731540867157E-2</v>
      </c>
    </row>
    <row r="1087" spans="1:10" x14ac:dyDescent="0.25">
      <c r="A1087">
        <v>3305</v>
      </c>
      <c r="B1087">
        <v>2010</v>
      </c>
      <c r="C1087" t="s">
        <v>77</v>
      </c>
      <c r="D1087" t="s">
        <v>77</v>
      </c>
      <c r="E1087" t="s">
        <v>54</v>
      </c>
      <c r="F1087">
        <v>34.671776999999999</v>
      </c>
      <c r="G1087">
        <v>34.881777</v>
      </c>
      <c r="H1087">
        <v>9.3791624092413901</v>
      </c>
      <c r="I1087" s="2">
        <f t="shared" si="32"/>
        <v>3696.6815891616848</v>
      </c>
      <c r="J1087">
        <f t="shared" si="33"/>
        <v>0.32716185160594091</v>
      </c>
    </row>
    <row r="1088" spans="1:10" x14ac:dyDescent="0.25">
      <c r="A1088">
        <v>3424</v>
      </c>
      <c r="B1088">
        <v>2010</v>
      </c>
      <c r="C1088" t="s">
        <v>77</v>
      </c>
      <c r="D1088" t="s">
        <v>77</v>
      </c>
      <c r="E1088" t="s">
        <v>15</v>
      </c>
      <c r="F1088">
        <v>172.46677399999999</v>
      </c>
      <c r="G1088">
        <v>173.041774</v>
      </c>
      <c r="H1088">
        <v>1.2961048607306001</v>
      </c>
      <c r="I1088" s="2">
        <f t="shared" si="32"/>
        <v>133065.44804004699</v>
      </c>
      <c r="J1088">
        <f t="shared" si="33"/>
        <v>0.22428028439084596</v>
      </c>
    </row>
    <row r="1089" spans="1:10" x14ac:dyDescent="0.25">
      <c r="A1089">
        <v>3753</v>
      </c>
      <c r="B1089">
        <v>2010</v>
      </c>
      <c r="C1089" t="s">
        <v>77</v>
      </c>
      <c r="D1089" t="s">
        <v>77</v>
      </c>
      <c r="E1089" t="s">
        <v>55</v>
      </c>
      <c r="F1089">
        <v>2.4151600000000002</v>
      </c>
      <c r="G1089">
        <v>7.8851599999999999</v>
      </c>
      <c r="H1089">
        <v>30.618332981920599</v>
      </c>
      <c r="I1089" s="2">
        <f t="shared" si="32"/>
        <v>78.879539308233902</v>
      </c>
      <c r="J1089">
        <f t="shared" si="33"/>
        <v>0.24143045449572104</v>
      </c>
    </row>
    <row r="1090" spans="1:10" x14ac:dyDescent="0.25">
      <c r="A1090">
        <v>3785</v>
      </c>
      <c r="B1090">
        <v>2010</v>
      </c>
      <c r="C1090" t="s">
        <v>77</v>
      </c>
      <c r="D1090" t="s">
        <v>77</v>
      </c>
      <c r="E1090" t="s">
        <v>47</v>
      </c>
      <c r="F1090">
        <v>75.784531000000001</v>
      </c>
      <c r="G1090">
        <v>82.378291000000004</v>
      </c>
      <c r="H1090">
        <v>2.08402951226646</v>
      </c>
      <c r="I1090" s="2">
        <f t="shared" ref="I1090:I1153" si="34">F1090/H1090*1000</f>
        <v>36364.423130256677</v>
      </c>
      <c r="J1090">
        <f t="shared" si="33"/>
        <v>0.17167878961407454</v>
      </c>
    </row>
    <row r="1091" spans="1:10" x14ac:dyDescent="0.25">
      <c r="A1091">
        <v>3865</v>
      </c>
      <c r="B1091">
        <v>2010</v>
      </c>
      <c r="C1091" t="s">
        <v>77</v>
      </c>
      <c r="D1091" t="s">
        <v>77</v>
      </c>
      <c r="E1091" t="s">
        <v>43</v>
      </c>
      <c r="F1091">
        <v>938.98154999999997</v>
      </c>
      <c r="G1091">
        <v>951.98154999999997</v>
      </c>
      <c r="H1091">
        <v>3.4039220477761201</v>
      </c>
      <c r="I1091" s="2">
        <f t="shared" si="34"/>
        <v>275852.8358819097</v>
      </c>
      <c r="J1091">
        <f t="shared" ref="J1091:J1154" si="35">G1091*H1091/1000</f>
        <v>3.2404709871210846</v>
      </c>
    </row>
    <row r="1092" spans="1:10" x14ac:dyDescent="0.25">
      <c r="A1092">
        <v>3983</v>
      </c>
      <c r="B1092">
        <v>2010</v>
      </c>
      <c r="C1092" t="s">
        <v>77</v>
      </c>
      <c r="D1092" t="s">
        <v>77</v>
      </c>
      <c r="E1092" t="s">
        <v>53</v>
      </c>
      <c r="F1092">
        <v>7.9720000000000004</v>
      </c>
      <c r="G1092">
        <v>42.122</v>
      </c>
      <c r="H1092">
        <v>17.8823783241345</v>
      </c>
      <c r="I1092" s="2">
        <f t="shared" si="34"/>
        <v>445.80199878898611</v>
      </c>
      <c r="J1092">
        <f t="shared" si="35"/>
        <v>0.75324153976919339</v>
      </c>
    </row>
    <row r="1093" spans="1:10" x14ac:dyDescent="0.25">
      <c r="A1093">
        <v>4039</v>
      </c>
      <c r="B1093">
        <v>2010</v>
      </c>
      <c r="C1093" t="s">
        <v>77</v>
      </c>
      <c r="D1093" t="s">
        <v>77</v>
      </c>
      <c r="E1093" t="s">
        <v>52</v>
      </c>
      <c r="F1093">
        <v>2.302</v>
      </c>
      <c r="G1093">
        <v>61.198999999999998</v>
      </c>
      <c r="H1093">
        <v>3</v>
      </c>
      <c r="I1093" s="2">
        <f t="shared" si="34"/>
        <v>767.33333333333326</v>
      </c>
      <c r="J1093">
        <f t="shared" si="35"/>
        <v>0.18359699999999998</v>
      </c>
    </row>
    <row r="1094" spans="1:10" x14ac:dyDescent="0.25">
      <c r="A1094">
        <v>4120</v>
      </c>
      <c r="B1094">
        <v>2010</v>
      </c>
      <c r="C1094" t="s">
        <v>77</v>
      </c>
      <c r="D1094" t="s">
        <v>77</v>
      </c>
      <c r="E1094" t="s">
        <v>39</v>
      </c>
      <c r="F1094">
        <v>62.725000000000001</v>
      </c>
      <c r="G1094">
        <v>260.27499999999998</v>
      </c>
      <c r="H1094">
        <v>11.0682591199422</v>
      </c>
      <c r="I1094" s="2">
        <f t="shared" si="34"/>
        <v>5667.1062106763866</v>
      </c>
      <c r="J1094">
        <f t="shared" si="35"/>
        <v>2.880791142442956</v>
      </c>
    </row>
    <row r="1095" spans="1:10" x14ac:dyDescent="0.25">
      <c r="A1095">
        <v>4154</v>
      </c>
      <c r="B1095">
        <v>2010</v>
      </c>
      <c r="C1095" t="s">
        <v>77</v>
      </c>
      <c r="D1095" t="s">
        <v>77</v>
      </c>
      <c r="E1095" t="s">
        <v>24</v>
      </c>
      <c r="F1095">
        <v>932.84825000000001</v>
      </c>
      <c r="G1095">
        <v>1392.4092499999999</v>
      </c>
      <c r="H1095">
        <v>1.03747517256299</v>
      </c>
      <c r="I1095" s="2">
        <f t="shared" si="34"/>
        <v>899152.3601432133</v>
      </c>
      <c r="J1095">
        <f t="shared" si="35"/>
        <v>1.4445900269220535</v>
      </c>
    </row>
    <row r="1096" spans="1:10" x14ac:dyDescent="0.25">
      <c r="A1096">
        <v>40</v>
      </c>
      <c r="B1096">
        <v>2010</v>
      </c>
      <c r="C1096" t="s">
        <v>79</v>
      </c>
      <c r="D1096" t="s">
        <v>79</v>
      </c>
      <c r="E1096" t="s">
        <v>41</v>
      </c>
      <c r="F1096">
        <v>216.18170799999999</v>
      </c>
      <c r="G1096">
        <v>216.18170799999999</v>
      </c>
      <c r="H1096">
        <v>3.52952930631325</v>
      </c>
      <c r="I1096" s="2">
        <f t="shared" si="34"/>
        <v>61249.444115201688</v>
      </c>
      <c r="J1096">
        <f t="shared" si="35"/>
        <v>0.76301967387485359</v>
      </c>
    </row>
    <row r="1097" spans="1:10" x14ac:dyDescent="0.25">
      <c r="A1097">
        <v>121</v>
      </c>
      <c r="B1097">
        <v>2010</v>
      </c>
      <c r="C1097" t="s">
        <v>79</v>
      </c>
      <c r="D1097" t="s">
        <v>79</v>
      </c>
      <c r="E1097" t="s">
        <v>12</v>
      </c>
      <c r="F1097">
        <v>24.472231000000001</v>
      </c>
      <c r="G1097">
        <v>24.472231000000001</v>
      </c>
      <c r="H1097">
        <v>1.41043462200075</v>
      </c>
      <c r="I1097" s="2">
        <f t="shared" si="34"/>
        <v>17350.843930139275</v>
      </c>
      <c r="J1097">
        <f t="shared" si="35"/>
        <v>3.4516481880000033E-2</v>
      </c>
    </row>
    <row r="1098" spans="1:10" x14ac:dyDescent="0.25">
      <c r="A1098">
        <v>136</v>
      </c>
      <c r="B1098">
        <v>2010</v>
      </c>
      <c r="C1098" t="s">
        <v>79</v>
      </c>
      <c r="D1098" t="s">
        <v>79</v>
      </c>
      <c r="E1098" t="s">
        <v>35</v>
      </c>
      <c r="F1098">
        <v>41.847214999999998</v>
      </c>
      <c r="G1098">
        <v>41.847214999999998</v>
      </c>
      <c r="H1098">
        <v>1.8860911042706201</v>
      </c>
      <c r="I1098" s="2">
        <f t="shared" si="34"/>
        <v>22187.271285701201</v>
      </c>
      <c r="J1098">
        <f t="shared" si="35"/>
        <v>7.8927659950000048E-2</v>
      </c>
    </row>
    <row r="1099" spans="1:10" x14ac:dyDescent="0.25">
      <c r="A1099">
        <v>240</v>
      </c>
      <c r="B1099">
        <v>2010</v>
      </c>
      <c r="C1099" t="s">
        <v>79</v>
      </c>
      <c r="D1099" t="s">
        <v>79</v>
      </c>
      <c r="E1099" t="s">
        <v>18</v>
      </c>
      <c r="F1099">
        <v>7.26762</v>
      </c>
      <c r="G1099">
        <v>7.26762</v>
      </c>
      <c r="H1099">
        <v>1.1122650881581599</v>
      </c>
      <c r="I1099" s="2">
        <f t="shared" si="34"/>
        <v>6534.0718479573206</v>
      </c>
      <c r="J1099">
        <f t="shared" si="35"/>
        <v>8.0835200000000072E-3</v>
      </c>
    </row>
    <row r="1100" spans="1:10" x14ac:dyDescent="0.25">
      <c r="A1100">
        <v>338</v>
      </c>
      <c r="B1100">
        <v>2010</v>
      </c>
      <c r="C1100" t="s">
        <v>79</v>
      </c>
      <c r="D1100" t="s">
        <v>79</v>
      </c>
      <c r="E1100" t="s">
        <v>59</v>
      </c>
      <c r="F1100">
        <v>0.35708000000000001</v>
      </c>
      <c r="G1100">
        <v>0.35708000000000001</v>
      </c>
      <c r="H1100">
        <v>0.43572868824913202</v>
      </c>
      <c r="I1100" s="2">
        <f t="shared" si="34"/>
        <v>819.50078025580024</v>
      </c>
      <c r="J1100">
        <f t="shared" si="35"/>
        <v>1.5559000000000007E-4</v>
      </c>
    </row>
    <row r="1101" spans="1:10" x14ac:dyDescent="0.25">
      <c r="A1101">
        <v>594</v>
      </c>
      <c r="B1101">
        <v>2010</v>
      </c>
      <c r="C1101" t="s">
        <v>79</v>
      </c>
      <c r="D1101" t="s">
        <v>79</v>
      </c>
      <c r="E1101" t="s">
        <v>58</v>
      </c>
      <c r="F1101">
        <v>1.33392</v>
      </c>
      <c r="G1101">
        <v>1.33392</v>
      </c>
      <c r="H1101">
        <v>7.7729069209547799</v>
      </c>
      <c r="I1101" s="2">
        <f t="shared" si="34"/>
        <v>171.61147220275072</v>
      </c>
      <c r="J1101">
        <f t="shared" si="35"/>
        <v>1.0368435999999998E-2</v>
      </c>
    </row>
    <row r="1102" spans="1:10" x14ac:dyDescent="0.25">
      <c r="A1102">
        <v>599</v>
      </c>
      <c r="B1102">
        <v>2010</v>
      </c>
      <c r="C1102" t="s">
        <v>79</v>
      </c>
      <c r="D1102" t="s">
        <v>79</v>
      </c>
      <c r="E1102" t="s">
        <v>37</v>
      </c>
      <c r="F1102">
        <v>0.92664000000000002</v>
      </c>
      <c r="G1102">
        <v>0.92664000000000002</v>
      </c>
      <c r="H1102">
        <v>2.21591988258655</v>
      </c>
      <c r="I1102" s="2">
        <f t="shared" si="34"/>
        <v>418.17396345501993</v>
      </c>
      <c r="J1102">
        <f t="shared" si="35"/>
        <v>2.053360000000001E-3</v>
      </c>
    </row>
    <row r="1103" spans="1:10" x14ac:dyDescent="0.25">
      <c r="A1103">
        <v>600</v>
      </c>
      <c r="B1103">
        <v>2010</v>
      </c>
      <c r="C1103" t="s">
        <v>79</v>
      </c>
      <c r="D1103" t="s">
        <v>79</v>
      </c>
      <c r="E1103" t="s">
        <v>50</v>
      </c>
      <c r="F1103">
        <v>0.52639999999999998</v>
      </c>
      <c r="G1103">
        <v>0.52639999999999998</v>
      </c>
      <c r="H1103">
        <v>0.58035714285714302</v>
      </c>
      <c r="I1103" s="2">
        <f t="shared" si="34"/>
        <v>907.02769230769195</v>
      </c>
      <c r="J1103">
        <f t="shared" si="35"/>
        <v>3.0550000000000005E-4</v>
      </c>
    </row>
    <row r="1104" spans="1:10" x14ac:dyDescent="0.25">
      <c r="A1104">
        <v>601</v>
      </c>
      <c r="B1104">
        <v>2010</v>
      </c>
      <c r="C1104" t="s">
        <v>79</v>
      </c>
      <c r="D1104" t="s">
        <v>79</v>
      </c>
      <c r="E1104" t="s">
        <v>51</v>
      </c>
      <c r="F1104">
        <v>0.11700000000000001</v>
      </c>
      <c r="G1104">
        <v>0.11700000000000001</v>
      </c>
      <c r="H1104">
        <v>3.1977777777777798</v>
      </c>
      <c r="I1104" s="2">
        <f t="shared" si="34"/>
        <v>36.587908269631669</v>
      </c>
      <c r="J1104">
        <f t="shared" si="35"/>
        <v>3.7414000000000024E-4</v>
      </c>
    </row>
    <row r="1105" spans="1:10" x14ac:dyDescent="0.25">
      <c r="A1105">
        <v>616</v>
      </c>
      <c r="B1105">
        <v>2010</v>
      </c>
      <c r="C1105" t="s">
        <v>79</v>
      </c>
      <c r="D1105" t="s">
        <v>79</v>
      </c>
      <c r="E1105" t="s">
        <v>22</v>
      </c>
      <c r="F1105">
        <v>4538.5150000000003</v>
      </c>
      <c r="G1105">
        <v>4538.5150000000003</v>
      </c>
      <c r="H1105">
        <v>0.35110717492395599</v>
      </c>
      <c r="I1105" s="2">
        <f t="shared" si="34"/>
        <v>12926295.228751643</v>
      </c>
      <c r="J1105">
        <f t="shared" si="35"/>
        <v>1.5935051799999982</v>
      </c>
    </row>
    <row r="1106" spans="1:10" x14ac:dyDescent="0.25">
      <c r="A1106">
        <v>617</v>
      </c>
      <c r="B1106">
        <v>2010</v>
      </c>
      <c r="C1106" t="s">
        <v>79</v>
      </c>
      <c r="D1106" t="s">
        <v>79</v>
      </c>
      <c r="E1106" t="s">
        <v>27</v>
      </c>
      <c r="F1106">
        <v>9.8000000000000004E-2</v>
      </c>
      <c r="G1106">
        <v>9.8000000000000004E-2</v>
      </c>
      <c r="H1106">
        <v>2.84</v>
      </c>
      <c r="I1106" s="2">
        <f t="shared" si="34"/>
        <v>34.507042253521128</v>
      </c>
      <c r="J1106">
        <f t="shared" si="35"/>
        <v>2.7832000000000003E-4</v>
      </c>
    </row>
    <row r="1107" spans="1:10" x14ac:dyDescent="0.25">
      <c r="A1107">
        <v>618</v>
      </c>
      <c r="B1107">
        <v>2010</v>
      </c>
      <c r="C1107" t="s">
        <v>79</v>
      </c>
      <c r="D1107" t="s">
        <v>79</v>
      </c>
      <c r="E1107" t="s">
        <v>33</v>
      </c>
      <c r="F1107">
        <v>1.6418900000000001</v>
      </c>
      <c r="G1107">
        <v>1.6418900000000001</v>
      </c>
      <c r="H1107">
        <v>0.80352520570805597</v>
      </c>
      <c r="I1107" s="2">
        <f t="shared" si="34"/>
        <v>2043.3584265140605</v>
      </c>
      <c r="J1107">
        <f t="shared" si="35"/>
        <v>1.3193000000000002E-3</v>
      </c>
    </row>
    <row r="1108" spans="1:10" x14ac:dyDescent="0.25">
      <c r="A1108">
        <v>619</v>
      </c>
      <c r="B1108">
        <v>2010</v>
      </c>
      <c r="C1108" t="s">
        <v>79</v>
      </c>
      <c r="D1108" t="s">
        <v>79</v>
      </c>
      <c r="E1108" t="s">
        <v>34</v>
      </c>
      <c r="F1108">
        <v>1.2631600000000001</v>
      </c>
      <c r="G1108">
        <v>1.2631600000000001</v>
      </c>
      <c r="H1108">
        <v>0.65766015389974397</v>
      </c>
      <c r="I1108" s="2">
        <f t="shared" si="34"/>
        <v>1920.6880521950561</v>
      </c>
      <c r="J1108">
        <f t="shared" si="35"/>
        <v>8.3073000000000066E-4</v>
      </c>
    </row>
    <row r="1109" spans="1:10" x14ac:dyDescent="0.25">
      <c r="A1109">
        <v>777</v>
      </c>
      <c r="B1109">
        <v>2010</v>
      </c>
      <c r="C1109" t="s">
        <v>79</v>
      </c>
      <c r="D1109" t="s">
        <v>79</v>
      </c>
      <c r="E1109" t="s">
        <v>7</v>
      </c>
      <c r="F1109">
        <v>0.56805000000000005</v>
      </c>
      <c r="G1109">
        <v>0.56805000000000005</v>
      </c>
      <c r="H1109">
        <v>1.1680837954405401</v>
      </c>
      <c r="I1109" s="2">
        <f t="shared" si="34"/>
        <v>486.30928895453201</v>
      </c>
      <c r="J1109">
        <f t="shared" si="35"/>
        <v>6.6352999999999887E-4</v>
      </c>
    </row>
    <row r="1110" spans="1:10" x14ac:dyDescent="0.25">
      <c r="A1110">
        <v>778</v>
      </c>
      <c r="B1110">
        <v>2010</v>
      </c>
      <c r="C1110" t="s">
        <v>79</v>
      </c>
      <c r="D1110" t="s">
        <v>79</v>
      </c>
      <c r="E1110" t="s">
        <v>73</v>
      </c>
      <c r="F1110">
        <v>2.1000000000000001E-2</v>
      </c>
      <c r="G1110">
        <v>2.1000000000000001E-2</v>
      </c>
      <c r="H1110">
        <v>4</v>
      </c>
      <c r="I1110" s="2">
        <f t="shared" si="34"/>
        <v>5.25</v>
      </c>
      <c r="J1110">
        <f t="shared" si="35"/>
        <v>8.4000000000000009E-5</v>
      </c>
    </row>
    <row r="1111" spans="1:10" x14ac:dyDescent="0.25">
      <c r="A1111">
        <v>779</v>
      </c>
      <c r="B1111">
        <v>2010</v>
      </c>
      <c r="C1111" t="s">
        <v>79</v>
      </c>
      <c r="D1111" t="s">
        <v>79</v>
      </c>
      <c r="E1111" t="s">
        <v>74</v>
      </c>
      <c r="F1111">
        <v>8.5120000000000001E-2</v>
      </c>
      <c r="G1111">
        <v>8.5120000000000001E-2</v>
      </c>
      <c r="H1111">
        <v>0.83646616541353402</v>
      </c>
      <c r="I1111" s="2">
        <f t="shared" si="34"/>
        <v>101.76143820224718</v>
      </c>
      <c r="J1111">
        <f t="shared" si="35"/>
        <v>7.1200000000000009E-5</v>
      </c>
    </row>
    <row r="1112" spans="1:10" x14ac:dyDescent="0.25">
      <c r="A1112">
        <v>780</v>
      </c>
      <c r="B1112">
        <v>2010</v>
      </c>
      <c r="C1112" t="s">
        <v>79</v>
      </c>
      <c r="D1112" t="s">
        <v>79</v>
      </c>
      <c r="E1112" t="s">
        <v>15</v>
      </c>
      <c r="F1112">
        <v>5.3201749999999999</v>
      </c>
      <c r="G1112">
        <v>5.3201749999999999</v>
      </c>
      <c r="H1112">
        <v>1.4826852500152701</v>
      </c>
      <c r="I1112" s="2">
        <f t="shared" si="34"/>
        <v>3588.2025534045124</v>
      </c>
      <c r="J1112">
        <f t="shared" si="35"/>
        <v>7.8881449999999888E-3</v>
      </c>
    </row>
    <row r="1113" spans="1:10" x14ac:dyDescent="0.25">
      <c r="A1113">
        <v>784</v>
      </c>
      <c r="B1113">
        <v>2010</v>
      </c>
      <c r="C1113" t="s">
        <v>79</v>
      </c>
      <c r="D1113" t="s">
        <v>79</v>
      </c>
      <c r="E1113" t="s">
        <v>24</v>
      </c>
      <c r="F1113">
        <v>0.5</v>
      </c>
      <c r="G1113">
        <v>0.5</v>
      </c>
      <c r="H1113">
        <v>0.41</v>
      </c>
      <c r="I1113" s="2">
        <f t="shared" si="34"/>
        <v>1219.5121951219512</v>
      </c>
      <c r="J1113">
        <f t="shared" si="35"/>
        <v>2.05E-4</v>
      </c>
    </row>
    <row r="1114" spans="1:10" x14ac:dyDescent="0.25">
      <c r="A1114">
        <v>785</v>
      </c>
      <c r="B1114">
        <v>2010</v>
      </c>
      <c r="C1114" t="s">
        <v>79</v>
      </c>
      <c r="D1114" t="s">
        <v>79</v>
      </c>
      <c r="E1114" t="s">
        <v>32</v>
      </c>
      <c r="F1114">
        <v>3.5999999999999997E-2</v>
      </c>
      <c r="G1114">
        <v>3.5999999999999997E-2</v>
      </c>
      <c r="H1114">
        <v>1.92027777777778</v>
      </c>
      <c r="I1114" s="2">
        <f t="shared" si="34"/>
        <v>18.747287718790659</v>
      </c>
      <c r="J1114">
        <f t="shared" si="35"/>
        <v>6.9130000000000078E-5</v>
      </c>
    </row>
    <row r="1115" spans="1:10" x14ac:dyDescent="0.25">
      <c r="A1115">
        <v>809</v>
      </c>
      <c r="B1115">
        <v>2010</v>
      </c>
      <c r="C1115" t="s">
        <v>79</v>
      </c>
      <c r="D1115" t="s">
        <v>79</v>
      </c>
      <c r="E1115" t="s">
        <v>61</v>
      </c>
      <c r="F1115">
        <v>1.2712000000000001</v>
      </c>
      <c r="G1115">
        <v>1.2712000000000001</v>
      </c>
      <c r="H1115">
        <v>1.38506922592826</v>
      </c>
      <c r="I1115" s="2">
        <f t="shared" si="34"/>
        <v>917.78806156642031</v>
      </c>
      <c r="J1115">
        <f t="shared" si="35"/>
        <v>1.7607000000000041E-3</v>
      </c>
    </row>
    <row r="1116" spans="1:10" x14ac:dyDescent="0.25">
      <c r="A1116">
        <v>810</v>
      </c>
      <c r="B1116">
        <v>2010</v>
      </c>
      <c r="C1116" t="s">
        <v>79</v>
      </c>
      <c r="D1116" t="s">
        <v>79</v>
      </c>
      <c r="E1116" t="s">
        <v>62</v>
      </c>
      <c r="F1116">
        <v>8.0647350000000007</v>
      </c>
      <c r="G1116">
        <v>8.0647350000000007</v>
      </c>
      <c r="H1116">
        <v>1.4633201214919</v>
      </c>
      <c r="I1116" s="2">
        <f t="shared" si="34"/>
        <v>5511.2581871543971</v>
      </c>
      <c r="J1116">
        <f t="shared" si="35"/>
        <v>1.1801288999999979E-2</v>
      </c>
    </row>
    <row r="1117" spans="1:10" x14ac:dyDescent="0.25">
      <c r="A1117">
        <v>818</v>
      </c>
      <c r="B1117">
        <v>2010</v>
      </c>
      <c r="C1117" t="s">
        <v>79</v>
      </c>
      <c r="D1117" t="s">
        <v>79</v>
      </c>
      <c r="E1117" t="s">
        <v>14</v>
      </c>
      <c r="F1117">
        <v>0.61199999999999999</v>
      </c>
      <c r="G1117">
        <v>0.61199999999999999</v>
      </c>
      <c r="H1117">
        <v>1</v>
      </c>
      <c r="I1117" s="2">
        <f t="shared" si="34"/>
        <v>612</v>
      </c>
      <c r="J1117">
        <f t="shared" si="35"/>
        <v>6.1200000000000002E-4</v>
      </c>
    </row>
    <row r="1118" spans="1:10" x14ac:dyDescent="0.25">
      <c r="A1118">
        <v>819</v>
      </c>
      <c r="B1118">
        <v>2010</v>
      </c>
      <c r="C1118" t="s">
        <v>79</v>
      </c>
      <c r="D1118" t="s">
        <v>79</v>
      </c>
      <c r="E1118" t="s">
        <v>172</v>
      </c>
      <c r="F1118">
        <v>0.15132000000000001</v>
      </c>
      <c r="G1118">
        <v>0.15132000000000001</v>
      </c>
      <c r="H1118">
        <v>0.64102564102564097</v>
      </c>
      <c r="I1118" s="2">
        <f t="shared" si="34"/>
        <v>236.05920000000003</v>
      </c>
      <c r="J1118">
        <f t="shared" si="35"/>
        <v>9.7E-5</v>
      </c>
    </row>
    <row r="1119" spans="1:10" x14ac:dyDescent="0.25">
      <c r="A1119">
        <v>820</v>
      </c>
      <c r="B1119">
        <v>2010</v>
      </c>
      <c r="C1119" t="s">
        <v>79</v>
      </c>
      <c r="D1119" t="s">
        <v>79</v>
      </c>
      <c r="E1119" t="s">
        <v>88</v>
      </c>
      <c r="F1119">
        <v>0.01</v>
      </c>
      <c r="G1119">
        <v>0.01</v>
      </c>
      <c r="H1119">
        <v>3.5</v>
      </c>
      <c r="I1119" s="2">
        <f t="shared" si="34"/>
        <v>2.8571428571428572</v>
      </c>
      <c r="J1119">
        <f t="shared" si="35"/>
        <v>3.5000000000000004E-5</v>
      </c>
    </row>
    <row r="1120" spans="1:10" x14ac:dyDescent="0.25">
      <c r="A1120">
        <v>821</v>
      </c>
      <c r="B1120">
        <v>2010</v>
      </c>
      <c r="C1120" t="s">
        <v>79</v>
      </c>
      <c r="D1120" t="s">
        <v>79</v>
      </c>
      <c r="E1120" t="s">
        <v>57</v>
      </c>
      <c r="F1120">
        <v>7.2964000000000002</v>
      </c>
      <c r="G1120">
        <v>7.2964000000000002</v>
      </c>
      <c r="H1120">
        <v>2.5968637232865799</v>
      </c>
      <c r="I1120" s="2">
        <f t="shared" si="34"/>
        <v>2809.6969180830588</v>
      </c>
      <c r="J1120">
        <f t="shared" si="35"/>
        <v>1.8947756470588203E-2</v>
      </c>
    </row>
    <row r="1121" spans="1:10" x14ac:dyDescent="0.25">
      <c r="A1121">
        <v>822</v>
      </c>
      <c r="B1121">
        <v>2010</v>
      </c>
      <c r="C1121" t="s">
        <v>79</v>
      </c>
      <c r="D1121" t="s">
        <v>79</v>
      </c>
      <c r="E1121" t="s">
        <v>96</v>
      </c>
      <c r="F1121">
        <v>0.78500000000000003</v>
      </c>
      <c r="G1121">
        <v>0.78500000000000003</v>
      </c>
      <c r="H1121">
        <v>3</v>
      </c>
      <c r="I1121" s="2">
        <f t="shared" si="34"/>
        <v>261.66666666666669</v>
      </c>
      <c r="J1121">
        <f t="shared" si="35"/>
        <v>2.3549999999999999E-3</v>
      </c>
    </row>
    <row r="1122" spans="1:10" x14ac:dyDescent="0.25">
      <c r="A1122">
        <v>823</v>
      </c>
      <c r="B1122">
        <v>2010</v>
      </c>
      <c r="C1122" t="s">
        <v>79</v>
      </c>
      <c r="D1122" t="s">
        <v>79</v>
      </c>
      <c r="E1122" t="s">
        <v>28</v>
      </c>
      <c r="F1122">
        <v>34.75</v>
      </c>
      <c r="G1122">
        <v>34.75</v>
      </c>
      <c r="H1122">
        <v>0.13705035971223001</v>
      </c>
      <c r="I1122" s="2">
        <f t="shared" si="34"/>
        <v>253556.4304461946</v>
      </c>
      <c r="J1122">
        <f t="shared" si="35"/>
        <v>4.7624999999999933E-3</v>
      </c>
    </row>
    <row r="1123" spans="1:10" x14ac:dyDescent="0.25">
      <c r="A1123">
        <v>824</v>
      </c>
      <c r="B1123">
        <v>2010</v>
      </c>
      <c r="C1123" t="s">
        <v>79</v>
      </c>
      <c r="D1123" t="s">
        <v>79</v>
      </c>
      <c r="E1123" t="s">
        <v>11</v>
      </c>
      <c r="F1123">
        <v>2.1818200000000001</v>
      </c>
      <c r="G1123">
        <v>2.1818200000000001</v>
      </c>
      <c r="H1123">
        <v>2.2077760768532699</v>
      </c>
      <c r="I1123" s="2">
        <f t="shared" si="34"/>
        <v>988.2433381150388</v>
      </c>
      <c r="J1123">
        <f t="shared" si="35"/>
        <v>4.8169700000000011E-3</v>
      </c>
    </row>
    <row r="1124" spans="1:10" x14ac:dyDescent="0.25">
      <c r="A1124">
        <v>825</v>
      </c>
      <c r="B1124">
        <v>2010</v>
      </c>
      <c r="C1124" t="s">
        <v>79</v>
      </c>
      <c r="D1124" t="s">
        <v>79</v>
      </c>
      <c r="E1124" t="s">
        <v>5</v>
      </c>
      <c r="F1124">
        <v>4841.5940000000001</v>
      </c>
      <c r="G1124">
        <v>4841.5940000000001</v>
      </c>
      <c r="H1124">
        <v>0.29994319226271299</v>
      </c>
      <c r="I1124" s="2">
        <f t="shared" si="34"/>
        <v>16141703.245457776</v>
      </c>
      <c r="J1124">
        <f t="shared" si="35"/>
        <v>1.4522031599999978</v>
      </c>
    </row>
    <row r="1125" spans="1:10" x14ac:dyDescent="0.25">
      <c r="A1125">
        <v>1466</v>
      </c>
      <c r="B1125">
        <v>2010</v>
      </c>
      <c r="C1125" t="s">
        <v>79</v>
      </c>
      <c r="D1125" t="s">
        <v>79</v>
      </c>
      <c r="E1125" t="s">
        <v>29</v>
      </c>
      <c r="F1125">
        <v>5.7750000000000003E-2</v>
      </c>
      <c r="G1125">
        <v>5.7750000000000003E-2</v>
      </c>
      <c r="H1125">
        <v>4.9752380952380904</v>
      </c>
      <c r="I1125" s="2">
        <f t="shared" si="34"/>
        <v>11.60748468606433</v>
      </c>
      <c r="J1125">
        <f t="shared" si="35"/>
        <v>2.8731999999999976E-4</v>
      </c>
    </row>
    <row r="1126" spans="1:10" x14ac:dyDescent="0.25">
      <c r="A1126">
        <v>1467</v>
      </c>
      <c r="B1126">
        <v>2010</v>
      </c>
      <c r="C1126" t="s">
        <v>79</v>
      </c>
      <c r="D1126" t="s">
        <v>79</v>
      </c>
      <c r="E1126" t="s">
        <v>31</v>
      </c>
      <c r="F1126">
        <v>2.1977500000000001</v>
      </c>
      <c r="G1126">
        <v>2.1977500000000001</v>
      </c>
      <c r="H1126">
        <v>0.89649838850339403</v>
      </c>
      <c r="I1126" s="2">
        <f t="shared" si="34"/>
        <v>2451.4823765259671</v>
      </c>
      <c r="J1126">
        <f t="shared" si="35"/>
        <v>1.9702793333333346E-3</v>
      </c>
    </row>
    <row r="1127" spans="1:10" x14ac:dyDescent="0.25">
      <c r="A1127">
        <v>1468</v>
      </c>
      <c r="B1127">
        <v>2010</v>
      </c>
      <c r="C1127" t="s">
        <v>79</v>
      </c>
      <c r="D1127" t="s">
        <v>79</v>
      </c>
      <c r="E1127" t="s">
        <v>36</v>
      </c>
      <c r="F1127">
        <v>1.8278319999999999</v>
      </c>
      <c r="G1127">
        <v>1.8278319999999999</v>
      </c>
      <c r="H1127">
        <v>4.3339688767895499</v>
      </c>
      <c r="I1127" s="2">
        <f t="shared" si="34"/>
        <v>421.74552978192884</v>
      </c>
      <c r="J1127">
        <f t="shared" si="35"/>
        <v>7.9217669999999962E-3</v>
      </c>
    </row>
    <row r="1128" spans="1:10" x14ac:dyDescent="0.25">
      <c r="A1128">
        <v>1469</v>
      </c>
      <c r="B1128">
        <v>2010</v>
      </c>
      <c r="C1128" t="s">
        <v>79</v>
      </c>
      <c r="D1128" t="s">
        <v>79</v>
      </c>
      <c r="E1128" t="s">
        <v>43</v>
      </c>
      <c r="F1128">
        <v>161.48490000000001</v>
      </c>
      <c r="G1128">
        <v>161.48490000000001</v>
      </c>
      <c r="H1128">
        <v>4.9555998548471099</v>
      </c>
      <c r="I1128" s="2">
        <f t="shared" si="34"/>
        <v>32586.347713698153</v>
      </c>
      <c r="J1128">
        <f t="shared" si="35"/>
        <v>0.80025454700000009</v>
      </c>
    </row>
    <row r="1129" spans="1:10" x14ac:dyDescent="0.25">
      <c r="A1129">
        <v>1470</v>
      </c>
      <c r="B1129">
        <v>2010</v>
      </c>
      <c r="C1129" t="s">
        <v>79</v>
      </c>
      <c r="D1129" t="s">
        <v>79</v>
      </c>
      <c r="E1129" t="s">
        <v>46</v>
      </c>
      <c r="F1129">
        <v>0.13020000000000001</v>
      </c>
      <c r="G1129">
        <v>0.13020000000000001</v>
      </c>
      <c r="H1129">
        <v>1.7333333333333301</v>
      </c>
      <c r="I1129" s="2">
        <f t="shared" si="34"/>
        <v>75.11538461538477</v>
      </c>
      <c r="J1129">
        <f t="shared" si="35"/>
        <v>2.2567999999999961E-4</v>
      </c>
    </row>
    <row r="1130" spans="1:10" x14ac:dyDescent="0.25">
      <c r="A1130">
        <v>1471</v>
      </c>
      <c r="B1130">
        <v>2010</v>
      </c>
      <c r="C1130" t="s">
        <v>79</v>
      </c>
      <c r="D1130" t="s">
        <v>79</v>
      </c>
      <c r="E1130" t="s">
        <v>47</v>
      </c>
      <c r="F1130">
        <v>2.5216799999999999</v>
      </c>
      <c r="G1130">
        <v>2.5216799999999999</v>
      </c>
      <c r="H1130">
        <v>1.7184139145331701</v>
      </c>
      <c r="I1130" s="2">
        <f t="shared" si="34"/>
        <v>1467.4462180929486</v>
      </c>
      <c r="J1130">
        <f t="shared" si="35"/>
        <v>4.3332900000000044E-3</v>
      </c>
    </row>
    <row r="1131" spans="1:10" x14ac:dyDescent="0.25">
      <c r="A1131">
        <v>1472</v>
      </c>
      <c r="B1131">
        <v>2010</v>
      </c>
      <c r="C1131" t="s">
        <v>79</v>
      </c>
      <c r="D1131" t="s">
        <v>79</v>
      </c>
      <c r="E1131" t="s">
        <v>54</v>
      </c>
      <c r="F1131">
        <v>9.6074999999999994E-2</v>
      </c>
      <c r="G1131">
        <v>9.6074999999999994E-2</v>
      </c>
      <c r="H1131">
        <v>9.5723132969034594</v>
      </c>
      <c r="I1131" s="2">
        <f t="shared" si="34"/>
        <v>10.036758829349978</v>
      </c>
      <c r="J1131">
        <f t="shared" si="35"/>
        <v>9.1965999999999977E-4</v>
      </c>
    </row>
    <row r="1132" spans="1:10" x14ac:dyDescent="0.25">
      <c r="A1132">
        <v>2811</v>
      </c>
      <c r="B1132">
        <v>2010</v>
      </c>
      <c r="C1132" t="s">
        <v>79</v>
      </c>
      <c r="D1132" t="s">
        <v>79</v>
      </c>
      <c r="E1132" t="s">
        <v>40</v>
      </c>
      <c r="F1132">
        <v>31.904734999999999</v>
      </c>
      <c r="G1132">
        <v>31.904734999999999</v>
      </c>
      <c r="H1132">
        <v>2.3782536341392602</v>
      </c>
      <c r="I1132" s="2">
        <f t="shared" si="34"/>
        <v>13415.19446959533</v>
      </c>
      <c r="J1132">
        <f t="shared" si="35"/>
        <v>7.5877551960000053E-2</v>
      </c>
    </row>
    <row r="1133" spans="1:10" x14ac:dyDescent="0.25">
      <c r="A1133">
        <v>2813</v>
      </c>
      <c r="B1133">
        <v>2010</v>
      </c>
      <c r="C1133" t="s">
        <v>79</v>
      </c>
      <c r="D1133" t="s">
        <v>79</v>
      </c>
      <c r="E1133" t="s">
        <v>38</v>
      </c>
      <c r="F1133">
        <v>16.412544</v>
      </c>
      <c r="G1133">
        <v>16.412544</v>
      </c>
      <c r="H1133">
        <v>1.2670395278148201</v>
      </c>
      <c r="I1133" s="2">
        <f t="shared" si="34"/>
        <v>12953.458546242546</v>
      </c>
      <c r="J1133">
        <f t="shared" si="35"/>
        <v>2.079534199999996E-2</v>
      </c>
    </row>
    <row r="1134" spans="1:10" x14ac:dyDescent="0.25">
      <c r="A1134">
        <v>595</v>
      </c>
      <c r="B1134">
        <v>2010</v>
      </c>
      <c r="C1134" t="s">
        <v>80</v>
      </c>
      <c r="D1134" t="s">
        <v>80</v>
      </c>
      <c r="E1134" t="s">
        <v>5</v>
      </c>
      <c r="F1134">
        <v>1254.4929999999999</v>
      </c>
      <c r="G1134">
        <v>1254.4929999999999</v>
      </c>
      <c r="H1134">
        <v>0.41078767123287702</v>
      </c>
      <c r="I1134" s="2">
        <f t="shared" si="34"/>
        <v>3053872.0800333447</v>
      </c>
      <c r="J1134">
        <f t="shared" si="35"/>
        <v>0.51533025804794552</v>
      </c>
    </row>
    <row r="1135" spans="1:10" x14ac:dyDescent="0.25">
      <c r="A1135">
        <v>298</v>
      </c>
      <c r="B1135">
        <v>2010</v>
      </c>
      <c r="C1135" t="s">
        <v>81</v>
      </c>
      <c r="D1135" t="s">
        <v>81</v>
      </c>
      <c r="E1135" t="s">
        <v>37</v>
      </c>
      <c r="F1135">
        <v>1.8982079999999999</v>
      </c>
      <c r="G1135">
        <v>1.8982079999999999</v>
      </c>
      <c r="H1135">
        <v>2.8057093848513999</v>
      </c>
      <c r="I1135" s="2">
        <f t="shared" si="34"/>
        <v>676.55189459350788</v>
      </c>
      <c r="J1135">
        <f t="shared" si="35"/>
        <v>5.3258200000000054E-3</v>
      </c>
    </row>
    <row r="1136" spans="1:10" x14ac:dyDescent="0.25">
      <c r="A1136">
        <v>339</v>
      </c>
      <c r="B1136">
        <v>2010</v>
      </c>
      <c r="C1136" t="s">
        <v>81</v>
      </c>
      <c r="D1136" t="s">
        <v>81</v>
      </c>
      <c r="E1136" t="s">
        <v>47</v>
      </c>
      <c r="F1136">
        <v>0.18695999999999999</v>
      </c>
      <c r="G1136">
        <v>0.18695999999999999</v>
      </c>
      <c r="H1136">
        <v>2.00829054343175</v>
      </c>
      <c r="I1136" s="2">
        <f t="shared" si="34"/>
        <v>93.094099661757255</v>
      </c>
      <c r="J1136">
        <f t="shared" si="35"/>
        <v>3.7546999999999998E-4</v>
      </c>
    </row>
    <row r="1137" spans="1:10" x14ac:dyDescent="0.25">
      <c r="A1137">
        <v>596</v>
      </c>
      <c r="B1137">
        <v>2010</v>
      </c>
      <c r="C1137" t="s">
        <v>81</v>
      </c>
      <c r="D1137" t="s">
        <v>81</v>
      </c>
      <c r="E1137" t="s">
        <v>11</v>
      </c>
      <c r="F1137">
        <v>1.042117</v>
      </c>
      <c r="G1137">
        <v>1.042117</v>
      </c>
      <c r="H1137">
        <v>2.65336953528251</v>
      </c>
      <c r="I1137" s="2">
        <f t="shared" si="34"/>
        <v>392.75230462350333</v>
      </c>
      <c r="J1137">
        <f t="shared" si="35"/>
        <v>2.7651215000000034E-3</v>
      </c>
    </row>
    <row r="1138" spans="1:10" x14ac:dyDescent="0.25">
      <c r="A1138">
        <v>597</v>
      </c>
      <c r="B1138">
        <v>2010</v>
      </c>
      <c r="C1138" t="s">
        <v>81</v>
      </c>
      <c r="D1138" t="s">
        <v>81</v>
      </c>
      <c r="E1138" t="s">
        <v>31</v>
      </c>
      <c r="F1138">
        <v>3.2000000000000001E-2</v>
      </c>
      <c r="G1138">
        <v>3.2000000000000001E-2</v>
      </c>
      <c r="H1138">
        <v>0.67</v>
      </c>
      <c r="I1138" s="2">
        <f t="shared" si="34"/>
        <v>47.761194029850749</v>
      </c>
      <c r="J1138">
        <f t="shared" si="35"/>
        <v>2.1440000000000001E-5</v>
      </c>
    </row>
    <row r="1139" spans="1:10" x14ac:dyDescent="0.25">
      <c r="A1139">
        <v>598</v>
      </c>
      <c r="B1139">
        <v>2010</v>
      </c>
      <c r="C1139" t="s">
        <v>81</v>
      </c>
      <c r="D1139" t="s">
        <v>81</v>
      </c>
      <c r="E1139" t="s">
        <v>61</v>
      </c>
      <c r="F1139">
        <v>12.032095999999999</v>
      </c>
      <c r="G1139">
        <v>12.032095999999999</v>
      </c>
      <c r="H1139">
        <v>1.3228274608181301</v>
      </c>
      <c r="I1139" s="2">
        <f t="shared" si="34"/>
        <v>9095.741021703996</v>
      </c>
      <c r="J1139">
        <f t="shared" si="35"/>
        <v>1.591638699999998E-2</v>
      </c>
    </row>
    <row r="1140" spans="1:10" x14ac:dyDescent="0.25">
      <c r="A1140">
        <v>775</v>
      </c>
      <c r="B1140">
        <v>2010</v>
      </c>
      <c r="C1140" t="s">
        <v>81</v>
      </c>
      <c r="D1140" t="s">
        <v>81</v>
      </c>
      <c r="E1140" t="s">
        <v>40</v>
      </c>
      <c r="F1140">
        <v>4.7191200000000002</v>
      </c>
      <c r="G1140">
        <v>4.7191200000000002</v>
      </c>
      <c r="H1140">
        <v>2.93126451541813</v>
      </c>
      <c r="I1140" s="2">
        <f t="shared" si="34"/>
        <v>1609.9263560753204</v>
      </c>
      <c r="J1140">
        <f t="shared" si="35"/>
        <v>1.3832989000000007E-2</v>
      </c>
    </row>
    <row r="1141" spans="1:10" x14ac:dyDescent="0.25">
      <c r="A1141">
        <v>776</v>
      </c>
      <c r="B1141">
        <v>2010</v>
      </c>
      <c r="C1141" t="s">
        <v>81</v>
      </c>
      <c r="D1141" t="s">
        <v>81</v>
      </c>
      <c r="E1141" t="s">
        <v>41</v>
      </c>
      <c r="F1141">
        <v>9.4851449999999993</v>
      </c>
      <c r="G1141">
        <v>9.4851449999999993</v>
      </c>
      <c r="H1141">
        <v>3.3582633686675298</v>
      </c>
      <c r="I1141" s="2">
        <f t="shared" si="34"/>
        <v>2824.419635605725</v>
      </c>
      <c r="J1141">
        <f t="shared" si="35"/>
        <v>3.1853614999999974E-2</v>
      </c>
    </row>
    <row r="1142" spans="1:10" x14ac:dyDescent="0.25">
      <c r="A1142">
        <v>811</v>
      </c>
      <c r="B1142">
        <v>2010</v>
      </c>
      <c r="C1142" t="s">
        <v>81</v>
      </c>
      <c r="D1142" t="s">
        <v>81</v>
      </c>
      <c r="E1142" t="s">
        <v>34</v>
      </c>
      <c r="F1142">
        <v>7.0000000000000007E-2</v>
      </c>
      <c r="G1142">
        <v>7.0000000000000007E-2</v>
      </c>
      <c r="H1142">
        <v>1.7</v>
      </c>
      <c r="I1142" s="2">
        <f t="shared" si="34"/>
        <v>41.176470588235297</v>
      </c>
      <c r="J1142">
        <f t="shared" si="35"/>
        <v>1.1900000000000001E-4</v>
      </c>
    </row>
    <row r="1143" spans="1:10" x14ac:dyDescent="0.25">
      <c r="A1143">
        <v>812</v>
      </c>
      <c r="B1143">
        <v>2010</v>
      </c>
      <c r="C1143" t="s">
        <v>81</v>
      </c>
      <c r="D1143" t="s">
        <v>81</v>
      </c>
      <c r="E1143" t="s">
        <v>7</v>
      </c>
      <c r="F1143">
        <v>7.7700000000000005E-2</v>
      </c>
      <c r="G1143">
        <v>7.7700000000000005E-2</v>
      </c>
      <c r="H1143">
        <v>1.4157014157014201</v>
      </c>
      <c r="I1143" s="2">
        <f t="shared" si="34"/>
        <v>54.884454545454382</v>
      </c>
      <c r="J1143">
        <f t="shared" si="35"/>
        <v>1.1000000000000034E-4</v>
      </c>
    </row>
    <row r="1144" spans="1:10" x14ac:dyDescent="0.25">
      <c r="A1144">
        <v>813</v>
      </c>
      <c r="B1144">
        <v>2010</v>
      </c>
      <c r="C1144" t="s">
        <v>81</v>
      </c>
      <c r="D1144" t="s">
        <v>81</v>
      </c>
      <c r="E1144" t="s">
        <v>51</v>
      </c>
      <c r="F1144">
        <v>5.8999999999999997E-2</v>
      </c>
      <c r="G1144">
        <v>5.8999999999999997E-2</v>
      </c>
      <c r="H1144">
        <v>6.5</v>
      </c>
      <c r="I1144" s="2">
        <f t="shared" si="34"/>
        <v>9.0769230769230766</v>
      </c>
      <c r="J1144">
        <f t="shared" si="35"/>
        <v>3.8349999999999994E-4</v>
      </c>
    </row>
    <row r="1145" spans="1:10" x14ac:dyDescent="0.25">
      <c r="A1145">
        <v>814</v>
      </c>
      <c r="B1145">
        <v>2010</v>
      </c>
      <c r="C1145" t="s">
        <v>81</v>
      </c>
      <c r="D1145" t="s">
        <v>81</v>
      </c>
      <c r="E1145" t="s">
        <v>76</v>
      </c>
      <c r="F1145">
        <v>0.22500000000000001</v>
      </c>
      <c r="G1145">
        <v>0.22500000000000001</v>
      </c>
      <c r="H1145">
        <v>2</v>
      </c>
      <c r="I1145" s="2">
        <f t="shared" si="34"/>
        <v>112.5</v>
      </c>
      <c r="J1145">
        <f t="shared" si="35"/>
        <v>4.4999999999999999E-4</v>
      </c>
    </row>
    <row r="1146" spans="1:10" x14ac:dyDescent="0.25">
      <c r="A1146">
        <v>815</v>
      </c>
      <c r="B1146">
        <v>2010</v>
      </c>
      <c r="C1146" t="s">
        <v>81</v>
      </c>
      <c r="D1146" t="s">
        <v>81</v>
      </c>
      <c r="E1146" t="s">
        <v>52</v>
      </c>
      <c r="F1146">
        <v>31.646000000000001</v>
      </c>
      <c r="G1146">
        <v>31.646000000000001</v>
      </c>
      <c r="H1146">
        <v>5.6673443721165402</v>
      </c>
      <c r="I1146" s="2">
        <f t="shared" si="34"/>
        <v>5583.9204258874788</v>
      </c>
      <c r="J1146">
        <f t="shared" si="35"/>
        <v>0.17934878000000004</v>
      </c>
    </row>
    <row r="1147" spans="1:10" x14ac:dyDescent="0.25">
      <c r="A1147">
        <v>816</v>
      </c>
      <c r="B1147">
        <v>2010</v>
      </c>
      <c r="C1147" t="s">
        <v>81</v>
      </c>
      <c r="D1147" t="s">
        <v>81</v>
      </c>
      <c r="E1147" t="s">
        <v>57</v>
      </c>
      <c r="F1147">
        <v>0.16800000000000001</v>
      </c>
      <c r="G1147">
        <v>0.16800000000000001</v>
      </c>
      <c r="H1147">
        <v>3.75428571428571</v>
      </c>
      <c r="I1147" s="2">
        <f t="shared" si="34"/>
        <v>44.748858447488637</v>
      </c>
      <c r="J1147">
        <f t="shared" si="35"/>
        <v>6.3071999999999933E-4</v>
      </c>
    </row>
    <row r="1148" spans="1:10" x14ac:dyDescent="0.25">
      <c r="A1148">
        <v>1461</v>
      </c>
      <c r="B1148">
        <v>2010</v>
      </c>
      <c r="C1148" t="s">
        <v>81</v>
      </c>
      <c r="D1148" t="s">
        <v>81</v>
      </c>
      <c r="E1148" t="s">
        <v>39</v>
      </c>
      <c r="F1148">
        <v>0.29199999999999998</v>
      </c>
      <c r="G1148">
        <v>0.29199999999999998</v>
      </c>
      <c r="H1148">
        <v>11.500468364831599</v>
      </c>
      <c r="I1148" s="2">
        <f t="shared" si="34"/>
        <v>25.390270268725331</v>
      </c>
      <c r="J1148">
        <f t="shared" si="35"/>
        <v>3.358136762530827E-3</v>
      </c>
    </row>
    <row r="1149" spans="1:10" x14ac:dyDescent="0.25">
      <c r="A1149">
        <v>1462</v>
      </c>
      <c r="B1149">
        <v>2010</v>
      </c>
      <c r="C1149" t="s">
        <v>81</v>
      </c>
      <c r="D1149" t="s">
        <v>81</v>
      </c>
      <c r="E1149" t="s">
        <v>43</v>
      </c>
      <c r="F1149">
        <v>1.0289999999999999</v>
      </c>
      <c r="G1149">
        <v>1.0289999999999999</v>
      </c>
      <c r="H1149">
        <v>4.6084548104956298</v>
      </c>
      <c r="I1149" s="2">
        <f t="shared" si="34"/>
        <v>223.28525336876052</v>
      </c>
      <c r="J1149">
        <f t="shared" si="35"/>
        <v>4.7421000000000026E-3</v>
      </c>
    </row>
    <row r="1150" spans="1:10" x14ac:dyDescent="0.25">
      <c r="A1150">
        <v>1463</v>
      </c>
      <c r="B1150">
        <v>2010</v>
      </c>
      <c r="C1150" t="s">
        <v>81</v>
      </c>
      <c r="D1150" t="s">
        <v>81</v>
      </c>
      <c r="E1150" t="s">
        <v>46</v>
      </c>
      <c r="F1150">
        <v>0.11865000000000001</v>
      </c>
      <c r="G1150">
        <v>0.11865000000000001</v>
      </c>
      <c r="H1150">
        <v>2.7302149178255402</v>
      </c>
      <c r="I1150" s="2">
        <f t="shared" si="34"/>
        <v>43.458117243934019</v>
      </c>
      <c r="J1150">
        <f t="shared" si="35"/>
        <v>3.2394000000000032E-4</v>
      </c>
    </row>
    <row r="1151" spans="1:10" x14ac:dyDescent="0.25">
      <c r="A1151">
        <v>1464</v>
      </c>
      <c r="B1151">
        <v>2010</v>
      </c>
      <c r="C1151" t="s">
        <v>81</v>
      </c>
      <c r="D1151" t="s">
        <v>81</v>
      </c>
      <c r="E1151" t="s">
        <v>15</v>
      </c>
      <c r="F1151">
        <v>1.9009499999999999</v>
      </c>
      <c r="G1151">
        <v>1.9009499999999999</v>
      </c>
      <c r="H1151">
        <v>1.60463452484284</v>
      </c>
      <c r="I1151" s="2">
        <f t="shared" si="34"/>
        <v>1184.6622832611567</v>
      </c>
      <c r="J1151">
        <f t="shared" si="35"/>
        <v>3.0503299999999965E-3</v>
      </c>
    </row>
    <row r="1152" spans="1:10" x14ac:dyDescent="0.25">
      <c r="A1152">
        <v>1473</v>
      </c>
      <c r="B1152">
        <v>2010</v>
      </c>
      <c r="C1152" t="s">
        <v>81</v>
      </c>
      <c r="D1152" t="s">
        <v>81</v>
      </c>
      <c r="E1152" t="s">
        <v>24</v>
      </c>
      <c r="F1152">
        <v>24.85</v>
      </c>
      <c r="G1152">
        <v>24.85</v>
      </c>
      <c r="H1152">
        <v>1.67</v>
      </c>
      <c r="I1152" s="2">
        <f t="shared" si="34"/>
        <v>14880.239520958085</v>
      </c>
      <c r="J1152">
        <f t="shared" si="35"/>
        <v>4.1499499999999995E-2</v>
      </c>
    </row>
    <row r="1153" spans="1:10" x14ac:dyDescent="0.25">
      <c r="A1153">
        <v>1474</v>
      </c>
      <c r="B1153">
        <v>2010</v>
      </c>
      <c r="C1153" t="s">
        <v>81</v>
      </c>
      <c r="D1153" t="s">
        <v>81</v>
      </c>
      <c r="E1153" t="s">
        <v>32</v>
      </c>
      <c r="F1153">
        <v>2.524</v>
      </c>
      <c r="G1153">
        <v>2.524</v>
      </c>
      <c r="H1153">
        <v>0.87511885895404096</v>
      </c>
      <c r="I1153" s="2">
        <f t="shared" si="34"/>
        <v>2884.1796450561401</v>
      </c>
      <c r="J1153">
        <f t="shared" si="35"/>
        <v>2.208799999999999E-3</v>
      </c>
    </row>
    <row r="1154" spans="1:10" x14ac:dyDescent="0.25">
      <c r="A1154">
        <v>1475</v>
      </c>
      <c r="B1154">
        <v>2010</v>
      </c>
      <c r="C1154" t="s">
        <v>81</v>
      </c>
      <c r="D1154" t="s">
        <v>81</v>
      </c>
      <c r="E1154" t="s">
        <v>36</v>
      </c>
      <c r="F1154">
        <v>0.26950499999999999</v>
      </c>
      <c r="G1154">
        <v>0.26950499999999999</v>
      </c>
      <c r="H1154">
        <v>5.1970835420493096</v>
      </c>
      <c r="I1154" s="2">
        <f t="shared" ref="I1154:I1217" si="36">F1154/H1154*1000</f>
        <v>51.856968974897221</v>
      </c>
      <c r="J1154">
        <f t="shared" si="35"/>
        <v>1.4006399999999992E-3</v>
      </c>
    </row>
    <row r="1155" spans="1:10" x14ac:dyDescent="0.25">
      <c r="A1155">
        <v>1476</v>
      </c>
      <c r="B1155">
        <v>2010</v>
      </c>
      <c r="C1155" t="s">
        <v>81</v>
      </c>
      <c r="D1155" t="s">
        <v>81</v>
      </c>
      <c r="E1155" t="s">
        <v>58</v>
      </c>
      <c r="F1155">
        <v>0.48982500000000001</v>
      </c>
      <c r="G1155">
        <v>0.48982500000000001</v>
      </c>
      <c r="H1155">
        <v>9.9575868932782097</v>
      </c>
      <c r="I1155" s="2">
        <f t="shared" si="36"/>
        <v>49.191134885365905</v>
      </c>
      <c r="J1155">
        <f t="shared" ref="J1155:J1218" si="37">G1155*H1155/1000</f>
        <v>4.8774749999999992E-3</v>
      </c>
    </row>
    <row r="1156" spans="1:10" x14ac:dyDescent="0.25">
      <c r="A1156">
        <v>2671</v>
      </c>
      <c r="B1156">
        <v>2010</v>
      </c>
      <c r="C1156" t="s">
        <v>81</v>
      </c>
      <c r="D1156" t="s">
        <v>81</v>
      </c>
      <c r="E1156" t="s">
        <v>54</v>
      </c>
      <c r="F1156">
        <v>0.44362499999999999</v>
      </c>
      <c r="G1156">
        <v>0.44362499999999999</v>
      </c>
      <c r="H1156">
        <v>10.257728937728899</v>
      </c>
      <c r="I1156" s="2">
        <f t="shared" si="36"/>
        <v>43.247877058664052</v>
      </c>
      <c r="J1156">
        <f t="shared" si="37"/>
        <v>4.5505849999999829E-3</v>
      </c>
    </row>
    <row r="1157" spans="1:10" x14ac:dyDescent="0.25">
      <c r="A1157">
        <v>2677</v>
      </c>
      <c r="B1157">
        <v>2010</v>
      </c>
      <c r="C1157" t="s">
        <v>81</v>
      </c>
      <c r="D1157" t="s">
        <v>81</v>
      </c>
      <c r="E1157" t="s">
        <v>35</v>
      </c>
      <c r="F1157">
        <v>0.46849600000000002</v>
      </c>
      <c r="G1157">
        <v>0.46849600000000002</v>
      </c>
      <c r="H1157">
        <v>1.84238712817185</v>
      </c>
      <c r="I1157" s="2">
        <f t="shared" si="36"/>
        <v>254.28749085154305</v>
      </c>
      <c r="J1157">
        <f t="shared" si="37"/>
        <v>8.6315099999999907E-4</v>
      </c>
    </row>
    <row r="1158" spans="1:10" x14ac:dyDescent="0.25">
      <c r="A1158">
        <v>2678</v>
      </c>
      <c r="B1158">
        <v>2010</v>
      </c>
      <c r="C1158" t="s">
        <v>81</v>
      </c>
      <c r="D1158" t="s">
        <v>81</v>
      </c>
      <c r="E1158" t="s">
        <v>38</v>
      </c>
      <c r="F1158">
        <v>0.44413599999999998</v>
      </c>
      <c r="G1158">
        <v>0.44413599999999998</v>
      </c>
      <c r="H1158">
        <v>1.21676918781634</v>
      </c>
      <c r="I1158" s="2">
        <f t="shared" si="36"/>
        <v>365.01253027048062</v>
      </c>
      <c r="J1158">
        <f t="shared" si="37"/>
        <v>5.4041099999999802E-4</v>
      </c>
    </row>
    <row r="1159" spans="1:10" x14ac:dyDescent="0.25">
      <c r="A1159">
        <v>2692</v>
      </c>
      <c r="B1159">
        <v>2010</v>
      </c>
      <c r="C1159" t="s">
        <v>81</v>
      </c>
      <c r="D1159" t="s">
        <v>81</v>
      </c>
      <c r="E1159" t="s">
        <v>29</v>
      </c>
      <c r="F1159">
        <v>0.90562500000000001</v>
      </c>
      <c r="G1159">
        <v>0.90562500000000001</v>
      </c>
      <c r="H1159">
        <v>6.9361048999309904</v>
      </c>
      <c r="I1159" s="2">
        <f t="shared" si="36"/>
        <v>130.56679693656457</v>
      </c>
      <c r="J1159">
        <f t="shared" si="37"/>
        <v>6.2815100000000032E-3</v>
      </c>
    </row>
    <row r="1160" spans="1:10" x14ac:dyDescent="0.25">
      <c r="A1160">
        <v>2693</v>
      </c>
      <c r="B1160">
        <v>2010</v>
      </c>
      <c r="C1160" t="s">
        <v>81</v>
      </c>
      <c r="D1160" t="s">
        <v>81</v>
      </c>
      <c r="E1160" t="s">
        <v>62</v>
      </c>
      <c r="F1160">
        <v>0.68029499999999998</v>
      </c>
      <c r="G1160">
        <v>0.68029499999999998</v>
      </c>
      <c r="H1160">
        <v>1.9201831558368101</v>
      </c>
      <c r="I1160" s="2">
        <f t="shared" si="36"/>
        <v>354.28651581079487</v>
      </c>
      <c r="J1160">
        <f t="shared" si="37"/>
        <v>1.3062910000000028E-3</v>
      </c>
    </row>
    <row r="1161" spans="1:10" x14ac:dyDescent="0.25">
      <c r="A1161">
        <v>2751</v>
      </c>
      <c r="B1161">
        <v>2010</v>
      </c>
      <c r="C1161" t="s">
        <v>81</v>
      </c>
      <c r="D1161" t="s">
        <v>81</v>
      </c>
      <c r="E1161" t="s">
        <v>12</v>
      </c>
      <c r="F1161">
        <v>3.1980439999999999</v>
      </c>
      <c r="G1161">
        <v>3.1980439999999999</v>
      </c>
      <c r="H1161">
        <v>1.56252696961017</v>
      </c>
      <c r="I1161" s="2">
        <f t="shared" si="36"/>
        <v>2046.7128326097757</v>
      </c>
      <c r="J1161">
        <f t="shared" si="37"/>
        <v>4.9970299999999865E-3</v>
      </c>
    </row>
    <row r="1162" spans="1:10" x14ac:dyDescent="0.25">
      <c r="A1162">
        <v>602</v>
      </c>
      <c r="B1162">
        <v>2010</v>
      </c>
      <c r="C1162" t="s">
        <v>82</v>
      </c>
      <c r="D1162" t="s">
        <v>82</v>
      </c>
      <c r="E1162" t="s">
        <v>9</v>
      </c>
      <c r="F1162">
        <v>7375.348</v>
      </c>
      <c r="G1162">
        <v>7375.348</v>
      </c>
      <c r="H1162">
        <v>0.28696040794504901</v>
      </c>
      <c r="I1162" s="2">
        <f t="shared" si="36"/>
        <v>25701622.230103359</v>
      </c>
      <c r="J1162">
        <f t="shared" si="37"/>
        <v>2.1164328708167015</v>
      </c>
    </row>
    <row r="1163" spans="1:10" x14ac:dyDescent="0.25">
      <c r="A1163">
        <v>603</v>
      </c>
      <c r="B1163">
        <v>2010</v>
      </c>
      <c r="C1163" t="s">
        <v>82</v>
      </c>
      <c r="D1163" t="s">
        <v>82</v>
      </c>
      <c r="E1163" t="s">
        <v>75</v>
      </c>
      <c r="F1163">
        <v>0.77900000000000003</v>
      </c>
      <c r="G1163">
        <v>0.77900000000000003</v>
      </c>
      <c r="H1163">
        <v>2.0299999999999998</v>
      </c>
      <c r="I1163" s="2">
        <f t="shared" si="36"/>
        <v>383.7438423645321</v>
      </c>
      <c r="J1163">
        <f t="shared" si="37"/>
        <v>1.5813699999999999E-3</v>
      </c>
    </row>
    <row r="1164" spans="1:10" x14ac:dyDescent="0.25">
      <c r="A1164">
        <v>604</v>
      </c>
      <c r="B1164">
        <v>2010</v>
      </c>
      <c r="C1164" t="s">
        <v>82</v>
      </c>
      <c r="D1164" t="s">
        <v>82</v>
      </c>
      <c r="E1164" t="s">
        <v>51</v>
      </c>
      <c r="F1164">
        <v>1.4430000000000001</v>
      </c>
      <c r="G1164">
        <v>1.4430000000000001</v>
      </c>
      <c r="H1164">
        <v>4.3071101871101902</v>
      </c>
      <c r="I1164" s="2">
        <f t="shared" si="36"/>
        <v>335.02741683239026</v>
      </c>
      <c r="J1164">
        <f t="shared" si="37"/>
        <v>6.2151600000000043E-3</v>
      </c>
    </row>
    <row r="1165" spans="1:10" x14ac:dyDescent="0.25">
      <c r="A1165">
        <v>612</v>
      </c>
      <c r="B1165">
        <v>2010</v>
      </c>
      <c r="C1165" t="s">
        <v>82</v>
      </c>
      <c r="D1165" t="s">
        <v>82</v>
      </c>
      <c r="E1165" t="s">
        <v>76</v>
      </c>
      <c r="F1165">
        <v>0.38319999999999999</v>
      </c>
      <c r="G1165">
        <v>0.38319999999999999</v>
      </c>
      <c r="H1165">
        <v>4.3093684759916497</v>
      </c>
      <c r="I1165" s="2">
        <f t="shared" si="36"/>
        <v>88.922542162473107</v>
      </c>
      <c r="J1165">
        <f t="shared" si="37"/>
        <v>1.65135E-3</v>
      </c>
    </row>
    <row r="1166" spans="1:10" x14ac:dyDescent="0.25">
      <c r="A1166">
        <v>781</v>
      </c>
      <c r="B1166">
        <v>2010</v>
      </c>
      <c r="C1166" t="s">
        <v>82</v>
      </c>
      <c r="D1166" t="s">
        <v>82</v>
      </c>
      <c r="E1166" t="s">
        <v>69</v>
      </c>
      <c r="F1166">
        <v>29.684999999999999</v>
      </c>
      <c r="G1166">
        <v>29.684999999999999</v>
      </c>
      <c r="H1166">
        <v>2.2000000000000002</v>
      </c>
      <c r="I1166" s="2">
        <f t="shared" si="36"/>
        <v>13493.181818181818</v>
      </c>
      <c r="J1166">
        <f t="shared" si="37"/>
        <v>6.5307000000000004E-2</v>
      </c>
    </row>
    <row r="1167" spans="1:10" x14ac:dyDescent="0.25">
      <c r="A1167">
        <v>798</v>
      </c>
      <c r="B1167">
        <v>2010</v>
      </c>
      <c r="C1167" t="s">
        <v>82</v>
      </c>
      <c r="D1167" t="s">
        <v>82</v>
      </c>
      <c r="E1167" t="s">
        <v>56</v>
      </c>
      <c r="F1167">
        <v>81</v>
      </c>
      <c r="G1167">
        <v>81</v>
      </c>
      <c r="H1167">
        <v>0.2</v>
      </c>
      <c r="I1167" s="2">
        <f t="shared" si="36"/>
        <v>405000</v>
      </c>
      <c r="J1167">
        <f t="shared" si="37"/>
        <v>1.6199999999999999E-2</v>
      </c>
    </row>
    <row r="1168" spans="1:10" x14ac:dyDescent="0.25">
      <c r="A1168">
        <v>804</v>
      </c>
      <c r="B1168">
        <v>2010</v>
      </c>
      <c r="C1168" t="s">
        <v>82</v>
      </c>
      <c r="D1168" t="s">
        <v>82</v>
      </c>
      <c r="E1168" t="s">
        <v>52</v>
      </c>
      <c r="F1168">
        <v>926.83974999999998</v>
      </c>
      <c r="G1168">
        <v>926.83974999999998</v>
      </c>
      <c r="H1168">
        <v>6.6090936459080503</v>
      </c>
      <c r="I1168" s="2">
        <f t="shared" si="36"/>
        <v>140237.04302841026</v>
      </c>
      <c r="J1168">
        <f t="shared" si="37"/>
        <v>6.1255707025000055</v>
      </c>
    </row>
    <row r="1169" spans="1:10" x14ac:dyDescent="0.25">
      <c r="A1169">
        <v>817</v>
      </c>
      <c r="B1169">
        <v>2010</v>
      </c>
      <c r="C1169" t="s">
        <v>82</v>
      </c>
      <c r="D1169" t="s">
        <v>82</v>
      </c>
      <c r="E1169" t="s">
        <v>28</v>
      </c>
      <c r="F1169">
        <v>3649.473</v>
      </c>
      <c r="G1169">
        <v>3649.473</v>
      </c>
      <c r="H1169">
        <v>0.138476425226327</v>
      </c>
      <c r="I1169" s="2">
        <f t="shared" si="36"/>
        <v>26354471.485202421</v>
      </c>
      <c r="J1169">
        <f t="shared" si="37"/>
        <v>0.50536597499999925</v>
      </c>
    </row>
    <row r="1170" spans="1:10" x14ac:dyDescent="0.25">
      <c r="A1170">
        <v>956</v>
      </c>
      <c r="B1170">
        <v>2010</v>
      </c>
      <c r="C1170" t="s">
        <v>82</v>
      </c>
      <c r="D1170" t="s">
        <v>82</v>
      </c>
      <c r="E1170" t="s">
        <v>14</v>
      </c>
      <c r="F1170">
        <v>0.12659999999999999</v>
      </c>
      <c r="G1170">
        <v>0.12659999999999999</v>
      </c>
      <c r="H1170">
        <v>0.60821484992101105</v>
      </c>
      <c r="I1170" s="2">
        <f t="shared" si="36"/>
        <v>208.15012987012986</v>
      </c>
      <c r="J1170">
        <f t="shared" si="37"/>
        <v>7.7000000000000001E-5</v>
      </c>
    </row>
    <row r="1171" spans="1:10" x14ac:dyDescent="0.25">
      <c r="A1171">
        <v>957</v>
      </c>
      <c r="B1171">
        <v>2010</v>
      </c>
      <c r="C1171" t="s">
        <v>82</v>
      </c>
      <c r="D1171" t="s">
        <v>82</v>
      </c>
      <c r="E1171" t="s">
        <v>87</v>
      </c>
      <c r="F1171">
        <v>3.0000000000000001E-3</v>
      </c>
      <c r="G1171">
        <v>3.0000000000000001E-3</v>
      </c>
      <c r="H1171">
        <v>3.8</v>
      </c>
      <c r="I1171" s="2">
        <f t="shared" si="36"/>
        <v>0.78947368421052644</v>
      </c>
      <c r="J1171">
        <f t="shared" si="37"/>
        <v>1.1400000000000001E-5</v>
      </c>
    </row>
    <row r="1172" spans="1:10" x14ac:dyDescent="0.25">
      <c r="A1172">
        <v>958</v>
      </c>
      <c r="B1172">
        <v>2010</v>
      </c>
      <c r="C1172" t="s">
        <v>82</v>
      </c>
      <c r="D1172" t="s">
        <v>82</v>
      </c>
      <c r="E1172" t="s">
        <v>88</v>
      </c>
      <c r="F1172">
        <v>1.5740000000000001</v>
      </c>
      <c r="G1172">
        <v>1.5740000000000001</v>
      </c>
      <c r="H1172">
        <v>5.1047013977128302</v>
      </c>
      <c r="I1172" s="2">
        <f t="shared" si="36"/>
        <v>308.3432070493356</v>
      </c>
      <c r="J1172">
        <f t="shared" si="37"/>
        <v>8.0347999999999947E-3</v>
      </c>
    </row>
    <row r="1173" spans="1:10" x14ac:dyDescent="0.25">
      <c r="A1173">
        <v>959</v>
      </c>
      <c r="B1173">
        <v>2010</v>
      </c>
      <c r="C1173" t="s">
        <v>82</v>
      </c>
      <c r="D1173" t="s">
        <v>82</v>
      </c>
      <c r="E1173" t="s">
        <v>72</v>
      </c>
      <c r="F1173">
        <v>5.0999999999999997E-2</v>
      </c>
      <c r="G1173">
        <v>5.0999999999999997E-2</v>
      </c>
      <c r="H1173">
        <v>2.2000000000000002</v>
      </c>
      <c r="I1173" s="2">
        <f t="shared" si="36"/>
        <v>23.18181818181818</v>
      </c>
      <c r="J1173">
        <f t="shared" si="37"/>
        <v>1.122E-4</v>
      </c>
    </row>
    <row r="1174" spans="1:10" x14ac:dyDescent="0.25">
      <c r="A1174">
        <v>960</v>
      </c>
      <c r="B1174">
        <v>2010</v>
      </c>
      <c r="C1174" t="s">
        <v>82</v>
      </c>
      <c r="D1174" t="s">
        <v>82</v>
      </c>
      <c r="E1174" t="s">
        <v>5</v>
      </c>
      <c r="F1174">
        <v>17.05</v>
      </c>
      <c r="G1174">
        <v>17.05</v>
      </c>
      <c r="H1174">
        <v>0.8</v>
      </c>
      <c r="I1174" s="2">
        <f t="shared" si="36"/>
        <v>21312.5</v>
      </c>
      <c r="J1174">
        <f t="shared" si="37"/>
        <v>1.3640000000000001E-2</v>
      </c>
    </row>
    <row r="1175" spans="1:10" x14ac:dyDescent="0.25">
      <c r="A1175">
        <v>1440</v>
      </c>
      <c r="B1175">
        <v>2010</v>
      </c>
      <c r="C1175" t="s">
        <v>82</v>
      </c>
      <c r="D1175" t="s">
        <v>82</v>
      </c>
      <c r="E1175" t="s">
        <v>102</v>
      </c>
      <c r="F1175">
        <v>0.14549999999999999</v>
      </c>
      <c r="G1175">
        <v>0.14549999999999999</v>
      </c>
      <c r="H1175">
        <v>0.7</v>
      </c>
      <c r="I1175" s="2">
        <f t="shared" si="36"/>
        <v>207.85714285714286</v>
      </c>
      <c r="J1175">
        <f t="shared" si="37"/>
        <v>1.0184999999999998E-4</v>
      </c>
    </row>
    <row r="1176" spans="1:10" x14ac:dyDescent="0.25">
      <c r="A1176">
        <v>1477</v>
      </c>
      <c r="B1176">
        <v>2010</v>
      </c>
      <c r="C1176" t="s">
        <v>82</v>
      </c>
      <c r="D1176" t="s">
        <v>82</v>
      </c>
      <c r="E1176" t="s">
        <v>44</v>
      </c>
      <c r="F1176">
        <v>0.94799999999999995</v>
      </c>
      <c r="G1176">
        <v>0.94799999999999995</v>
      </c>
      <c r="H1176">
        <v>1.4228691983122399</v>
      </c>
      <c r="I1176" s="2">
        <f t="shared" si="36"/>
        <v>666.25941521854998</v>
      </c>
      <c r="J1176">
        <f t="shared" si="37"/>
        <v>1.3488800000000035E-3</v>
      </c>
    </row>
    <row r="1177" spans="1:10" x14ac:dyDescent="0.25">
      <c r="A1177">
        <v>1478</v>
      </c>
      <c r="B1177">
        <v>2010</v>
      </c>
      <c r="C1177" t="s">
        <v>82</v>
      </c>
      <c r="D1177" t="s">
        <v>82</v>
      </c>
      <c r="E1177" t="s">
        <v>151</v>
      </c>
      <c r="F1177">
        <v>0.154</v>
      </c>
      <c r="G1177">
        <v>0.154</v>
      </c>
      <c r="H1177">
        <v>3.5</v>
      </c>
      <c r="I1177" s="2">
        <f t="shared" si="36"/>
        <v>44</v>
      </c>
      <c r="J1177">
        <f t="shared" si="37"/>
        <v>5.3899999999999998E-4</v>
      </c>
    </row>
    <row r="1178" spans="1:10" x14ac:dyDescent="0.25">
      <c r="A1178">
        <v>3018</v>
      </c>
      <c r="B1178">
        <v>2010</v>
      </c>
      <c r="C1178" t="s">
        <v>82</v>
      </c>
      <c r="D1178" t="s">
        <v>82</v>
      </c>
      <c r="E1178" t="s">
        <v>57</v>
      </c>
      <c r="F1178">
        <v>21.573499999999999</v>
      </c>
      <c r="G1178">
        <v>21.574000000000002</v>
      </c>
      <c r="H1178">
        <v>4.2558042969383703</v>
      </c>
      <c r="I1178" s="2">
        <f t="shared" si="36"/>
        <v>5069.1945622405601</v>
      </c>
      <c r="J1178">
        <f t="shared" si="37"/>
        <v>9.18147219021484E-2</v>
      </c>
    </row>
    <row r="1179" spans="1:10" x14ac:dyDescent="0.25">
      <c r="A1179">
        <v>3026</v>
      </c>
      <c r="B1179">
        <v>2010</v>
      </c>
      <c r="C1179" t="s">
        <v>82</v>
      </c>
      <c r="D1179" t="s">
        <v>82</v>
      </c>
      <c r="E1179" t="s">
        <v>37</v>
      </c>
      <c r="F1179">
        <v>193.147279</v>
      </c>
      <c r="G1179">
        <v>193.14925500000001</v>
      </c>
      <c r="H1179">
        <v>2.4949788396380601</v>
      </c>
      <c r="I1179" s="2">
        <f t="shared" si="36"/>
        <v>77414.395637928275</v>
      </c>
      <c r="J1179">
        <f t="shared" si="37"/>
        <v>0.48190330411685578</v>
      </c>
    </row>
    <row r="1180" spans="1:10" x14ac:dyDescent="0.25">
      <c r="A1180">
        <v>3068</v>
      </c>
      <c r="B1180">
        <v>2010</v>
      </c>
      <c r="C1180" t="s">
        <v>82</v>
      </c>
      <c r="D1180" t="s">
        <v>82</v>
      </c>
      <c r="E1180" t="s">
        <v>36</v>
      </c>
      <c r="F1180">
        <v>74.817550999999995</v>
      </c>
      <c r="G1180">
        <v>74.827037999999902</v>
      </c>
      <c r="H1180">
        <v>4.7359176307301398</v>
      </c>
      <c r="I1180" s="2">
        <f t="shared" si="36"/>
        <v>15797.899548448295</v>
      </c>
      <c r="J1180">
        <f t="shared" si="37"/>
        <v>0.35437468851951365</v>
      </c>
    </row>
    <row r="1181" spans="1:10" x14ac:dyDescent="0.25">
      <c r="A1181">
        <v>3075</v>
      </c>
      <c r="B1181">
        <v>2010</v>
      </c>
      <c r="C1181" t="s">
        <v>82</v>
      </c>
      <c r="D1181" t="s">
        <v>82</v>
      </c>
      <c r="E1181" t="s">
        <v>34</v>
      </c>
      <c r="F1181">
        <v>21.381039999999999</v>
      </c>
      <c r="G1181">
        <v>21.391344</v>
      </c>
      <c r="H1181">
        <v>1.02889696036582</v>
      </c>
      <c r="I1181" s="2">
        <f t="shared" si="36"/>
        <v>20780.545403106313</v>
      </c>
      <c r="J1181">
        <f t="shared" si="37"/>
        <v>2.2009488819739624E-2</v>
      </c>
    </row>
    <row r="1182" spans="1:10" x14ac:dyDescent="0.25">
      <c r="A1182">
        <v>3091</v>
      </c>
      <c r="B1182">
        <v>2010</v>
      </c>
      <c r="C1182" t="s">
        <v>82</v>
      </c>
      <c r="D1182" t="s">
        <v>82</v>
      </c>
      <c r="E1182" t="s">
        <v>54</v>
      </c>
      <c r="F1182">
        <v>26.579287999999998</v>
      </c>
      <c r="G1182">
        <v>26.595405499999998</v>
      </c>
      <c r="H1182">
        <v>9.66150173832105</v>
      </c>
      <c r="I1182" s="2">
        <f t="shared" si="36"/>
        <v>2751.0514120777743</v>
      </c>
      <c r="J1182">
        <f t="shared" si="37"/>
        <v>0.25695155646960322</v>
      </c>
    </row>
    <row r="1183" spans="1:10" x14ac:dyDescent="0.25">
      <c r="A1183">
        <v>3109</v>
      </c>
      <c r="B1183">
        <v>2010</v>
      </c>
      <c r="C1183" t="s">
        <v>82</v>
      </c>
      <c r="D1183" t="s">
        <v>82</v>
      </c>
      <c r="E1183" t="s">
        <v>45</v>
      </c>
      <c r="F1183">
        <v>3.073</v>
      </c>
      <c r="G1183">
        <v>3.0960000000000001</v>
      </c>
      <c r="H1183">
        <v>1.12050113895216</v>
      </c>
      <c r="I1183" s="2">
        <f t="shared" si="36"/>
        <v>2742.5228705021441</v>
      </c>
      <c r="J1183">
        <f t="shared" si="37"/>
        <v>3.4690715261958874E-3</v>
      </c>
    </row>
    <row r="1184" spans="1:10" x14ac:dyDescent="0.25">
      <c r="A1184">
        <v>3130</v>
      </c>
      <c r="B1184">
        <v>2010</v>
      </c>
      <c r="C1184" t="s">
        <v>82</v>
      </c>
      <c r="D1184" t="s">
        <v>82</v>
      </c>
      <c r="E1184" t="s">
        <v>43</v>
      </c>
      <c r="F1184">
        <v>3195.5693200000001</v>
      </c>
      <c r="G1184">
        <v>3195.6008200000001</v>
      </c>
      <c r="H1184">
        <v>3.6029155986301902</v>
      </c>
      <c r="I1184" s="2">
        <f t="shared" si="36"/>
        <v>886939.82207491598</v>
      </c>
      <c r="J1184">
        <f t="shared" si="37"/>
        <v>11.513480041373427</v>
      </c>
    </row>
    <row r="1185" spans="1:10" x14ac:dyDescent="0.25">
      <c r="A1185">
        <v>3131</v>
      </c>
      <c r="B1185">
        <v>2010</v>
      </c>
      <c r="C1185" t="s">
        <v>82</v>
      </c>
      <c r="D1185" t="s">
        <v>82</v>
      </c>
      <c r="E1185" t="s">
        <v>29</v>
      </c>
      <c r="F1185">
        <v>16.097335000000001</v>
      </c>
      <c r="G1185">
        <v>16.12894</v>
      </c>
      <c r="H1185">
        <v>6.6652729029814202</v>
      </c>
      <c r="I1185" s="2">
        <f t="shared" si="36"/>
        <v>2415.1051628808113</v>
      </c>
      <c r="J1185">
        <f t="shared" si="37"/>
        <v>0.10750378673581315</v>
      </c>
    </row>
    <row r="1186" spans="1:10" x14ac:dyDescent="0.25">
      <c r="A1186">
        <v>3155</v>
      </c>
      <c r="B1186">
        <v>2010</v>
      </c>
      <c r="C1186" t="s">
        <v>82</v>
      </c>
      <c r="D1186" t="s">
        <v>82</v>
      </c>
      <c r="E1186" t="s">
        <v>46</v>
      </c>
      <c r="F1186">
        <v>63.375755000000098</v>
      </c>
      <c r="G1186">
        <v>63.422375000000102</v>
      </c>
      <c r="H1186">
        <v>2.0292733087335102</v>
      </c>
      <c r="I1186" s="2">
        <f t="shared" si="36"/>
        <v>31230.76360746771</v>
      </c>
      <c r="J1186">
        <f t="shared" si="37"/>
        <v>0.12870133276398765</v>
      </c>
    </row>
    <row r="1187" spans="1:10" x14ac:dyDescent="0.25">
      <c r="A1187">
        <v>3157</v>
      </c>
      <c r="B1187">
        <v>2010</v>
      </c>
      <c r="C1187" t="s">
        <v>82</v>
      </c>
      <c r="D1187" t="s">
        <v>82</v>
      </c>
      <c r="E1187" t="s">
        <v>58</v>
      </c>
      <c r="F1187">
        <v>57.271096</v>
      </c>
      <c r="G1187">
        <v>57.319080999999997</v>
      </c>
      <c r="H1187">
        <v>9.0161177450093106</v>
      </c>
      <c r="I1187" s="2">
        <f t="shared" si="36"/>
        <v>6352.0794226208118</v>
      </c>
      <c r="J1187">
        <f t="shared" si="37"/>
        <v>0.51679558333172604</v>
      </c>
    </row>
    <row r="1188" spans="1:10" x14ac:dyDescent="0.25">
      <c r="A1188">
        <v>3179</v>
      </c>
      <c r="B1188">
        <v>2010</v>
      </c>
      <c r="C1188" t="s">
        <v>82</v>
      </c>
      <c r="D1188" t="s">
        <v>82</v>
      </c>
      <c r="E1188" t="s">
        <v>62</v>
      </c>
      <c r="F1188">
        <v>238.08656300000001</v>
      </c>
      <c r="G1188">
        <v>238.151747</v>
      </c>
      <c r="H1188">
        <v>1.8865479294840599</v>
      </c>
      <c r="I1188" s="2">
        <f t="shared" si="36"/>
        <v>126202.23386803261</v>
      </c>
      <c r="J1188">
        <f t="shared" si="37"/>
        <v>0.44928468520586173</v>
      </c>
    </row>
    <row r="1189" spans="1:10" x14ac:dyDescent="0.25">
      <c r="A1189">
        <v>3181</v>
      </c>
      <c r="B1189">
        <v>2010</v>
      </c>
      <c r="C1189" t="s">
        <v>82</v>
      </c>
      <c r="D1189" t="s">
        <v>82</v>
      </c>
      <c r="E1189" t="s">
        <v>101</v>
      </c>
      <c r="F1189">
        <v>1.5089999999999999</v>
      </c>
      <c r="G1189">
        <v>1.575</v>
      </c>
      <c r="H1189">
        <v>14.377335984095399</v>
      </c>
      <c r="I1189" s="2">
        <f t="shared" si="36"/>
        <v>104.95685721397183</v>
      </c>
      <c r="J1189">
        <f t="shared" si="37"/>
        <v>2.2644304174950253E-2</v>
      </c>
    </row>
    <row r="1190" spans="1:10" x14ac:dyDescent="0.25">
      <c r="A1190">
        <v>3236</v>
      </c>
      <c r="B1190">
        <v>2010</v>
      </c>
      <c r="C1190" t="s">
        <v>82</v>
      </c>
      <c r="D1190" t="s">
        <v>82</v>
      </c>
      <c r="E1190" t="s">
        <v>61</v>
      </c>
      <c r="F1190">
        <v>3222.50236</v>
      </c>
      <c r="G1190">
        <v>3222.6165999999998</v>
      </c>
      <c r="H1190">
        <v>1.1876750924303801</v>
      </c>
      <c r="I1190" s="2">
        <f t="shared" si="36"/>
        <v>2713286.1340096667</v>
      </c>
      <c r="J1190">
        <f t="shared" si="37"/>
        <v>3.8274214682726768</v>
      </c>
    </row>
    <row r="1191" spans="1:10" x14ac:dyDescent="0.25">
      <c r="A1191">
        <v>3237</v>
      </c>
      <c r="B1191">
        <v>2010</v>
      </c>
      <c r="C1191" t="s">
        <v>82</v>
      </c>
      <c r="D1191" t="s">
        <v>82</v>
      </c>
      <c r="E1191" t="s">
        <v>7</v>
      </c>
      <c r="F1191">
        <v>73.639086000000106</v>
      </c>
      <c r="G1191">
        <v>73.753536000000096</v>
      </c>
      <c r="H1191">
        <v>1.6582098302680699</v>
      </c>
      <c r="I1191" s="2">
        <f t="shared" si="36"/>
        <v>44408.786304261288</v>
      </c>
      <c r="J1191">
        <f t="shared" si="37"/>
        <v>0.12229883841223015</v>
      </c>
    </row>
    <row r="1192" spans="1:10" x14ac:dyDescent="0.25">
      <c r="A1192">
        <v>3260</v>
      </c>
      <c r="B1192">
        <v>2010</v>
      </c>
      <c r="C1192" t="s">
        <v>82</v>
      </c>
      <c r="D1192" t="s">
        <v>82</v>
      </c>
      <c r="E1192" t="s">
        <v>74</v>
      </c>
      <c r="F1192">
        <v>4.48E-2</v>
      </c>
      <c r="G1192">
        <v>0.18704000000000001</v>
      </c>
      <c r="H1192">
        <v>0.44017857142857097</v>
      </c>
      <c r="I1192" s="2">
        <f t="shared" si="36"/>
        <v>101.77687626774859</v>
      </c>
      <c r="J1192">
        <f t="shared" si="37"/>
        <v>8.2330999999999914E-5</v>
      </c>
    </row>
    <row r="1193" spans="1:10" x14ac:dyDescent="0.25">
      <c r="A1193">
        <v>3312</v>
      </c>
      <c r="B1193">
        <v>2010</v>
      </c>
      <c r="C1193" t="s">
        <v>82</v>
      </c>
      <c r="D1193" t="s">
        <v>82</v>
      </c>
      <c r="E1193" t="s">
        <v>40</v>
      </c>
      <c r="F1193">
        <v>1132.211939</v>
      </c>
      <c r="G1193">
        <v>1132.4333839999999</v>
      </c>
      <c r="H1193">
        <v>2.6554158757239898</v>
      </c>
      <c r="I1193" s="2">
        <f t="shared" si="36"/>
        <v>426378.38741221896</v>
      </c>
      <c r="J1193">
        <f t="shared" si="37"/>
        <v>3.0070815860734412</v>
      </c>
    </row>
    <row r="1194" spans="1:10" x14ac:dyDescent="0.25">
      <c r="A1194">
        <v>3315</v>
      </c>
      <c r="B1194">
        <v>2010</v>
      </c>
      <c r="C1194" t="s">
        <v>82</v>
      </c>
      <c r="D1194" t="s">
        <v>82</v>
      </c>
      <c r="E1194" t="s">
        <v>12</v>
      </c>
      <c r="F1194">
        <v>1612.7525820000001</v>
      </c>
      <c r="G1194">
        <v>1612.974954</v>
      </c>
      <c r="H1194">
        <v>1.3802175296230801</v>
      </c>
      <c r="I1194" s="2">
        <f t="shared" si="36"/>
        <v>1168477.1040695463</v>
      </c>
      <c r="J1194">
        <f t="shared" si="37"/>
        <v>2.2262563063537812</v>
      </c>
    </row>
    <row r="1195" spans="1:10" x14ac:dyDescent="0.25">
      <c r="A1195">
        <v>3348</v>
      </c>
      <c r="B1195">
        <v>2010</v>
      </c>
      <c r="C1195" t="s">
        <v>82</v>
      </c>
      <c r="D1195" t="s">
        <v>82</v>
      </c>
      <c r="E1195" t="s">
        <v>35</v>
      </c>
      <c r="F1195">
        <v>616.39920800000004</v>
      </c>
      <c r="G1195">
        <v>616.69544800000097</v>
      </c>
      <c r="H1195">
        <v>1.75588297464774</v>
      </c>
      <c r="I1195" s="2">
        <f t="shared" si="36"/>
        <v>351048.00086330366</v>
      </c>
      <c r="J1195">
        <f t="shared" si="37"/>
        <v>1.0828450376859624</v>
      </c>
    </row>
    <row r="1196" spans="1:10" x14ac:dyDescent="0.25">
      <c r="A1196">
        <v>3402</v>
      </c>
      <c r="B1196">
        <v>2010</v>
      </c>
      <c r="C1196" t="s">
        <v>82</v>
      </c>
      <c r="D1196" t="s">
        <v>82</v>
      </c>
      <c r="E1196" t="s">
        <v>73</v>
      </c>
      <c r="F1196">
        <v>0.43292000000000003</v>
      </c>
      <c r="G1196">
        <v>0.90864999999999996</v>
      </c>
      <c r="H1196">
        <v>2.1311096738427402</v>
      </c>
      <c r="I1196" s="2">
        <f t="shared" si="36"/>
        <v>203.14299414697615</v>
      </c>
      <c r="J1196">
        <f t="shared" si="37"/>
        <v>1.9364328051372057E-3</v>
      </c>
    </row>
    <row r="1197" spans="1:10" x14ac:dyDescent="0.25">
      <c r="A1197">
        <v>3422</v>
      </c>
      <c r="B1197">
        <v>2010</v>
      </c>
      <c r="C1197" t="s">
        <v>82</v>
      </c>
      <c r="D1197" t="s">
        <v>82</v>
      </c>
      <c r="E1197" t="s">
        <v>32</v>
      </c>
      <c r="F1197">
        <v>126.2</v>
      </c>
      <c r="G1197">
        <v>126.7722</v>
      </c>
      <c r="H1197">
        <v>0.74566261665786204</v>
      </c>
      <c r="I1197" s="2">
        <f t="shared" si="36"/>
        <v>169245.44315449474</v>
      </c>
      <c r="J1197">
        <f t="shared" si="37"/>
        <v>9.4529290371473826E-2</v>
      </c>
    </row>
    <row r="1198" spans="1:10" x14ac:dyDescent="0.25">
      <c r="A1198">
        <v>3438</v>
      </c>
      <c r="B1198">
        <v>2010</v>
      </c>
      <c r="C1198" t="s">
        <v>82</v>
      </c>
      <c r="D1198" t="s">
        <v>82</v>
      </c>
      <c r="E1198" t="s">
        <v>71</v>
      </c>
      <c r="F1198">
        <v>0.70455000000000001</v>
      </c>
      <c r="G1198">
        <v>1.3461000000000001</v>
      </c>
      <c r="H1198">
        <v>0.68321623731459802</v>
      </c>
      <c r="I1198" s="2">
        <f t="shared" si="36"/>
        <v>1031.2254913162706</v>
      </c>
      <c r="J1198">
        <f t="shared" si="37"/>
        <v>9.1967737704918044E-4</v>
      </c>
    </row>
    <row r="1199" spans="1:10" x14ac:dyDescent="0.25">
      <c r="A1199">
        <v>3450</v>
      </c>
      <c r="B1199">
        <v>2010</v>
      </c>
      <c r="C1199" t="s">
        <v>82</v>
      </c>
      <c r="D1199" t="s">
        <v>82</v>
      </c>
      <c r="E1199" t="s">
        <v>18</v>
      </c>
      <c r="F1199">
        <v>74.96857</v>
      </c>
      <c r="G1199">
        <v>75.676569999999998</v>
      </c>
      <c r="H1199">
        <v>1.0032664818913699</v>
      </c>
      <c r="I1199" s="2">
        <f t="shared" si="36"/>
        <v>74724.483826737996</v>
      </c>
      <c r="J1199">
        <f t="shared" si="37"/>
        <v>7.5923766145505986E-2</v>
      </c>
    </row>
    <row r="1200" spans="1:10" x14ac:dyDescent="0.25">
      <c r="A1200">
        <v>3519</v>
      </c>
      <c r="B1200">
        <v>2010</v>
      </c>
      <c r="C1200" t="s">
        <v>82</v>
      </c>
      <c r="D1200" t="s">
        <v>82</v>
      </c>
      <c r="E1200" t="s">
        <v>55</v>
      </c>
      <c r="F1200">
        <v>0.3155</v>
      </c>
      <c r="G1200">
        <v>1.49335</v>
      </c>
      <c r="H1200">
        <v>25.973058637084002</v>
      </c>
      <c r="I1200" s="2">
        <f t="shared" si="36"/>
        <v>12.147202391848188</v>
      </c>
      <c r="J1200">
        <f t="shared" si="37"/>
        <v>3.8786867115689391E-2</v>
      </c>
    </row>
    <row r="1201" spans="1:10" x14ac:dyDescent="0.25">
      <c r="A1201">
        <v>3544</v>
      </c>
      <c r="B1201">
        <v>2010</v>
      </c>
      <c r="C1201" t="s">
        <v>82</v>
      </c>
      <c r="D1201" t="s">
        <v>82</v>
      </c>
      <c r="E1201" t="s">
        <v>31</v>
      </c>
      <c r="F1201">
        <v>12.102</v>
      </c>
      <c r="G1201">
        <v>13.477499999999999</v>
      </c>
      <c r="H1201">
        <v>0.97121805979143605</v>
      </c>
      <c r="I1201" s="2">
        <f t="shared" si="36"/>
        <v>12460.641436794163</v>
      </c>
      <c r="J1201">
        <f t="shared" si="37"/>
        <v>1.3089591400839078E-2</v>
      </c>
    </row>
    <row r="1202" spans="1:10" x14ac:dyDescent="0.25">
      <c r="A1202">
        <v>3636</v>
      </c>
      <c r="B1202">
        <v>2010</v>
      </c>
      <c r="C1202" t="s">
        <v>82</v>
      </c>
      <c r="D1202" t="s">
        <v>82</v>
      </c>
      <c r="E1202" t="s">
        <v>15</v>
      </c>
      <c r="F1202">
        <v>174.263429</v>
      </c>
      <c r="G1202">
        <v>176.790784</v>
      </c>
      <c r="H1202">
        <v>1.38009542378367</v>
      </c>
      <c r="I1202" s="2">
        <f t="shared" si="36"/>
        <v>126269.11588637785</v>
      </c>
      <c r="J1202">
        <f t="shared" si="37"/>
        <v>0.24398815196552726</v>
      </c>
    </row>
    <row r="1203" spans="1:10" x14ac:dyDescent="0.25">
      <c r="A1203">
        <v>3664</v>
      </c>
      <c r="B1203">
        <v>2010</v>
      </c>
      <c r="C1203" t="s">
        <v>82</v>
      </c>
      <c r="D1203" t="s">
        <v>82</v>
      </c>
      <c r="E1203" t="s">
        <v>38</v>
      </c>
      <c r="F1203">
        <v>219.545624</v>
      </c>
      <c r="G1203">
        <v>222.76998399999999</v>
      </c>
      <c r="H1203">
        <v>1.1362126955318299</v>
      </c>
      <c r="I1203" s="2">
        <f t="shared" si="36"/>
        <v>193225.81490540091</v>
      </c>
      <c r="J1203">
        <f t="shared" si="37"/>
        <v>0.25311408400422258</v>
      </c>
    </row>
    <row r="1204" spans="1:10" x14ac:dyDescent="0.25">
      <c r="A1204">
        <v>3752</v>
      </c>
      <c r="B1204">
        <v>2010</v>
      </c>
      <c r="C1204" t="s">
        <v>82</v>
      </c>
      <c r="D1204" t="s">
        <v>82</v>
      </c>
      <c r="E1204" t="s">
        <v>47</v>
      </c>
      <c r="F1204">
        <v>397.539491</v>
      </c>
      <c r="G1204">
        <v>402.99382100000003</v>
      </c>
      <c r="H1204">
        <v>1.7321568159895</v>
      </c>
      <c r="I1204" s="2">
        <f t="shared" si="36"/>
        <v>229505.4854908759</v>
      </c>
      <c r="J1204">
        <f t="shared" si="37"/>
        <v>0.69804849384680256</v>
      </c>
    </row>
    <row r="1205" spans="1:10" x14ac:dyDescent="0.25">
      <c r="A1205">
        <v>3773</v>
      </c>
      <c r="B1205">
        <v>2010</v>
      </c>
      <c r="C1205" t="s">
        <v>82</v>
      </c>
      <c r="D1205" t="s">
        <v>82</v>
      </c>
      <c r="E1205" t="s">
        <v>53</v>
      </c>
      <c r="F1205">
        <v>1.5545</v>
      </c>
      <c r="G1205">
        <v>7.7145000000000001</v>
      </c>
      <c r="H1205">
        <v>18.923679439208399</v>
      </c>
      <c r="I1205" s="2">
        <f t="shared" si="36"/>
        <v>82.145758439513429</v>
      </c>
      <c r="J1205">
        <f t="shared" si="37"/>
        <v>0.14598672503377322</v>
      </c>
    </row>
    <row r="1206" spans="1:10" x14ac:dyDescent="0.25">
      <c r="A1206">
        <v>3795</v>
      </c>
      <c r="B1206">
        <v>2010</v>
      </c>
      <c r="C1206" t="s">
        <v>82</v>
      </c>
      <c r="D1206" t="s">
        <v>82</v>
      </c>
      <c r="E1206" t="s">
        <v>6</v>
      </c>
      <c r="F1206">
        <v>11.335000000000001</v>
      </c>
      <c r="G1206">
        <v>18.479399999999998</v>
      </c>
      <c r="H1206">
        <v>1.19950860167622</v>
      </c>
      <c r="I1206" s="2">
        <f t="shared" si="36"/>
        <v>9449.7029735011656</v>
      </c>
      <c r="J1206">
        <f t="shared" si="37"/>
        <v>2.2166199253815539E-2</v>
      </c>
    </row>
    <row r="1207" spans="1:10" x14ac:dyDescent="0.25">
      <c r="A1207">
        <v>3807</v>
      </c>
      <c r="B1207">
        <v>2010</v>
      </c>
      <c r="C1207" t="s">
        <v>82</v>
      </c>
      <c r="D1207" t="s">
        <v>82</v>
      </c>
      <c r="E1207" t="s">
        <v>39</v>
      </c>
      <c r="F1207">
        <v>5.1105</v>
      </c>
      <c r="G1207">
        <v>13.234260000000001</v>
      </c>
      <c r="H1207">
        <v>11.771657898895899</v>
      </c>
      <c r="I1207" s="2">
        <f t="shared" si="36"/>
        <v>434.13595976819283</v>
      </c>
      <c r="J1207">
        <f t="shared" si="37"/>
        <v>0.15578918126504207</v>
      </c>
    </row>
    <row r="1208" spans="1:10" x14ac:dyDescent="0.25">
      <c r="A1208">
        <v>3817</v>
      </c>
      <c r="B1208">
        <v>2010</v>
      </c>
      <c r="C1208" t="s">
        <v>82</v>
      </c>
      <c r="D1208" t="s">
        <v>82</v>
      </c>
      <c r="E1208" t="s">
        <v>41</v>
      </c>
      <c r="F1208">
        <v>1280.52988</v>
      </c>
      <c r="G1208">
        <v>1289.097199</v>
      </c>
      <c r="H1208">
        <v>3.3276941895692498</v>
      </c>
      <c r="I1208" s="2">
        <f t="shared" si="36"/>
        <v>384809.96361199796</v>
      </c>
      <c r="J1208">
        <f t="shared" si="37"/>
        <v>4.2897212589022944</v>
      </c>
    </row>
    <row r="1209" spans="1:10" x14ac:dyDescent="0.25">
      <c r="A1209">
        <v>3950</v>
      </c>
      <c r="B1209">
        <v>2010</v>
      </c>
      <c r="C1209" t="s">
        <v>82</v>
      </c>
      <c r="D1209" t="s">
        <v>82</v>
      </c>
      <c r="E1209" t="s">
        <v>11</v>
      </c>
      <c r="F1209">
        <v>769.74020799999903</v>
      </c>
      <c r="G1209">
        <v>796.61706800000104</v>
      </c>
      <c r="H1209">
        <v>2.2779939169898902</v>
      </c>
      <c r="I1209" s="2">
        <f t="shared" si="36"/>
        <v>337902.6617494761</v>
      </c>
      <c r="J1209">
        <f t="shared" si="37"/>
        <v>1.814688835074324</v>
      </c>
    </row>
    <row r="1210" spans="1:10" x14ac:dyDescent="0.25">
      <c r="A1210">
        <v>4011</v>
      </c>
      <c r="B1210">
        <v>2010</v>
      </c>
      <c r="C1210" t="s">
        <v>82</v>
      </c>
      <c r="D1210" t="s">
        <v>82</v>
      </c>
      <c r="E1210" t="s">
        <v>24</v>
      </c>
      <c r="F1210">
        <v>227.15566000000001</v>
      </c>
      <c r="G1210">
        <v>274.33246000000003</v>
      </c>
      <c r="H1210">
        <v>1.3217285774927501</v>
      </c>
      <c r="I1210" s="2">
        <f t="shared" si="36"/>
        <v>171862.56230526726</v>
      </c>
      <c r="J1210">
        <f t="shared" si="37"/>
        <v>0.36259305211588677</v>
      </c>
    </row>
    <row r="1211" spans="1:10" x14ac:dyDescent="0.25">
      <c r="A1211">
        <v>231</v>
      </c>
      <c r="B1211">
        <v>2010</v>
      </c>
      <c r="C1211" t="s">
        <v>89</v>
      </c>
      <c r="D1211" t="s">
        <v>89</v>
      </c>
      <c r="E1211" t="s">
        <v>62</v>
      </c>
      <c r="F1211">
        <v>4.3962450000000004</v>
      </c>
      <c r="G1211">
        <v>4.3962450000000004</v>
      </c>
      <c r="H1211">
        <v>1.7971887372064099</v>
      </c>
      <c r="I1211" s="2">
        <f t="shared" si="36"/>
        <v>2446.1788063693416</v>
      </c>
      <c r="J1211">
        <f t="shared" si="37"/>
        <v>7.9008819999999945E-3</v>
      </c>
    </row>
    <row r="1212" spans="1:10" x14ac:dyDescent="0.25">
      <c r="A1212">
        <v>246</v>
      </c>
      <c r="B1212">
        <v>2010</v>
      </c>
      <c r="C1212" t="s">
        <v>89</v>
      </c>
      <c r="D1212" t="s">
        <v>89</v>
      </c>
      <c r="E1212" t="s">
        <v>54</v>
      </c>
      <c r="F1212">
        <v>2.8017150000000002</v>
      </c>
      <c r="G1212">
        <v>2.8017150000000002</v>
      </c>
      <c r="H1212">
        <v>10.9586364066295</v>
      </c>
      <c r="I1212" s="2">
        <f t="shared" si="36"/>
        <v>255.66273905255989</v>
      </c>
      <c r="J1212">
        <f t="shared" si="37"/>
        <v>3.0702975999999972E-2</v>
      </c>
    </row>
    <row r="1213" spans="1:10" x14ac:dyDescent="0.25">
      <c r="A1213">
        <v>256</v>
      </c>
      <c r="B1213">
        <v>2010</v>
      </c>
      <c r="C1213" t="s">
        <v>89</v>
      </c>
      <c r="D1213" t="s">
        <v>89</v>
      </c>
      <c r="E1213" t="s">
        <v>36</v>
      </c>
      <c r="F1213">
        <v>2.005185</v>
      </c>
      <c r="G1213">
        <v>2.005185</v>
      </c>
      <c r="H1213">
        <v>4.33435853264697</v>
      </c>
      <c r="I1213" s="2">
        <f t="shared" si="36"/>
        <v>462.62554998546557</v>
      </c>
      <c r="J1213">
        <f t="shared" si="37"/>
        <v>8.6911907142857136E-3</v>
      </c>
    </row>
    <row r="1214" spans="1:10" x14ac:dyDescent="0.25">
      <c r="A1214">
        <v>257</v>
      </c>
      <c r="B1214">
        <v>2010</v>
      </c>
      <c r="C1214" t="s">
        <v>89</v>
      </c>
      <c r="D1214" t="s">
        <v>89</v>
      </c>
      <c r="E1214" t="s">
        <v>38</v>
      </c>
      <c r="F1214">
        <v>2.4781680000000001</v>
      </c>
      <c r="G1214">
        <v>2.4781680000000001</v>
      </c>
      <c r="H1214">
        <v>1.1473281745797399</v>
      </c>
      <c r="I1214" s="2">
        <f t="shared" si="36"/>
        <v>2159.9469575544413</v>
      </c>
      <c r="J1214">
        <f t="shared" si="37"/>
        <v>2.8432719677419249E-3</v>
      </c>
    </row>
    <row r="1215" spans="1:10" x14ac:dyDescent="0.25">
      <c r="A1215">
        <v>799</v>
      </c>
      <c r="B1215">
        <v>2010</v>
      </c>
      <c r="C1215" t="s">
        <v>89</v>
      </c>
      <c r="D1215" t="s">
        <v>89</v>
      </c>
      <c r="E1215" t="s">
        <v>28</v>
      </c>
      <c r="F1215">
        <v>8762.7036599999992</v>
      </c>
      <c r="G1215">
        <v>8762.7036599999992</v>
      </c>
      <c r="H1215">
        <v>0.13078295765015799</v>
      </c>
      <c r="I1215" s="2">
        <f t="shared" si="36"/>
        <v>67001877.136316732</v>
      </c>
      <c r="J1215">
        <f t="shared" si="37"/>
        <v>1.1460123016666643</v>
      </c>
    </row>
    <row r="1216" spans="1:10" x14ac:dyDescent="0.25">
      <c r="A1216">
        <v>800</v>
      </c>
      <c r="B1216">
        <v>2010</v>
      </c>
      <c r="C1216" t="s">
        <v>89</v>
      </c>
      <c r="D1216" t="s">
        <v>89</v>
      </c>
      <c r="E1216" t="s">
        <v>34</v>
      </c>
      <c r="F1216">
        <v>3.696E-2</v>
      </c>
      <c r="G1216">
        <v>3.696E-2</v>
      </c>
      <c r="H1216">
        <v>1.2053571428571399</v>
      </c>
      <c r="I1216" s="2">
        <f t="shared" si="36"/>
        <v>30.663111111111185</v>
      </c>
      <c r="J1216">
        <f t="shared" si="37"/>
        <v>4.454999999999989E-5</v>
      </c>
    </row>
    <row r="1217" spans="1:10" x14ac:dyDescent="0.25">
      <c r="A1217">
        <v>953</v>
      </c>
      <c r="B1217">
        <v>2010</v>
      </c>
      <c r="C1217" t="s">
        <v>89</v>
      </c>
      <c r="D1217" t="s">
        <v>89</v>
      </c>
      <c r="E1217" t="s">
        <v>151</v>
      </c>
      <c r="F1217">
        <v>10.358499999999999</v>
      </c>
      <c r="G1217">
        <v>10.358499999999999</v>
      </c>
      <c r="H1217">
        <v>2.12</v>
      </c>
      <c r="I1217" s="2">
        <f t="shared" si="36"/>
        <v>4886.0849056603774</v>
      </c>
      <c r="J1217">
        <f t="shared" si="37"/>
        <v>2.196002E-2</v>
      </c>
    </row>
    <row r="1218" spans="1:10" x14ac:dyDescent="0.25">
      <c r="A1218">
        <v>954</v>
      </c>
      <c r="B1218">
        <v>2010</v>
      </c>
      <c r="C1218" t="s">
        <v>89</v>
      </c>
      <c r="D1218" t="s">
        <v>89</v>
      </c>
      <c r="E1218" t="s">
        <v>29</v>
      </c>
      <c r="F1218">
        <v>3.6749999999999998E-2</v>
      </c>
      <c r="G1218">
        <v>3.6749999999999998E-2</v>
      </c>
      <c r="H1218">
        <v>5.7186693807326101</v>
      </c>
      <c r="I1218" s="2">
        <f t="shared" ref="I1218:I1281" si="38">F1218/H1218*1000</f>
        <v>6.4263201023333183</v>
      </c>
      <c r="J1218">
        <f t="shared" si="37"/>
        <v>2.101610997419234E-4</v>
      </c>
    </row>
    <row r="1219" spans="1:10" x14ac:dyDescent="0.25">
      <c r="A1219">
        <v>955</v>
      </c>
      <c r="B1219">
        <v>2010</v>
      </c>
      <c r="C1219" t="s">
        <v>89</v>
      </c>
      <c r="D1219" t="s">
        <v>89</v>
      </c>
      <c r="E1219" t="s">
        <v>31</v>
      </c>
      <c r="F1219">
        <v>0.93100000000000005</v>
      </c>
      <c r="G1219">
        <v>0.93100000000000005</v>
      </c>
      <c r="H1219">
        <v>1.9656068743286801</v>
      </c>
      <c r="I1219" s="2">
        <f t="shared" si="38"/>
        <v>473.64506715920362</v>
      </c>
      <c r="J1219">
        <f t="shared" ref="J1219:J1282" si="39">G1219*H1219/1000</f>
        <v>1.8299800000000012E-3</v>
      </c>
    </row>
    <row r="1220" spans="1:10" x14ac:dyDescent="0.25">
      <c r="A1220">
        <v>1441</v>
      </c>
      <c r="B1220">
        <v>2010</v>
      </c>
      <c r="C1220" t="s">
        <v>89</v>
      </c>
      <c r="D1220" t="s">
        <v>89</v>
      </c>
      <c r="E1220" t="s">
        <v>32</v>
      </c>
      <c r="F1220">
        <v>0.6</v>
      </c>
      <c r="G1220">
        <v>0.6</v>
      </c>
      <c r="H1220">
        <v>0.94666666666666699</v>
      </c>
      <c r="I1220" s="2">
        <f t="shared" si="38"/>
        <v>633.80281690140816</v>
      </c>
      <c r="J1220">
        <f t="shared" si="39"/>
        <v>5.6800000000000015E-4</v>
      </c>
    </row>
    <row r="1221" spans="1:10" x14ac:dyDescent="0.25">
      <c r="A1221">
        <v>1442</v>
      </c>
      <c r="B1221">
        <v>2010</v>
      </c>
      <c r="C1221" t="s">
        <v>89</v>
      </c>
      <c r="D1221" t="s">
        <v>89</v>
      </c>
      <c r="E1221" t="s">
        <v>5</v>
      </c>
      <c r="F1221">
        <v>472.66</v>
      </c>
      <c r="G1221">
        <v>472.66</v>
      </c>
      <c r="H1221">
        <v>0.190095205856218</v>
      </c>
      <c r="I1221" s="2">
        <f t="shared" si="38"/>
        <v>2486438.297436628</v>
      </c>
      <c r="J1221">
        <f t="shared" si="39"/>
        <v>8.9850400000000011E-2</v>
      </c>
    </row>
    <row r="1222" spans="1:10" x14ac:dyDescent="0.25">
      <c r="A1222">
        <v>1443</v>
      </c>
      <c r="B1222">
        <v>2010</v>
      </c>
      <c r="C1222" t="s">
        <v>89</v>
      </c>
      <c r="D1222" t="s">
        <v>89</v>
      </c>
      <c r="E1222" t="s">
        <v>6</v>
      </c>
      <c r="F1222">
        <v>13.82</v>
      </c>
      <c r="G1222">
        <v>13.82</v>
      </c>
      <c r="H1222">
        <v>0.33</v>
      </c>
      <c r="I1222" s="2">
        <f t="shared" si="38"/>
        <v>41878.787878787873</v>
      </c>
      <c r="J1222">
        <f t="shared" si="39"/>
        <v>4.5605999999999997E-3</v>
      </c>
    </row>
    <row r="1223" spans="1:10" x14ac:dyDescent="0.25">
      <c r="A1223">
        <v>1444</v>
      </c>
      <c r="B1223">
        <v>2010</v>
      </c>
      <c r="C1223" t="s">
        <v>89</v>
      </c>
      <c r="D1223" t="s">
        <v>89</v>
      </c>
      <c r="E1223" t="s">
        <v>7</v>
      </c>
      <c r="F1223">
        <v>0.52815000000000001</v>
      </c>
      <c r="G1223">
        <v>0.52815000000000001</v>
      </c>
      <c r="H1223">
        <v>1.4686926062671599</v>
      </c>
      <c r="I1223" s="2">
        <f t="shared" si="38"/>
        <v>359.60554151787414</v>
      </c>
      <c r="J1223">
        <f t="shared" si="39"/>
        <v>7.7569000000000054E-4</v>
      </c>
    </row>
    <row r="1224" spans="1:10" x14ac:dyDescent="0.25">
      <c r="A1224">
        <v>1445</v>
      </c>
      <c r="B1224">
        <v>2010</v>
      </c>
      <c r="C1224" t="s">
        <v>89</v>
      </c>
      <c r="D1224" t="s">
        <v>89</v>
      </c>
      <c r="E1224" t="s">
        <v>46</v>
      </c>
      <c r="F1224">
        <v>0.32655000000000001</v>
      </c>
      <c r="G1224">
        <v>0.32655000000000001</v>
      </c>
      <c r="H1224">
        <v>1.9407135201347401</v>
      </c>
      <c r="I1224" s="2">
        <f t="shared" si="38"/>
        <v>168.26285621863875</v>
      </c>
      <c r="J1224">
        <f t="shared" si="39"/>
        <v>6.3373999999999939E-4</v>
      </c>
    </row>
    <row r="1225" spans="1:10" x14ac:dyDescent="0.25">
      <c r="A1225">
        <v>1446</v>
      </c>
      <c r="B1225">
        <v>2010</v>
      </c>
      <c r="C1225" t="s">
        <v>89</v>
      </c>
      <c r="D1225" t="s">
        <v>89</v>
      </c>
      <c r="E1225" t="s">
        <v>15</v>
      </c>
      <c r="F1225">
        <v>2.4816199999999999</v>
      </c>
      <c r="G1225">
        <v>2.4816199999999999</v>
      </c>
      <c r="H1225">
        <v>1.26496616611141</v>
      </c>
      <c r="I1225" s="2">
        <f t="shared" si="38"/>
        <v>1961.8074115204713</v>
      </c>
      <c r="J1225">
        <f t="shared" si="39"/>
        <v>3.1391653371453973E-3</v>
      </c>
    </row>
    <row r="1226" spans="1:10" x14ac:dyDescent="0.25">
      <c r="A1226">
        <v>1479</v>
      </c>
      <c r="B1226">
        <v>2010</v>
      </c>
      <c r="C1226" t="s">
        <v>89</v>
      </c>
      <c r="D1226" t="s">
        <v>89</v>
      </c>
      <c r="E1226" t="s">
        <v>11</v>
      </c>
      <c r="F1226">
        <v>12.753793999999999</v>
      </c>
      <c r="G1226">
        <v>12.753793999999999</v>
      </c>
      <c r="H1226">
        <v>2.23250615986636</v>
      </c>
      <c r="I1226" s="2">
        <f t="shared" si="38"/>
        <v>5712.769903740581</v>
      </c>
      <c r="J1226">
        <f t="shared" si="39"/>
        <v>2.8472923666666622E-2</v>
      </c>
    </row>
    <row r="1227" spans="1:10" x14ac:dyDescent="0.25">
      <c r="A1227">
        <v>1480</v>
      </c>
      <c r="B1227">
        <v>2010</v>
      </c>
      <c r="C1227" t="s">
        <v>89</v>
      </c>
      <c r="D1227" t="s">
        <v>89</v>
      </c>
      <c r="E1227" t="s">
        <v>41</v>
      </c>
      <c r="F1227">
        <v>46.237872000000003</v>
      </c>
      <c r="G1227">
        <v>46.237872000000003</v>
      </c>
      <c r="H1227">
        <v>3.2799407189519401</v>
      </c>
      <c r="I1227" s="2">
        <f t="shared" si="38"/>
        <v>14097.166980132093</v>
      </c>
      <c r="J1227">
        <f t="shared" si="39"/>
        <v>0.1516574791304878</v>
      </c>
    </row>
    <row r="1228" spans="1:10" x14ac:dyDescent="0.25">
      <c r="A1228">
        <v>1481</v>
      </c>
      <c r="B1228">
        <v>2010</v>
      </c>
      <c r="C1228" t="s">
        <v>89</v>
      </c>
      <c r="D1228" t="s">
        <v>89</v>
      </c>
      <c r="E1228" t="s">
        <v>101</v>
      </c>
      <c r="F1228">
        <v>0.09</v>
      </c>
      <c r="G1228">
        <v>0.09</v>
      </c>
      <c r="H1228">
        <v>3.94</v>
      </c>
      <c r="I1228" s="2">
        <f t="shared" si="38"/>
        <v>22.842639593908629</v>
      </c>
      <c r="J1228">
        <f t="shared" si="39"/>
        <v>3.5459999999999995E-4</v>
      </c>
    </row>
    <row r="1229" spans="1:10" x14ac:dyDescent="0.25">
      <c r="A1229">
        <v>1482</v>
      </c>
      <c r="B1229">
        <v>2010</v>
      </c>
      <c r="C1229" t="s">
        <v>89</v>
      </c>
      <c r="D1229" t="s">
        <v>89</v>
      </c>
      <c r="E1229" t="s">
        <v>14</v>
      </c>
      <c r="F1229">
        <v>0.06</v>
      </c>
      <c r="G1229">
        <v>0.06</v>
      </c>
      <c r="H1229">
        <v>0.81845238095238104</v>
      </c>
      <c r="I1229" s="2">
        <f t="shared" si="38"/>
        <v>73.309090909090898</v>
      </c>
      <c r="J1229">
        <f t="shared" si="39"/>
        <v>4.9107142857142866E-5</v>
      </c>
    </row>
    <row r="1230" spans="1:10" x14ac:dyDescent="0.25">
      <c r="A1230">
        <v>1483</v>
      </c>
      <c r="B1230">
        <v>2010</v>
      </c>
      <c r="C1230" t="s">
        <v>89</v>
      </c>
      <c r="D1230" t="s">
        <v>89</v>
      </c>
      <c r="E1230" t="s">
        <v>61</v>
      </c>
      <c r="F1230">
        <v>0.57745599999999997</v>
      </c>
      <c r="G1230">
        <v>0.57745599999999997</v>
      </c>
      <c r="H1230">
        <v>1.1516409908287399</v>
      </c>
      <c r="I1230" s="2">
        <f t="shared" si="38"/>
        <v>501.42015141754638</v>
      </c>
      <c r="J1230">
        <f t="shared" si="39"/>
        <v>6.6502200000000079E-4</v>
      </c>
    </row>
    <row r="1231" spans="1:10" x14ac:dyDescent="0.25">
      <c r="A1231">
        <v>1565</v>
      </c>
      <c r="B1231">
        <v>2010</v>
      </c>
      <c r="C1231" t="s">
        <v>89</v>
      </c>
      <c r="D1231" t="s">
        <v>89</v>
      </c>
      <c r="E1231" t="s">
        <v>37</v>
      </c>
      <c r="F1231">
        <v>0.40362399999999998</v>
      </c>
      <c r="G1231">
        <v>0.40362399999999998</v>
      </c>
      <c r="H1231">
        <v>2.5370146472955</v>
      </c>
      <c r="I1231" s="2">
        <f t="shared" si="38"/>
        <v>159.09407556250017</v>
      </c>
      <c r="J1231">
        <f t="shared" si="39"/>
        <v>1.0239999999999989E-3</v>
      </c>
    </row>
    <row r="1232" spans="1:10" x14ac:dyDescent="0.25">
      <c r="A1232">
        <v>1566</v>
      </c>
      <c r="B1232">
        <v>2010</v>
      </c>
      <c r="C1232" t="s">
        <v>89</v>
      </c>
      <c r="D1232" t="s">
        <v>89</v>
      </c>
      <c r="E1232" t="s">
        <v>43</v>
      </c>
      <c r="F1232">
        <v>110.0715</v>
      </c>
      <c r="G1232">
        <v>110.0715</v>
      </c>
      <c r="H1232">
        <v>4.1326982612816803</v>
      </c>
      <c r="I1232" s="2">
        <f t="shared" si="38"/>
        <v>26634.293877981632</v>
      </c>
      <c r="J1232">
        <f t="shared" si="39"/>
        <v>0.45489229666666647</v>
      </c>
    </row>
    <row r="1233" spans="1:10" x14ac:dyDescent="0.25">
      <c r="A1233">
        <v>1567</v>
      </c>
      <c r="B1233">
        <v>2010</v>
      </c>
      <c r="C1233" t="s">
        <v>89</v>
      </c>
      <c r="D1233" t="s">
        <v>89</v>
      </c>
      <c r="E1233" t="s">
        <v>57</v>
      </c>
      <c r="F1233">
        <v>0.27500000000000002</v>
      </c>
      <c r="G1233">
        <v>0.27500000000000002</v>
      </c>
      <c r="H1233">
        <v>4.1454545454545499</v>
      </c>
      <c r="I1233" s="2">
        <f t="shared" si="38"/>
        <v>66.337719298245545</v>
      </c>
      <c r="J1233">
        <f t="shared" si="39"/>
        <v>1.1400000000000013E-3</v>
      </c>
    </row>
    <row r="1234" spans="1:10" x14ac:dyDescent="0.25">
      <c r="A1234">
        <v>1568</v>
      </c>
      <c r="B1234">
        <v>2010</v>
      </c>
      <c r="C1234" t="s">
        <v>89</v>
      </c>
      <c r="D1234" t="s">
        <v>89</v>
      </c>
      <c r="E1234" t="s">
        <v>58</v>
      </c>
      <c r="F1234">
        <v>0.112875</v>
      </c>
      <c r="G1234">
        <v>0.112875</v>
      </c>
      <c r="H1234">
        <v>9.3652713178294604</v>
      </c>
      <c r="I1234" s="2">
        <f t="shared" si="38"/>
        <v>12.052507201271393</v>
      </c>
      <c r="J1234">
        <f t="shared" si="39"/>
        <v>1.0571050000000005E-3</v>
      </c>
    </row>
    <row r="1235" spans="1:10" x14ac:dyDescent="0.25">
      <c r="A1235">
        <v>2768</v>
      </c>
      <c r="B1235">
        <v>2010</v>
      </c>
      <c r="C1235" t="s">
        <v>89</v>
      </c>
      <c r="D1235" t="s">
        <v>89</v>
      </c>
      <c r="E1235" t="s">
        <v>12</v>
      </c>
      <c r="F1235">
        <v>7.6361319999999999</v>
      </c>
      <c r="G1235">
        <v>7.6361319999999999</v>
      </c>
      <c r="H1235">
        <v>1.4325420252033401</v>
      </c>
      <c r="I1235" s="2">
        <f t="shared" si="38"/>
        <v>5330.4767787989331</v>
      </c>
      <c r="J1235">
        <f t="shared" si="39"/>
        <v>1.0939080000000032E-2</v>
      </c>
    </row>
    <row r="1236" spans="1:10" x14ac:dyDescent="0.25">
      <c r="A1236">
        <v>2778</v>
      </c>
      <c r="B1236">
        <v>2010</v>
      </c>
      <c r="C1236" t="s">
        <v>89</v>
      </c>
      <c r="D1236" t="s">
        <v>89</v>
      </c>
      <c r="E1236" t="s">
        <v>47</v>
      </c>
      <c r="F1236">
        <v>4.6848299999999998</v>
      </c>
      <c r="G1236">
        <v>4.6848299999999998</v>
      </c>
      <c r="H1236">
        <v>1.66220823380998</v>
      </c>
      <c r="I1236" s="2">
        <f t="shared" si="38"/>
        <v>2818.4374885821676</v>
      </c>
      <c r="J1236">
        <f t="shared" si="39"/>
        <v>7.7871630000000084E-3</v>
      </c>
    </row>
    <row r="1237" spans="1:10" x14ac:dyDescent="0.25">
      <c r="A1237">
        <v>2856</v>
      </c>
      <c r="B1237">
        <v>2010</v>
      </c>
      <c r="C1237" t="s">
        <v>89</v>
      </c>
      <c r="D1237" t="s">
        <v>89</v>
      </c>
      <c r="E1237" t="s">
        <v>40</v>
      </c>
      <c r="F1237">
        <v>31.722180000000002</v>
      </c>
      <c r="G1237">
        <v>31.722180000000002</v>
      </c>
      <c r="H1237">
        <v>2.7076600583566499</v>
      </c>
      <c r="I1237" s="2">
        <f t="shared" si="38"/>
        <v>11715.717378219564</v>
      </c>
      <c r="J1237">
        <f t="shared" si="39"/>
        <v>8.5892879750000165E-2</v>
      </c>
    </row>
    <row r="1238" spans="1:10" x14ac:dyDescent="0.25">
      <c r="A1238">
        <v>2886</v>
      </c>
      <c r="B1238">
        <v>2010</v>
      </c>
      <c r="C1238" t="s">
        <v>89</v>
      </c>
      <c r="D1238" t="s">
        <v>89</v>
      </c>
      <c r="E1238" t="s">
        <v>35</v>
      </c>
      <c r="F1238">
        <v>17.095344000000001</v>
      </c>
      <c r="G1238">
        <v>17.095344000000001</v>
      </c>
      <c r="H1238">
        <v>1.5877583685943999</v>
      </c>
      <c r="I1238" s="2">
        <f t="shared" si="38"/>
        <v>10766.968285693278</v>
      </c>
      <c r="J1238">
        <f t="shared" si="39"/>
        <v>2.7143275500000067E-2</v>
      </c>
    </row>
    <row r="1239" spans="1:10" x14ac:dyDescent="0.25">
      <c r="A1239">
        <v>1456</v>
      </c>
      <c r="B1239">
        <v>2010</v>
      </c>
      <c r="C1239" t="s">
        <v>103</v>
      </c>
      <c r="D1239" t="s">
        <v>103</v>
      </c>
      <c r="E1239" t="s">
        <v>6</v>
      </c>
      <c r="F1239">
        <v>285.36</v>
      </c>
      <c r="G1239">
        <v>285.36</v>
      </c>
      <c r="H1239">
        <v>0.81187500000000001</v>
      </c>
      <c r="I1239" s="2">
        <f t="shared" si="38"/>
        <v>351482.67898383376</v>
      </c>
      <c r="J1239">
        <f t="shared" si="39"/>
        <v>0.23167665000000001</v>
      </c>
    </row>
    <row r="1240" spans="1:10" x14ac:dyDescent="0.25">
      <c r="A1240">
        <v>1457</v>
      </c>
      <c r="B1240">
        <v>2010</v>
      </c>
      <c r="C1240" t="s">
        <v>91</v>
      </c>
      <c r="D1240" t="s">
        <v>91</v>
      </c>
      <c r="E1240" t="s">
        <v>151</v>
      </c>
      <c r="F1240">
        <v>94.027000000000001</v>
      </c>
      <c r="G1240">
        <v>94.027000000000001</v>
      </c>
      <c r="H1240">
        <v>2.3375293266827599</v>
      </c>
      <c r="I1240" s="2">
        <f t="shared" si="38"/>
        <v>40224.949876216451</v>
      </c>
      <c r="J1240">
        <f t="shared" si="39"/>
        <v>0.21979086999999986</v>
      </c>
    </row>
    <row r="1241" spans="1:10" x14ac:dyDescent="0.25">
      <c r="A1241">
        <v>1569</v>
      </c>
      <c r="B1241">
        <v>2010</v>
      </c>
      <c r="C1241" t="s">
        <v>91</v>
      </c>
      <c r="D1241" t="s">
        <v>91</v>
      </c>
      <c r="E1241" t="s">
        <v>92</v>
      </c>
      <c r="F1241">
        <v>0.71299999999999997</v>
      </c>
      <c r="G1241">
        <v>0.71299999999999997</v>
      </c>
      <c r="H1241">
        <v>4.2618513323983196</v>
      </c>
      <c r="I1241" s="2">
        <f t="shared" si="38"/>
        <v>167.29818672458606</v>
      </c>
      <c r="J1241">
        <f t="shared" si="39"/>
        <v>3.0387000000000018E-3</v>
      </c>
    </row>
    <row r="1242" spans="1:10" x14ac:dyDescent="0.25">
      <c r="A1242">
        <v>1447</v>
      </c>
      <c r="B1242">
        <v>2010</v>
      </c>
      <c r="C1242" t="s">
        <v>106</v>
      </c>
      <c r="D1242" t="s">
        <v>106</v>
      </c>
      <c r="E1242" t="s">
        <v>151</v>
      </c>
      <c r="F1242">
        <v>0.02</v>
      </c>
      <c r="G1242">
        <v>0.02</v>
      </c>
      <c r="H1242">
        <v>3</v>
      </c>
      <c r="I1242" s="2">
        <f t="shared" si="38"/>
        <v>6.666666666666667</v>
      </c>
      <c r="J1242">
        <f t="shared" si="39"/>
        <v>5.9999999999999995E-5</v>
      </c>
    </row>
    <row r="1243" spans="1:10" x14ac:dyDescent="0.25">
      <c r="A1243">
        <v>317</v>
      </c>
      <c r="B1243">
        <v>2010</v>
      </c>
      <c r="C1243" t="s">
        <v>93</v>
      </c>
      <c r="D1243" t="s">
        <v>93</v>
      </c>
      <c r="E1243" t="s">
        <v>172</v>
      </c>
      <c r="F1243">
        <v>0.58411999999999997</v>
      </c>
      <c r="G1243">
        <v>0.58411999999999997</v>
      </c>
      <c r="H1243">
        <v>0.93987536807505301</v>
      </c>
      <c r="I1243" s="2">
        <f t="shared" si="38"/>
        <v>621.48665646630241</v>
      </c>
      <c r="J1243">
        <f t="shared" si="39"/>
        <v>5.489999999999999E-4</v>
      </c>
    </row>
    <row r="1244" spans="1:10" x14ac:dyDescent="0.25">
      <c r="A1244">
        <v>975</v>
      </c>
      <c r="B1244">
        <v>2010</v>
      </c>
      <c r="C1244" t="s">
        <v>93</v>
      </c>
      <c r="D1244" t="s">
        <v>93</v>
      </c>
      <c r="E1244" t="s">
        <v>9</v>
      </c>
      <c r="F1244">
        <v>420.01</v>
      </c>
      <c r="G1244">
        <v>420.01</v>
      </c>
      <c r="H1244">
        <v>0.333023047070308</v>
      </c>
      <c r="I1244" s="2">
        <f t="shared" si="38"/>
        <v>1261204.002830853</v>
      </c>
      <c r="J1244">
        <f t="shared" si="39"/>
        <v>0.13987301000000005</v>
      </c>
    </row>
    <row r="1245" spans="1:10" x14ac:dyDescent="0.25">
      <c r="A1245">
        <v>976</v>
      </c>
      <c r="B1245">
        <v>2010</v>
      </c>
      <c r="C1245" t="s">
        <v>93</v>
      </c>
      <c r="D1245" t="s">
        <v>93</v>
      </c>
      <c r="E1245" t="s">
        <v>151</v>
      </c>
      <c r="F1245">
        <v>52.448</v>
      </c>
      <c r="G1245">
        <v>52.448</v>
      </c>
      <c r="H1245">
        <v>2.7834045149481401</v>
      </c>
      <c r="I1245" s="2">
        <f t="shared" si="38"/>
        <v>18843.110916264788</v>
      </c>
      <c r="J1245">
        <f t="shared" si="39"/>
        <v>0.14598400000000006</v>
      </c>
    </row>
    <row r="1246" spans="1:10" x14ac:dyDescent="0.25">
      <c r="A1246">
        <v>983</v>
      </c>
      <c r="B1246">
        <v>2010</v>
      </c>
      <c r="C1246" t="s">
        <v>93</v>
      </c>
      <c r="D1246" t="s">
        <v>93</v>
      </c>
      <c r="E1246" t="s">
        <v>44</v>
      </c>
      <c r="F1246">
        <v>16.686</v>
      </c>
      <c r="G1246">
        <v>16.686</v>
      </c>
      <c r="H1246">
        <v>1.0447201246554001</v>
      </c>
      <c r="I1246" s="2">
        <f t="shared" si="38"/>
        <v>15971.74171934695</v>
      </c>
      <c r="J1246">
        <f t="shared" si="39"/>
        <v>1.7432200000000005E-2</v>
      </c>
    </row>
    <row r="1247" spans="1:10" x14ac:dyDescent="0.25">
      <c r="A1247">
        <v>1438</v>
      </c>
      <c r="B1247">
        <v>2010</v>
      </c>
      <c r="C1247" t="s">
        <v>93</v>
      </c>
      <c r="D1247" t="s">
        <v>93</v>
      </c>
      <c r="E1247" t="s">
        <v>14</v>
      </c>
      <c r="F1247">
        <v>6.7839999999999998</v>
      </c>
      <c r="G1247">
        <v>6.7839999999999998</v>
      </c>
      <c r="H1247">
        <v>1</v>
      </c>
      <c r="I1247" s="2">
        <f t="shared" si="38"/>
        <v>6784</v>
      </c>
      <c r="J1247">
        <f t="shared" si="39"/>
        <v>6.7840000000000001E-3</v>
      </c>
    </row>
    <row r="1248" spans="1:10" x14ac:dyDescent="0.25">
      <c r="A1248">
        <v>1439</v>
      </c>
      <c r="B1248">
        <v>2010</v>
      </c>
      <c r="C1248" t="s">
        <v>93</v>
      </c>
      <c r="D1248" t="s">
        <v>93</v>
      </c>
      <c r="E1248" t="s">
        <v>76</v>
      </c>
      <c r="F1248">
        <v>0.23400000000000001</v>
      </c>
      <c r="G1248">
        <v>0.23400000000000001</v>
      </c>
      <c r="H1248">
        <v>1.9</v>
      </c>
      <c r="I1248" s="2">
        <f t="shared" si="38"/>
        <v>123.15789473684212</v>
      </c>
      <c r="J1248">
        <f t="shared" si="39"/>
        <v>4.4460000000000002E-4</v>
      </c>
    </row>
    <row r="1249" spans="1:10" x14ac:dyDescent="0.25">
      <c r="A1249">
        <v>1448</v>
      </c>
      <c r="B1249">
        <v>2010</v>
      </c>
      <c r="C1249" t="s">
        <v>93</v>
      </c>
      <c r="D1249" t="s">
        <v>93</v>
      </c>
      <c r="E1249" t="s">
        <v>88</v>
      </c>
      <c r="F1249">
        <v>8.1000000000000003E-2</v>
      </c>
      <c r="G1249">
        <v>8.1000000000000003E-2</v>
      </c>
      <c r="H1249">
        <v>3.5</v>
      </c>
      <c r="I1249" s="2">
        <f t="shared" si="38"/>
        <v>23.142857142857142</v>
      </c>
      <c r="J1249">
        <f t="shared" si="39"/>
        <v>2.8350000000000001E-4</v>
      </c>
    </row>
    <row r="1250" spans="1:10" x14ac:dyDescent="0.25">
      <c r="A1250">
        <v>1449</v>
      </c>
      <c r="B1250">
        <v>2010</v>
      </c>
      <c r="C1250" t="s">
        <v>93</v>
      </c>
      <c r="D1250" t="s">
        <v>93</v>
      </c>
      <c r="E1250" t="s">
        <v>59</v>
      </c>
      <c r="F1250">
        <v>0.10283</v>
      </c>
      <c r="G1250">
        <v>0.10283</v>
      </c>
      <c r="H1250">
        <v>0.35398230088495602</v>
      </c>
      <c r="I1250" s="2">
        <f t="shared" si="38"/>
        <v>290.49474999999978</v>
      </c>
      <c r="J1250">
        <f t="shared" si="39"/>
        <v>3.6400000000000031E-5</v>
      </c>
    </row>
    <row r="1251" spans="1:10" x14ac:dyDescent="0.25">
      <c r="A1251">
        <v>1450</v>
      </c>
      <c r="B1251">
        <v>2010</v>
      </c>
      <c r="C1251" t="s">
        <v>93</v>
      </c>
      <c r="D1251" t="s">
        <v>93</v>
      </c>
      <c r="E1251" t="s">
        <v>102</v>
      </c>
      <c r="F1251">
        <v>0.09</v>
      </c>
      <c r="G1251">
        <v>0.09</v>
      </c>
      <c r="H1251">
        <v>0.7</v>
      </c>
      <c r="I1251" s="2">
        <f t="shared" si="38"/>
        <v>128.57142857142858</v>
      </c>
      <c r="J1251">
        <f t="shared" si="39"/>
        <v>6.3E-5</v>
      </c>
    </row>
    <row r="1252" spans="1:10" x14ac:dyDescent="0.25">
      <c r="A1252">
        <v>1458</v>
      </c>
      <c r="B1252">
        <v>2010</v>
      </c>
      <c r="C1252" t="s">
        <v>93</v>
      </c>
      <c r="D1252" t="s">
        <v>93</v>
      </c>
      <c r="E1252" t="s">
        <v>96</v>
      </c>
      <c r="F1252">
        <v>0.183</v>
      </c>
      <c r="G1252">
        <v>0.183</v>
      </c>
      <c r="H1252">
        <v>3</v>
      </c>
      <c r="I1252" s="2">
        <f t="shared" si="38"/>
        <v>61</v>
      </c>
      <c r="J1252">
        <f t="shared" si="39"/>
        <v>5.489999999999999E-4</v>
      </c>
    </row>
    <row r="1253" spans="1:10" x14ac:dyDescent="0.25">
      <c r="A1253">
        <v>1459</v>
      </c>
      <c r="B1253">
        <v>2010</v>
      </c>
      <c r="C1253" t="s">
        <v>93</v>
      </c>
      <c r="D1253" t="s">
        <v>93</v>
      </c>
      <c r="E1253" t="s">
        <v>28</v>
      </c>
      <c r="F1253">
        <v>73688.31422</v>
      </c>
      <c r="G1253">
        <v>73688.31422</v>
      </c>
      <c r="H1253">
        <v>0.11881656586197099</v>
      </c>
      <c r="I1253" s="2">
        <f t="shared" si="38"/>
        <v>620185524.51350582</v>
      </c>
      <c r="J1253">
        <f t="shared" si="39"/>
        <v>8.7553924397782428</v>
      </c>
    </row>
    <row r="1254" spans="1:10" x14ac:dyDescent="0.25">
      <c r="A1254">
        <v>1460</v>
      </c>
      <c r="B1254">
        <v>2010</v>
      </c>
      <c r="C1254" t="s">
        <v>93</v>
      </c>
      <c r="D1254" t="s">
        <v>93</v>
      </c>
      <c r="E1254" t="s">
        <v>5</v>
      </c>
      <c r="F1254">
        <v>4521.7659999999996</v>
      </c>
      <c r="G1254">
        <v>4521.7659999999996</v>
      </c>
      <c r="H1254">
        <v>0.365949918718668</v>
      </c>
      <c r="I1254" s="2">
        <f t="shared" si="38"/>
        <v>12356242.667937865</v>
      </c>
      <c r="J1254">
        <f t="shared" si="39"/>
        <v>1.6547399001648364</v>
      </c>
    </row>
    <row r="1255" spans="1:10" x14ac:dyDescent="0.25">
      <c r="A1255">
        <v>1508</v>
      </c>
      <c r="B1255">
        <v>2010</v>
      </c>
      <c r="C1255" t="s">
        <v>93</v>
      </c>
      <c r="D1255" t="s">
        <v>93</v>
      </c>
      <c r="E1255" t="s">
        <v>56</v>
      </c>
      <c r="F1255">
        <v>2354.5320000000002</v>
      </c>
      <c r="G1255">
        <v>2354.5320000000002</v>
      </c>
      <c r="H1255">
        <v>0.168257407416845</v>
      </c>
      <c r="I1255" s="2">
        <f t="shared" si="38"/>
        <v>13993630.56965941</v>
      </c>
      <c r="J1255">
        <f t="shared" si="39"/>
        <v>0.39616744999999887</v>
      </c>
    </row>
    <row r="1256" spans="1:10" x14ac:dyDescent="0.25">
      <c r="A1256">
        <v>1526</v>
      </c>
      <c r="B1256">
        <v>2010</v>
      </c>
      <c r="C1256" t="s">
        <v>93</v>
      </c>
      <c r="D1256" t="s">
        <v>93</v>
      </c>
      <c r="E1256" t="s">
        <v>78</v>
      </c>
      <c r="F1256">
        <v>18</v>
      </c>
      <c r="G1256">
        <v>18</v>
      </c>
      <c r="H1256">
        <v>0.12</v>
      </c>
      <c r="I1256" s="2">
        <f t="shared" si="38"/>
        <v>150000</v>
      </c>
      <c r="J1256">
        <f t="shared" si="39"/>
        <v>2.16E-3</v>
      </c>
    </row>
    <row r="1257" spans="1:10" x14ac:dyDescent="0.25">
      <c r="A1257">
        <v>1527</v>
      </c>
      <c r="B1257">
        <v>2010</v>
      </c>
      <c r="C1257" t="s">
        <v>93</v>
      </c>
      <c r="D1257" t="s">
        <v>93</v>
      </c>
      <c r="E1257" t="s">
        <v>85</v>
      </c>
      <c r="F1257">
        <v>3.9E-2</v>
      </c>
      <c r="G1257">
        <v>3.9E-2</v>
      </c>
      <c r="H1257">
        <v>0.9</v>
      </c>
      <c r="I1257" s="2">
        <f t="shared" si="38"/>
        <v>43.333333333333336</v>
      </c>
      <c r="J1257">
        <f t="shared" si="39"/>
        <v>3.5099999999999999E-5</v>
      </c>
    </row>
    <row r="1258" spans="1:10" x14ac:dyDescent="0.25">
      <c r="A1258">
        <v>1528</v>
      </c>
      <c r="B1258">
        <v>2010</v>
      </c>
      <c r="C1258" t="s">
        <v>93</v>
      </c>
      <c r="D1258" t="s">
        <v>93</v>
      </c>
      <c r="E1258" t="s">
        <v>83</v>
      </c>
      <c r="F1258">
        <v>0.19400000000000001</v>
      </c>
      <c r="G1258">
        <v>0.19400000000000001</v>
      </c>
      <c r="H1258">
        <v>3</v>
      </c>
      <c r="I1258" s="2">
        <f t="shared" si="38"/>
        <v>64.666666666666657</v>
      </c>
      <c r="J1258">
        <f t="shared" si="39"/>
        <v>5.8200000000000005E-4</v>
      </c>
    </row>
    <row r="1259" spans="1:10" x14ac:dyDescent="0.25">
      <c r="A1259">
        <v>1529</v>
      </c>
      <c r="B1259">
        <v>2010</v>
      </c>
      <c r="C1259" t="s">
        <v>93</v>
      </c>
      <c r="D1259" t="s">
        <v>93</v>
      </c>
      <c r="E1259" t="s">
        <v>73</v>
      </c>
      <c r="F1259">
        <v>0.90300000000000002</v>
      </c>
      <c r="G1259">
        <v>0.90300000000000002</v>
      </c>
      <c r="H1259">
        <v>3.7528460686600198</v>
      </c>
      <c r="I1259" s="2">
        <f t="shared" si="38"/>
        <v>240.61738304188492</v>
      </c>
      <c r="J1259">
        <f t="shared" si="39"/>
        <v>3.3888199999999981E-3</v>
      </c>
    </row>
    <row r="1260" spans="1:10" x14ac:dyDescent="0.25">
      <c r="A1260">
        <v>1560</v>
      </c>
      <c r="B1260">
        <v>2010</v>
      </c>
      <c r="C1260" t="s">
        <v>93</v>
      </c>
      <c r="D1260" t="s">
        <v>93</v>
      </c>
      <c r="E1260" t="s">
        <v>107</v>
      </c>
      <c r="F1260">
        <v>0.36</v>
      </c>
      <c r="G1260">
        <v>0.36</v>
      </c>
      <c r="H1260">
        <v>1</v>
      </c>
      <c r="I1260" s="2">
        <f t="shared" si="38"/>
        <v>360</v>
      </c>
      <c r="J1260">
        <f t="shared" si="39"/>
        <v>3.5999999999999997E-4</v>
      </c>
    </row>
    <row r="1261" spans="1:10" x14ac:dyDescent="0.25">
      <c r="A1261">
        <v>1561</v>
      </c>
      <c r="B1261">
        <v>2010</v>
      </c>
      <c r="C1261" t="s">
        <v>93</v>
      </c>
      <c r="D1261" t="s">
        <v>93</v>
      </c>
      <c r="E1261" t="s">
        <v>45</v>
      </c>
      <c r="F1261">
        <v>0.3</v>
      </c>
      <c r="G1261">
        <v>0.3</v>
      </c>
      <c r="H1261">
        <v>1.0063</v>
      </c>
      <c r="I1261" s="2">
        <f t="shared" si="38"/>
        <v>298.12183245553013</v>
      </c>
      <c r="J1261">
        <f t="shared" si="39"/>
        <v>3.0188999999999997E-4</v>
      </c>
    </row>
    <row r="1262" spans="1:10" x14ac:dyDescent="0.25">
      <c r="A1262">
        <v>1562</v>
      </c>
      <c r="B1262">
        <v>2010</v>
      </c>
      <c r="C1262" t="s">
        <v>93</v>
      </c>
      <c r="D1262" t="s">
        <v>93</v>
      </c>
      <c r="E1262" t="s">
        <v>51</v>
      </c>
      <c r="F1262">
        <v>4.0709999999999997</v>
      </c>
      <c r="G1262">
        <v>4.0709999999999997</v>
      </c>
      <c r="H1262">
        <v>3.17836403831982</v>
      </c>
      <c r="I1262" s="2">
        <f t="shared" si="38"/>
        <v>1280.8476156029169</v>
      </c>
      <c r="J1262">
        <f t="shared" si="39"/>
        <v>1.2939119999999986E-2</v>
      </c>
    </row>
    <row r="1263" spans="1:10" x14ac:dyDescent="0.25">
      <c r="A1263">
        <v>1570</v>
      </c>
      <c r="B1263">
        <v>2010</v>
      </c>
      <c r="C1263" t="s">
        <v>93</v>
      </c>
      <c r="D1263" t="s">
        <v>93</v>
      </c>
      <c r="E1263" t="s">
        <v>22</v>
      </c>
      <c r="F1263">
        <v>24.306000000000001</v>
      </c>
      <c r="G1263">
        <v>24.306000000000001</v>
      </c>
      <c r="H1263">
        <v>0.34</v>
      </c>
      <c r="I1263" s="2">
        <f t="shared" si="38"/>
        <v>71488.23529411765</v>
      </c>
      <c r="J1263">
        <f t="shared" si="39"/>
        <v>8.264040000000002E-3</v>
      </c>
    </row>
    <row r="1264" spans="1:10" x14ac:dyDescent="0.25">
      <c r="A1264">
        <v>1571</v>
      </c>
      <c r="B1264">
        <v>2010</v>
      </c>
      <c r="C1264" t="s">
        <v>93</v>
      </c>
      <c r="D1264" t="s">
        <v>93</v>
      </c>
      <c r="E1264" t="s">
        <v>27</v>
      </c>
      <c r="F1264">
        <v>0.20799999999999999</v>
      </c>
      <c r="G1264">
        <v>0.20799999999999999</v>
      </c>
      <c r="H1264">
        <v>4.0599999999999996</v>
      </c>
      <c r="I1264" s="2">
        <f t="shared" si="38"/>
        <v>51.231527093596057</v>
      </c>
      <c r="J1264">
        <f t="shared" si="39"/>
        <v>8.4447999999999988E-4</v>
      </c>
    </row>
    <row r="1265" spans="1:10" x14ac:dyDescent="0.25">
      <c r="A1265">
        <v>1572</v>
      </c>
      <c r="B1265">
        <v>2010</v>
      </c>
      <c r="C1265" t="s">
        <v>93</v>
      </c>
      <c r="D1265" t="s">
        <v>93</v>
      </c>
      <c r="E1265" t="s">
        <v>33</v>
      </c>
      <c r="F1265">
        <v>7.1743699999999997</v>
      </c>
      <c r="G1265">
        <v>7.1743699999999997</v>
      </c>
      <c r="H1265">
        <v>0.82300884955752196</v>
      </c>
      <c r="I1265" s="2">
        <f t="shared" si="38"/>
        <v>8717.2452688172052</v>
      </c>
      <c r="J1265">
        <f t="shared" si="39"/>
        <v>5.9045699999999987E-3</v>
      </c>
    </row>
    <row r="1266" spans="1:10" x14ac:dyDescent="0.25">
      <c r="A1266">
        <v>1573</v>
      </c>
      <c r="B1266">
        <v>2010</v>
      </c>
      <c r="C1266" t="s">
        <v>93</v>
      </c>
      <c r="D1266" t="s">
        <v>93</v>
      </c>
      <c r="E1266" t="s">
        <v>34</v>
      </c>
      <c r="F1266">
        <v>1.13656</v>
      </c>
      <c r="G1266">
        <v>1.13656</v>
      </c>
      <c r="H1266">
        <v>1.49203988979276</v>
      </c>
      <c r="I1266" s="2">
        <f t="shared" si="38"/>
        <v>761.74907103714565</v>
      </c>
      <c r="J1266">
        <f t="shared" si="39"/>
        <v>1.6957928571428593E-3</v>
      </c>
    </row>
    <row r="1267" spans="1:10" x14ac:dyDescent="0.25">
      <c r="A1267">
        <v>3044</v>
      </c>
      <c r="B1267">
        <v>2010</v>
      </c>
      <c r="C1267" t="s">
        <v>93</v>
      </c>
      <c r="D1267" t="s">
        <v>93</v>
      </c>
      <c r="E1267" t="s">
        <v>74</v>
      </c>
      <c r="F1267">
        <v>0.52639999999999998</v>
      </c>
      <c r="G1267">
        <v>0.53088000000000002</v>
      </c>
      <c r="H1267">
        <v>0.64779635258358703</v>
      </c>
      <c r="I1267" s="2">
        <f t="shared" si="38"/>
        <v>812.60105571847453</v>
      </c>
      <c r="J1267">
        <f t="shared" si="39"/>
        <v>3.4390212765957469E-4</v>
      </c>
    </row>
    <row r="1268" spans="1:10" x14ac:dyDescent="0.25">
      <c r="A1268">
        <v>3071</v>
      </c>
      <c r="B1268">
        <v>2010</v>
      </c>
      <c r="C1268" t="s">
        <v>93</v>
      </c>
      <c r="D1268" t="s">
        <v>93</v>
      </c>
      <c r="E1268" t="s">
        <v>31</v>
      </c>
      <c r="F1268">
        <v>18.501750000000001</v>
      </c>
      <c r="G1268">
        <v>18.511749999999999</v>
      </c>
      <c r="H1268">
        <v>0.90955707211455805</v>
      </c>
      <c r="I1268" s="2">
        <f t="shared" si="38"/>
        <v>20341.494302261573</v>
      </c>
      <c r="J1268">
        <f t="shared" si="39"/>
        <v>1.683749312971667E-2</v>
      </c>
    </row>
    <row r="1269" spans="1:10" x14ac:dyDescent="0.25">
      <c r="A1269">
        <v>3128</v>
      </c>
      <c r="B1269">
        <v>2010</v>
      </c>
      <c r="C1269" t="s">
        <v>93</v>
      </c>
      <c r="D1269" t="s">
        <v>93</v>
      </c>
      <c r="E1269" t="s">
        <v>7</v>
      </c>
      <c r="F1269">
        <v>29.868036</v>
      </c>
      <c r="G1269">
        <v>29.898485999999998</v>
      </c>
      <c r="H1269">
        <v>2.04762916312619</v>
      </c>
      <c r="I1269" s="2">
        <f t="shared" si="38"/>
        <v>14586.643195879953</v>
      </c>
      <c r="J1269">
        <f t="shared" si="39"/>
        <v>6.1221011866920111E-2</v>
      </c>
    </row>
    <row r="1270" spans="1:10" x14ac:dyDescent="0.25">
      <c r="A1270">
        <v>3161</v>
      </c>
      <c r="B1270">
        <v>2010</v>
      </c>
      <c r="C1270" t="s">
        <v>93</v>
      </c>
      <c r="D1270" t="s">
        <v>93</v>
      </c>
      <c r="E1270" t="s">
        <v>84</v>
      </c>
      <c r="F1270">
        <v>9.4500000000000001E-2</v>
      </c>
      <c r="G1270">
        <v>0.1449</v>
      </c>
      <c r="H1270">
        <v>1.1547089947089899</v>
      </c>
      <c r="I1270" s="2">
        <f t="shared" si="38"/>
        <v>81.838801319648439</v>
      </c>
      <c r="J1270">
        <f t="shared" si="39"/>
        <v>1.6731733333333264E-4</v>
      </c>
    </row>
    <row r="1271" spans="1:10" x14ac:dyDescent="0.25">
      <c r="A1271">
        <v>3201</v>
      </c>
      <c r="B1271">
        <v>2010</v>
      </c>
      <c r="C1271" t="s">
        <v>93</v>
      </c>
      <c r="D1271" t="s">
        <v>93</v>
      </c>
      <c r="E1271" t="s">
        <v>62</v>
      </c>
      <c r="F1271">
        <v>59.211936000000101</v>
      </c>
      <c r="G1271">
        <v>59.291735999999901</v>
      </c>
      <c r="H1271">
        <v>1.5643382042790599</v>
      </c>
      <c r="I1271" s="2">
        <f t="shared" si="38"/>
        <v>37851.109074772285</v>
      </c>
      <c r="J1271">
        <f t="shared" si="39"/>
        <v>9.275232782282794E-2</v>
      </c>
    </row>
    <row r="1272" spans="1:10" x14ac:dyDescent="0.25">
      <c r="A1272">
        <v>3215</v>
      </c>
      <c r="B1272">
        <v>2010</v>
      </c>
      <c r="C1272" t="s">
        <v>93</v>
      </c>
      <c r="D1272" t="s">
        <v>93</v>
      </c>
      <c r="E1272" t="s">
        <v>36</v>
      </c>
      <c r="F1272">
        <v>63.824930999999999</v>
      </c>
      <c r="G1272">
        <v>63.913071000000002</v>
      </c>
      <c r="H1272">
        <v>4.2882721470135099</v>
      </c>
      <c r="I1272" s="2">
        <f t="shared" si="38"/>
        <v>14883.600856454441</v>
      </c>
      <c r="J1272">
        <f t="shared" si="39"/>
        <v>0.27407664219939692</v>
      </c>
    </row>
    <row r="1273" spans="1:10" x14ac:dyDescent="0.25">
      <c r="A1273">
        <v>3230</v>
      </c>
      <c r="B1273">
        <v>2010</v>
      </c>
      <c r="C1273" t="s">
        <v>93</v>
      </c>
      <c r="D1273" t="s">
        <v>93</v>
      </c>
      <c r="E1273" t="s">
        <v>37</v>
      </c>
      <c r="F1273">
        <v>34.712779999999903</v>
      </c>
      <c r="G1273">
        <v>34.820939999999901</v>
      </c>
      <c r="H1273">
        <v>2.2065517570970101</v>
      </c>
      <c r="I1273" s="2">
        <f t="shared" si="38"/>
        <v>15731.686278534808</v>
      </c>
      <c r="J1273">
        <f t="shared" si="39"/>
        <v>7.6834206340769345E-2</v>
      </c>
    </row>
    <row r="1274" spans="1:10" x14ac:dyDescent="0.25">
      <c r="A1274">
        <v>3362</v>
      </c>
      <c r="B1274">
        <v>2010</v>
      </c>
      <c r="C1274" t="s">
        <v>93</v>
      </c>
      <c r="D1274" t="s">
        <v>93</v>
      </c>
      <c r="E1274" t="s">
        <v>29</v>
      </c>
      <c r="F1274">
        <v>16.163734000000002</v>
      </c>
      <c r="G1274">
        <v>16.508133999999998</v>
      </c>
      <c r="H1274">
        <v>5.4502588148940703</v>
      </c>
      <c r="I1274" s="2">
        <f t="shared" si="38"/>
        <v>2965.6819151099626</v>
      </c>
      <c r="J1274">
        <f t="shared" si="39"/>
        <v>8.9973602850952503E-2</v>
      </c>
    </row>
    <row r="1275" spans="1:10" x14ac:dyDescent="0.25">
      <c r="A1275">
        <v>3363</v>
      </c>
      <c r="B1275">
        <v>2010</v>
      </c>
      <c r="C1275" t="s">
        <v>93</v>
      </c>
      <c r="D1275" t="s">
        <v>93</v>
      </c>
      <c r="E1275" t="s">
        <v>101</v>
      </c>
      <c r="F1275">
        <v>0.31950000000000001</v>
      </c>
      <c r="G1275">
        <v>0.66549999999999998</v>
      </c>
      <c r="H1275">
        <v>14.7</v>
      </c>
      <c r="I1275" s="2">
        <f t="shared" si="38"/>
        <v>21.73469387755102</v>
      </c>
      <c r="J1275">
        <f t="shared" si="39"/>
        <v>9.7828499999999992E-3</v>
      </c>
    </row>
    <row r="1276" spans="1:10" x14ac:dyDescent="0.25">
      <c r="A1276">
        <v>3377</v>
      </c>
      <c r="B1276">
        <v>2010</v>
      </c>
      <c r="C1276" t="s">
        <v>93</v>
      </c>
      <c r="D1276" t="s">
        <v>93</v>
      </c>
      <c r="E1276" t="s">
        <v>38</v>
      </c>
      <c r="F1276">
        <v>86.059361999999993</v>
      </c>
      <c r="G1276">
        <v>86.445682000000204</v>
      </c>
      <c r="H1276">
        <v>1.2476500797879699</v>
      </c>
      <c r="I1276" s="2">
        <f t="shared" si="38"/>
        <v>68977.162262214755</v>
      </c>
      <c r="J1276">
        <f t="shared" si="39"/>
        <v>0.10785396204462573</v>
      </c>
    </row>
    <row r="1277" spans="1:10" x14ac:dyDescent="0.25">
      <c r="A1277">
        <v>3382</v>
      </c>
      <c r="B1277">
        <v>2010</v>
      </c>
      <c r="C1277" t="s">
        <v>93</v>
      </c>
      <c r="D1277" t="s">
        <v>93</v>
      </c>
      <c r="E1277" t="s">
        <v>35</v>
      </c>
      <c r="F1277">
        <v>570.10913800000003</v>
      </c>
      <c r="G1277">
        <v>570.52353799999901</v>
      </c>
      <c r="H1277">
        <v>1.57369015360707</v>
      </c>
      <c r="I1277" s="2">
        <f t="shared" si="38"/>
        <v>362275.34161870909</v>
      </c>
      <c r="J1277">
        <f t="shared" si="39"/>
        <v>0.89782727415166741</v>
      </c>
    </row>
    <row r="1278" spans="1:10" x14ac:dyDescent="0.25">
      <c r="A1278">
        <v>3504</v>
      </c>
      <c r="B1278">
        <v>2010</v>
      </c>
      <c r="C1278" t="s">
        <v>93</v>
      </c>
      <c r="D1278" t="s">
        <v>93</v>
      </c>
      <c r="E1278" t="s">
        <v>57</v>
      </c>
      <c r="F1278">
        <v>89.289360000000002</v>
      </c>
      <c r="G1278">
        <v>90.325360000000003</v>
      </c>
      <c r="H1278">
        <v>2.8276145436787998</v>
      </c>
      <c r="I1278" s="2">
        <f t="shared" si="38"/>
        <v>31577.627933626423</v>
      </c>
      <c r="J1278">
        <f t="shared" si="39"/>
        <v>0.2554053015990233</v>
      </c>
    </row>
    <row r="1279" spans="1:10" x14ac:dyDescent="0.25">
      <c r="A1279">
        <v>3541</v>
      </c>
      <c r="B1279">
        <v>2010</v>
      </c>
      <c r="C1279" t="s">
        <v>93</v>
      </c>
      <c r="D1279" t="s">
        <v>93</v>
      </c>
      <c r="E1279" t="s">
        <v>11</v>
      </c>
      <c r="F1279">
        <v>82.650455000000093</v>
      </c>
      <c r="G1279">
        <v>84.018074999999996</v>
      </c>
      <c r="H1279">
        <v>2.0798726541391699</v>
      </c>
      <c r="I1279" s="2">
        <f t="shared" si="38"/>
        <v>39738.228605254662</v>
      </c>
      <c r="J1279">
        <f t="shared" si="39"/>
        <v>0.17474689664591384</v>
      </c>
    </row>
    <row r="1280" spans="1:10" x14ac:dyDescent="0.25">
      <c r="A1280">
        <v>3561</v>
      </c>
      <c r="B1280">
        <v>2010</v>
      </c>
      <c r="C1280" t="s">
        <v>93</v>
      </c>
      <c r="D1280" t="s">
        <v>93</v>
      </c>
      <c r="E1280" t="s">
        <v>40</v>
      </c>
      <c r="F1280">
        <v>870.91581099999996</v>
      </c>
      <c r="G1280">
        <v>872.50866099999996</v>
      </c>
      <c r="H1280">
        <v>2.3446968032643198</v>
      </c>
      <c r="I1280" s="2">
        <f t="shared" si="38"/>
        <v>371440.69535451184</v>
      </c>
      <c r="J1280">
        <f t="shared" si="39"/>
        <v>2.0457682682671319</v>
      </c>
    </row>
    <row r="1281" spans="1:10" x14ac:dyDescent="0.25">
      <c r="A1281">
        <v>3565</v>
      </c>
      <c r="B1281">
        <v>2010</v>
      </c>
      <c r="C1281" t="s">
        <v>93</v>
      </c>
      <c r="D1281" t="s">
        <v>93</v>
      </c>
      <c r="E1281" t="s">
        <v>54</v>
      </c>
      <c r="F1281">
        <v>66.314116999999996</v>
      </c>
      <c r="G1281">
        <v>67.945817000000005</v>
      </c>
      <c r="H1281">
        <v>8.8017341088926901</v>
      </c>
      <c r="I1281" s="2">
        <f t="shared" si="38"/>
        <v>7534.2104384862751</v>
      </c>
      <c r="J1281">
        <f t="shared" si="39"/>
        <v>0.59804101504548091</v>
      </c>
    </row>
    <row r="1282" spans="1:10" x14ac:dyDescent="0.25">
      <c r="A1282">
        <v>3580</v>
      </c>
      <c r="B1282">
        <v>2010</v>
      </c>
      <c r="C1282" t="s">
        <v>93</v>
      </c>
      <c r="D1282" t="s">
        <v>93</v>
      </c>
      <c r="E1282" t="s">
        <v>32</v>
      </c>
      <c r="F1282">
        <v>5.9710000000000001</v>
      </c>
      <c r="G1282">
        <v>7.8390000000000004</v>
      </c>
      <c r="H1282">
        <v>0.398545190643667</v>
      </c>
      <c r="I1282" s="2">
        <f t="shared" ref="I1282:I1345" si="40">F1282/H1282*1000</f>
        <v>14981.989847516634</v>
      </c>
      <c r="J1282">
        <f t="shared" si="39"/>
        <v>3.1241957494557056E-3</v>
      </c>
    </row>
    <row r="1283" spans="1:10" x14ac:dyDescent="0.25">
      <c r="A1283">
        <v>3585</v>
      </c>
      <c r="B1283">
        <v>2010</v>
      </c>
      <c r="C1283" t="s">
        <v>93</v>
      </c>
      <c r="D1283" t="s">
        <v>93</v>
      </c>
      <c r="E1283" t="s">
        <v>46</v>
      </c>
      <c r="F1283">
        <v>63.578125</v>
      </c>
      <c r="G1283">
        <v>65.462874999999997</v>
      </c>
      <c r="H1283">
        <v>1.6879274922963501</v>
      </c>
      <c r="I1283" s="2">
        <f t="shared" si="40"/>
        <v>37666.383947277733</v>
      </c>
      <c r="J1283">
        <f t="shared" ref="J1283:J1346" si="41">G1283*H1283/1000</f>
        <v>0.11049658643725943</v>
      </c>
    </row>
    <row r="1284" spans="1:10" x14ac:dyDescent="0.25">
      <c r="A1284">
        <v>3656</v>
      </c>
      <c r="B1284">
        <v>2010</v>
      </c>
      <c r="C1284" t="s">
        <v>93</v>
      </c>
      <c r="D1284" t="s">
        <v>93</v>
      </c>
      <c r="E1284" t="s">
        <v>18</v>
      </c>
      <c r="F1284">
        <v>79.530192999999997</v>
      </c>
      <c r="G1284">
        <v>82.628872999999999</v>
      </c>
      <c r="H1284">
        <v>1.11465802689303</v>
      </c>
      <c r="I1284" s="2">
        <f t="shared" si="40"/>
        <v>71349.410385246578</v>
      </c>
      <c r="J1284">
        <f t="shared" si="41"/>
        <v>9.2102936542574759E-2</v>
      </c>
    </row>
    <row r="1285" spans="1:10" x14ac:dyDescent="0.25">
      <c r="A1285">
        <v>3679</v>
      </c>
      <c r="B1285">
        <v>2010</v>
      </c>
      <c r="C1285" t="s">
        <v>93</v>
      </c>
      <c r="D1285" t="s">
        <v>93</v>
      </c>
      <c r="E1285" t="s">
        <v>41</v>
      </c>
      <c r="F1285">
        <v>1401.2837959999999</v>
      </c>
      <c r="G1285">
        <v>1404.9319760000001</v>
      </c>
      <c r="H1285">
        <v>3.5535631898118001</v>
      </c>
      <c r="I1285" s="2">
        <f t="shared" si="40"/>
        <v>394332.03270946007</v>
      </c>
      <c r="J1285">
        <f t="shared" si="41"/>
        <v>4.9925145541031553</v>
      </c>
    </row>
    <row r="1286" spans="1:10" x14ac:dyDescent="0.25">
      <c r="A1286">
        <v>3714</v>
      </c>
      <c r="B1286">
        <v>2010</v>
      </c>
      <c r="C1286" t="s">
        <v>93</v>
      </c>
      <c r="D1286" t="s">
        <v>93</v>
      </c>
      <c r="E1286" t="s">
        <v>58</v>
      </c>
      <c r="F1286">
        <v>48.851490000000098</v>
      </c>
      <c r="G1286">
        <v>53.195340000000002</v>
      </c>
      <c r="H1286">
        <v>8.1036891682546699</v>
      </c>
      <c r="I1286" s="2">
        <f t="shared" si="40"/>
        <v>6028.3025404491764</v>
      </c>
      <c r="J1286">
        <f t="shared" si="41"/>
        <v>0.43107850055962438</v>
      </c>
    </row>
    <row r="1287" spans="1:10" x14ac:dyDescent="0.25">
      <c r="A1287">
        <v>3811</v>
      </c>
      <c r="B1287">
        <v>2010</v>
      </c>
      <c r="C1287" t="s">
        <v>93</v>
      </c>
      <c r="D1287" t="s">
        <v>93</v>
      </c>
      <c r="E1287" t="s">
        <v>15</v>
      </c>
      <c r="F1287">
        <v>109.73981000000001</v>
      </c>
      <c r="G1287">
        <v>118.02301</v>
      </c>
      <c r="H1287">
        <v>1.4134730293489499</v>
      </c>
      <c r="I1287" s="2">
        <f t="shared" si="40"/>
        <v>77638.418081840937</v>
      </c>
      <c r="J1287">
        <f t="shared" si="41"/>
        <v>0.1668223414775814</v>
      </c>
    </row>
    <row r="1288" spans="1:10" x14ac:dyDescent="0.25">
      <c r="A1288">
        <v>3848</v>
      </c>
      <c r="B1288">
        <v>2010</v>
      </c>
      <c r="C1288" t="s">
        <v>93</v>
      </c>
      <c r="D1288" t="s">
        <v>93</v>
      </c>
      <c r="E1288" t="s">
        <v>12</v>
      </c>
      <c r="F1288">
        <v>731.24583800000005</v>
      </c>
      <c r="G1288">
        <v>742.19971799999996</v>
      </c>
      <c r="H1288">
        <v>1.1535574719574</v>
      </c>
      <c r="I1288" s="2">
        <f t="shared" si="40"/>
        <v>633904.99023788946</v>
      </c>
      <c r="J1288">
        <f t="shared" si="41"/>
        <v>0.8561700303835752</v>
      </c>
    </row>
    <row r="1289" spans="1:10" x14ac:dyDescent="0.25">
      <c r="A1289">
        <v>3849</v>
      </c>
      <c r="B1289">
        <v>2010</v>
      </c>
      <c r="C1289" t="s">
        <v>93</v>
      </c>
      <c r="D1289" t="s">
        <v>93</v>
      </c>
      <c r="E1289" t="s">
        <v>61</v>
      </c>
      <c r="F1289">
        <v>945.42975800000102</v>
      </c>
      <c r="G1289">
        <v>956.42591800000105</v>
      </c>
      <c r="H1289">
        <v>0.988225197715355</v>
      </c>
      <c r="I1289" s="2">
        <f t="shared" si="40"/>
        <v>956694.64833087497</v>
      </c>
      <c r="J1289">
        <f t="shared" si="41"/>
        <v>0.94516419191564094</v>
      </c>
    </row>
    <row r="1290" spans="1:10" x14ac:dyDescent="0.25">
      <c r="A1290">
        <v>3893</v>
      </c>
      <c r="B1290">
        <v>2010</v>
      </c>
      <c r="C1290" t="s">
        <v>93</v>
      </c>
      <c r="D1290" t="s">
        <v>93</v>
      </c>
      <c r="E1290" t="s">
        <v>55</v>
      </c>
      <c r="F1290">
        <v>3.9131</v>
      </c>
      <c r="G1290">
        <v>20.110600000000002</v>
      </c>
      <c r="H1290">
        <v>29.542420498398801</v>
      </c>
      <c r="I1290" s="2">
        <f t="shared" si="40"/>
        <v>132.4569867324206</v>
      </c>
      <c r="J1290">
        <f t="shared" si="41"/>
        <v>0.59411580167509892</v>
      </c>
    </row>
    <row r="1291" spans="1:10" x14ac:dyDescent="0.25">
      <c r="A1291">
        <v>3906</v>
      </c>
      <c r="B1291">
        <v>2010</v>
      </c>
      <c r="C1291" t="s">
        <v>93</v>
      </c>
      <c r="D1291" t="s">
        <v>93</v>
      </c>
      <c r="E1291" t="s">
        <v>43</v>
      </c>
      <c r="F1291">
        <v>264.45119999999997</v>
      </c>
      <c r="G1291">
        <v>283.14019999999999</v>
      </c>
      <c r="H1291">
        <v>4.5231166884476197</v>
      </c>
      <c r="I1291" s="2">
        <f t="shared" si="40"/>
        <v>58466.58802224321</v>
      </c>
      <c r="J1291">
        <f t="shared" si="41"/>
        <v>1.2806761637903967</v>
      </c>
    </row>
    <row r="1292" spans="1:10" x14ac:dyDescent="0.25">
      <c r="A1292">
        <v>3999</v>
      </c>
      <c r="B1292">
        <v>2010</v>
      </c>
      <c r="C1292" t="s">
        <v>93</v>
      </c>
      <c r="D1292" t="s">
        <v>93</v>
      </c>
      <c r="E1292" t="s">
        <v>52</v>
      </c>
      <c r="F1292">
        <v>7.5279999999999996</v>
      </c>
      <c r="G1292">
        <v>47.761000000000003</v>
      </c>
      <c r="H1292">
        <v>3.70632704569607</v>
      </c>
      <c r="I1292" s="2">
        <f t="shared" si="40"/>
        <v>2031.1213519977423</v>
      </c>
      <c r="J1292">
        <f t="shared" si="41"/>
        <v>0.17701788602949001</v>
      </c>
    </row>
    <row r="1293" spans="1:10" x14ac:dyDescent="0.25">
      <c r="A1293">
        <v>4028</v>
      </c>
      <c r="B1293">
        <v>2010</v>
      </c>
      <c r="C1293" t="s">
        <v>93</v>
      </c>
      <c r="D1293" t="s">
        <v>93</v>
      </c>
      <c r="E1293" t="s">
        <v>39</v>
      </c>
      <c r="F1293">
        <v>8.82775</v>
      </c>
      <c r="G1293">
        <v>62.90625</v>
      </c>
      <c r="H1293">
        <v>11.686064285916601</v>
      </c>
      <c r="I1293" s="2">
        <f t="shared" si="40"/>
        <v>755.40830377244424</v>
      </c>
      <c r="J1293">
        <f t="shared" si="41"/>
        <v>0.73512648148594117</v>
      </c>
    </row>
    <row r="1294" spans="1:10" x14ac:dyDescent="0.25">
      <c r="A1294">
        <v>4050</v>
      </c>
      <c r="B1294">
        <v>2010</v>
      </c>
      <c r="C1294" t="s">
        <v>93</v>
      </c>
      <c r="D1294" t="s">
        <v>93</v>
      </c>
      <c r="E1294" t="s">
        <v>53</v>
      </c>
      <c r="F1294">
        <v>6.1070000000000002</v>
      </c>
      <c r="G1294">
        <v>72.233999999999995</v>
      </c>
      <c r="H1294">
        <v>11.9013026035697</v>
      </c>
      <c r="I1294" s="2">
        <f t="shared" si="40"/>
        <v>513.1371080480094</v>
      </c>
      <c r="J1294">
        <f t="shared" si="41"/>
        <v>0.8596786922662536</v>
      </c>
    </row>
    <row r="1295" spans="1:10" x14ac:dyDescent="0.25">
      <c r="A1295">
        <v>4074</v>
      </c>
      <c r="B1295">
        <v>2010</v>
      </c>
      <c r="C1295" t="s">
        <v>93</v>
      </c>
      <c r="D1295" t="s">
        <v>93</v>
      </c>
      <c r="E1295" t="s">
        <v>47</v>
      </c>
      <c r="F1295">
        <v>337.30264200000101</v>
      </c>
      <c r="G1295">
        <v>422.53588200000002</v>
      </c>
      <c r="H1295">
        <v>1.8198176472409699</v>
      </c>
      <c r="I1295" s="2">
        <f t="shared" si="40"/>
        <v>185349.69287246247</v>
      </c>
      <c r="J1295">
        <f t="shared" si="41"/>
        <v>0.7689382546561282</v>
      </c>
    </row>
    <row r="1296" spans="1:10" x14ac:dyDescent="0.25">
      <c r="A1296">
        <v>4110</v>
      </c>
      <c r="B1296">
        <v>2010</v>
      </c>
      <c r="C1296" t="s">
        <v>93</v>
      </c>
      <c r="D1296" t="s">
        <v>93</v>
      </c>
      <c r="E1296" t="s">
        <v>6</v>
      </c>
      <c r="F1296">
        <v>5307.808</v>
      </c>
      <c r="G1296">
        <v>5448.6729999999998</v>
      </c>
      <c r="H1296">
        <v>0.79996195050972296</v>
      </c>
      <c r="I1296" s="2">
        <f t="shared" si="40"/>
        <v>6635075.5765545471</v>
      </c>
      <c r="J1296">
        <f t="shared" si="41"/>
        <v>4.3587310807696644</v>
      </c>
    </row>
    <row r="1297" spans="1:10" x14ac:dyDescent="0.25">
      <c r="A1297">
        <v>4153</v>
      </c>
      <c r="B1297">
        <v>2010</v>
      </c>
      <c r="C1297" t="s">
        <v>93</v>
      </c>
      <c r="D1297" t="s">
        <v>93</v>
      </c>
      <c r="E1297" t="s">
        <v>24</v>
      </c>
      <c r="F1297">
        <v>404.54809999999998</v>
      </c>
      <c r="G1297">
        <v>857.51859999999999</v>
      </c>
      <c r="H1297">
        <v>1.0074915788752901</v>
      </c>
      <c r="I1297" s="2">
        <f t="shared" si="40"/>
        <v>401539.93192837993</v>
      </c>
      <c r="J1297">
        <f t="shared" si="41"/>
        <v>0.86394276822892835</v>
      </c>
    </row>
    <row r="1298" spans="1:10" x14ac:dyDescent="0.25">
      <c r="A1298">
        <v>64</v>
      </c>
      <c r="B1298">
        <v>2010</v>
      </c>
      <c r="C1298" t="s">
        <v>95</v>
      </c>
      <c r="D1298" t="s">
        <v>95</v>
      </c>
      <c r="E1298" t="s">
        <v>41</v>
      </c>
      <c r="F1298">
        <v>151.65878599999999</v>
      </c>
      <c r="G1298">
        <v>151.65878599999999</v>
      </c>
      <c r="H1298">
        <v>3.1569786505526398</v>
      </c>
      <c r="I1298" s="2">
        <f t="shared" si="40"/>
        <v>48039.218121874728</v>
      </c>
      <c r="J1298">
        <f t="shared" si="41"/>
        <v>0.47878354957073155</v>
      </c>
    </row>
    <row r="1299" spans="1:10" x14ac:dyDescent="0.25">
      <c r="A1299">
        <v>141</v>
      </c>
      <c r="B1299">
        <v>2010</v>
      </c>
      <c r="C1299" t="s">
        <v>95</v>
      </c>
      <c r="D1299" t="s">
        <v>95</v>
      </c>
      <c r="E1299" t="s">
        <v>40</v>
      </c>
      <c r="F1299">
        <v>19.961897</v>
      </c>
      <c r="G1299">
        <v>19.961897</v>
      </c>
      <c r="H1299">
        <v>1.90495579653577</v>
      </c>
      <c r="I1299" s="2">
        <f t="shared" si="40"/>
        <v>10478.929241456113</v>
      </c>
      <c r="J1299">
        <f t="shared" si="41"/>
        <v>3.8026531399999994E-2</v>
      </c>
    </row>
    <row r="1300" spans="1:10" x14ac:dyDescent="0.25">
      <c r="A1300">
        <v>200</v>
      </c>
      <c r="B1300">
        <v>2010</v>
      </c>
      <c r="C1300" t="s">
        <v>95</v>
      </c>
      <c r="D1300" t="s">
        <v>95</v>
      </c>
      <c r="E1300" t="s">
        <v>38</v>
      </c>
      <c r="F1300">
        <v>7.1333440000000001</v>
      </c>
      <c r="G1300">
        <v>7.1333440000000001</v>
      </c>
      <c r="H1300">
        <v>1.27730444515223</v>
      </c>
      <c r="I1300" s="2">
        <f t="shared" si="40"/>
        <v>5584.6858022558936</v>
      </c>
      <c r="J1300">
        <f t="shared" si="41"/>
        <v>9.1114519999999886E-3</v>
      </c>
    </row>
    <row r="1301" spans="1:10" x14ac:dyDescent="0.25">
      <c r="A1301">
        <v>337</v>
      </c>
      <c r="B1301">
        <v>2010</v>
      </c>
      <c r="C1301" t="s">
        <v>95</v>
      </c>
      <c r="D1301" t="s">
        <v>95</v>
      </c>
      <c r="E1301" t="s">
        <v>15</v>
      </c>
      <c r="F1301">
        <v>0.4209</v>
      </c>
      <c r="G1301">
        <v>0.4209</v>
      </c>
      <c r="H1301">
        <v>1.44542646709432</v>
      </c>
      <c r="I1301" s="2">
        <f t="shared" si="40"/>
        <v>291.19433577698186</v>
      </c>
      <c r="J1301">
        <f t="shared" si="41"/>
        <v>6.0837999999999929E-4</v>
      </c>
    </row>
    <row r="1302" spans="1:10" x14ac:dyDescent="0.25">
      <c r="A1302">
        <v>962</v>
      </c>
      <c r="B1302">
        <v>2010</v>
      </c>
      <c r="C1302" t="s">
        <v>95</v>
      </c>
      <c r="D1302" t="s">
        <v>95</v>
      </c>
      <c r="E1302" t="s">
        <v>7</v>
      </c>
      <c r="F1302">
        <v>0.31814999999999999</v>
      </c>
      <c r="G1302">
        <v>0.31814999999999999</v>
      </c>
      <c r="H1302">
        <v>2.8246110325318199</v>
      </c>
      <c r="I1302" s="2">
        <f t="shared" si="40"/>
        <v>112.63497746619947</v>
      </c>
      <c r="J1302">
        <f t="shared" si="41"/>
        <v>8.9864999999999845E-4</v>
      </c>
    </row>
    <row r="1303" spans="1:10" x14ac:dyDescent="0.25">
      <c r="A1303">
        <v>963</v>
      </c>
      <c r="B1303">
        <v>2010</v>
      </c>
      <c r="C1303" t="s">
        <v>95</v>
      </c>
      <c r="D1303" t="s">
        <v>95</v>
      </c>
      <c r="E1303" t="s">
        <v>51</v>
      </c>
      <c r="F1303">
        <v>3.5000000000000003E-2</v>
      </c>
      <c r="G1303">
        <v>3.5000000000000003E-2</v>
      </c>
      <c r="H1303">
        <v>1.6</v>
      </c>
      <c r="I1303" s="2">
        <f t="shared" si="40"/>
        <v>21.875000000000004</v>
      </c>
      <c r="J1303">
        <f t="shared" si="41"/>
        <v>5.6000000000000006E-5</v>
      </c>
    </row>
    <row r="1304" spans="1:10" x14ac:dyDescent="0.25">
      <c r="A1304">
        <v>964</v>
      </c>
      <c r="B1304">
        <v>2010</v>
      </c>
      <c r="C1304" t="s">
        <v>95</v>
      </c>
      <c r="D1304" t="s">
        <v>95</v>
      </c>
      <c r="E1304" t="s">
        <v>18</v>
      </c>
      <c r="F1304">
        <v>3.5400000000000001E-2</v>
      </c>
      <c r="G1304">
        <v>3.5400000000000001E-2</v>
      </c>
      <c r="H1304">
        <v>1.27118644067797</v>
      </c>
      <c r="I1304" s="2">
        <f t="shared" si="40"/>
        <v>27.847999999999914</v>
      </c>
      <c r="J1304">
        <f t="shared" si="41"/>
        <v>4.5000000000000145E-5</v>
      </c>
    </row>
    <row r="1305" spans="1:10" x14ac:dyDescent="0.25">
      <c r="A1305">
        <v>977</v>
      </c>
      <c r="B1305">
        <v>2010</v>
      </c>
      <c r="C1305" t="s">
        <v>95</v>
      </c>
      <c r="D1305" t="s">
        <v>95</v>
      </c>
      <c r="E1305" t="s">
        <v>29</v>
      </c>
      <c r="F1305">
        <v>1.575E-2</v>
      </c>
      <c r="G1305">
        <v>1.575E-2</v>
      </c>
      <c r="H1305">
        <v>5.71428571428571</v>
      </c>
      <c r="I1305" s="2">
        <f t="shared" si="40"/>
        <v>2.7562500000000023</v>
      </c>
      <c r="J1305">
        <f t="shared" si="41"/>
        <v>8.9999999999999924E-5</v>
      </c>
    </row>
    <row r="1306" spans="1:10" x14ac:dyDescent="0.25">
      <c r="A1306">
        <v>978</v>
      </c>
      <c r="B1306">
        <v>2010</v>
      </c>
      <c r="C1306" t="s">
        <v>95</v>
      </c>
      <c r="D1306" t="s">
        <v>95</v>
      </c>
      <c r="E1306" t="s">
        <v>31</v>
      </c>
      <c r="F1306">
        <v>0.20499999999999999</v>
      </c>
      <c r="G1306">
        <v>0.20499999999999999</v>
      </c>
      <c r="H1306">
        <v>0.66707317073170702</v>
      </c>
      <c r="I1306" s="2">
        <f t="shared" si="40"/>
        <v>307.31261425959792</v>
      </c>
      <c r="J1306">
        <f t="shared" si="41"/>
        <v>1.3674999999999994E-4</v>
      </c>
    </row>
    <row r="1307" spans="1:10" x14ac:dyDescent="0.25">
      <c r="A1307">
        <v>979</v>
      </c>
      <c r="B1307">
        <v>2010</v>
      </c>
      <c r="C1307" t="s">
        <v>95</v>
      </c>
      <c r="D1307" t="s">
        <v>95</v>
      </c>
      <c r="E1307" t="s">
        <v>33</v>
      </c>
      <c r="F1307">
        <v>0.12</v>
      </c>
      <c r="G1307">
        <v>0.12</v>
      </c>
      <c r="H1307">
        <v>1</v>
      </c>
      <c r="I1307" s="2">
        <f t="shared" si="40"/>
        <v>120</v>
      </c>
      <c r="J1307">
        <f t="shared" si="41"/>
        <v>1.1999999999999999E-4</v>
      </c>
    </row>
    <row r="1308" spans="1:10" x14ac:dyDescent="0.25">
      <c r="A1308">
        <v>980</v>
      </c>
      <c r="B1308">
        <v>2010</v>
      </c>
      <c r="C1308" t="s">
        <v>95</v>
      </c>
      <c r="D1308" t="s">
        <v>95</v>
      </c>
      <c r="E1308" t="s">
        <v>35</v>
      </c>
      <c r="F1308">
        <v>57.935813000000003</v>
      </c>
      <c r="G1308">
        <v>57.935813000000003</v>
      </c>
      <c r="H1308">
        <v>1.86820288860018</v>
      </c>
      <c r="I1308" s="2">
        <f t="shared" si="40"/>
        <v>31011.520940003767</v>
      </c>
      <c r="J1308">
        <f t="shared" si="41"/>
        <v>0.10823585319999987</v>
      </c>
    </row>
    <row r="1309" spans="1:10" x14ac:dyDescent="0.25">
      <c r="A1309">
        <v>1120</v>
      </c>
      <c r="B1309">
        <v>2010</v>
      </c>
      <c r="C1309" t="s">
        <v>95</v>
      </c>
      <c r="D1309" t="s">
        <v>95</v>
      </c>
      <c r="E1309" t="s">
        <v>58</v>
      </c>
      <c r="F1309">
        <v>0.1197</v>
      </c>
      <c r="G1309">
        <v>0.1197</v>
      </c>
      <c r="H1309">
        <v>6.3244778613199699</v>
      </c>
      <c r="I1309" s="2">
        <f t="shared" si="40"/>
        <v>18.926463595054415</v>
      </c>
      <c r="J1309">
        <f t="shared" si="41"/>
        <v>7.5704000000000038E-4</v>
      </c>
    </row>
    <row r="1310" spans="1:10" x14ac:dyDescent="0.25">
      <c r="A1310">
        <v>1437</v>
      </c>
      <c r="B1310">
        <v>2010</v>
      </c>
      <c r="C1310" t="s">
        <v>95</v>
      </c>
      <c r="D1310" t="s">
        <v>95</v>
      </c>
      <c r="E1310" t="s">
        <v>92</v>
      </c>
      <c r="F1310">
        <v>0.79</v>
      </c>
      <c r="G1310">
        <v>0.79</v>
      </c>
      <c r="H1310">
        <v>4.4285443037974703</v>
      </c>
      <c r="I1310" s="2">
        <f t="shared" si="40"/>
        <v>178.38818939274836</v>
      </c>
      <c r="J1310">
        <f t="shared" si="41"/>
        <v>3.4985500000000017E-3</v>
      </c>
    </row>
    <row r="1311" spans="1:10" x14ac:dyDescent="0.25">
      <c r="A1311">
        <v>1451</v>
      </c>
      <c r="B1311">
        <v>2010</v>
      </c>
      <c r="C1311" t="s">
        <v>95</v>
      </c>
      <c r="D1311" t="s">
        <v>95</v>
      </c>
      <c r="E1311" t="s">
        <v>104</v>
      </c>
      <c r="F1311">
        <v>0.18</v>
      </c>
      <c r="G1311">
        <v>0.18</v>
      </c>
      <c r="H1311">
        <v>0.1</v>
      </c>
      <c r="I1311" s="2">
        <f t="shared" si="40"/>
        <v>1799.9999999999998</v>
      </c>
      <c r="J1311">
        <f t="shared" si="41"/>
        <v>1.7999999999999997E-5</v>
      </c>
    </row>
    <row r="1312" spans="1:10" x14ac:dyDescent="0.25">
      <c r="A1312">
        <v>1452</v>
      </c>
      <c r="B1312">
        <v>2010</v>
      </c>
      <c r="C1312" t="s">
        <v>95</v>
      </c>
      <c r="D1312" t="s">
        <v>95</v>
      </c>
      <c r="E1312" t="s">
        <v>12</v>
      </c>
      <c r="F1312">
        <v>1.2585999999999999</v>
      </c>
      <c r="G1312">
        <v>1.2585999999999999</v>
      </c>
      <c r="H1312">
        <v>1.4401160019068799</v>
      </c>
      <c r="I1312" s="2">
        <f t="shared" si="40"/>
        <v>873.95737449862941</v>
      </c>
      <c r="J1312">
        <f t="shared" si="41"/>
        <v>1.812529999999999E-3</v>
      </c>
    </row>
    <row r="1313" spans="1:10" x14ac:dyDescent="0.25">
      <c r="A1313">
        <v>1453</v>
      </c>
      <c r="B1313">
        <v>2010</v>
      </c>
      <c r="C1313" t="s">
        <v>95</v>
      </c>
      <c r="D1313" t="s">
        <v>95</v>
      </c>
      <c r="E1313" t="s">
        <v>37</v>
      </c>
      <c r="F1313">
        <v>6.9680000000000006E-2</v>
      </c>
      <c r="G1313">
        <v>6.9680000000000006E-2</v>
      </c>
      <c r="H1313">
        <v>1.71799655568312</v>
      </c>
      <c r="I1313" s="2">
        <f t="shared" si="40"/>
        <v>40.558870603959633</v>
      </c>
      <c r="J1313">
        <f t="shared" si="41"/>
        <v>1.1970999999999981E-4</v>
      </c>
    </row>
    <row r="1314" spans="1:10" x14ac:dyDescent="0.25">
      <c r="A1314">
        <v>1454</v>
      </c>
      <c r="B1314">
        <v>2010</v>
      </c>
      <c r="C1314" t="s">
        <v>95</v>
      </c>
      <c r="D1314" t="s">
        <v>95</v>
      </c>
      <c r="E1314" t="s">
        <v>6</v>
      </c>
      <c r="F1314">
        <v>0.8</v>
      </c>
      <c r="G1314">
        <v>0.8</v>
      </c>
      <c r="H1314">
        <v>0.9</v>
      </c>
      <c r="I1314" s="2">
        <f t="shared" si="40"/>
        <v>888.88888888888891</v>
      </c>
      <c r="J1314">
        <f t="shared" si="41"/>
        <v>7.2000000000000005E-4</v>
      </c>
    </row>
    <row r="1315" spans="1:10" x14ac:dyDescent="0.25">
      <c r="A1315">
        <v>1455</v>
      </c>
      <c r="B1315">
        <v>2010</v>
      </c>
      <c r="C1315" t="s">
        <v>95</v>
      </c>
      <c r="D1315" t="s">
        <v>95</v>
      </c>
      <c r="E1315" t="s">
        <v>14</v>
      </c>
      <c r="F1315">
        <v>0.114</v>
      </c>
      <c r="G1315">
        <v>0.114</v>
      </c>
      <c r="H1315">
        <v>1</v>
      </c>
      <c r="I1315" s="2">
        <f t="shared" si="40"/>
        <v>114</v>
      </c>
      <c r="J1315">
        <f t="shared" si="41"/>
        <v>1.1400000000000001E-4</v>
      </c>
    </row>
    <row r="1316" spans="1:10" x14ac:dyDescent="0.25">
      <c r="A1316">
        <v>1509</v>
      </c>
      <c r="B1316">
        <v>2010</v>
      </c>
      <c r="C1316" t="s">
        <v>95</v>
      </c>
      <c r="D1316" t="s">
        <v>95</v>
      </c>
      <c r="E1316" t="s">
        <v>11</v>
      </c>
      <c r="F1316">
        <v>0.36108000000000001</v>
      </c>
      <c r="G1316">
        <v>0.36108000000000001</v>
      </c>
      <c r="H1316">
        <v>2.5117148554336999</v>
      </c>
      <c r="I1316" s="2">
        <f t="shared" si="40"/>
        <v>143.75835665376596</v>
      </c>
      <c r="J1316">
        <f t="shared" si="41"/>
        <v>9.0693000000000034E-4</v>
      </c>
    </row>
    <row r="1317" spans="1:10" x14ac:dyDescent="0.25">
      <c r="A1317">
        <v>1510</v>
      </c>
      <c r="B1317">
        <v>2010</v>
      </c>
      <c r="C1317" t="s">
        <v>95</v>
      </c>
      <c r="D1317" t="s">
        <v>95</v>
      </c>
      <c r="E1317" t="s">
        <v>5</v>
      </c>
      <c r="F1317">
        <v>845.23099999999999</v>
      </c>
      <c r="G1317">
        <v>845.23099999999999</v>
      </c>
      <c r="H1317">
        <v>0.28862286167923301</v>
      </c>
      <c r="I1317" s="2">
        <f t="shared" si="40"/>
        <v>2928496.3605529107</v>
      </c>
      <c r="J1317">
        <f t="shared" si="41"/>
        <v>0.24395298999999981</v>
      </c>
    </row>
    <row r="1318" spans="1:10" x14ac:dyDescent="0.25">
      <c r="A1318">
        <v>1511</v>
      </c>
      <c r="B1318">
        <v>2010</v>
      </c>
      <c r="C1318" t="s">
        <v>95</v>
      </c>
      <c r="D1318" t="s">
        <v>95</v>
      </c>
      <c r="E1318" t="s">
        <v>36</v>
      </c>
      <c r="F1318">
        <v>0.41223500000000002</v>
      </c>
      <c r="G1318">
        <v>0.41223500000000002</v>
      </c>
      <c r="H1318">
        <v>4.23221560517666</v>
      </c>
      <c r="I1318" s="2">
        <f t="shared" si="40"/>
        <v>97.404064078345229</v>
      </c>
      <c r="J1318">
        <f t="shared" si="41"/>
        <v>1.7446674000000004E-3</v>
      </c>
    </row>
    <row r="1319" spans="1:10" x14ac:dyDescent="0.25">
      <c r="A1319">
        <v>1512</v>
      </c>
      <c r="B1319">
        <v>2010</v>
      </c>
      <c r="C1319" t="s">
        <v>95</v>
      </c>
      <c r="D1319" t="s">
        <v>95</v>
      </c>
      <c r="E1319" t="s">
        <v>46</v>
      </c>
      <c r="F1319">
        <v>3.9899999999999998E-2</v>
      </c>
      <c r="G1319">
        <v>3.9899999999999998E-2</v>
      </c>
      <c r="H1319">
        <v>1.41904761904762</v>
      </c>
      <c r="I1319" s="2">
        <f t="shared" si="40"/>
        <v>28.117449664429511</v>
      </c>
      <c r="J1319">
        <f t="shared" si="41"/>
        <v>5.6620000000000037E-5</v>
      </c>
    </row>
    <row r="1320" spans="1:10" x14ac:dyDescent="0.25">
      <c r="A1320">
        <v>1513</v>
      </c>
      <c r="B1320">
        <v>2010</v>
      </c>
      <c r="C1320" t="s">
        <v>95</v>
      </c>
      <c r="D1320" t="s">
        <v>95</v>
      </c>
      <c r="E1320" t="s">
        <v>151</v>
      </c>
      <c r="F1320">
        <v>631.34450000000004</v>
      </c>
      <c r="G1320">
        <v>631.34450000000004</v>
      </c>
      <c r="H1320">
        <v>2.67409942590773</v>
      </c>
      <c r="I1320" s="2">
        <f t="shared" si="40"/>
        <v>236096.1203922657</v>
      </c>
      <c r="J1320">
        <f t="shared" si="41"/>
        <v>1.688277965000003</v>
      </c>
    </row>
    <row r="1321" spans="1:10" x14ac:dyDescent="0.25">
      <c r="A1321">
        <v>1514</v>
      </c>
      <c r="B1321">
        <v>2010</v>
      </c>
      <c r="C1321" t="s">
        <v>95</v>
      </c>
      <c r="D1321" t="s">
        <v>95</v>
      </c>
      <c r="E1321" t="s">
        <v>61</v>
      </c>
      <c r="F1321">
        <v>0.20760000000000001</v>
      </c>
      <c r="G1321">
        <v>0.20760000000000001</v>
      </c>
      <c r="H1321">
        <v>1.1553468208092501</v>
      </c>
      <c r="I1321" s="2">
        <f t="shared" si="40"/>
        <v>179.68630393996224</v>
      </c>
      <c r="J1321">
        <f t="shared" si="41"/>
        <v>2.3985000000000033E-4</v>
      </c>
    </row>
    <row r="1322" spans="1:10" x14ac:dyDescent="0.25">
      <c r="A1322">
        <v>1552</v>
      </c>
      <c r="B1322">
        <v>2010</v>
      </c>
      <c r="C1322" t="s">
        <v>95</v>
      </c>
      <c r="D1322" t="s">
        <v>95</v>
      </c>
      <c r="E1322" t="s">
        <v>43</v>
      </c>
      <c r="F1322">
        <v>428.25479999999999</v>
      </c>
      <c r="G1322">
        <v>428.25479999999999</v>
      </c>
      <c r="H1322">
        <v>5.1682515619206102</v>
      </c>
      <c r="I1322" s="2">
        <f t="shared" si="40"/>
        <v>82862.607376807573</v>
      </c>
      <c r="J1322">
        <f t="shared" si="41"/>
        <v>2.2133285389999982</v>
      </c>
    </row>
    <row r="1323" spans="1:10" x14ac:dyDescent="0.25">
      <c r="A1323">
        <v>1553</v>
      </c>
      <c r="B1323">
        <v>2010</v>
      </c>
      <c r="C1323" t="s">
        <v>95</v>
      </c>
      <c r="D1323" t="s">
        <v>95</v>
      </c>
      <c r="E1323" t="s">
        <v>47</v>
      </c>
      <c r="F1323">
        <v>0.57228000000000001</v>
      </c>
      <c r="G1323">
        <v>0.57228000000000001</v>
      </c>
      <c r="H1323">
        <v>1.6592227580904499</v>
      </c>
      <c r="I1323" s="2">
        <f t="shared" si="40"/>
        <v>344.90848031678399</v>
      </c>
      <c r="J1323">
        <f t="shared" si="41"/>
        <v>9.4954000000000273E-4</v>
      </c>
    </row>
    <row r="1324" spans="1:10" x14ac:dyDescent="0.25">
      <c r="A1324">
        <v>1554</v>
      </c>
      <c r="B1324">
        <v>2010</v>
      </c>
      <c r="C1324" t="s">
        <v>95</v>
      </c>
      <c r="D1324" t="s">
        <v>95</v>
      </c>
      <c r="E1324" t="s">
        <v>54</v>
      </c>
      <c r="F1324">
        <v>1.6799999999999999E-2</v>
      </c>
      <c r="G1324">
        <v>1.6799999999999999E-2</v>
      </c>
      <c r="H1324">
        <v>8.0571428571428605</v>
      </c>
      <c r="I1324" s="2">
        <f t="shared" si="40"/>
        <v>2.0851063829787222</v>
      </c>
      <c r="J1324">
        <f t="shared" si="41"/>
        <v>1.3536000000000003E-4</v>
      </c>
    </row>
    <row r="1325" spans="1:10" x14ac:dyDescent="0.25">
      <c r="A1325">
        <v>1555</v>
      </c>
      <c r="B1325">
        <v>2010</v>
      </c>
      <c r="C1325" t="s">
        <v>95</v>
      </c>
      <c r="D1325" t="s">
        <v>95</v>
      </c>
      <c r="E1325" t="s">
        <v>57</v>
      </c>
      <c r="F1325">
        <v>0.437</v>
      </c>
      <c r="G1325">
        <v>0.437</v>
      </c>
      <c r="H1325">
        <v>2.9201372997711701</v>
      </c>
      <c r="I1325" s="2">
        <f t="shared" si="40"/>
        <v>149.65049760990505</v>
      </c>
      <c r="J1325">
        <f t="shared" si="41"/>
        <v>1.2761000000000014E-3</v>
      </c>
    </row>
    <row r="1326" spans="1:10" x14ac:dyDescent="0.25">
      <c r="A1326">
        <v>1556</v>
      </c>
      <c r="B1326">
        <v>2010</v>
      </c>
      <c r="C1326" t="s">
        <v>95</v>
      </c>
      <c r="D1326" t="s">
        <v>95</v>
      </c>
      <c r="E1326" t="s">
        <v>62</v>
      </c>
      <c r="F1326">
        <v>9.2546999999999997</v>
      </c>
      <c r="G1326">
        <v>9.2546999999999997</v>
      </c>
      <c r="H1326">
        <v>1.3856996985315599</v>
      </c>
      <c r="I1326" s="2">
        <f t="shared" si="40"/>
        <v>6678.7197903032666</v>
      </c>
      <c r="J1326">
        <f t="shared" si="41"/>
        <v>1.2824235000000028E-2</v>
      </c>
    </row>
    <row r="1327" spans="1:10" x14ac:dyDescent="0.25">
      <c r="A1327">
        <v>1557</v>
      </c>
      <c r="B1327">
        <v>2011</v>
      </c>
      <c r="C1327">
        <v>1.2</v>
      </c>
      <c r="D1327">
        <v>1.2</v>
      </c>
      <c r="E1327" t="s">
        <v>60</v>
      </c>
      <c r="F1327">
        <v>0.17199999999999999</v>
      </c>
      <c r="G1327">
        <v>0.17199999999999999</v>
      </c>
      <c r="H1327">
        <v>0.8</v>
      </c>
      <c r="I1327" s="2">
        <f t="shared" si="40"/>
        <v>214.99999999999997</v>
      </c>
      <c r="J1327">
        <f t="shared" si="41"/>
        <v>1.3760000000000001E-4</v>
      </c>
    </row>
    <row r="1328" spans="1:10" x14ac:dyDescent="0.25">
      <c r="A1328">
        <v>1121</v>
      </c>
      <c r="B1328">
        <v>2011</v>
      </c>
      <c r="C1328">
        <v>1.3</v>
      </c>
      <c r="D1328">
        <v>1.3</v>
      </c>
      <c r="E1328" t="s">
        <v>109</v>
      </c>
      <c r="F1328">
        <v>0.29399999999999998</v>
      </c>
      <c r="G1328">
        <v>0.29399999999999998</v>
      </c>
      <c r="H1328">
        <v>1</v>
      </c>
      <c r="I1328" s="2">
        <f t="shared" si="40"/>
        <v>294</v>
      </c>
      <c r="J1328">
        <f t="shared" si="41"/>
        <v>2.9399999999999999E-4</v>
      </c>
    </row>
    <row r="1329" spans="1:10" x14ac:dyDescent="0.25">
      <c r="A1329">
        <v>1515</v>
      </c>
      <c r="B1329">
        <v>2011</v>
      </c>
      <c r="C1329">
        <v>1.3</v>
      </c>
      <c r="D1329">
        <v>1.3</v>
      </c>
      <c r="E1329" t="s">
        <v>8</v>
      </c>
      <c r="F1329">
        <v>203.00700000000001</v>
      </c>
      <c r="G1329">
        <v>203.00700000000001</v>
      </c>
      <c r="H1329">
        <v>0.23</v>
      </c>
      <c r="I1329" s="2">
        <f t="shared" si="40"/>
        <v>882639.13043478259</v>
      </c>
      <c r="J1329">
        <f t="shared" si="41"/>
        <v>4.6691610000000001E-2</v>
      </c>
    </row>
    <row r="1330" spans="1:10" x14ac:dyDescent="0.25">
      <c r="A1330">
        <v>1558</v>
      </c>
      <c r="B1330">
        <v>2011</v>
      </c>
      <c r="C1330">
        <v>1.3</v>
      </c>
      <c r="D1330">
        <v>1.3</v>
      </c>
      <c r="E1330" t="s">
        <v>7</v>
      </c>
      <c r="F1330">
        <v>1.89</v>
      </c>
      <c r="G1330">
        <v>1.89</v>
      </c>
      <c r="H1330">
        <v>2.12855065617872</v>
      </c>
      <c r="I1330" s="2">
        <f t="shared" si="40"/>
        <v>887.9281282377475</v>
      </c>
      <c r="J1330">
        <f t="shared" si="41"/>
        <v>4.0229607401777809E-3</v>
      </c>
    </row>
    <row r="1331" spans="1:10" x14ac:dyDescent="0.25">
      <c r="A1331">
        <v>1516</v>
      </c>
      <c r="B1331">
        <v>2011</v>
      </c>
      <c r="C1331">
        <v>3.1</v>
      </c>
      <c r="D1331">
        <v>3.1</v>
      </c>
      <c r="E1331" t="s">
        <v>8</v>
      </c>
      <c r="F1331">
        <v>57.875999999999998</v>
      </c>
      <c r="G1331">
        <v>57.875999999999998</v>
      </c>
      <c r="H1331">
        <v>0.23</v>
      </c>
      <c r="I1331" s="2">
        <f t="shared" si="40"/>
        <v>251634.78260869565</v>
      </c>
      <c r="J1331">
        <f t="shared" si="41"/>
        <v>1.3311479999999999E-2</v>
      </c>
    </row>
    <row r="1332" spans="1:10" x14ac:dyDescent="0.25">
      <c r="A1332">
        <v>965</v>
      </c>
      <c r="B1332">
        <v>2011</v>
      </c>
      <c r="C1332" t="s">
        <v>176</v>
      </c>
      <c r="D1332" t="s">
        <v>176</v>
      </c>
      <c r="E1332" t="s">
        <v>33</v>
      </c>
      <c r="F1332">
        <v>0.4995</v>
      </c>
      <c r="G1332">
        <v>0.4995</v>
      </c>
      <c r="H1332">
        <v>0.83783783783783805</v>
      </c>
      <c r="I1332" s="2">
        <f t="shared" si="40"/>
        <v>596.17741935483855</v>
      </c>
      <c r="J1332">
        <f t="shared" si="41"/>
        <v>4.1850000000000009E-4</v>
      </c>
    </row>
    <row r="1333" spans="1:10" x14ac:dyDescent="0.25">
      <c r="A1333">
        <v>966</v>
      </c>
      <c r="B1333">
        <v>2011</v>
      </c>
      <c r="C1333" t="s">
        <v>176</v>
      </c>
      <c r="D1333" t="s">
        <v>176</v>
      </c>
      <c r="E1333" t="s">
        <v>12</v>
      </c>
      <c r="F1333">
        <v>1.9188000000000001</v>
      </c>
      <c r="G1333">
        <v>1.9188000000000001</v>
      </c>
      <c r="H1333">
        <v>1.68055034396498</v>
      </c>
      <c r="I1333" s="2">
        <f t="shared" si="40"/>
        <v>1141.7688300089299</v>
      </c>
      <c r="J1333">
        <f t="shared" si="41"/>
        <v>3.2246400000000039E-3</v>
      </c>
    </row>
    <row r="1334" spans="1:10" x14ac:dyDescent="0.25">
      <c r="A1334">
        <v>967</v>
      </c>
      <c r="B1334">
        <v>2011</v>
      </c>
      <c r="C1334" t="s">
        <v>176</v>
      </c>
      <c r="D1334" t="s">
        <v>176</v>
      </c>
      <c r="E1334" t="s">
        <v>36</v>
      </c>
      <c r="F1334">
        <v>7.9100000000000004E-3</v>
      </c>
      <c r="G1334">
        <v>7.9100000000000004E-3</v>
      </c>
      <c r="H1334">
        <v>5.0088495575221197</v>
      </c>
      <c r="I1334" s="2">
        <f t="shared" si="40"/>
        <v>1.579204946996468</v>
      </c>
      <c r="J1334">
        <f t="shared" si="41"/>
        <v>3.961999999999997E-5</v>
      </c>
    </row>
    <row r="1335" spans="1:10" x14ac:dyDescent="0.25">
      <c r="A1335">
        <v>968</v>
      </c>
      <c r="B1335">
        <v>2011</v>
      </c>
      <c r="C1335" t="s">
        <v>176</v>
      </c>
      <c r="D1335" t="s">
        <v>176</v>
      </c>
      <c r="E1335" t="s">
        <v>43</v>
      </c>
      <c r="F1335">
        <v>0.06</v>
      </c>
      <c r="G1335">
        <v>0.06</v>
      </c>
      <c r="H1335">
        <v>9.7100000000000009</v>
      </c>
      <c r="I1335" s="2">
        <f t="shared" si="40"/>
        <v>6.1791967044284233</v>
      </c>
      <c r="J1335">
        <f t="shared" si="41"/>
        <v>5.8259999999999996E-4</v>
      </c>
    </row>
    <row r="1336" spans="1:10" x14ac:dyDescent="0.25">
      <c r="A1336">
        <v>969</v>
      </c>
      <c r="B1336">
        <v>2011</v>
      </c>
      <c r="C1336" t="s">
        <v>176</v>
      </c>
      <c r="D1336" t="s">
        <v>176</v>
      </c>
      <c r="E1336" t="s">
        <v>54</v>
      </c>
      <c r="F1336">
        <v>2.0799999999999998E-3</v>
      </c>
      <c r="G1336">
        <v>2.0799999999999998E-3</v>
      </c>
      <c r="H1336">
        <v>10.317307692307701</v>
      </c>
      <c r="I1336" s="2">
        <f t="shared" si="40"/>
        <v>0.20160298229263729</v>
      </c>
      <c r="J1336">
        <f t="shared" si="41"/>
        <v>2.1460000000000015E-5</v>
      </c>
    </row>
    <row r="1337" spans="1:10" x14ac:dyDescent="0.25">
      <c r="A1337">
        <v>1122</v>
      </c>
      <c r="B1337">
        <v>2011</v>
      </c>
      <c r="C1337" t="s">
        <v>176</v>
      </c>
      <c r="D1337" t="s">
        <v>176</v>
      </c>
      <c r="E1337" t="s">
        <v>11</v>
      </c>
      <c r="F1337">
        <v>0.99683999999999995</v>
      </c>
      <c r="G1337">
        <v>0.99683999999999995</v>
      </c>
      <c r="H1337">
        <v>2.0946189960274499</v>
      </c>
      <c r="I1337" s="2">
        <f t="shared" si="40"/>
        <v>475.90516551724062</v>
      </c>
      <c r="J1337">
        <f t="shared" si="41"/>
        <v>2.088000000000003E-3</v>
      </c>
    </row>
    <row r="1338" spans="1:10" x14ac:dyDescent="0.25">
      <c r="A1338">
        <v>1123</v>
      </c>
      <c r="B1338">
        <v>2011</v>
      </c>
      <c r="C1338" t="s">
        <v>176</v>
      </c>
      <c r="D1338" t="s">
        <v>176</v>
      </c>
      <c r="E1338" t="s">
        <v>34</v>
      </c>
      <c r="F1338">
        <v>2E-3</v>
      </c>
      <c r="G1338">
        <v>2E-3</v>
      </c>
      <c r="H1338">
        <v>1.5471929499072401</v>
      </c>
      <c r="I1338" s="2">
        <f t="shared" si="40"/>
        <v>1.2926635944921461</v>
      </c>
      <c r="J1338">
        <f t="shared" si="41"/>
        <v>3.0943858998144799E-6</v>
      </c>
    </row>
    <row r="1339" spans="1:10" x14ac:dyDescent="0.25">
      <c r="A1339">
        <v>1124</v>
      </c>
      <c r="B1339">
        <v>2011</v>
      </c>
      <c r="C1339" t="s">
        <v>176</v>
      </c>
      <c r="D1339" t="s">
        <v>176</v>
      </c>
      <c r="E1339" t="s">
        <v>38</v>
      </c>
      <c r="F1339">
        <v>0.39329999999999998</v>
      </c>
      <c r="G1339">
        <v>0.39329999999999998</v>
      </c>
      <c r="H1339">
        <v>1.39707602339181</v>
      </c>
      <c r="I1339" s="2">
        <f t="shared" si="40"/>
        <v>281.51653411469289</v>
      </c>
      <c r="J1339">
        <f t="shared" si="41"/>
        <v>5.4946999999999895E-4</v>
      </c>
    </row>
    <row r="1340" spans="1:10" x14ac:dyDescent="0.25">
      <c r="A1340">
        <v>1125</v>
      </c>
      <c r="B1340">
        <v>2011</v>
      </c>
      <c r="C1340" t="s">
        <v>176</v>
      </c>
      <c r="D1340" t="s">
        <v>176</v>
      </c>
      <c r="E1340" t="s">
        <v>41</v>
      </c>
      <c r="F1340">
        <v>22.067360000000001</v>
      </c>
      <c r="G1340">
        <v>22.067360000000001</v>
      </c>
      <c r="H1340">
        <v>3.4672131147541001</v>
      </c>
      <c r="I1340" s="2">
        <f t="shared" si="40"/>
        <v>6364.5813711583896</v>
      </c>
      <c r="J1340">
        <f t="shared" si="41"/>
        <v>7.6512240000000037E-2</v>
      </c>
    </row>
    <row r="1341" spans="1:10" x14ac:dyDescent="0.25">
      <c r="A1341">
        <v>1126</v>
      </c>
      <c r="B1341">
        <v>2011</v>
      </c>
      <c r="C1341" t="s">
        <v>176</v>
      </c>
      <c r="D1341" t="s">
        <v>176</v>
      </c>
      <c r="E1341" t="s">
        <v>57</v>
      </c>
      <c r="F1341">
        <v>0.158</v>
      </c>
      <c r="G1341">
        <v>0.158</v>
      </c>
      <c r="H1341">
        <v>3.7752347826086998</v>
      </c>
      <c r="I1341" s="2">
        <f t="shared" si="40"/>
        <v>41.851701708157471</v>
      </c>
      <c r="J1341">
        <f t="shared" si="41"/>
        <v>5.9648709565217459E-4</v>
      </c>
    </row>
    <row r="1342" spans="1:10" x14ac:dyDescent="0.25">
      <c r="A1342">
        <v>1127</v>
      </c>
      <c r="B1342">
        <v>2011</v>
      </c>
      <c r="C1342" t="s">
        <v>176</v>
      </c>
      <c r="D1342" t="s">
        <v>176</v>
      </c>
      <c r="E1342" t="s">
        <v>62</v>
      </c>
      <c r="F1342">
        <v>5.0880000000000002E-2</v>
      </c>
      <c r="G1342">
        <v>5.0880000000000002E-2</v>
      </c>
      <c r="H1342">
        <v>1.4009433962264199</v>
      </c>
      <c r="I1342" s="2">
        <f t="shared" si="40"/>
        <v>36.31838383838371</v>
      </c>
      <c r="J1342">
        <f t="shared" si="41"/>
        <v>7.1280000000000253E-5</v>
      </c>
    </row>
    <row r="1343" spans="1:10" x14ac:dyDescent="0.25">
      <c r="A1343">
        <v>1517</v>
      </c>
      <c r="B1343">
        <v>2011</v>
      </c>
      <c r="C1343" t="s">
        <v>176</v>
      </c>
      <c r="D1343" t="s">
        <v>176</v>
      </c>
      <c r="E1343" t="s">
        <v>96</v>
      </c>
      <c r="F1343">
        <v>0.39700000000000002</v>
      </c>
      <c r="G1343">
        <v>0.39700000000000002</v>
      </c>
      <c r="H1343">
        <v>3</v>
      </c>
      <c r="I1343" s="2">
        <f t="shared" si="40"/>
        <v>132.33333333333334</v>
      </c>
      <c r="J1343">
        <f t="shared" si="41"/>
        <v>1.191E-3</v>
      </c>
    </row>
    <row r="1344" spans="1:10" x14ac:dyDescent="0.25">
      <c r="A1344">
        <v>1518</v>
      </c>
      <c r="B1344">
        <v>2011</v>
      </c>
      <c r="C1344" t="s">
        <v>176</v>
      </c>
      <c r="D1344" t="s">
        <v>176</v>
      </c>
      <c r="E1344" t="s">
        <v>94</v>
      </c>
      <c r="F1344">
        <v>4.446E-2</v>
      </c>
      <c r="G1344">
        <v>4.446E-2</v>
      </c>
      <c r="H1344">
        <v>1.07692307692308</v>
      </c>
      <c r="I1344" s="2">
        <f t="shared" si="40"/>
        <v>41.284285714285602</v>
      </c>
      <c r="J1344">
        <f t="shared" si="41"/>
        <v>4.7880000000000138E-5</v>
      </c>
    </row>
    <row r="1345" spans="1:10" x14ac:dyDescent="0.25">
      <c r="A1345">
        <v>1519</v>
      </c>
      <c r="B1345">
        <v>2011</v>
      </c>
      <c r="C1345" t="s">
        <v>176</v>
      </c>
      <c r="D1345" t="s">
        <v>176</v>
      </c>
      <c r="E1345" t="s">
        <v>31</v>
      </c>
      <c r="F1345">
        <v>0.23375000000000001</v>
      </c>
      <c r="G1345">
        <v>0.23375000000000001</v>
      </c>
      <c r="H1345">
        <v>1.54280213903743</v>
      </c>
      <c r="I1345" s="2">
        <f t="shared" si="40"/>
        <v>151.51003105676207</v>
      </c>
      <c r="J1345">
        <f t="shared" si="41"/>
        <v>3.6062999999999926E-4</v>
      </c>
    </row>
    <row r="1346" spans="1:10" x14ac:dyDescent="0.25">
      <c r="A1346">
        <v>1520</v>
      </c>
      <c r="B1346">
        <v>2011</v>
      </c>
      <c r="C1346" t="s">
        <v>176</v>
      </c>
      <c r="D1346" t="s">
        <v>176</v>
      </c>
      <c r="E1346" t="s">
        <v>35</v>
      </c>
      <c r="F1346">
        <v>1.69719</v>
      </c>
      <c r="G1346">
        <v>1.69719</v>
      </c>
      <c r="H1346">
        <v>1.74312834744489</v>
      </c>
      <c r="I1346" s="2">
        <f t="shared" ref="I1346:I1409" si="42">F1346/H1346*1000</f>
        <v>973.64603271341025</v>
      </c>
      <c r="J1346">
        <f t="shared" si="41"/>
        <v>2.9584199999999929E-3</v>
      </c>
    </row>
    <row r="1347" spans="1:10" x14ac:dyDescent="0.25">
      <c r="A1347">
        <v>1521</v>
      </c>
      <c r="B1347">
        <v>2011</v>
      </c>
      <c r="C1347" t="s">
        <v>176</v>
      </c>
      <c r="D1347" t="s">
        <v>176</v>
      </c>
      <c r="E1347" t="s">
        <v>50</v>
      </c>
      <c r="F1347">
        <v>2.5000000000000001E-2</v>
      </c>
      <c r="G1347">
        <v>2.5000000000000001E-2</v>
      </c>
      <c r="H1347">
        <v>0.58035714285714302</v>
      </c>
      <c r="I1347" s="2">
        <f t="shared" si="42"/>
        <v>43.076923076923066</v>
      </c>
      <c r="J1347">
        <f t="shared" ref="J1347:J1410" si="43">G1347*H1347/1000</f>
        <v>1.4508928571428575E-5</v>
      </c>
    </row>
    <row r="1348" spans="1:10" x14ac:dyDescent="0.25">
      <c r="A1348">
        <v>1522</v>
      </c>
      <c r="B1348">
        <v>2011</v>
      </c>
      <c r="C1348" t="s">
        <v>176</v>
      </c>
      <c r="D1348" t="s">
        <v>176</v>
      </c>
      <c r="E1348" t="s">
        <v>14</v>
      </c>
      <c r="F1348">
        <v>0.21</v>
      </c>
      <c r="G1348">
        <v>0.21</v>
      </c>
      <c r="H1348">
        <v>1</v>
      </c>
      <c r="I1348" s="2">
        <f t="shared" si="42"/>
        <v>210</v>
      </c>
      <c r="J1348">
        <f t="shared" si="43"/>
        <v>2.0999999999999998E-4</v>
      </c>
    </row>
    <row r="1349" spans="1:10" x14ac:dyDescent="0.25">
      <c r="A1349">
        <v>1523</v>
      </c>
      <c r="B1349">
        <v>2011</v>
      </c>
      <c r="C1349" t="s">
        <v>176</v>
      </c>
      <c r="D1349" t="s">
        <v>176</v>
      </c>
      <c r="E1349" t="s">
        <v>18</v>
      </c>
      <c r="F1349">
        <v>3.9269999999999999E-2</v>
      </c>
      <c r="G1349">
        <v>3.9269999999999999E-2</v>
      </c>
      <c r="H1349">
        <v>1.41405653170359</v>
      </c>
      <c r="I1349" s="2">
        <f t="shared" si="42"/>
        <v>27.771166936790934</v>
      </c>
      <c r="J1349">
        <f t="shared" si="43"/>
        <v>5.5529999999999985E-5</v>
      </c>
    </row>
    <row r="1350" spans="1:10" x14ac:dyDescent="0.25">
      <c r="A1350">
        <v>1524</v>
      </c>
      <c r="B1350">
        <v>2011</v>
      </c>
      <c r="C1350" t="s">
        <v>176</v>
      </c>
      <c r="D1350" t="s">
        <v>176</v>
      </c>
      <c r="E1350" t="s">
        <v>61</v>
      </c>
      <c r="F1350">
        <v>5.8999999999999999E-3</v>
      </c>
      <c r="G1350">
        <v>5.8999999999999999E-3</v>
      </c>
      <c r="H1350">
        <v>1.4576271186440699</v>
      </c>
      <c r="I1350" s="2">
        <f t="shared" si="42"/>
        <v>4.0476744186046449</v>
      </c>
      <c r="J1350">
        <f t="shared" si="43"/>
        <v>8.6000000000000125E-6</v>
      </c>
    </row>
    <row r="1351" spans="1:10" x14ac:dyDescent="0.25">
      <c r="A1351">
        <v>1559</v>
      </c>
      <c r="B1351">
        <v>2011</v>
      </c>
      <c r="C1351" t="s">
        <v>176</v>
      </c>
      <c r="D1351" t="s">
        <v>176</v>
      </c>
      <c r="E1351" t="s">
        <v>85</v>
      </c>
      <c r="F1351">
        <v>7.0000000000000001E-3</v>
      </c>
      <c r="G1351">
        <v>7.0000000000000001E-3</v>
      </c>
      <c r="H1351">
        <v>0.9</v>
      </c>
      <c r="I1351" s="2">
        <f t="shared" si="42"/>
        <v>7.7777777777777777</v>
      </c>
      <c r="J1351">
        <f t="shared" si="43"/>
        <v>6.2999999999999998E-6</v>
      </c>
    </row>
    <row r="1352" spans="1:10" x14ac:dyDescent="0.25">
      <c r="A1352">
        <v>1789</v>
      </c>
      <c r="B1352">
        <v>2011</v>
      </c>
      <c r="C1352" t="s">
        <v>176</v>
      </c>
      <c r="D1352" t="s">
        <v>176</v>
      </c>
      <c r="E1352" t="s">
        <v>172</v>
      </c>
      <c r="F1352">
        <v>0.40699999999999997</v>
      </c>
      <c r="G1352">
        <v>0.40699999999999997</v>
      </c>
      <c r="H1352">
        <v>1</v>
      </c>
      <c r="I1352" s="2">
        <f t="shared" si="42"/>
        <v>407</v>
      </c>
      <c r="J1352">
        <f t="shared" si="43"/>
        <v>4.0699999999999997E-4</v>
      </c>
    </row>
    <row r="1353" spans="1:10" x14ac:dyDescent="0.25">
      <c r="A1353">
        <v>1790</v>
      </c>
      <c r="B1353">
        <v>2011</v>
      </c>
      <c r="C1353" t="s">
        <v>176</v>
      </c>
      <c r="D1353" t="s">
        <v>176</v>
      </c>
      <c r="E1353" t="s">
        <v>15</v>
      </c>
      <c r="F1353">
        <v>0.1104</v>
      </c>
      <c r="G1353">
        <v>0.1104</v>
      </c>
      <c r="H1353">
        <v>1.29619565217391</v>
      </c>
      <c r="I1353" s="2">
        <f t="shared" si="42"/>
        <v>85.172327044025366</v>
      </c>
      <c r="J1353">
        <f t="shared" si="43"/>
        <v>1.4309999999999968E-4</v>
      </c>
    </row>
    <row r="1354" spans="1:10" x14ac:dyDescent="0.25">
      <c r="A1354">
        <v>2706</v>
      </c>
      <c r="B1354">
        <v>2011</v>
      </c>
      <c r="C1354" t="s">
        <v>176</v>
      </c>
      <c r="D1354" t="s">
        <v>176</v>
      </c>
      <c r="E1354" t="s">
        <v>40</v>
      </c>
      <c r="F1354">
        <v>1.06212</v>
      </c>
      <c r="G1354">
        <v>1.06212</v>
      </c>
      <c r="H1354">
        <v>3.2819267126125098</v>
      </c>
      <c r="I1354" s="2">
        <f t="shared" si="42"/>
        <v>323.62697068104887</v>
      </c>
      <c r="J1354">
        <f t="shared" si="43"/>
        <v>3.485799999999999E-3</v>
      </c>
    </row>
    <row r="1355" spans="1:10" x14ac:dyDescent="0.25">
      <c r="A1355">
        <v>970</v>
      </c>
      <c r="B1355">
        <v>2011</v>
      </c>
      <c r="C1355" t="s">
        <v>10</v>
      </c>
      <c r="D1355" t="s">
        <v>10</v>
      </c>
      <c r="E1355" t="s">
        <v>96</v>
      </c>
      <c r="F1355">
        <v>3.0000000000000001E-3</v>
      </c>
      <c r="G1355">
        <v>3.0000000000000001E-3</v>
      </c>
      <c r="H1355">
        <v>3</v>
      </c>
      <c r="I1355" s="2">
        <f t="shared" si="42"/>
        <v>1</v>
      </c>
      <c r="J1355">
        <f t="shared" si="43"/>
        <v>9.0000000000000002E-6</v>
      </c>
    </row>
    <row r="1356" spans="1:10" x14ac:dyDescent="0.25">
      <c r="A1356">
        <v>1128</v>
      </c>
      <c r="B1356">
        <v>2011</v>
      </c>
      <c r="C1356" t="s">
        <v>10</v>
      </c>
      <c r="D1356" t="s">
        <v>10</v>
      </c>
      <c r="E1356" t="s">
        <v>33</v>
      </c>
      <c r="F1356">
        <v>1.1100000000000001E-3</v>
      </c>
      <c r="G1356">
        <v>1.1100000000000001E-3</v>
      </c>
      <c r="H1356">
        <v>0.83783783783783805</v>
      </c>
      <c r="I1356" s="2">
        <f t="shared" si="42"/>
        <v>1.324838709677419</v>
      </c>
      <c r="J1356">
        <f t="shared" si="43"/>
        <v>9.3000000000000031E-7</v>
      </c>
    </row>
    <row r="1357" spans="1:10" x14ac:dyDescent="0.25">
      <c r="A1357">
        <v>971</v>
      </c>
      <c r="B1357">
        <v>2011</v>
      </c>
      <c r="C1357" t="s">
        <v>17</v>
      </c>
      <c r="D1357" t="s">
        <v>17</v>
      </c>
      <c r="E1357" t="s">
        <v>9</v>
      </c>
      <c r="F1357">
        <v>6017.1570000000002</v>
      </c>
      <c r="G1357">
        <v>6017.1570000000002</v>
      </c>
      <c r="H1357">
        <v>0.44692500000000002</v>
      </c>
      <c r="I1357" s="2">
        <f t="shared" si="42"/>
        <v>13463460.312132908</v>
      </c>
      <c r="J1357">
        <f t="shared" si="43"/>
        <v>2.6892178922249999</v>
      </c>
    </row>
    <row r="1358" spans="1:10" x14ac:dyDescent="0.25">
      <c r="A1358">
        <v>972</v>
      </c>
      <c r="B1358">
        <v>2011</v>
      </c>
      <c r="C1358" t="s">
        <v>21</v>
      </c>
      <c r="D1358" t="s">
        <v>21</v>
      </c>
      <c r="E1358" t="s">
        <v>22</v>
      </c>
      <c r="F1358">
        <v>2.94</v>
      </c>
      <c r="G1358">
        <v>2.94</v>
      </c>
      <c r="H1358">
        <v>0.1</v>
      </c>
      <c r="I1358" s="2">
        <f t="shared" si="42"/>
        <v>29400</v>
      </c>
      <c r="J1358">
        <f t="shared" si="43"/>
        <v>2.9399999999999999E-4</v>
      </c>
    </row>
    <row r="1359" spans="1:10" x14ac:dyDescent="0.25">
      <c r="A1359">
        <v>1129</v>
      </c>
      <c r="B1359">
        <v>2011</v>
      </c>
      <c r="C1359" t="s">
        <v>21</v>
      </c>
      <c r="D1359" t="s">
        <v>21</v>
      </c>
      <c r="E1359" t="s">
        <v>9</v>
      </c>
      <c r="F1359">
        <v>39.911999999999999</v>
      </c>
      <c r="G1359">
        <v>39.911999999999999</v>
      </c>
      <c r="H1359">
        <v>0.48</v>
      </c>
      <c r="I1359" s="2">
        <f t="shared" si="42"/>
        <v>83150</v>
      </c>
      <c r="J1359">
        <f t="shared" si="43"/>
        <v>1.9157759999999999E-2</v>
      </c>
    </row>
    <row r="1360" spans="1:10" x14ac:dyDescent="0.25">
      <c r="A1360">
        <v>1130</v>
      </c>
      <c r="B1360">
        <v>2011</v>
      </c>
      <c r="C1360" t="s">
        <v>21</v>
      </c>
      <c r="D1360" t="s">
        <v>21</v>
      </c>
      <c r="E1360" t="s">
        <v>6</v>
      </c>
      <c r="F1360">
        <v>17377.967132999998</v>
      </c>
      <c r="G1360">
        <v>17377.967132999998</v>
      </c>
      <c r="H1360">
        <v>1.0256641344375499</v>
      </c>
      <c r="I1360" s="2">
        <f t="shared" si="42"/>
        <v>16943136.207575072</v>
      </c>
      <c r="J1360">
        <f t="shared" si="43"/>
        <v>17.823957617752633</v>
      </c>
    </row>
    <row r="1361" spans="1:10" x14ac:dyDescent="0.25">
      <c r="A1361">
        <v>1791</v>
      </c>
      <c r="B1361">
        <v>2011</v>
      </c>
      <c r="C1361" t="s">
        <v>21</v>
      </c>
      <c r="D1361" t="s">
        <v>21</v>
      </c>
      <c r="E1361" t="s">
        <v>5</v>
      </c>
      <c r="F1361">
        <v>756.99599999999998</v>
      </c>
      <c r="G1361">
        <v>756.99599999999998</v>
      </c>
      <c r="H1361">
        <v>0.38612024370009901</v>
      </c>
      <c r="I1361" s="2">
        <f t="shared" si="42"/>
        <v>1960518.8081978979</v>
      </c>
      <c r="J1361">
        <f t="shared" si="43"/>
        <v>0.29229148000000016</v>
      </c>
    </row>
    <row r="1362" spans="1:10" x14ac:dyDescent="0.25">
      <c r="A1362">
        <v>1131</v>
      </c>
      <c r="B1362">
        <v>2011</v>
      </c>
      <c r="C1362" t="s">
        <v>23</v>
      </c>
      <c r="D1362" t="s">
        <v>23</v>
      </c>
      <c r="E1362" t="s">
        <v>24</v>
      </c>
      <c r="F1362">
        <v>964.21799999999996</v>
      </c>
      <c r="G1362">
        <v>964.21799999999996</v>
      </c>
      <c r="H1362">
        <v>1.6803184653263099</v>
      </c>
      <c r="I1362" s="2">
        <f t="shared" si="42"/>
        <v>573830.50885699422</v>
      </c>
      <c r="J1362">
        <f t="shared" si="43"/>
        <v>1.6201933100000037</v>
      </c>
    </row>
    <row r="1363" spans="1:10" x14ac:dyDescent="0.25">
      <c r="A1363">
        <v>1525</v>
      </c>
      <c r="B1363">
        <v>2011</v>
      </c>
      <c r="C1363" t="s">
        <v>111</v>
      </c>
      <c r="D1363" t="s">
        <v>111</v>
      </c>
      <c r="E1363" t="s">
        <v>6</v>
      </c>
      <c r="F1363">
        <v>89.751999999999995</v>
      </c>
      <c r="G1363">
        <v>89.751999999999995</v>
      </c>
      <c r="H1363">
        <v>1.06</v>
      </c>
      <c r="I1363" s="2">
        <f t="shared" si="42"/>
        <v>84671.698113207545</v>
      </c>
      <c r="J1363">
        <f t="shared" si="43"/>
        <v>9.5137119999999992E-2</v>
      </c>
    </row>
    <row r="1364" spans="1:10" x14ac:dyDescent="0.25">
      <c r="A1364">
        <v>293</v>
      </c>
      <c r="B1364">
        <v>2011</v>
      </c>
      <c r="C1364" t="s">
        <v>26</v>
      </c>
      <c r="D1364" t="s">
        <v>26</v>
      </c>
      <c r="E1364" t="s">
        <v>33</v>
      </c>
      <c r="F1364">
        <v>1.38768</v>
      </c>
      <c r="G1364">
        <v>1.38768</v>
      </c>
      <c r="H1364">
        <v>1.0458390983512</v>
      </c>
      <c r="I1364" s="2">
        <f t="shared" si="42"/>
        <v>1326.8580245161263</v>
      </c>
      <c r="J1364">
        <f t="shared" si="43"/>
        <v>1.4512899999999933E-3</v>
      </c>
    </row>
    <row r="1365" spans="1:10" x14ac:dyDescent="0.25">
      <c r="A1365">
        <v>299</v>
      </c>
      <c r="B1365">
        <v>2011</v>
      </c>
      <c r="C1365" t="s">
        <v>26</v>
      </c>
      <c r="D1365" t="s">
        <v>26</v>
      </c>
      <c r="E1365" t="s">
        <v>59</v>
      </c>
      <c r="F1365">
        <v>1.0104200000000001</v>
      </c>
      <c r="G1365">
        <v>1.0104200000000001</v>
      </c>
      <c r="H1365">
        <v>1.0021476217810401</v>
      </c>
      <c r="I1365" s="2">
        <f t="shared" si="42"/>
        <v>1008.2546503520691</v>
      </c>
      <c r="J1365">
        <f t="shared" si="43"/>
        <v>1.0125899999999985E-3</v>
      </c>
    </row>
    <row r="1366" spans="1:10" x14ac:dyDescent="0.25">
      <c r="A1366">
        <v>973</v>
      </c>
      <c r="B1366">
        <v>2011</v>
      </c>
      <c r="C1366" t="s">
        <v>26</v>
      </c>
      <c r="D1366" t="s">
        <v>26</v>
      </c>
      <c r="E1366" t="s">
        <v>32</v>
      </c>
      <c r="F1366">
        <v>163.06899999999999</v>
      </c>
      <c r="G1366">
        <v>163.06899999999999</v>
      </c>
      <c r="H1366">
        <v>0.99733854993898297</v>
      </c>
      <c r="I1366" s="2">
        <f t="shared" si="42"/>
        <v>163504.15815168936</v>
      </c>
      <c r="J1366">
        <f t="shared" si="43"/>
        <v>0.162635</v>
      </c>
    </row>
    <row r="1367" spans="1:10" x14ac:dyDescent="0.25">
      <c r="A1367">
        <v>974</v>
      </c>
      <c r="B1367">
        <v>2011</v>
      </c>
      <c r="C1367" t="s">
        <v>26</v>
      </c>
      <c r="D1367" t="s">
        <v>26</v>
      </c>
      <c r="E1367" t="s">
        <v>78</v>
      </c>
      <c r="F1367">
        <v>4.38</v>
      </c>
      <c r="G1367">
        <v>4.38</v>
      </c>
      <c r="H1367">
        <v>0.122857142857143</v>
      </c>
      <c r="I1367" s="2">
        <f t="shared" si="42"/>
        <v>35651.162790697636</v>
      </c>
      <c r="J1367">
        <f t="shared" si="43"/>
        <v>5.3811428571428634E-4</v>
      </c>
    </row>
    <row r="1368" spans="1:10" x14ac:dyDescent="0.25">
      <c r="A1368">
        <v>981</v>
      </c>
      <c r="B1368">
        <v>2011</v>
      </c>
      <c r="C1368" t="s">
        <v>26</v>
      </c>
      <c r="D1368" t="s">
        <v>26</v>
      </c>
      <c r="E1368" t="s">
        <v>13</v>
      </c>
      <c r="F1368">
        <v>0.23599999999999999</v>
      </c>
      <c r="G1368">
        <v>0.23599999999999999</v>
      </c>
      <c r="H1368">
        <v>6.3</v>
      </c>
      <c r="I1368" s="2">
        <f t="shared" si="42"/>
        <v>37.460317460317455</v>
      </c>
      <c r="J1368">
        <f t="shared" si="43"/>
        <v>1.4867999999999999E-3</v>
      </c>
    </row>
    <row r="1369" spans="1:10" x14ac:dyDescent="0.25">
      <c r="A1369">
        <v>982</v>
      </c>
      <c r="B1369">
        <v>2011</v>
      </c>
      <c r="C1369" t="s">
        <v>26</v>
      </c>
      <c r="D1369" t="s">
        <v>26</v>
      </c>
      <c r="E1369" t="s">
        <v>9</v>
      </c>
      <c r="F1369">
        <v>6475.0789999999997</v>
      </c>
      <c r="G1369">
        <v>6475.0789999999997</v>
      </c>
      <c r="H1369">
        <v>0.37765668456746398</v>
      </c>
      <c r="I1369" s="2">
        <f t="shared" si="42"/>
        <v>17145410.804567136</v>
      </c>
      <c r="J1369">
        <f t="shared" si="43"/>
        <v>2.4453568674524098</v>
      </c>
    </row>
    <row r="1370" spans="1:10" x14ac:dyDescent="0.25">
      <c r="A1370">
        <v>991</v>
      </c>
      <c r="B1370">
        <v>2011</v>
      </c>
      <c r="C1370" t="s">
        <v>26</v>
      </c>
      <c r="D1370" t="s">
        <v>26</v>
      </c>
      <c r="E1370" t="s">
        <v>73</v>
      </c>
      <c r="F1370">
        <v>0.51800999999999997</v>
      </c>
      <c r="G1370">
        <v>0.51800999999999997</v>
      </c>
      <c r="H1370">
        <v>1.5935985791780101</v>
      </c>
      <c r="I1370" s="2">
        <f t="shared" si="42"/>
        <v>325.05676571774637</v>
      </c>
      <c r="J1370">
        <f t="shared" si="43"/>
        <v>8.2550000000000093E-4</v>
      </c>
    </row>
    <row r="1371" spans="1:10" x14ac:dyDescent="0.25">
      <c r="A1371">
        <v>1091</v>
      </c>
      <c r="B1371">
        <v>2011</v>
      </c>
      <c r="C1371" t="s">
        <v>26</v>
      </c>
      <c r="D1371" t="s">
        <v>26</v>
      </c>
      <c r="E1371" t="s">
        <v>51</v>
      </c>
      <c r="F1371">
        <v>9.8000000000000004E-2</v>
      </c>
      <c r="G1371">
        <v>9.8000000000000004E-2</v>
      </c>
      <c r="H1371">
        <v>4</v>
      </c>
      <c r="I1371" s="2">
        <f t="shared" si="42"/>
        <v>24.5</v>
      </c>
      <c r="J1371">
        <f t="shared" si="43"/>
        <v>3.9200000000000004E-4</v>
      </c>
    </row>
    <row r="1372" spans="1:10" x14ac:dyDescent="0.25">
      <c r="A1372">
        <v>1093</v>
      </c>
      <c r="B1372">
        <v>2011</v>
      </c>
      <c r="C1372" t="s">
        <v>26</v>
      </c>
      <c r="D1372" t="s">
        <v>26</v>
      </c>
      <c r="E1372" t="s">
        <v>5</v>
      </c>
      <c r="F1372">
        <v>23268.530594</v>
      </c>
      <c r="G1372">
        <v>23268.530594</v>
      </c>
      <c r="H1372">
        <v>0.51390400668433001</v>
      </c>
      <c r="I1372" s="2">
        <f t="shared" si="42"/>
        <v>45277970.771480858</v>
      </c>
      <c r="J1372">
        <f t="shared" si="43"/>
        <v>11.957791101913514</v>
      </c>
    </row>
    <row r="1373" spans="1:10" x14ac:dyDescent="0.25">
      <c r="A1373">
        <v>1132</v>
      </c>
      <c r="B1373">
        <v>2011</v>
      </c>
      <c r="C1373" t="s">
        <v>26</v>
      </c>
      <c r="D1373" t="s">
        <v>26</v>
      </c>
      <c r="E1373" t="s">
        <v>27</v>
      </c>
      <c r="F1373">
        <v>6.0540000000000003</v>
      </c>
      <c r="G1373">
        <v>6.0540000000000003</v>
      </c>
      <c r="H1373">
        <v>2.84</v>
      </c>
      <c r="I1373" s="2">
        <f t="shared" si="42"/>
        <v>2131.6901408450708</v>
      </c>
      <c r="J1373">
        <f t="shared" si="43"/>
        <v>1.7193359999999998E-2</v>
      </c>
    </row>
    <row r="1374" spans="1:10" x14ac:dyDescent="0.25">
      <c r="A1374">
        <v>1133</v>
      </c>
      <c r="B1374">
        <v>2011</v>
      </c>
      <c r="C1374" t="s">
        <v>26</v>
      </c>
      <c r="D1374" t="s">
        <v>26</v>
      </c>
      <c r="E1374" t="s">
        <v>28</v>
      </c>
      <c r="F1374">
        <v>26.2</v>
      </c>
      <c r="G1374">
        <v>26.2</v>
      </c>
      <c r="H1374">
        <v>8.3053435114503804E-2</v>
      </c>
      <c r="I1374" s="2">
        <f t="shared" si="42"/>
        <v>315459.55882352946</v>
      </c>
      <c r="J1374">
        <f t="shared" si="43"/>
        <v>2.1759999999999995E-3</v>
      </c>
    </row>
    <row r="1375" spans="1:10" x14ac:dyDescent="0.25">
      <c r="A1375">
        <v>1497</v>
      </c>
      <c r="B1375">
        <v>2011</v>
      </c>
      <c r="C1375" t="s">
        <v>26</v>
      </c>
      <c r="D1375" t="s">
        <v>26</v>
      </c>
      <c r="E1375" t="s">
        <v>56</v>
      </c>
      <c r="F1375">
        <v>467.79700000000003</v>
      </c>
      <c r="G1375">
        <v>467.79700000000003</v>
      </c>
      <c r="H1375">
        <v>0.46737392501448299</v>
      </c>
      <c r="I1375" s="2">
        <f t="shared" si="42"/>
        <v>1000905.2173492648</v>
      </c>
      <c r="J1375">
        <f t="shared" si="43"/>
        <v>0.21863612000000013</v>
      </c>
    </row>
    <row r="1376" spans="1:10" x14ac:dyDescent="0.25">
      <c r="A1376">
        <v>1676</v>
      </c>
      <c r="B1376">
        <v>2011</v>
      </c>
      <c r="C1376" t="s">
        <v>26</v>
      </c>
      <c r="D1376" t="s">
        <v>26</v>
      </c>
      <c r="E1376" t="s">
        <v>14</v>
      </c>
      <c r="F1376">
        <v>0.14399999999999999</v>
      </c>
      <c r="G1376">
        <v>0.14399999999999999</v>
      </c>
      <c r="H1376">
        <v>1</v>
      </c>
      <c r="I1376" s="2">
        <f t="shared" si="42"/>
        <v>144</v>
      </c>
      <c r="J1376">
        <f t="shared" si="43"/>
        <v>1.4399999999999998E-4</v>
      </c>
    </row>
    <row r="1377" spans="1:10" x14ac:dyDescent="0.25">
      <c r="A1377">
        <v>1788</v>
      </c>
      <c r="B1377">
        <v>2011</v>
      </c>
      <c r="C1377" t="s">
        <v>26</v>
      </c>
      <c r="D1377" t="s">
        <v>26</v>
      </c>
      <c r="E1377" t="s">
        <v>52</v>
      </c>
      <c r="F1377">
        <v>26</v>
      </c>
      <c r="G1377">
        <v>26</v>
      </c>
      <c r="H1377">
        <v>1.2</v>
      </c>
      <c r="I1377" s="2">
        <f t="shared" si="42"/>
        <v>21666.666666666668</v>
      </c>
      <c r="J1377">
        <f t="shared" si="43"/>
        <v>3.1199999999999999E-2</v>
      </c>
    </row>
    <row r="1378" spans="1:10" x14ac:dyDescent="0.25">
      <c r="A1378">
        <v>1792</v>
      </c>
      <c r="B1378">
        <v>2011</v>
      </c>
      <c r="C1378" t="s">
        <v>26</v>
      </c>
      <c r="D1378" t="s">
        <v>26</v>
      </c>
      <c r="E1378" t="s">
        <v>22</v>
      </c>
      <c r="F1378">
        <v>47.15</v>
      </c>
      <c r="G1378">
        <v>47.15</v>
      </c>
      <c r="H1378">
        <v>0.1</v>
      </c>
      <c r="I1378" s="2">
        <f t="shared" si="42"/>
        <v>471499.99999999994</v>
      </c>
      <c r="J1378">
        <f t="shared" si="43"/>
        <v>4.7149999999999996E-3</v>
      </c>
    </row>
    <row r="1379" spans="1:10" x14ac:dyDescent="0.25">
      <c r="A1379">
        <v>2755</v>
      </c>
      <c r="B1379">
        <v>2011</v>
      </c>
      <c r="C1379" t="s">
        <v>26</v>
      </c>
      <c r="D1379" t="s">
        <v>26</v>
      </c>
      <c r="E1379" t="s">
        <v>7</v>
      </c>
      <c r="F1379">
        <v>3.3011750000000002</v>
      </c>
      <c r="G1379">
        <v>3.3011750000000002</v>
      </c>
      <c r="H1379">
        <v>2.2081183215067401</v>
      </c>
      <c r="I1379" s="2">
        <f t="shared" si="42"/>
        <v>1495.0172587433619</v>
      </c>
      <c r="J1379">
        <f t="shared" si="43"/>
        <v>7.2893850000000137E-3</v>
      </c>
    </row>
    <row r="1380" spans="1:10" x14ac:dyDescent="0.25">
      <c r="A1380">
        <v>2963</v>
      </c>
      <c r="B1380">
        <v>2011</v>
      </c>
      <c r="C1380" t="s">
        <v>26</v>
      </c>
      <c r="D1380" t="s">
        <v>26</v>
      </c>
      <c r="E1380" t="s">
        <v>35</v>
      </c>
      <c r="F1380">
        <v>258.52866</v>
      </c>
      <c r="G1380">
        <v>258.52866</v>
      </c>
      <c r="H1380">
        <v>2.3195220664761398</v>
      </c>
      <c r="I1380" s="2">
        <f t="shared" si="42"/>
        <v>111457.7281831</v>
      </c>
      <c r="J1380">
        <f t="shared" si="43"/>
        <v>0.59966293168650742</v>
      </c>
    </row>
    <row r="1381" spans="1:10" x14ac:dyDescent="0.25">
      <c r="A1381">
        <v>3035</v>
      </c>
      <c r="B1381">
        <v>2011</v>
      </c>
      <c r="C1381" t="s">
        <v>26</v>
      </c>
      <c r="D1381" t="s">
        <v>26</v>
      </c>
      <c r="E1381" t="s">
        <v>12</v>
      </c>
      <c r="F1381">
        <v>290.39308999999997</v>
      </c>
      <c r="G1381">
        <v>290.39542999999998</v>
      </c>
      <c r="H1381">
        <v>1.5434900325473999</v>
      </c>
      <c r="I1381" s="2">
        <f t="shared" si="42"/>
        <v>188140.56707624518</v>
      </c>
      <c r="J1381">
        <f t="shared" si="43"/>
        <v>0.44822245170231617</v>
      </c>
    </row>
    <row r="1382" spans="1:10" x14ac:dyDescent="0.25">
      <c r="A1382">
        <v>3059</v>
      </c>
      <c r="B1382">
        <v>2011</v>
      </c>
      <c r="C1382" t="s">
        <v>26</v>
      </c>
      <c r="D1382" t="s">
        <v>26</v>
      </c>
      <c r="E1382" t="s">
        <v>31</v>
      </c>
      <c r="F1382">
        <v>8.5084999999999997</v>
      </c>
      <c r="G1382">
        <v>8.516</v>
      </c>
      <c r="H1382">
        <v>1.7571922195451599</v>
      </c>
      <c r="I1382" s="2">
        <f t="shared" si="42"/>
        <v>4842.0997460382459</v>
      </c>
      <c r="J1382">
        <f t="shared" si="43"/>
        <v>1.4964248941646583E-2</v>
      </c>
    </row>
    <row r="1383" spans="1:10" x14ac:dyDescent="0.25">
      <c r="A1383">
        <v>3088</v>
      </c>
      <c r="B1383">
        <v>2011</v>
      </c>
      <c r="C1383" t="s">
        <v>26</v>
      </c>
      <c r="D1383" t="s">
        <v>26</v>
      </c>
      <c r="E1383" t="s">
        <v>62</v>
      </c>
      <c r="F1383">
        <v>21.870930000000001</v>
      </c>
      <c r="G1383">
        <v>21.885770000000001</v>
      </c>
      <c r="H1383">
        <v>2.0973003891466901</v>
      </c>
      <c r="I1383" s="2">
        <f t="shared" si="42"/>
        <v>10428.13424017836</v>
      </c>
      <c r="J1383">
        <f t="shared" si="43"/>
        <v>4.5901033937774963E-2</v>
      </c>
    </row>
    <row r="1384" spans="1:10" x14ac:dyDescent="0.25">
      <c r="A1384">
        <v>3096</v>
      </c>
      <c r="B1384">
        <v>2011</v>
      </c>
      <c r="C1384" t="s">
        <v>26</v>
      </c>
      <c r="D1384" t="s">
        <v>26</v>
      </c>
      <c r="E1384" t="s">
        <v>18</v>
      </c>
      <c r="F1384">
        <v>329.89053999999999</v>
      </c>
      <c r="G1384">
        <v>329.90839</v>
      </c>
      <c r="H1384">
        <v>1.2550569122542501</v>
      </c>
      <c r="I1384" s="2">
        <f t="shared" si="42"/>
        <v>262849.06826055597</v>
      </c>
      <c r="J1384">
        <f t="shared" si="43"/>
        <v>0.41405380528017094</v>
      </c>
    </row>
    <row r="1385" spans="1:10" x14ac:dyDescent="0.25">
      <c r="A1385">
        <v>3099</v>
      </c>
      <c r="B1385">
        <v>2011</v>
      </c>
      <c r="C1385" t="s">
        <v>26</v>
      </c>
      <c r="D1385" t="s">
        <v>26</v>
      </c>
      <c r="E1385" t="s">
        <v>38</v>
      </c>
      <c r="F1385">
        <v>95.201880000000003</v>
      </c>
      <c r="G1385">
        <v>95.221259999999901</v>
      </c>
      <c r="H1385">
        <v>1.7205030404861701</v>
      </c>
      <c r="I1385" s="2">
        <f t="shared" si="42"/>
        <v>55333.747026159508</v>
      </c>
      <c r="J1385">
        <f t="shared" si="43"/>
        <v>0.16382846734892398</v>
      </c>
    </row>
    <row r="1386" spans="1:10" x14ac:dyDescent="0.25">
      <c r="A1386">
        <v>3158</v>
      </c>
      <c r="B1386">
        <v>2011</v>
      </c>
      <c r="C1386" t="s">
        <v>26</v>
      </c>
      <c r="D1386" t="s">
        <v>26</v>
      </c>
      <c r="E1386" t="s">
        <v>37</v>
      </c>
      <c r="F1386">
        <v>7.342155</v>
      </c>
      <c r="G1386">
        <v>7.3904550000000002</v>
      </c>
      <c r="H1386">
        <v>2.49727319256306</v>
      </c>
      <c r="I1386" s="2">
        <f t="shared" si="42"/>
        <v>2940.0688005882239</v>
      </c>
      <c r="J1386">
        <f t="shared" si="43"/>
        <v>1.8455985152343628E-2</v>
      </c>
    </row>
    <row r="1387" spans="1:10" x14ac:dyDescent="0.25">
      <c r="A1387">
        <v>3193</v>
      </c>
      <c r="B1387">
        <v>2011</v>
      </c>
      <c r="C1387" t="s">
        <v>26</v>
      </c>
      <c r="D1387" t="s">
        <v>26</v>
      </c>
      <c r="E1387" t="s">
        <v>11</v>
      </c>
      <c r="F1387">
        <v>41.343476000000003</v>
      </c>
      <c r="G1387">
        <v>41.416015999999999</v>
      </c>
      <c r="H1387">
        <v>2.6452658878997002</v>
      </c>
      <c r="I1387" s="2">
        <f t="shared" si="42"/>
        <v>15629.23265639133</v>
      </c>
      <c r="J1387">
        <f t="shared" si="43"/>
        <v>0.10955637433750819</v>
      </c>
    </row>
    <row r="1388" spans="1:10" x14ac:dyDescent="0.25">
      <c r="A1388">
        <v>3244</v>
      </c>
      <c r="B1388">
        <v>2011</v>
      </c>
      <c r="C1388" t="s">
        <v>26</v>
      </c>
      <c r="D1388" t="s">
        <v>26</v>
      </c>
      <c r="E1388" t="s">
        <v>36</v>
      </c>
      <c r="F1388">
        <v>13.080880000000001</v>
      </c>
      <c r="G1388">
        <v>13.201790000000001</v>
      </c>
      <c r="H1388">
        <v>5.8171460941465698</v>
      </c>
      <c r="I1388" s="2">
        <f t="shared" si="42"/>
        <v>2248.676548309913</v>
      </c>
      <c r="J1388">
        <f t="shared" si="43"/>
        <v>7.6796741134243243E-2</v>
      </c>
    </row>
    <row r="1389" spans="1:10" x14ac:dyDescent="0.25">
      <c r="A1389">
        <v>3273</v>
      </c>
      <c r="B1389">
        <v>2011</v>
      </c>
      <c r="C1389" t="s">
        <v>26</v>
      </c>
      <c r="D1389" t="s">
        <v>26</v>
      </c>
      <c r="E1389" t="s">
        <v>57</v>
      </c>
      <c r="F1389">
        <v>57.700499999999998</v>
      </c>
      <c r="G1389">
        <v>57.858499999999999</v>
      </c>
      <c r="H1389">
        <v>3.5458309935310099</v>
      </c>
      <c r="I1389" s="2">
        <f t="shared" si="42"/>
        <v>16272.772195084424</v>
      </c>
      <c r="J1389">
        <f t="shared" si="43"/>
        <v>0.20515646253921394</v>
      </c>
    </row>
    <row r="1390" spans="1:10" x14ac:dyDescent="0.25">
      <c r="A1390">
        <v>3291</v>
      </c>
      <c r="B1390">
        <v>2011</v>
      </c>
      <c r="C1390" t="s">
        <v>26</v>
      </c>
      <c r="D1390" t="s">
        <v>26</v>
      </c>
      <c r="E1390" t="s">
        <v>34</v>
      </c>
      <c r="F1390">
        <v>9.6823599999999992</v>
      </c>
      <c r="G1390">
        <v>9.86036</v>
      </c>
      <c r="H1390">
        <v>1.3885792348989601</v>
      </c>
      <c r="I1390" s="2">
        <f t="shared" si="42"/>
        <v>6972.8538038411152</v>
      </c>
      <c r="J1390">
        <f t="shared" si="43"/>
        <v>1.3691891144628309E-2</v>
      </c>
    </row>
    <row r="1391" spans="1:10" x14ac:dyDescent="0.25">
      <c r="A1391">
        <v>3411</v>
      </c>
      <c r="B1391">
        <v>2011</v>
      </c>
      <c r="C1391" t="s">
        <v>26</v>
      </c>
      <c r="D1391" t="s">
        <v>26</v>
      </c>
      <c r="E1391" t="s">
        <v>58</v>
      </c>
      <c r="F1391">
        <v>3.75359</v>
      </c>
      <c r="G1391">
        <v>4.2866</v>
      </c>
      <c r="H1391">
        <v>8.1282330873246007</v>
      </c>
      <c r="I1391" s="2">
        <f t="shared" si="42"/>
        <v>461.79655032942588</v>
      </c>
      <c r="J1391">
        <f t="shared" si="43"/>
        <v>3.4842483952125636E-2</v>
      </c>
    </row>
    <row r="1392" spans="1:10" x14ac:dyDescent="0.25">
      <c r="A1392">
        <v>3416</v>
      </c>
      <c r="B1392">
        <v>2011</v>
      </c>
      <c r="C1392" t="s">
        <v>26</v>
      </c>
      <c r="D1392" t="s">
        <v>26</v>
      </c>
      <c r="E1392" t="s">
        <v>40</v>
      </c>
      <c r="F1392">
        <v>226.04324</v>
      </c>
      <c r="G1392">
        <v>226.60185999999999</v>
      </c>
      <c r="H1392">
        <v>4.0179378607869003</v>
      </c>
      <c r="I1392" s="2">
        <f t="shared" si="42"/>
        <v>56258.520622250282</v>
      </c>
      <c r="J1392">
        <f t="shared" si="43"/>
        <v>0.91047219261873258</v>
      </c>
    </row>
    <row r="1393" spans="1:10" x14ac:dyDescent="0.25">
      <c r="A1393">
        <v>3423</v>
      </c>
      <c r="B1393">
        <v>2011</v>
      </c>
      <c r="C1393" t="s">
        <v>26</v>
      </c>
      <c r="D1393" t="s">
        <v>26</v>
      </c>
      <c r="E1393" t="s">
        <v>41</v>
      </c>
      <c r="F1393">
        <v>487.59661</v>
      </c>
      <c r="G1393">
        <v>488.17000999999999</v>
      </c>
      <c r="H1393">
        <v>3.66787969176087</v>
      </c>
      <c r="I1393" s="2">
        <f t="shared" si="42"/>
        <v>132936.91477811677</v>
      </c>
      <c r="J1393">
        <f t="shared" si="43"/>
        <v>1.7905488658057009</v>
      </c>
    </row>
    <row r="1394" spans="1:10" x14ac:dyDescent="0.25">
      <c r="A1394">
        <v>3478</v>
      </c>
      <c r="B1394">
        <v>2011</v>
      </c>
      <c r="C1394" t="s">
        <v>26</v>
      </c>
      <c r="D1394" t="s">
        <v>26</v>
      </c>
      <c r="E1394" t="s">
        <v>61</v>
      </c>
      <c r="F1394">
        <v>148.53247999999999</v>
      </c>
      <c r="G1394">
        <v>149.41648000000001</v>
      </c>
      <c r="H1394">
        <v>1.3209849824092299</v>
      </c>
      <c r="I1394" s="2">
        <f t="shared" si="42"/>
        <v>112440.70294357509</v>
      </c>
      <c r="J1394">
        <f t="shared" si="43"/>
        <v>0.19737692620444908</v>
      </c>
    </row>
    <row r="1395" spans="1:10" x14ac:dyDescent="0.25">
      <c r="A1395">
        <v>3517</v>
      </c>
      <c r="B1395">
        <v>2011</v>
      </c>
      <c r="C1395" t="s">
        <v>26</v>
      </c>
      <c r="D1395" t="s">
        <v>26</v>
      </c>
      <c r="E1395" t="s">
        <v>54</v>
      </c>
      <c r="F1395">
        <v>11.22655</v>
      </c>
      <c r="G1395">
        <v>12.38927</v>
      </c>
      <c r="H1395">
        <v>10.2320128334536</v>
      </c>
      <c r="I1395" s="2">
        <f t="shared" si="42"/>
        <v>1097.198584749108</v>
      </c>
      <c r="J1395">
        <f t="shared" si="43"/>
        <v>0.12676716963712167</v>
      </c>
    </row>
    <row r="1396" spans="1:10" x14ac:dyDescent="0.25">
      <c r="A1396">
        <v>3595</v>
      </c>
      <c r="B1396">
        <v>2011</v>
      </c>
      <c r="C1396" t="s">
        <v>26</v>
      </c>
      <c r="D1396" t="s">
        <v>26</v>
      </c>
      <c r="E1396" t="s">
        <v>55</v>
      </c>
      <c r="F1396">
        <v>0.315</v>
      </c>
      <c r="G1396">
        <v>2.3149999999999999</v>
      </c>
      <c r="H1396">
        <v>29.776396825396802</v>
      </c>
      <c r="I1396" s="2">
        <f t="shared" si="42"/>
        <v>10.578848805888128</v>
      </c>
      <c r="J1396">
        <f t="shared" si="43"/>
        <v>6.8932358650793585E-2</v>
      </c>
    </row>
    <row r="1397" spans="1:10" x14ac:dyDescent="0.25">
      <c r="A1397">
        <v>3649</v>
      </c>
      <c r="B1397">
        <v>2011</v>
      </c>
      <c r="C1397" t="s">
        <v>26</v>
      </c>
      <c r="D1397" t="s">
        <v>26</v>
      </c>
      <c r="E1397" t="s">
        <v>29</v>
      </c>
      <c r="F1397">
        <v>2.2215799999999999</v>
      </c>
      <c r="G1397">
        <v>5.0762900000000002</v>
      </c>
      <c r="H1397">
        <v>4.8634800457332199</v>
      </c>
      <c r="I1397" s="2">
        <f t="shared" si="42"/>
        <v>456.78813917392637</v>
      </c>
      <c r="J1397">
        <f t="shared" si="43"/>
        <v>2.4688435121355087E-2</v>
      </c>
    </row>
    <row r="1398" spans="1:10" x14ac:dyDescent="0.25">
      <c r="A1398">
        <v>3652</v>
      </c>
      <c r="B1398">
        <v>2011</v>
      </c>
      <c r="C1398" t="s">
        <v>26</v>
      </c>
      <c r="D1398" t="s">
        <v>26</v>
      </c>
      <c r="E1398" t="s">
        <v>46</v>
      </c>
      <c r="F1398">
        <v>13.83445</v>
      </c>
      <c r="G1398">
        <v>16.775500000000001</v>
      </c>
      <c r="H1398">
        <v>1.4815493207174799</v>
      </c>
      <c r="I1398" s="2">
        <f t="shared" si="42"/>
        <v>9337.8261570801424</v>
      </c>
      <c r="J1398">
        <f t="shared" si="43"/>
        <v>2.4853730629696084E-2</v>
      </c>
    </row>
    <row r="1399" spans="1:10" x14ac:dyDescent="0.25">
      <c r="A1399">
        <v>3712</v>
      </c>
      <c r="B1399">
        <v>2011</v>
      </c>
      <c r="C1399" t="s">
        <v>26</v>
      </c>
      <c r="D1399" t="s">
        <v>26</v>
      </c>
      <c r="E1399" t="s">
        <v>47</v>
      </c>
      <c r="F1399">
        <v>8.8238199999999996</v>
      </c>
      <c r="G1399">
        <v>13.09666</v>
      </c>
      <c r="H1399">
        <v>1.96659345574441</v>
      </c>
      <c r="I1399" s="2">
        <f t="shared" si="42"/>
        <v>4486.8551627819479</v>
      </c>
      <c r="J1399">
        <f t="shared" si="43"/>
        <v>2.5755805848109586E-2</v>
      </c>
    </row>
    <row r="1400" spans="1:10" x14ac:dyDescent="0.25">
      <c r="A1400">
        <v>3789</v>
      </c>
      <c r="B1400">
        <v>2011</v>
      </c>
      <c r="C1400" t="s">
        <v>26</v>
      </c>
      <c r="D1400" t="s">
        <v>26</v>
      </c>
      <c r="E1400" t="s">
        <v>43</v>
      </c>
      <c r="F1400">
        <v>30.905799999999999</v>
      </c>
      <c r="G1400">
        <v>37.791800000000002</v>
      </c>
      <c r="H1400">
        <v>4.2480572239793801</v>
      </c>
      <c r="I1400" s="2">
        <f t="shared" si="42"/>
        <v>7275.278643974787</v>
      </c>
      <c r="J1400">
        <f t="shared" si="43"/>
        <v>0.16054172899718394</v>
      </c>
    </row>
    <row r="1401" spans="1:10" x14ac:dyDescent="0.25">
      <c r="A1401">
        <v>3839</v>
      </c>
      <c r="B1401">
        <v>2011</v>
      </c>
      <c r="C1401" t="s">
        <v>26</v>
      </c>
      <c r="D1401" t="s">
        <v>26</v>
      </c>
      <c r="E1401" t="s">
        <v>15</v>
      </c>
      <c r="F1401">
        <v>89.947749999999999</v>
      </c>
      <c r="G1401">
        <v>100.26439999999999</v>
      </c>
      <c r="H1401">
        <v>1.66225062787055</v>
      </c>
      <c r="I1401" s="2">
        <f t="shared" si="42"/>
        <v>54112.026484976486</v>
      </c>
      <c r="J1401">
        <f t="shared" si="43"/>
        <v>0.16666456185306397</v>
      </c>
    </row>
    <row r="1402" spans="1:10" x14ac:dyDescent="0.25">
      <c r="A1402">
        <v>3948</v>
      </c>
      <c r="B1402">
        <v>2011</v>
      </c>
      <c r="C1402" t="s">
        <v>26</v>
      </c>
      <c r="D1402" t="s">
        <v>26</v>
      </c>
      <c r="E1402" t="s">
        <v>39</v>
      </c>
      <c r="F1402">
        <v>15.3551</v>
      </c>
      <c r="G1402">
        <v>41.955100000000002</v>
      </c>
      <c r="H1402">
        <v>11.200881140468001</v>
      </c>
      <c r="I1402" s="2">
        <f t="shared" si="42"/>
        <v>1370.8832195819932</v>
      </c>
      <c r="J1402">
        <f t="shared" si="43"/>
        <v>0.46993408833644901</v>
      </c>
    </row>
    <row r="1403" spans="1:10" x14ac:dyDescent="0.25">
      <c r="A1403">
        <v>3960</v>
      </c>
      <c r="B1403">
        <v>2011</v>
      </c>
      <c r="C1403" t="s">
        <v>26</v>
      </c>
      <c r="D1403" t="s">
        <v>26</v>
      </c>
      <c r="E1403" t="s">
        <v>6</v>
      </c>
      <c r="F1403">
        <v>36978.24482</v>
      </c>
      <c r="G1403">
        <v>37007.24482</v>
      </c>
      <c r="H1403">
        <v>1.01430799977828</v>
      </c>
      <c r="I1403" s="2">
        <f t="shared" si="42"/>
        <v>36456623.459622875</v>
      </c>
      <c r="J1403">
        <f t="shared" si="43"/>
        <v>37.536744470679317</v>
      </c>
    </row>
    <row r="1404" spans="1:10" x14ac:dyDescent="0.25">
      <c r="A1404">
        <v>4132</v>
      </c>
      <c r="B1404">
        <v>2011</v>
      </c>
      <c r="C1404" t="s">
        <v>26</v>
      </c>
      <c r="D1404" t="s">
        <v>26</v>
      </c>
      <c r="E1404" t="s">
        <v>60</v>
      </c>
      <c r="F1404">
        <v>8.5000000000000006E-2</v>
      </c>
      <c r="G1404">
        <v>237.08500000000001</v>
      </c>
      <c r="H1404">
        <v>0.4</v>
      </c>
      <c r="I1404" s="2">
        <f t="shared" si="42"/>
        <v>212.5</v>
      </c>
      <c r="J1404">
        <f t="shared" si="43"/>
        <v>9.4834000000000002E-2</v>
      </c>
    </row>
    <row r="1405" spans="1:10" x14ac:dyDescent="0.25">
      <c r="A1405">
        <v>4176</v>
      </c>
      <c r="B1405">
        <v>2011</v>
      </c>
      <c r="C1405" t="s">
        <v>26</v>
      </c>
      <c r="D1405" t="s">
        <v>26</v>
      </c>
      <c r="E1405" t="s">
        <v>24</v>
      </c>
      <c r="F1405">
        <v>2584.1005</v>
      </c>
      <c r="G1405">
        <v>3449.5005000000001</v>
      </c>
      <c r="H1405">
        <v>1.37465395598971</v>
      </c>
      <c r="I1405" s="2">
        <f t="shared" si="42"/>
        <v>1879818.9091446833</v>
      </c>
      <c r="J1405">
        <f t="shared" si="43"/>
        <v>4.7418695085134823</v>
      </c>
    </row>
    <row r="1406" spans="1:10" x14ac:dyDescent="0.25">
      <c r="A1406">
        <v>97</v>
      </c>
      <c r="B1406">
        <v>2011</v>
      </c>
      <c r="C1406" t="s">
        <v>65</v>
      </c>
      <c r="D1406" t="s">
        <v>65</v>
      </c>
      <c r="E1406" t="s">
        <v>12</v>
      </c>
      <c r="F1406">
        <v>123.47279</v>
      </c>
      <c r="G1406">
        <v>123.47279</v>
      </c>
      <c r="H1406">
        <v>1.7864337559716601</v>
      </c>
      <c r="I1406" s="2">
        <f t="shared" si="42"/>
        <v>69116.914963825155</v>
      </c>
      <c r="J1406">
        <f t="shared" si="43"/>
        <v>0.22057596000000004</v>
      </c>
    </row>
    <row r="1407" spans="1:10" x14ac:dyDescent="0.25">
      <c r="A1407">
        <v>165</v>
      </c>
      <c r="B1407">
        <v>2011</v>
      </c>
      <c r="C1407" t="s">
        <v>65</v>
      </c>
      <c r="D1407" t="s">
        <v>65</v>
      </c>
      <c r="E1407" t="s">
        <v>18</v>
      </c>
      <c r="F1407">
        <v>28.876539999999999</v>
      </c>
      <c r="G1407">
        <v>28.876539999999999</v>
      </c>
      <c r="H1407">
        <v>1.19828831351217</v>
      </c>
      <c r="I1407" s="2">
        <f t="shared" si="42"/>
        <v>24098.157074872219</v>
      </c>
      <c r="J1407">
        <f t="shared" si="43"/>
        <v>3.4602420416666717E-2</v>
      </c>
    </row>
    <row r="1408" spans="1:10" x14ac:dyDescent="0.25">
      <c r="A1408">
        <v>1092</v>
      </c>
      <c r="B1408">
        <v>2011</v>
      </c>
      <c r="C1408" t="s">
        <v>65</v>
      </c>
      <c r="D1408" t="s">
        <v>65</v>
      </c>
      <c r="E1408" t="s">
        <v>34</v>
      </c>
      <c r="F1408">
        <v>0.19264000000000001</v>
      </c>
      <c r="G1408">
        <v>0.19264000000000001</v>
      </c>
      <c r="H1408">
        <v>3.34821428571429</v>
      </c>
      <c r="I1408" s="2">
        <f t="shared" si="42"/>
        <v>57.535146666666591</v>
      </c>
      <c r="J1408">
        <f t="shared" si="43"/>
        <v>6.4500000000000082E-4</v>
      </c>
    </row>
    <row r="1409" spans="1:10" x14ac:dyDescent="0.25">
      <c r="A1409">
        <v>1094</v>
      </c>
      <c r="B1409">
        <v>2011</v>
      </c>
      <c r="C1409" t="s">
        <v>65</v>
      </c>
      <c r="D1409" t="s">
        <v>65</v>
      </c>
      <c r="E1409" t="s">
        <v>57</v>
      </c>
      <c r="F1409">
        <v>26.83</v>
      </c>
      <c r="G1409">
        <v>26.83</v>
      </c>
      <c r="H1409">
        <v>3.9238146579473501</v>
      </c>
      <c r="I1409" s="2">
        <f t="shared" si="42"/>
        <v>6837.7337715628682</v>
      </c>
      <c r="J1409">
        <f t="shared" si="43"/>
        <v>0.10527594727272739</v>
      </c>
    </row>
    <row r="1410" spans="1:10" x14ac:dyDescent="0.25">
      <c r="A1410">
        <v>1095</v>
      </c>
      <c r="B1410">
        <v>2011</v>
      </c>
      <c r="C1410" t="s">
        <v>65</v>
      </c>
      <c r="D1410" t="s">
        <v>65</v>
      </c>
      <c r="E1410" t="s">
        <v>40</v>
      </c>
      <c r="F1410">
        <v>72.442520000000002</v>
      </c>
      <c r="G1410">
        <v>72.442520000000002</v>
      </c>
      <c r="H1410">
        <v>3.6518362420302299</v>
      </c>
      <c r="I1410" s="2">
        <f t="shared" ref="I1410:I1473" si="44">F1410/H1410*1000</f>
        <v>19837.28601141374</v>
      </c>
      <c r="J1410">
        <f t="shared" si="43"/>
        <v>0.26454821999999978</v>
      </c>
    </row>
    <row r="1411" spans="1:10" x14ac:dyDescent="0.25">
      <c r="A1411">
        <v>1498</v>
      </c>
      <c r="B1411">
        <v>2011</v>
      </c>
      <c r="C1411" t="s">
        <v>65</v>
      </c>
      <c r="D1411" t="s">
        <v>65</v>
      </c>
      <c r="E1411" t="s">
        <v>32</v>
      </c>
      <c r="F1411">
        <v>0.68300000000000005</v>
      </c>
      <c r="G1411">
        <v>0.68300000000000005</v>
      </c>
      <c r="H1411">
        <v>1</v>
      </c>
      <c r="I1411" s="2">
        <f t="shared" si="44"/>
        <v>683</v>
      </c>
      <c r="J1411">
        <f t="shared" ref="J1411:J1474" si="45">G1411*H1411/1000</f>
        <v>6.8300000000000001E-4</v>
      </c>
    </row>
    <row r="1412" spans="1:10" x14ac:dyDescent="0.25">
      <c r="A1412">
        <v>1499</v>
      </c>
      <c r="B1412">
        <v>2011</v>
      </c>
      <c r="C1412" t="s">
        <v>65</v>
      </c>
      <c r="D1412" t="s">
        <v>65</v>
      </c>
      <c r="E1412" t="s">
        <v>6</v>
      </c>
      <c r="F1412">
        <v>8.3000000000000004E-2</v>
      </c>
      <c r="G1412">
        <v>8.3000000000000004E-2</v>
      </c>
      <c r="H1412">
        <v>0.52</v>
      </c>
      <c r="I1412" s="2">
        <f t="shared" si="44"/>
        <v>159.61538461538464</v>
      </c>
      <c r="J1412">
        <f t="shared" si="45"/>
        <v>4.3160000000000007E-5</v>
      </c>
    </row>
    <row r="1413" spans="1:10" x14ac:dyDescent="0.25">
      <c r="A1413">
        <v>1500</v>
      </c>
      <c r="B1413">
        <v>2011</v>
      </c>
      <c r="C1413" t="s">
        <v>65</v>
      </c>
      <c r="D1413" t="s">
        <v>65</v>
      </c>
      <c r="E1413" t="s">
        <v>44</v>
      </c>
      <c r="F1413">
        <v>0.26600000000000001</v>
      </c>
      <c r="G1413">
        <v>0.26600000000000001</v>
      </c>
      <c r="H1413">
        <v>1.2397744360902301</v>
      </c>
      <c r="I1413" s="2">
        <f t="shared" si="44"/>
        <v>214.55515798410985</v>
      </c>
      <c r="J1413">
        <f t="shared" si="45"/>
        <v>3.2978000000000125E-4</v>
      </c>
    </row>
    <row r="1414" spans="1:10" x14ac:dyDescent="0.25">
      <c r="A1414">
        <v>1501</v>
      </c>
      <c r="B1414">
        <v>2011</v>
      </c>
      <c r="C1414" t="s">
        <v>65</v>
      </c>
      <c r="D1414" t="s">
        <v>65</v>
      </c>
      <c r="E1414" t="s">
        <v>59</v>
      </c>
      <c r="F1414">
        <v>6.1559999999999997E-2</v>
      </c>
      <c r="G1414">
        <v>6.1559999999999997E-2</v>
      </c>
      <c r="H1414">
        <v>0.96491228070175405</v>
      </c>
      <c r="I1414" s="2">
        <f t="shared" si="44"/>
        <v>63.798545454545469</v>
      </c>
      <c r="J1414">
        <f t="shared" si="45"/>
        <v>5.9399999999999973E-5</v>
      </c>
    </row>
    <row r="1415" spans="1:10" x14ac:dyDescent="0.25">
      <c r="A1415">
        <v>1502</v>
      </c>
      <c r="B1415">
        <v>2011</v>
      </c>
      <c r="C1415" t="s">
        <v>65</v>
      </c>
      <c r="D1415" t="s">
        <v>65</v>
      </c>
      <c r="E1415" t="s">
        <v>62</v>
      </c>
      <c r="F1415">
        <v>18.688859999999998</v>
      </c>
      <c r="G1415">
        <v>18.688859999999998</v>
      </c>
      <c r="H1415">
        <v>2.3486873998735098</v>
      </c>
      <c r="I1415" s="2">
        <f t="shared" si="44"/>
        <v>7957.1508754236511</v>
      </c>
      <c r="J1415">
        <f t="shared" si="45"/>
        <v>4.3894290000000044E-2</v>
      </c>
    </row>
    <row r="1416" spans="1:10" x14ac:dyDescent="0.25">
      <c r="A1416">
        <v>1671</v>
      </c>
      <c r="B1416">
        <v>2011</v>
      </c>
      <c r="C1416" t="s">
        <v>65</v>
      </c>
      <c r="D1416" t="s">
        <v>65</v>
      </c>
      <c r="E1416" t="s">
        <v>31</v>
      </c>
      <c r="F1416">
        <v>0.91400000000000003</v>
      </c>
      <c r="G1416">
        <v>0.91400000000000003</v>
      </c>
      <c r="H1416">
        <v>1.4619146608315099</v>
      </c>
      <c r="I1416" s="2">
        <f t="shared" si="44"/>
        <v>625.20749294636244</v>
      </c>
      <c r="J1416">
        <f t="shared" si="45"/>
        <v>1.3361899999999999E-3</v>
      </c>
    </row>
    <row r="1417" spans="1:10" x14ac:dyDescent="0.25">
      <c r="A1417">
        <v>1672</v>
      </c>
      <c r="B1417">
        <v>2011</v>
      </c>
      <c r="C1417" t="s">
        <v>65</v>
      </c>
      <c r="D1417" t="s">
        <v>65</v>
      </c>
      <c r="E1417" t="s">
        <v>37</v>
      </c>
      <c r="F1417">
        <v>12.98325</v>
      </c>
      <c r="G1417">
        <v>12.98325</v>
      </c>
      <c r="H1417">
        <v>2.8018862765486299</v>
      </c>
      <c r="I1417" s="2">
        <f t="shared" si="44"/>
        <v>4633.7533784536035</v>
      </c>
      <c r="J1417">
        <f t="shared" si="45"/>
        <v>3.6377590000000001E-2</v>
      </c>
    </row>
    <row r="1418" spans="1:10" x14ac:dyDescent="0.25">
      <c r="A1418">
        <v>1797</v>
      </c>
      <c r="B1418">
        <v>2011</v>
      </c>
      <c r="C1418" t="s">
        <v>65</v>
      </c>
      <c r="D1418" t="s">
        <v>65</v>
      </c>
      <c r="E1418" t="s">
        <v>35</v>
      </c>
      <c r="F1418">
        <v>2.775E-2</v>
      </c>
      <c r="G1418">
        <v>2.775E-2</v>
      </c>
      <c r="H1418">
        <v>2.2612612612612599</v>
      </c>
      <c r="I1418" s="2">
        <f t="shared" si="44"/>
        <v>12.271912350597617</v>
      </c>
      <c r="J1418">
        <f t="shared" si="45"/>
        <v>6.2749999999999953E-5</v>
      </c>
    </row>
    <row r="1419" spans="1:10" x14ac:dyDescent="0.25">
      <c r="A1419">
        <v>1798</v>
      </c>
      <c r="B1419">
        <v>2011</v>
      </c>
      <c r="C1419" t="s">
        <v>65</v>
      </c>
      <c r="D1419" t="s">
        <v>65</v>
      </c>
      <c r="E1419" t="s">
        <v>36</v>
      </c>
      <c r="F1419">
        <v>3.5029999999999999E-2</v>
      </c>
      <c r="G1419">
        <v>3.5029999999999999E-2</v>
      </c>
      <c r="H1419">
        <v>7.3185840707964598</v>
      </c>
      <c r="I1419" s="2">
        <f t="shared" si="44"/>
        <v>4.7864449818621519</v>
      </c>
      <c r="J1419">
        <f t="shared" si="45"/>
        <v>2.5637000000000001E-4</v>
      </c>
    </row>
    <row r="1420" spans="1:10" x14ac:dyDescent="0.25">
      <c r="A1420">
        <v>1799</v>
      </c>
      <c r="B1420">
        <v>2011</v>
      </c>
      <c r="C1420" t="s">
        <v>65</v>
      </c>
      <c r="D1420" t="s">
        <v>65</v>
      </c>
      <c r="E1420" t="s">
        <v>16</v>
      </c>
      <c r="F1420">
        <v>1.3172200000000001</v>
      </c>
      <c r="G1420">
        <v>1.3172200000000001</v>
      </c>
      <c r="H1420">
        <v>1.0905771245501901</v>
      </c>
      <c r="I1420" s="2">
        <f t="shared" si="44"/>
        <v>1207.8192090662908</v>
      </c>
      <c r="J1420">
        <f t="shared" si="45"/>
        <v>1.4365300000000014E-3</v>
      </c>
    </row>
    <row r="1421" spans="1:10" x14ac:dyDescent="0.25">
      <c r="A1421">
        <v>1801</v>
      </c>
      <c r="B1421">
        <v>2011</v>
      </c>
      <c r="C1421" t="s">
        <v>65</v>
      </c>
      <c r="D1421" t="s">
        <v>65</v>
      </c>
      <c r="E1421" t="s">
        <v>22</v>
      </c>
      <c r="F1421">
        <v>579.601</v>
      </c>
      <c r="G1421">
        <v>579.601</v>
      </c>
      <c r="H1421">
        <v>0.1</v>
      </c>
      <c r="I1421" s="2">
        <f t="shared" si="44"/>
        <v>5796009.9999999991</v>
      </c>
      <c r="J1421">
        <f t="shared" si="45"/>
        <v>5.7960100000000007E-2</v>
      </c>
    </row>
    <row r="1422" spans="1:10" x14ac:dyDescent="0.25">
      <c r="A1422">
        <v>1802</v>
      </c>
      <c r="B1422">
        <v>2011</v>
      </c>
      <c r="C1422" t="s">
        <v>65</v>
      </c>
      <c r="D1422" t="s">
        <v>65</v>
      </c>
      <c r="E1422" t="s">
        <v>27</v>
      </c>
      <c r="F1422">
        <v>0.4</v>
      </c>
      <c r="G1422">
        <v>0.4</v>
      </c>
      <c r="H1422">
        <v>2.84</v>
      </c>
      <c r="I1422" s="2">
        <f t="shared" si="44"/>
        <v>140.84507042253523</v>
      </c>
      <c r="J1422">
        <f t="shared" si="45"/>
        <v>1.1359999999999999E-3</v>
      </c>
    </row>
    <row r="1423" spans="1:10" x14ac:dyDescent="0.25">
      <c r="A1423">
        <v>1803</v>
      </c>
      <c r="B1423">
        <v>2011</v>
      </c>
      <c r="C1423" t="s">
        <v>65</v>
      </c>
      <c r="D1423" t="s">
        <v>65</v>
      </c>
      <c r="E1423" t="s">
        <v>11</v>
      </c>
      <c r="F1423">
        <v>11.67426</v>
      </c>
      <c r="G1423">
        <v>11.67426</v>
      </c>
      <c r="H1423">
        <v>2.68878027386747</v>
      </c>
      <c r="I1423" s="2">
        <f t="shared" si="44"/>
        <v>4341.8423265981692</v>
      </c>
      <c r="J1423">
        <f t="shared" si="45"/>
        <v>3.1389520000000053E-2</v>
      </c>
    </row>
    <row r="1424" spans="1:10" x14ac:dyDescent="0.25">
      <c r="A1424">
        <v>2754</v>
      </c>
      <c r="B1424">
        <v>2011</v>
      </c>
      <c r="C1424" t="s">
        <v>65</v>
      </c>
      <c r="D1424" t="s">
        <v>65</v>
      </c>
      <c r="E1424" t="s">
        <v>61</v>
      </c>
      <c r="F1424">
        <v>2.6864400000000002</v>
      </c>
      <c r="G1424">
        <v>2.6864400000000002</v>
      </c>
      <c r="H1424">
        <v>1.6079905004392401</v>
      </c>
      <c r="I1424" s="2">
        <f t="shared" si="44"/>
        <v>1670.6815116545588</v>
      </c>
      <c r="J1424">
        <f t="shared" si="45"/>
        <v>4.3197699999999919E-3</v>
      </c>
    </row>
    <row r="1425" spans="1:10" x14ac:dyDescent="0.25">
      <c r="A1425">
        <v>2792</v>
      </c>
      <c r="B1425">
        <v>2011</v>
      </c>
      <c r="C1425" t="s">
        <v>65</v>
      </c>
      <c r="D1425" t="s">
        <v>65</v>
      </c>
      <c r="E1425" t="s">
        <v>15</v>
      </c>
      <c r="F1425">
        <v>9.4279499999999992</v>
      </c>
      <c r="G1425">
        <v>9.4279499999999992</v>
      </c>
      <c r="H1425">
        <v>1.52097784215831</v>
      </c>
      <c r="I1425" s="2">
        <f t="shared" si="44"/>
        <v>6198.6110110726368</v>
      </c>
      <c r="J1425">
        <f t="shared" si="45"/>
        <v>1.4339703046976437E-2</v>
      </c>
    </row>
    <row r="1426" spans="1:10" x14ac:dyDescent="0.25">
      <c r="A1426">
        <v>2823</v>
      </c>
      <c r="B1426">
        <v>2011</v>
      </c>
      <c r="C1426" t="s">
        <v>65</v>
      </c>
      <c r="D1426" t="s">
        <v>65</v>
      </c>
      <c r="E1426" t="s">
        <v>38</v>
      </c>
      <c r="F1426">
        <v>16.259820000000001</v>
      </c>
      <c r="G1426">
        <v>16.259820000000001</v>
      </c>
      <c r="H1426">
        <v>1.5119128010027201</v>
      </c>
      <c r="I1426" s="2">
        <f t="shared" si="44"/>
        <v>10754.469430522897</v>
      </c>
      <c r="J1426">
        <f t="shared" si="45"/>
        <v>2.4583430000000048E-2</v>
      </c>
    </row>
    <row r="1427" spans="1:10" x14ac:dyDescent="0.25">
      <c r="A1427">
        <v>2939</v>
      </c>
      <c r="B1427">
        <v>2011</v>
      </c>
      <c r="C1427" t="s">
        <v>65</v>
      </c>
      <c r="D1427" t="s">
        <v>65</v>
      </c>
      <c r="E1427" t="s">
        <v>41</v>
      </c>
      <c r="F1427">
        <v>108.0493</v>
      </c>
      <c r="G1427">
        <v>108.0493</v>
      </c>
      <c r="H1427">
        <v>3.9829611112704999</v>
      </c>
      <c r="I1427" s="2">
        <f t="shared" si="44"/>
        <v>27127.882241746021</v>
      </c>
      <c r="J1427">
        <f t="shared" si="45"/>
        <v>0.43035615999999965</v>
      </c>
    </row>
    <row r="1428" spans="1:10" x14ac:dyDescent="0.25">
      <c r="A1428">
        <v>1096</v>
      </c>
      <c r="B1428">
        <v>2011</v>
      </c>
      <c r="C1428" t="s">
        <v>114</v>
      </c>
      <c r="D1428" t="s">
        <v>114</v>
      </c>
      <c r="E1428" t="s">
        <v>5</v>
      </c>
      <c r="F1428">
        <v>126.65600000000001</v>
      </c>
      <c r="G1428">
        <v>126.65600000000001</v>
      </c>
      <c r="H1428">
        <v>0.6</v>
      </c>
      <c r="I1428" s="2">
        <f t="shared" si="44"/>
        <v>211093.33333333337</v>
      </c>
      <c r="J1428">
        <f t="shared" si="45"/>
        <v>7.5993599999999994E-2</v>
      </c>
    </row>
    <row r="1429" spans="1:10" x14ac:dyDescent="0.25">
      <c r="A1429">
        <v>1800</v>
      </c>
      <c r="B1429">
        <v>2011</v>
      </c>
      <c r="C1429" t="s">
        <v>114</v>
      </c>
      <c r="D1429" t="s">
        <v>114</v>
      </c>
      <c r="E1429" t="s">
        <v>39</v>
      </c>
      <c r="F1429">
        <v>6.0000000000000001E-3</v>
      </c>
      <c r="G1429">
        <v>6.0000000000000001E-3</v>
      </c>
      <c r="H1429">
        <v>9.0299999999999994</v>
      </c>
      <c r="I1429" s="2">
        <f t="shared" si="44"/>
        <v>0.66445182724252494</v>
      </c>
      <c r="J1429">
        <f t="shared" si="45"/>
        <v>5.418E-5</v>
      </c>
    </row>
    <row r="1430" spans="1:10" x14ac:dyDescent="0.25">
      <c r="A1430">
        <v>119</v>
      </c>
      <c r="B1430">
        <v>2011</v>
      </c>
      <c r="C1430" t="s">
        <v>68</v>
      </c>
      <c r="D1430" t="s">
        <v>68</v>
      </c>
      <c r="E1430" t="s">
        <v>62</v>
      </c>
      <c r="F1430">
        <v>28.166499999999999</v>
      </c>
      <c r="G1430">
        <v>28.166499999999999</v>
      </c>
      <c r="H1430">
        <v>1.6369278149901301</v>
      </c>
      <c r="I1430" s="2">
        <f t="shared" si="44"/>
        <v>17206.928578075283</v>
      </c>
      <c r="J1430">
        <f t="shared" si="45"/>
        <v>4.6106527300919492E-2</v>
      </c>
    </row>
    <row r="1431" spans="1:10" x14ac:dyDescent="0.25">
      <c r="A1431">
        <v>168</v>
      </c>
      <c r="B1431">
        <v>2011</v>
      </c>
      <c r="C1431" t="s">
        <v>68</v>
      </c>
      <c r="D1431" t="s">
        <v>68</v>
      </c>
      <c r="E1431" t="s">
        <v>37</v>
      </c>
      <c r="F1431">
        <v>7.021541</v>
      </c>
      <c r="G1431">
        <v>7.021541</v>
      </c>
      <c r="H1431">
        <v>2.6577385932803099</v>
      </c>
      <c r="I1431" s="2">
        <f t="shared" si="44"/>
        <v>2641.9231062651929</v>
      </c>
      <c r="J1431">
        <f t="shared" si="45"/>
        <v>1.8661420500000019E-2</v>
      </c>
    </row>
    <row r="1432" spans="1:10" x14ac:dyDescent="0.25">
      <c r="A1432">
        <v>235</v>
      </c>
      <c r="B1432">
        <v>2011</v>
      </c>
      <c r="C1432" t="s">
        <v>68</v>
      </c>
      <c r="D1432" t="s">
        <v>68</v>
      </c>
      <c r="E1432" t="s">
        <v>36</v>
      </c>
      <c r="F1432">
        <v>3.2108949999999998</v>
      </c>
      <c r="G1432">
        <v>3.2108949999999998</v>
      </c>
      <c r="H1432">
        <v>4.6861684981913099</v>
      </c>
      <c r="I1432" s="2">
        <f t="shared" si="44"/>
        <v>685.18556284079159</v>
      </c>
      <c r="J1432">
        <f t="shared" si="45"/>
        <v>1.5046794999999986E-2</v>
      </c>
    </row>
    <row r="1433" spans="1:10" x14ac:dyDescent="0.25">
      <c r="A1433">
        <v>1097</v>
      </c>
      <c r="B1433">
        <v>2011</v>
      </c>
      <c r="C1433" t="s">
        <v>68</v>
      </c>
      <c r="D1433" t="s">
        <v>68</v>
      </c>
      <c r="E1433" t="s">
        <v>45</v>
      </c>
      <c r="F1433">
        <v>0.04</v>
      </c>
      <c r="G1433">
        <v>0.04</v>
      </c>
      <c r="H1433">
        <v>0.5</v>
      </c>
      <c r="I1433" s="2">
        <f t="shared" si="44"/>
        <v>80</v>
      </c>
      <c r="J1433">
        <f t="shared" si="45"/>
        <v>2.0000000000000002E-5</v>
      </c>
    </row>
    <row r="1434" spans="1:10" x14ac:dyDescent="0.25">
      <c r="A1434">
        <v>1098</v>
      </c>
      <c r="B1434">
        <v>2011</v>
      </c>
      <c r="C1434" t="s">
        <v>68</v>
      </c>
      <c r="D1434" t="s">
        <v>68</v>
      </c>
      <c r="E1434" t="s">
        <v>57</v>
      </c>
      <c r="F1434">
        <v>7.5819999999999999</v>
      </c>
      <c r="G1434">
        <v>7.5819999999999999</v>
      </c>
      <c r="H1434">
        <v>4.1933131099973604</v>
      </c>
      <c r="I1434" s="2">
        <f t="shared" si="44"/>
        <v>1808.116828176652</v>
      </c>
      <c r="J1434">
        <f t="shared" si="45"/>
        <v>3.1793699999999987E-2</v>
      </c>
    </row>
    <row r="1435" spans="1:10" x14ac:dyDescent="0.25">
      <c r="A1435">
        <v>1503</v>
      </c>
      <c r="B1435">
        <v>2011</v>
      </c>
      <c r="C1435" t="s">
        <v>68</v>
      </c>
      <c r="D1435" t="s">
        <v>68</v>
      </c>
      <c r="E1435" t="s">
        <v>31</v>
      </c>
      <c r="F1435">
        <v>2.9485000000000001</v>
      </c>
      <c r="G1435">
        <v>2.9485000000000001</v>
      </c>
      <c r="H1435">
        <v>0.99022553840936101</v>
      </c>
      <c r="I1435" s="2">
        <f t="shared" si="44"/>
        <v>2977.6044806280133</v>
      </c>
      <c r="J1435">
        <f t="shared" si="45"/>
        <v>2.9196800000000009E-3</v>
      </c>
    </row>
    <row r="1436" spans="1:10" x14ac:dyDescent="0.25">
      <c r="A1436">
        <v>1504</v>
      </c>
      <c r="B1436">
        <v>2011</v>
      </c>
      <c r="C1436" t="s">
        <v>68</v>
      </c>
      <c r="D1436" t="s">
        <v>68</v>
      </c>
      <c r="E1436" t="s">
        <v>87</v>
      </c>
      <c r="F1436">
        <v>2.25</v>
      </c>
      <c r="G1436">
        <v>2.25</v>
      </c>
      <c r="H1436">
        <v>3.8</v>
      </c>
      <c r="I1436" s="2">
        <f t="shared" si="44"/>
        <v>592.1052631578948</v>
      </c>
      <c r="J1436">
        <f t="shared" si="45"/>
        <v>8.5499999999999986E-3</v>
      </c>
    </row>
    <row r="1437" spans="1:10" x14ac:dyDescent="0.25">
      <c r="A1437">
        <v>1673</v>
      </c>
      <c r="B1437">
        <v>2011</v>
      </c>
      <c r="C1437" t="s">
        <v>68</v>
      </c>
      <c r="D1437" t="s">
        <v>68</v>
      </c>
      <c r="E1437" t="s">
        <v>32</v>
      </c>
      <c r="F1437">
        <v>83.227000000000004</v>
      </c>
      <c r="G1437">
        <v>83.227000000000004</v>
      </c>
      <c r="H1437">
        <v>0.65368378050392295</v>
      </c>
      <c r="I1437" s="2">
        <f t="shared" si="44"/>
        <v>127319.97103529255</v>
      </c>
      <c r="J1437">
        <f t="shared" si="45"/>
        <v>5.4404139999999997E-2</v>
      </c>
    </row>
    <row r="1438" spans="1:10" x14ac:dyDescent="0.25">
      <c r="A1438">
        <v>1677</v>
      </c>
      <c r="B1438">
        <v>2011</v>
      </c>
      <c r="C1438" t="s">
        <v>68</v>
      </c>
      <c r="D1438" t="s">
        <v>68</v>
      </c>
      <c r="E1438" t="s">
        <v>44</v>
      </c>
      <c r="F1438">
        <v>0.1</v>
      </c>
      <c r="G1438">
        <v>0.1</v>
      </c>
      <c r="H1438">
        <v>1.9</v>
      </c>
      <c r="I1438" s="2">
        <f t="shared" si="44"/>
        <v>52.631578947368425</v>
      </c>
      <c r="J1438">
        <f t="shared" si="45"/>
        <v>1.9000000000000001E-4</v>
      </c>
    </row>
    <row r="1439" spans="1:10" x14ac:dyDescent="0.25">
      <c r="A1439">
        <v>2676</v>
      </c>
      <c r="B1439">
        <v>2011</v>
      </c>
      <c r="C1439" t="s">
        <v>68</v>
      </c>
      <c r="D1439" t="s">
        <v>68</v>
      </c>
      <c r="E1439" t="s">
        <v>76</v>
      </c>
      <c r="F1439">
        <v>0.34068999999999999</v>
      </c>
      <c r="G1439">
        <v>0.34068999999999999</v>
      </c>
      <c r="H1439">
        <v>6.7012533388124096</v>
      </c>
      <c r="I1439" s="2">
        <f t="shared" si="44"/>
        <v>50.839743369615213</v>
      </c>
      <c r="J1439">
        <f t="shared" si="45"/>
        <v>2.28305E-3</v>
      </c>
    </row>
    <row r="1440" spans="1:10" x14ac:dyDescent="0.25">
      <c r="A1440">
        <v>2794</v>
      </c>
      <c r="B1440">
        <v>2011</v>
      </c>
      <c r="C1440" t="s">
        <v>68</v>
      </c>
      <c r="D1440" t="s">
        <v>68</v>
      </c>
      <c r="E1440" t="s">
        <v>40</v>
      </c>
      <c r="F1440">
        <v>15.152035</v>
      </c>
      <c r="G1440">
        <v>15.152035</v>
      </c>
      <c r="H1440">
        <v>2.7644262173364802</v>
      </c>
      <c r="I1440" s="2">
        <f t="shared" si="44"/>
        <v>5481.0777386560021</v>
      </c>
      <c r="J1440">
        <f t="shared" si="45"/>
        <v>4.188668279999995E-2</v>
      </c>
    </row>
    <row r="1441" spans="1:10" x14ac:dyDescent="0.25">
      <c r="A1441">
        <v>2798</v>
      </c>
      <c r="B1441">
        <v>2011</v>
      </c>
      <c r="C1441" t="s">
        <v>68</v>
      </c>
      <c r="D1441" t="s">
        <v>68</v>
      </c>
      <c r="E1441" t="s">
        <v>34</v>
      </c>
      <c r="F1441">
        <v>7.4747199999999996</v>
      </c>
      <c r="G1441">
        <v>7.4747199999999996</v>
      </c>
      <c r="H1441">
        <v>0.94432678640579504</v>
      </c>
      <c r="I1441" s="2">
        <f t="shared" si="44"/>
        <v>7915.3955046108067</v>
      </c>
      <c r="J1441">
        <f t="shared" si="45"/>
        <v>7.0585783168831242E-3</v>
      </c>
    </row>
    <row r="1442" spans="1:10" x14ac:dyDescent="0.25">
      <c r="A1442">
        <v>2852</v>
      </c>
      <c r="B1442">
        <v>2011</v>
      </c>
      <c r="C1442" t="s">
        <v>68</v>
      </c>
      <c r="D1442" t="s">
        <v>68</v>
      </c>
      <c r="E1442" t="s">
        <v>7</v>
      </c>
      <c r="F1442">
        <v>19.512713000000002</v>
      </c>
      <c r="G1442">
        <v>19.512713000000002</v>
      </c>
      <c r="H1442">
        <v>2.15822018916568</v>
      </c>
      <c r="I1442" s="2">
        <f t="shared" si="44"/>
        <v>9041.1131811083578</v>
      </c>
      <c r="J1442">
        <f t="shared" si="45"/>
        <v>4.2112731141995624E-2</v>
      </c>
    </row>
    <row r="1443" spans="1:10" x14ac:dyDescent="0.25">
      <c r="A1443">
        <v>3180</v>
      </c>
      <c r="B1443">
        <v>2011</v>
      </c>
      <c r="C1443" t="s">
        <v>68</v>
      </c>
      <c r="D1443" t="s">
        <v>68</v>
      </c>
      <c r="E1443" t="s">
        <v>54</v>
      </c>
      <c r="F1443">
        <v>59.434584000000001</v>
      </c>
      <c r="G1443">
        <v>59.500104</v>
      </c>
      <c r="H1443">
        <v>10.6970984691868</v>
      </c>
      <c r="I1443" s="2">
        <f t="shared" si="44"/>
        <v>5556.1406834949194</v>
      </c>
      <c r="J1443">
        <f t="shared" si="45"/>
        <v>0.63647847141485547</v>
      </c>
    </row>
    <row r="1444" spans="1:10" x14ac:dyDescent="0.25">
      <c r="A1444">
        <v>3185</v>
      </c>
      <c r="B1444">
        <v>2011</v>
      </c>
      <c r="C1444" t="s">
        <v>68</v>
      </c>
      <c r="D1444" t="s">
        <v>68</v>
      </c>
      <c r="E1444" t="s">
        <v>29</v>
      </c>
      <c r="F1444">
        <v>8.9700150000000001</v>
      </c>
      <c r="G1444">
        <v>9.0375949999999996</v>
      </c>
      <c r="H1444">
        <v>6.0542457455773704</v>
      </c>
      <c r="I1444" s="2">
        <f t="shared" si="44"/>
        <v>1481.6073507674512</v>
      </c>
      <c r="J1444">
        <f t="shared" si="45"/>
        <v>5.4715821079001317E-2</v>
      </c>
    </row>
    <row r="1445" spans="1:10" x14ac:dyDescent="0.25">
      <c r="A1445">
        <v>3341</v>
      </c>
      <c r="B1445">
        <v>2011</v>
      </c>
      <c r="C1445" t="s">
        <v>68</v>
      </c>
      <c r="D1445" t="s">
        <v>68</v>
      </c>
      <c r="E1445" t="s">
        <v>18</v>
      </c>
      <c r="F1445">
        <v>4.3899499999999998</v>
      </c>
      <c r="G1445">
        <v>4.6696</v>
      </c>
      <c r="H1445">
        <v>0.75912481918928498</v>
      </c>
      <c r="I1445" s="2">
        <f t="shared" si="44"/>
        <v>5782.9093306266705</v>
      </c>
      <c r="J1445">
        <f t="shared" si="45"/>
        <v>3.5448092556862854E-3</v>
      </c>
    </row>
    <row r="1446" spans="1:10" x14ac:dyDescent="0.25">
      <c r="A1446">
        <v>3358</v>
      </c>
      <c r="B1446">
        <v>2011</v>
      </c>
      <c r="C1446" t="s">
        <v>68</v>
      </c>
      <c r="D1446" t="s">
        <v>68</v>
      </c>
      <c r="E1446" t="s">
        <v>35</v>
      </c>
      <c r="F1446">
        <v>12.571092</v>
      </c>
      <c r="G1446">
        <v>12.896322</v>
      </c>
      <c r="H1446">
        <v>1.94023080890666</v>
      </c>
      <c r="I1446" s="2">
        <f t="shared" si="44"/>
        <v>6479.1734788934418</v>
      </c>
      <c r="J1446">
        <f t="shared" si="45"/>
        <v>2.5021841265980754E-2</v>
      </c>
    </row>
    <row r="1447" spans="1:10" x14ac:dyDescent="0.25">
      <c r="A1447">
        <v>3368</v>
      </c>
      <c r="B1447">
        <v>2011</v>
      </c>
      <c r="C1447" t="s">
        <v>68</v>
      </c>
      <c r="D1447" t="s">
        <v>68</v>
      </c>
      <c r="E1447" t="s">
        <v>46</v>
      </c>
      <c r="F1447">
        <v>117.58327800000001</v>
      </c>
      <c r="G1447">
        <v>117.943428</v>
      </c>
      <c r="H1447">
        <v>1.8776842702268199</v>
      </c>
      <c r="I1447" s="2">
        <f t="shared" si="44"/>
        <v>62621.432082293693</v>
      </c>
      <c r="J1447">
        <f t="shared" si="45"/>
        <v>0.22146051953222948</v>
      </c>
    </row>
    <row r="1448" spans="1:10" x14ac:dyDescent="0.25">
      <c r="A1448">
        <v>3537</v>
      </c>
      <c r="B1448">
        <v>2011</v>
      </c>
      <c r="C1448" t="s">
        <v>68</v>
      </c>
      <c r="D1448" t="s">
        <v>68</v>
      </c>
      <c r="E1448" t="s">
        <v>61</v>
      </c>
      <c r="F1448">
        <v>93.999516</v>
      </c>
      <c r="G1448">
        <v>95.317576000000003</v>
      </c>
      <c r="H1448">
        <v>1.1743670355453699</v>
      </c>
      <c r="I1448" s="2">
        <f t="shared" si="44"/>
        <v>80042.706543058841</v>
      </c>
      <c r="J1448">
        <f t="shared" si="45"/>
        <v>0.1119378191624905</v>
      </c>
    </row>
    <row r="1449" spans="1:10" x14ac:dyDescent="0.25">
      <c r="A1449">
        <v>3581</v>
      </c>
      <c r="B1449">
        <v>2011</v>
      </c>
      <c r="C1449" t="s">
        <v>68</v>
      </c>
      <c r="D1449" t="s">
        <v>68</v>
      </c>
      <c r="E1449" t="s">
        <v>12</v>
      </c>
      <c r="F1449">
        <v>432.39139799999998</v>
      </c>
      <c r="G1449">
        <v>434.263398</v>
      </c>
      <c r="H1449">
        <v>1.1897714383998199</v>
      </c>
      <c r="I1449" s="2">
        <f t="shared" si="44"/>
        <v>363423.91827924841</v>
      </c>
      <c r="J1449">
        <f t="shared" si="45"/>
        <v>0.51667418768285345</v>
      </c>
    </row>
    <row r="1450" spans="1:10" x14ac:dyDescent="0.25">
      <c r="A1450">
        <v>3593</v>
      </c>
      <c r="B1450">
        <v>2011</v>
      </c>
      <c r="C1450" t="s">
        <v>68</v>
      </c>
      <c r="D1450" t="s">
        <v>68</v>
      </c>
      <c r="E1450" t="s">
        <v>38</v>
      </c>
      <c r="F1450">
        <v>22.71866</v>
      </c>
      <c r="G1450">
        <v>24.697700000000001</v>
      </c>
      <c r="H1450">
        <v>1.1055161019375399</v>
      </c>
      <c r="I1450" s="2">
        <f t="shared" si="44"/>
        <v>20550.275079831965</v>
      </c>
      <c r="J1450">
        <f t="shared" si="45"/>
        <v>2.7303705030822779E-2</v>
      </c>
    </row>
    <row r="1451" spans="1:10" x14ac:dyDescent="0.25">
      <c r="A1451">
        <v>3623</v>
      </c>
      <c r="B1451">
        <v>2011</v>
      </c>
      <c r="C1451" t="s">
        <v>68</v>
      </c>
      <c r="D1451" t="s">
        <v>68</v>
      </c>
      <c r="E1451" t="s">
        <v>58</v>
      </c>
      <c r="F1451">
        <v>8.2800879999999992</v>
      </c>
      <c r="G1451">
        <v>10.574538</v>
      </c>
      <c r="H1451">
        <v>8.8404086374062896</v>
      </c>
      <c r="I1451" s="2">
        <f t="shared" si="44"/>
        <v>936.61824239261819</v>
      </c>
      <c r="J1451">
        <f t="shared" si="45"/>
        <v>9.3483237071781036E-2</v>
      </c>
    </row>
    <row r="1452" spans="1:10" x14ac:dyDescent="0.25">
      <c r="A1452">
        <v>3725</v>
      </c>
      <c r="B1452">
        <v>2011</v>
      </c>
      <c r="C1452" t="s">
        <v>68</v>
      </c>
      <c r="D1452" t="s">
        <v>68</v>
      </c>
      <c r="E1452" t="s">
        <v>53</v>
      </c>
      <c r="F1452">
        <v>2.1364999999999998</v>
      </c>
      <c r="G1452">
        <v>6.7610000000000001</v>
      </c>
      <c r="H1452">
        <v>15.1369108354786</v>
      </c>
      <c r="I1452" s="2">
        <f t="shared" si="44"/>
        <v>141.14504757419667</v>
      </c>
      <c r="J1452">
        <f t="shared" si="45"/>
        <v>0.10234065415867082</v>
      </c>
    </row>
    <row r="1453" spans="1:10" x14ac:dyDescent="0.25">
      <c r="A1453">
        <v>3793</v>
      </c>
      <c r="B1453">
        <v>2011</v>
      </c>
      <c r="C1453" t="s">
        <v>68</v>
      </c>
      <c r="D1453" t="s">
        <v>68</v>
      </c>
      <c r="E1453" t="s">
        <v>47</v>
      </c>
      <c r="F1453">
        <v>29.711525999999999</v>
      </c>
      <c r="G1453">
        <v>36.807575999999997</v>
      </c>
      <c r="H1453">
        <v>1.72653649630786</v>
      </c>
      <c r="I1453" s="2">
        <f t="shared" si="44"/>
        <v>17208.744827310107</v>
      </c>
      <c r="J1453">
        <f t="shared" si="45"/>
        <v>6.3549623304625269E-2</v>
      </c>
    </row>
    <row r="1454" spans="1:10" x14ac:dyDescent="0.25">
      <c r="A1454">
        <v>3797</v>
      </c>
      <c r="B1454">
        <v>2011</v>
      </c>
      <c r="C1454" t="s">
        <v>68</v>
      </c>
      <c r="D1454" t="s">
        <v>68</v>
      </c>
      <c r="E1454" t="s">
        <v>41</v>
      </c>
      <c r="F1454">
        <v>102.580709</v>
      </c>
      <c r="G1454">
        <v>109.840929</v>
      </c>
      <c r="H1454">
        <v>3.3078249523246099</v>
      </c>
      <c r="I1454" s="2">
        <f t="shared" si="44"/>
        <v>31011.528868209996</v>
      </c>
      <c r="J1454">
        <f t="shared" si="45"/>
        <v>0.36333456573271589</v>
      </c>
    </row>
    <row r="1455" spans="1:10" x14ac:dyDescent="0.25">
      <c r="A1455">
        <v>3868</v>
      </c>
      <c r="B1455">
        <v>2011</v>
      </c>
      <c r="C1455" t="s">
        <v>68</v>
      </c>
      <c r="D1455" t="s">
        <v>68</v>
      </c>
      <c r="E1455" t="s">
        <v>15</v>
      </c>
      <c r="F1455">
        <v>502.77886799999999</v>
      </c>
      <c r="G1455">
        <v>516.26432799999998</v>
      </c>
      <c r="H1455">
        <v>1.9884662641374899</v>
      </c>
      <c r="I1455" s="2">
        <f t="shared" si="44"/>
        <v>252847.57255767853</v>
      </c>
      <c r="J1455">
        <f t="shared" si="45"/>
        <v>1.0265741996056117</v>
      </c>
    </row>
    <row r="1456" spans="1:10" x14ac:dyDescent="0.25">
      <c r="A1456">
        <v>3891</v>
      </c>
      <c r="B1456">
        <v>2011</v>
      </c>
      <c r="C1456" t="s">
        <v>68</v>
      </c>
      <c r="D1456" t="s">
        <v>68</v>
      </c>
      <c r="E1456" t="s">
        <v>43</v>
      </c>
      <c r="F1456">
        <v>3616.9534899999999</v>
      </c>
      <c r="G1456">
        <v>3633.0994900000001</v>
      </c>
      <c r="H1456">
        <v>2.9399458047869498</v>
      </c>
      <c r="I1456" s="2">
        <f t="shared" si="44"/>
        <v>1230278.9677655678</v>
      </c>
      <c r="J1456">
        <f t="shared" si="45"/>
        <v>10.681115603999107</v>
      </c>
    </row>
    <row r="1457" spans="1:10" x14ac:dyDescent="0.25">
      <c r="A1457">
        <v>3908</v>
      </c>
      <c r="B1457">
        <v>2011</v>
      </c>
      <c r="C1457" t="s">
        <v>68</v>
      </c>
      <c r="D1457" t="s">
        <v>68</v>
      </c>
      <c r="E1457" t="s">
        <v>6</v>
      </c>
      <c r="F1457">
        <v>1.0865</v>
      </c>
      <c r="G1457">
        <v>19.966799999999999</v>
      </c>
      <c r="H1457">
        <v>0.96468016566958104</v>
      </c>
      <c r="I1457" s="2">
        <f t="shared" si="44"/>
        <v>1126.2800238521172</v>
      </c>
      <c r="J1457">
        <f t="shared" si="45"/>
        <v>1.926157593189139E-2</v>
      </c>
    </row>
    <row r="1458" spans="1:10" x14ac:dyDescent="0.25">
      <c r="A1458">
        <v>3941</v>
      </c>
      <c r="B1458">
        <v>2011</v>
      </c>
      <c r="C1458" t="s">
        <v>68</v>
      </c>
      <c r="D1458" t="s">
        <v>68</v>
      </c>
      <c r="E1458" t="s">
        <v>69</v>
      </c>
      <c r="F1458">
        <v>53.680999999999997</v>
      </c>
      <c r="G1458">
        <v>78.656999999999996</v>
      </c>
      <c r="H1458">
        <v>2.2000000000000002</v>
      </c>
      <c r="I1458" s="2">
        <f t="shared" si="44"/>
        <v>24400.454545454544</v>
      </c>
      <c r="J1458">
        <f t="shared" si="45"/>
        <v>0.17304539999999999</v>
      </c>
    </row>
    <row r="1459" spans="1:10" x14ac:dyDescent="0.25">
      <c r="A1459">
        <v>3945</v>
      </c>
      <c r="B1459">
        <v>2011</v>
      </c>
      <c r="C1459" t="s">
        <v>68</v>
      </c>
      <c r="D1459" t="s">
        <v>68</v>
      </c>
      <c r="E1459" t="s">
        <v>78</v>
      </c>
      <c r="F1459">
        <v>221.7</v>
      </c>
      <c r="G1459">
        <v>247.221</v>
      </c>
      <c r="H1459">
        <v>0.125272891294542</v>
      </c>
      <c r="I1459" s="2">
        <f t="shared" si="44"/>
        <v>1769736.4346667649</v>
      </c>
      <c r="J1459">
        <f t="shared" si="45"/>
        <v>3.0970089458727968E-2</v>
      </c>
    </row>
    <row r="1460" spans="1:10" x14ac:dyDescent="0.25">
      <c r="A1460">
        <v>3958</v>
      </c>
      <c r="B1460">
        <v>2011</v>
      </c>
      <c r="C1460" t="s">
        <v>68</v>
      </c>
      <c r="D1460" t="s">
        <v>68</v>
      </c>
      <c r="E1460" t="s">
        <v>11</v>
      </c>
      <c r="F1460">
        <v>274.88255800000002</v>
      </c>
      <c r="G1460">
        <v>303.02573799999999</v>
      </c>
      <c r="H1460">
        <v>2.2272847445114299</v>
      </c>
      <c r="I1460" s="2">
        <f t="shared" si="44"/>
        <v>123415.99280351438</v>
      </c>
      <c r="J1460">
        <f t="shared" si="45"/>
        <v>0.67492460344171756</v>
      </c>
    </row>
    <row r="1461" spans="1:10" x14ac:dyDescent="0.25">
      <c r="A1461">
        <v>4037</v>
      </c>
      <c r="B1461">
        <v>2011</v>
      </c>
      <c r="C1461" t="s">
        <v>68</v>
      </c>
      <c r="D1461" t="s">
        <v>68</v>
      </c>
      <c r="E1461" t="s">
        <v>52</v>
      </c>
      <c r="F1461">
        <v>1371.7829999999999</v>
      </c>
      <c r="G1461">
        <v>1428.998</v>
      </c>
      <c r="H1461">
        <v>8.6258442179913999</v>
      </c>
      <c r="I1461" s="2">
        <f t="shared" si="44"/>
        <v>159031.73826612777</v>
      </c>
      <c r="J1461">
        <f t="shared" si="45"/>
        <v>12.326314135821274</v>
      </c>
    </row>
    <row r="1462" spans="1:10" x14ac:dyDescent="0.25">
      <c r="A1462">
        <v>4070</v>
      </c>
      <c r="B1462">
        <v>2011</v>
      </c>
      <c r="C1462" t="s">
        <v>68</v>
      </c>
      <c r="D1462" t="s">
        <v>68</v>
      </c>
      <c r="E1462" t="s">
        <v>39</v>
      </c>
      <c r="F1462">
        <v>8.9490999999999996</v>
      </c>
      <c r="G1462">
        <v>90.766000000000005</v>
      </c>
      <c r="H1462">
        <v>12.219670197677701</v>
      </c>
      <c r="I1462" s="2">
        <f t="shared" si="44"/>
        <v>732.35200747895317</v>
      </c>
      <c r="J1462">
        <f t="shared" si="45"/>
        <v>1.1091305851624143</v>
      </c>
    </row>
    <row r="1463" spans="1:10" x14ac:dyDescent="0.25">
      <c r="A1463">
        <v>4102</v>
      </c>
      <c r="B1463">
        <v>2011</v>
      </c>
      <c r="C1463" t="s">
        <v>68</v>
      </c>
      <c r="D1463" t="s">
        <v>68</v>
      </c>
      <c r="E1463" t="s">
        <v>9</v>
      </c>
      <c r="F1463">
        <v>541.19200000000001</v>
      </c>
      <c r="G1463">
        <v>676.93399999999997</v>
      </c>
      <c r="H1463">
        <v>0.44057419547960802</v>
      </c>
      <c r="I1463" s="2">
        <f t="shared" si="44"/>
        <v>1228378.7964723164</v>
      </c>
      <c r="J1463">
        <f t="shared" si="45"/>
        <v>0.29823965244279299</v>
      </c>
    </row>
    <row r="1464" spans="1:10" x14ac:dyDescent="0.25">
      <c r="A1464">
        <v>4103</v>
      </c>
      <c r="B1464">
        <v>2011</v>
      </c>
      <c r="C1464" t="s">
        <v>68</v>
      </c>
      <c r="D1464" t="s">
        <v>68</v>
      </c>
      <c r="E1464" t="s">
        <v>75</v>
      </c>
      <c r="F1464">
        <v>401.88799999999998</v>
      </c>
      <c r="G1464">
        <v>538.048</v>
      </c>
      <c r="H1464">
        <v>2.7786027561662201</v>
      </c>
      <c r="I1464" s="2">
        <f t="shared" si="44"/>
        <v>144636.72401826351</v>
      </c>
      <c r="J1464">
        <f t="shared" si="45"/>
        <v>1.4950216557497225</v>
      </c>
    </row>
    <row r="1465" spans="1:10" x14ac:dyDescent="0.25">
      <c r="A1465">
        <v>4115</v>
      </c>
      <c r="B1465">
        <v>2011</v>
      </c>
      <c r="C1465" t="s">
        <v>68</v>
      </c>
      <c r="D1465" t="s">
        <v>68</v>
      </c>
      <c r="E1465" t="s">
        <v>56</v>
      </c>
      <c r="F1465">
        <v>1534.9770000000001</v>
      </c>
      <c r="G1465">
        <v>1695.5160000000001</v>
      </c>
      <c r="H1465">
        <v>0.149002388960877</v>
      </c>
      <c r="I1465" s="2">
        <f t="shared" si="44"/>
        <v>10301693.890310936</v>
      </c>
      <c r="J1465">
        <f t="shared" si="45"/>
        <v>0.25263593452139033</v>
      </c>
    </row>
    <row r="1466" spans="1:10" x14ac:dyDescent="0.25">
      <c r="A1466">
        <v>4118</v>
      </c>
      <c r="B1466">
        <v>2011</v>
      </c>
      <c r="C1466" t="s">
        <v>68</v>
      </c>
      <c r="D1466" t="s">
        <v>68</v>
      </c>
      <c r="E1466" t="s">
        <v>70</v>
      </c>
      <c r="F1466">
        <v>191.91399999999999</v>
      </c>
      <c r="G1466">
        <v>379.00400000000002</v>
      </c>
      <c r="H1466">
        <v>2.18624425523933</v>
      </c>
      <c r="I1466" s="2">
        <f t="shared" si="44"/>
        <v>87782.506250195263</v>
      </c>
      <c r="J1466">
        <f t="shared" si="45"/>
        <v>0.82859531771272699</v>
      </c>
    </row>
    <row r="1467" spans="1:10" x14ac:dyDescent="0.25">
      <c r="A1467">
        <v>4147</v>
      </c>
      <c r="B1467">
        <v>2011</v>
      </c>
      <c r="C1467" t="s">
        <v>68</v>
      </c>
      <c r="D1467" t="s">
        <v>68</v>
      </c>
      <c r="E1467" t="s">
        <v>60</v>
      </c>
      <c r="F1467">
        <v>2577.42</v>
      </c>
      <c r="G1467">
        <v>2935.3989999999999</v>
      </c>
      <c r="H1467">
        <v>0.80872552397358599</v>
      </c>
      <c r="I1467" s="2">
        <f t="shared" si="44"/>
        <v>3187014.5353347124</v>
      </c>
      <c r="J1467">
        <f t="shared" si="45"/>
        <v>2.3739320943465403</v>
      </c>
    </row>
    <row r="1468" spans="1:10" x14ac:dyDescent="0.25">
      <c r="A1468">
        <v>4185</v>
      </c>
      <c r="B1468">
        <v>2011</v>
      </c>
      <c r="C1468" t="s">
        <v>68</v>
      </c>
      <c r="D1468" t="s">
        <v>68</v>
      </c>
      <c r="E1468" t="s">
        <v>24</v>
      </c>
      <c r="F1468">
        <v>203.50800000000001</v>
      </c>
      <c r="G1468">
        <v>1552.954</v>
      </c>
      <c r="H1468">
        <v>1.21147736369919</v>
      </c>
      <c r="I1468" s="2">
        <f t="shared" si="44"/>
        <v>167983.32853582816</v>
      </c>
      <c r="J1468">
        <f t="shared" si="45"/>
        <v>1.881368617866112</v>
      </c>
    </row>
    <row r="1469" spans="1:10" x14ac:dyDescent="0.25">
      <c r="A1469">
        <v>4194</v>
      </c>
      <c r="B1469">
        <v>2011</v>
      </c>
      <c r="C1469" t="s">
        <v>68</v>
      </c>
      <c r="D1469" t="s">
        <v>68</v>
      </c>
      <c r="E1469" t="s">
        <v>42</v>
      </c>
      <c r="F1469">
        <v>122.06</v>
      </c>
      <c r="G1469">
        <v>4930.0600000000004</v>
      </c>
      <c r="H1469">
        <v>0.8</v>
      </c>
      <c r="I1469" s="2">
        <f t="shared" si="44"/>
        <v>152575</v>
      </c>
      <c r="J1469">
        <f t="shared" si="45"/>
        <v>3.9440480000000009</v>
      </c>
    </row>
    <row r="1470" spans="1:10" x14ac:dyDescent="0.25">
      <c r="A1470">
        <v>65</v>
      </c>
      <c r="B1470">
        <v>2011</v>
      </c>
      <c r="C1470" t="s">
        <v>77</v>
      </c>
      <c r="D1470" t="s">
        <v>77</v>
      </c>
      <c r="E1470" t="s">
        <v>40</v>
      </c>
      <c r="F1470">
        <v>155.82384300000001</v>
      </c>
      <c r="G1470">
        <v>155.82384300000001</v>
      </c>
      <c r="H1470">
        <v>2.8184707658541499</v>
      </c>
      <c r="I1470" s="2">
        <f t="shared" si="44"/>
        <v>55286.662855549221</v>
      </c>
      <c r="J1470">
        <f t="shared" si="45"/>
        <v>0.43918494611854686</v>
      </c>
    </row>
    <row r="1471" spans="1:10" x14ac:dyDescent="0.25">
      <c r="A1471">
        <v>96</v>
      </c>
      <c r="B1471">
        <v>2011</v>
      </c>
      <c r="C1471" t="s">
        <v>77</v>
      </c>
      <c r="D1471" t="s">
        <v>77</v>
      </c>
      <c r="E1471" t="s">
        <v>46</v>
      </c>
      <c r="F1471">
        <v>16.140250000000002</v>
      </c>
      <c r="G1471">
        <v>16.140250000000002</v>
      </c>
      <c r="H1471">
        <v>1.6199239195916599</v>
      </c>
      <c r="I1471" s="2">
        <f t="shared" si="44"/>
        <v>9963.5852059450626</v>
      </c>
      <c r="J1471">
        <f t="shared" si="45"/>
        <v>2.614597704318929E-2</v>
      </c>
    </row>
    <row r="1472" spans="1:10" x14ac:dyDescent="0.25">
      <c r="A1472">
        <v>98</v>
      </c>
      <c r="B1472">
        <v>2011</v>
      </c>
      <c r="C1472" t="s">
        <v>77</v>
      </c>
      <c r="D1472" t="s">
        <v>77</v>
      </c>
      <c r="E1472" t="s">
        <v>11</v>
      </c>
      <c r="F1472">
        <v>34.207214</v>
      </c>
      <c r="G1472">
        <v>34.207214</v>
      </c>
      <c r="H1472">
        <v>2.5124670624932799</v>
      </c>
      <c r="I1472" s="2">
        <f t="shared" si="44"/>
        <v>13614.990027393242</v>
      </c>
      <c r="J1472">
        <f t="shared" si="45"/>
        <v>8.5944498474659001E-2</v>
      </c>
    </row>
    <row r="1473" spans="1:10" x14ac:dyDescent="0.25">
      <c r="A1473">
        <v>99</v>
      </c>
      <c r="B1473">
        <v>2011</v>
      </c>
      <c r="C1473" t="s">
        <v>77</v>
      </c>
      <c r="D1473" t="s">
        <v>77</v>
      </c>
      <c r="E1473" t="s">
        <v>47</v>
      </c>
      <c r="F1473">
        <v>78.569770000000005</v>
      </c>
      <c r="G1473">
        <v>78.569770000000005</v>
      </c>
      <c r="H1473">
        <v>1.99423226770296</v>
      </c>
      <c r="I1473" s="2">
        <f t="shared" si="44"/>
        <v>39398.505014914808</v>
      </c>
      <c r="J1473">
        <f t="shared" si="45"/>
        <v>0.15668637060000001</v>
      </c>
    </row>
    <row r="1474" spans="1:10" x14ac:dyDescent="0.25">
      <c r="A1474">
        <v>1099</v>
      </c>
      <c r="B1474">
        <v>2011</v>
      </c>
      <c r="C1474" t="s">
        <v>77</v>
      </c>
      <c r="D1474" t="s">
        <v>77</v>
      </c>
      <c r="E1474" t="s">
        <v>24</v>
      </c>
      <c r="F1474">
        <v>617.34199999999998</v>
      </c>
      <c r="G1474">
        <v>617.34199999999998</v>
      </c>
      <c r="H1474">
        <v>1.16594819649531</v>
      </c>
      <c r="I1474" s="2">
        <f t="shared" ref="I1474:I1537" si="46">F1474/H1474*1000</f>
        <v>529476.35397151473</v>
      </c>
      <c r="J1474">
        <f t="shared" si="45"/>
        <v>0.71978879152080766</v>
      </c>
    </row>
    <row r="1475" spans="1:10" x14ac:dyDescent="0.25">
      <c r="A1475">
        <v>1100</v>
      </c>
      <c r="B1475">
        <v>2011</v>
      </c>
      <c r="C1475" t="s">
        <v>77</v>
      </c>
      <c r="D1475" t="s">
        <v>77</v>
      </c>
      <c r="E1475" t="s">
        <v>32</v>
      </c>
      <c r="F1475">
        <v>19.814</v>
      </c>
      <c r="G1475">
        <v>19.814</v>
      </c>
      <c r="H1475">
        <v>0.77393761986474197</v>
      </c>
      <c r="I1475" s="2">
        <f t="shared" si="46"/>
        <v>25601.546547721526</v>
      </c>
      <c r="J1475">
        <f t="shared" ref="J1475:J1538" si="47">G1475*H1475/1000</f>
        <v>1.5334799999999997E-2</v>
      </c>
    </row>
    <row r="1476" spans="1:10" x14ac:dyDescent="0.25">
      <c r="A1476">
        <v>1146</v>
      </c>
      <c r="B1476">
        <v>2011</v>
      </c>
      <c r="C1476" t="s">
        <v>77</v>
      </c>
      <c r="D1476" t="s">
        <v>77</v>
      </c>
      <c r="E1476" t="s">
        <v>37</v>
      </c>
      <c r="F1476">
        <v>6.4178100000000002</v>
      </c>
      <c r="G1476">
        <v>6.4178100000000002</v>
      </c>
      <c r="H1476">
        <v>2.4611027749341301</v>
      </c>
      <c r="I1476" s="2">
        <f t="shared" si="46"/>
        <v>2607.69686880377</v>
      </c>
      <c r="J1476">
        <f t="shared" si="47"/>
        <v>1.5794890000000009E-2</v>
      </c>
    </row>
    <row r="1477" spans="1:10" x14ac:dyDescent="0.25">
      <c r="A1477">
        <v>1147</v>
      </c>
      <c r="B1477">
        <v>2011</v>
      </c>
      <c r="C1477" t="s">
        <v>77</v>
      </c>
      <c r="D1477" t="s">
        <v>77</v>
      </c>
      <c r="E1477" t="s">
        <v>39</v>
      </c>
      <c r="F1477">
        <v>49.9405</v>
      </c>
      <c r="G1477">
        <v>49.9405</v>
      </c>
      <c r="H1477">
        <v>12.519729357936001</v>
      </c>
      <c r="I1477" s="2">
        <f t="shared" si="46"/>
        <v>3988.9440555952383</v>
      </c>
      <c r="J1477">
        <f t="shared" si="47"/>
        <v>0.62524154400000287</v>
      </c>
    </row>
    <row r="1478" spans="1:10" x14ac:dyDescent="0.25">
      <c r="A1478">
        <v>1148</v>
      </c>
      <c r="B1478">
        <v>2011</v>
      </c>
      <c r="C1478" t="s">
        <v>77</v>
      </c>
      <c r="D1478" t="s">
        <v>77</v>
      </c>
      <c r="E1478" t="s">
        <v>6</v>
      </c>
      <c r="F1478">
        <v>5823.67875</v>
      </c>
      <c r="G1478">
        <v>5823.67875</v>
      </c>
      <c r="H1478">
        <v>1.00614783315552</v>
      </c>
      <c r="I1478" s="2">
        <f t="shared" si="46"/>
        <v>5788094.5106600802</v>
      </c>
      <c r="J1478">
        <f t="shared" si="47"/>
        <v>5.8594817553063478</v>
      </c>
    </row>
    <row r="1479" spans="1:10" x14ac:dyDescent="0.25">
      <c r="A1479">
        <v>1149</v>
      </c>
      <c r="B1479">
        <v>2011</v>
      </c>
      <c r="C1479" t="s">
        <v>77</v>
      </c>
      <c r="D1479" t="s">
        <v>77</v>
      </c>
      <c r="E1479" t="s">
        <v>73</v>
      </c>
      <c r="F1479">
        <v>4.7E-2</v>
      </c>
      <c r="G1479">
        <v>4.7E-2</v>
      </c>
      <c r="H1479">
        <v>2.5106382978723398</v>
      </c>
      <c r="I1479" s="2">
        <f t="shared" si="46"/>
        <v>18.720338983050851</v>
      </c>
      <c r="J1479">
        <f t="shared" si="47"/>
        <v>1.1799999999999997E-4</v>
      </c>
    </row>
    <row r="1480" spans="1:10" x14ac:dyDescent="0.25">
      <c r="A1480">
        <v>1150</v>
      </c>
      <c r="B1480">
        <v>2011</v>
      </c>
      <c r="C1480" t="s">
        <v>77</v>
      </c>
      <c r="D1480" t="s">
        <v>77</v>
      </c>
      <c r="E1480" t="s">
        <v>14</v>
      </c>
      <c r="F1480">
        <v>0.27900000000000003</v>
      </c>
      <c r="G1480">
        <v>0.27900000000000003</v>
      </c>
      <c r="H1480">
        <v>1</v>
      </c>
      <c r="I1480" s="2">
        <f t="shared" si="46"/>
        <v>279</v>
      </c>
      <c r="J1480">
        <f t="shared" si="47"/>
        <v>2.7900000000000001E-4</v>
      </c>
    </row>
    <row r="1481" spans="1:10" x14ac:dyDescent="0.25">
      <c r="A1481">
        <v>1151</v>
      </c>
      <c r="B1481">
        <v>2011</v>
      </c>
      <c r="C1481" t="s">
        <v>77</v>
      </c>
      <c r="D1481" t="s">
        <v>77</v>
      </c>
      <c r="E1481" t="s">
        <v>55</v>
      </c>
      <c r="F1481">
        <v>2.90984</v>
      </c>
      <c r="G1481">
        <v>2.90984</v>
      </c>
      <c r="H1481">
        <v>33.572634577846202</v>
      </c>
      <c r="I1481" s="2">
        <f t="shared" si="46"/>
        <v>86.672971501621006</v>
      </c>
      <c r="J1481">
        <f t="shared" si="47"/>
        <v>9.7690994999999989E-2</v>
      </c>
    </row>
    <row r="1482" spans="1:10" x14ac:dyDescent="0.25">
      <c r="A1482">
        <v>1208</v>
      </c>
      <c r="B1482">
        <v>2011</v>
      </c>
      <c r="C1482" t="s">
        <v>77</v>
      </c>
      <c r="D1482" t="s">
        <v>77</v>
      </c>
      <c r="E1482" t="s">
        <v>75</v>
      </c>
      <c r="F1482">
        <v>38.692</v>
      </c>
      <c r="G1482">
        <v>38.692</v>
      </c>
      <c r="H1482">
        <v>2.7109198283882998</v>
      </c>
      <c r="I1482" s="2">
        <f t="shared" si="46"/>
        <v>14272.646352291144</v>
      </c>
      <c r="J1482">
        <f t="shared" si="47"/>
        <v>0.10489091000000009</v>
      </c>
    </row>
    <row r="1483" spans="1:10" x14ac:dyDescent="0.25">
      <c r="A1483">
        <v>1209</v>
      </c>
      <c r="B1483">
        <v>2011</v>
      </c>
      <c r="C1483" t="s">
        <v>77</v>
      </c>
      <c r="D1483" t="s">
        <v>77</v>
      </c>
      <c r="E1483" t="s">
        <v>51</v>
      </c>
      <c r="F1483">
        <v>5.1999999999999998E-2</v>
      </c>
      <c r="G1483">
        <v>5.1999999999999998E-2</v>
      </c>
      <c r="H1483">
        <v>2.8807446808510599</v>
      </c>
      <c r="I1483" s="2">
        <f t="shared" si="46"/>
        <v>18.05088814210276</v>
      </c>
      <c r="J1483">
        <f t="shared" si="47"/>
        <v>1.4979872340425512E-4</v>
      </c>
    </row>
    <row r="1484" spans="1:10" x14ac:dyDescent="0.25">
      <c r="A1484">
        <v>1210</v>
      </c>
      <c r="B1484">
        <v>2011</v>
      </c>
      <c r="C1484" t="s">
        <v>77</v>
      </c>
      <c r="D1484" t="s">
        <v>77</v>
      </c>
      <c r="E1484" t="s">
        <v>18</v>
      </c>
      <c r="F1484">
        <v>266.85175500000003</v>
      </c>
      <c r="G1484">
        <v>266.85175500000003</v>
      </c>
      <c r="H1484">
        <v>1.22806579227499</v>
      </c>
      <c r="I1484" s="2">
        <f t="shared" si="46"/>
        <v>217294.34748415032</v>
      </c>
      <c r="J1484">
        <f t="shared" si="47"/>
        <v>0.32771151192404652</v>
      </c>
    </row>
    <row r="1485" spans="1:10" x14ac:dyDescent="0.25">
      <c r="A1485">
        <v>1211</v>
      </c>
      <c r="B1485">
        <v>2011</v>
      </c>
      <c r="C1485" t="s">
        <v>77</v>
      </c>
      <c r="D1485" t="s">
        <v>77</v>
      </c>
      <c r="E1485" t="s">
        <v>53</v>
      </c>
      <c r="F1485">
        <v>15.441000000000001</v>
      </c>
      <c r="G1485">
        <v>15.441000000000001</v>
      </c>
      <c r="H1485">
        <v>19.5995647950262</v>
      </c>
      <c r="I1485" s="2">
        <f t="shared" si="46"/>
        <v>787.82361554877366</v>
      </c>
      <c r="J1485">
        <f t="shared" si="47"/>
        <v>0.30263687999999955</v>
      </c>
    </row>
    <row r="1486" spans="1:10" x14ac:dyDescent="0.25">
      <c r="A1486">
        <v>1484</v>
      </c>
      <c r="B1486">
        <v>2011</v>
      </c>
      <c r="C1486" t="s">
        <v>77</v>
      </c>
      <c r="D1486" t="s">
        <v>77</v>
      </c>
      <c r="E1486" t="s">
        <v>76</v>
      </c>
      <c r="F1486">
        <v>0.27798</v>
      </c>
      <c r="G1486">
        <v>0.27798</v>
      </c>
      <c r="H1486">
        <v>1.38053097345133</v>
      </c>
      <c r="I1486" s="2">
        <f t="shared" si="46"/>
        <v>201.3573076923073</v>
      </c>
      <c r="J1486">
        <f t="shared" si="47"/>
        <v>3.8376000000000073E-4</v>
      </c>
    </row>
    <row r="1487" spans="1:10" x14ac:dyDescent="0.25">
      <c r="A1487">
        <v>1485</v>
      </c>
      <c r="B1487">
        <v>2011</v>
      </c>
      <c r="C1487" t="s">
        <v>77</v>
      </c>
      <c r="D1487" t="s">
        <v>77</v>
      </c>
      <c r="E1487" t="s">
        <v>57</v>
      </c>
      <c r="F1487">
        <v>19.969000000000001</v>
      </c>
      <c r="G1487">
        <v>19.969000000000001</v>
      </c>
      <c r="H1487">
        <v>3.5707931322535398</v>
      </c>
      <c r="I1487" s="2">
        <f t="shared" si="46"/>
        <v>5592.3150012886626</v>
      </c>
      <c r="J1487">
        <f t="shared" si="47"/>
        <v>7.130516805797095E-2</v>
      </c>
    </row>
    <row r="1488" spans="1:10" x14ac:dyDescent="0.25">
      <c r="A1488">
        <v>1486</v>
      </c>
      <c r="B1488">
        <v>2011</v>
      </c>
      <c r="C1488" t="s">
        <v>77</v>
      </c>
      <c r="D1488" t="s">
        <v>77</v>
      </c>
      <c r="E1488" t="s">
        <v>41</v>
      </c>
      <c r="F1488">
        <v>513.34890800000005</v>
      </c>
      <c r="G1488">
        <v>513.34890800000005</v>
      </c>
      <c r="H1488">
        <v>3.5133414266770702</v>
      </c>
      <c r="I1488" s="2">
        <f t="shared" si="46"/>
        <v>146114.15335330137</v>
      </c>
      <c r="J1488">
        <f t="shared" si="47"/>
        <v>1.8035699848158362</v>
      </c>
    </row>
    <row r="1489" spans="1:10" x14ac:dyDescent="0.25">
      <c r="A1489">
        <v>1487</v>
      </c>
      <c r="B1489">
        <v>2011</v>
      </c>
      <c r="C1489" t="s">
        <v>77</v>
      </c>
      <c r="D1489" t="s">
        <v>77</v>
      </c>
      <c r="E1489" t="s">
        <v>43</v>
      </c>
      <c r="F1489">
        <v>675.66650000000004</v>
      </c>
      <c r="G1489">
        <v>675.66650000000004</v>
      </c>
      <c r="H1489">
        <v>4.7217788731571</v>
      </c>
      <c r="I1489" s="2">
        <f t="shared" si="46"/>
        <v>143095.75228969424</v>
      </c>
      <c r="J1489">
        <f t="shared" si="47"/>
        <v>3.1903478050000018</v>
      </c>
    </row>
    <row r="1490" spans="1:10" x14ac:dyDescent="0.25">
      <c r="A1490">
        <v>1488</v>
      </c>
      <c r="B1490">
        <v>2011</v>
      </c>
      <c r="C1490" t="s">
        <v>77</v>
      </c>
      <c r="D1490" t="s">
        <v>77</v>
      </c>
      <c r="E1490" t="s">
        <v>44</v>
      </c>
      <c r="F1490">
        <v>0.156</v>
      </c>
      <c r="G1490">
        <v>0.156</v>
      </c>
      <c r="H1490">
        <v>1.33</v>
      </c>
      <c r="I1490" s="2">
        <f t="shared" si="46"/>
        <v>117.29323308270675</v>
      </c>
      <c r="J1490">
        <f t="shared" si="47"/>
        <v>2.0747999999999999E-4</v>
      </c>
    </row>
    <row r="1491" spans="1:10" x14ac:dyDescent="0.25">
      <c r="A1491">
        <v>1505</v>
      </c>
      <c r="B1491">
        <v>2011</v>
      </c>
      <c r="C1491" t="s">
        <v>77</v>
      </c>
      <c r="D1491" t="s">
        <v>77</v>
      </c>
      <c r="E1491" t="s">
        <v>28</v>
      </c>
      <c r="F1491">
        <v>274.471</v>
      </c>
      <c r="G1491">
        <v>274.471</v>
      </c>
      <c r="H1491">
        <v>7.6051021783722098E-2</v>
      </c>
      <c r="I1491" s="2">
        <f t="shared" si="46"/>
        <v>3609037.63766061</v>
      </c>
      <c r="J1491">
        <f t="shared" si="47"/>
        <v>2.0873799999999988E-2</v>
      </c>
    </row>
    <row r="1492" spans="1:10" x14ac:dyDescent="0.25">
      <c r="A1492">
        <v>1506</v>
      </c>
      <c r="B1492">
        <v>2011</v>
      </c>
      <c r="C1492" t="s">
        <v>77</v>
      </c>
      <c r="D1492" t="s">
        <v>77</v>
      </c>
      <c r="E1492" t="s">
        <v>34</v>
      </c>
      <c r="F1492">
        <v>11.8714</v>
      </c>
      <c r="G1492">
        <v>11.8714</v>
      </c>
      <c r="H1492">
        <v>1.3160204106637801</v>
      </c>
      <c r="I1492" s="2">
        <f t="shared" si="46"/>
        <v>9020.6807613357996</v>
      </c>
      <c r="J1492">
        <f t="shared" si="47"/>
        <v>1.5623004703153998E-2</v>
      </c>
    </row>
    <row r="1493" spans="1:10" x14ac:dyDescent="0.25">
      <c r="A1493">
        <v>1507</v>
      </c>
      <c r="B1493">
        <v>2011</v>
      </c>
      <c r="C1493" t="s">
        <v>77</v>
      </c>
      <c r="D1493" t="s">
        <v>77</v>
      </c>
      <c r="E1493" t="s">
        <v>9</v>
      </c>
      <c r="F1493">
        <v>130.6</v>
      </c>
      <c r="G1493">
        <v>130.6</v>
      </c>
      <c r="H1493">
        <v>0.49</v>
      </c>
      <c r="I1493" s="2">
        <f t="shared" si="46"/>
        <v>266530.61224489793</v>
      </c>
      <c r="J1493">
        <f t="shared" si="47"/>
        <v>6.3993999999999995E-2</v>
      </c>
    </row>
    <row r="1494" spans="1:10" x14ac:dyDescent="0.25">
      <c r="A1494">
        <v>1588</v>
      </c>
      <c r="B1494">
        <v>2011</v>
      </c>
      <c r="C1494" t="s">
        <v>77</v>
      </c>
      <c r="D1494" t="s">
        <v>77</v>
      </c>
      <c r="E1494" t="s">
        <v>102</v>
      </c>
      <c r="F1494">
        <v>1.2E-2</v>
      </c>
      <c r="G1494">
        <v>1.2E-2</v>
      </c>
      <c r="H1494">
        <v>0.7</v>
      </c>
      <c r="I1494" s="2">
        <f t="shared" si="46"/>
        <v>17.142857142857142</v>
      </c>
      <c r="J1494">
        <f t="shared" si="47"/>
        <v>8.3999999999999992E-6</v>
      </c>
    </row>
    <row r="1495" spans="1:10" x14ac:dyDescent="0.25">
      <c r="A1495">
        <v>1678</v>
      </c>
      <c r="B1495">
        <v>2011</v>
      </c>
      <c r="C1495" t="s">
        <v>77</v>
      </c>
      <c r="D1495" t="s">
        <v>77</v>
      </c>
      <c r="E1495" t="s">
        <v>22</v>
      </c>
      <c r="F1495">
        <v>10</v>
      </c>
      <c r="G1495">
        <v>10</v>
      </c>
      <c r="H1495">
        <v>0.1</v>
      </c>
      <c r="I1495" s="2">
        <f t="shared" si="46"/>
        <v>100000</v>
      </c>
      <c r="J1495">
        <f t="shared" si="47"/>
        <v>1E-3</v>
      </c>
    </row>
    <row r="1496" spans="1:10" x14ac:dyDescent="0.25">
      <c r="A1496">
        <v>1679</v>
      </c>
      <c r="B1496">
        <v>2011</v>
      </c>
      <c r="C1496" t="s">
        <v>77</v>
      </c>
      <c r="D1496" t="s">
        <v>77</v>
      </c>
      <c r="E1496" t="s">
        <v>27</v>
      </c>
      <c r="F1496">
        <v>0.93899999999999995</v>
      </c>
      <c r="G1496">
        <v>0.93899999999999995</v>
      </c>
      <c r="H1496">
        <v>2.87039707895938</v>
      </c>
      <c r="I1496" s="2">
        <f t="shared" si="46"/>
        <v>327.13243992723841</v>
      </c>
      <c r="J1496">
        <f t="shared" si="47"/>
        <v>2.6953028571428577E-3</v>
      </c>
    </row>
    <row r="1497" spans="1:10" x14ac:dyDescent="0.25">
      <c r="A1497">
        <v>1680</v>
      </c>
      <c r="B1497">
        <v>2011</v>
      </c>
      <c r="C1497" t="s">
        <v>77</v>
      </c>
      <c r="D1497" t="s">
        <v>77</v>
      </c>
      <c r="E1497" t="s">
        <v>29</v>
      </c>
      <c r="F1497">
        <v>11.776135</v>
      </c>
      <c r="G1497">
        <v>11.776135</v>
      </c>
      <c r="H1497">
        <v>5.5101853112247801</v>
      </c>
      <c r="I1497" s="2">
        <f t="shared" si="46"/>
        <v>2137.1577061139624</v>
      </c>
      <c r="J1497">
        <f t="shared" si="47"/>
        <v>6.4888686100000023E-2</v>
      </c>
    </row>
    <row r="1498" spans="1:10" x14ac:dyDescent="0.25">
      <c r="A1498">
        <v>1681</v>
      </c>
      <c r="B1498">
        <v>2011</v>
      </c>
      <c r="C1498" t="s">
        <v>77</v>
      </c>
      <c r="D1498" t="s">
        <v>77</v>
      </c>
      <c r="E1498" t="s">
        <v>31</v>
      </c>
      <c r="F1498">
        <v>2.5702500000000001</v>
      </c>
      <c r="G1498">
        <v>2.5702500000000001</v>
      </c>
      <c r="H1498">
        <v>1.4309464059916399</v>
      </c>
      <c r="I1498" s="2">
        <f t="shared" si="46"/>
        <v>1796.1888644032251</v>
      </c>
      <c r="J1498">
        <f t="shared" si="47"/>
        <v>3.6778900000000126E-3</v>
      </c>
    </row>
    <row r="1499" spans="1:10" x14ac:dyDescent="0.25">
      <c r="A1499">
        <v>1682</v>
      </c>
      <c r="B1499">
        <v>2011</v>
      </c>
      <c r="C1499" t="s">
        <v>77</v>
      </c>
      <c r="D1499" t="s">
        <v>77</v>
      </c>
      <c r="E1499" t="s">
        <v>33</v>
      </c>
      <c r="F1499">
        <v>4.2870400000000002</v>
      </c>
      <c r="G1499">
        <v>4.2870400000000002</v>
      </c>
      <c r="H1499">
        <v>0.93849369261774995</v>
      </c>
      <c r="I1499" s="2">
        <f t="shared" si="46"/>
        <v>4568.0008653463792</v>
      </c>
      <c r="J1499">
        <f t="shared" si="47"/>
        <v>4.0233599999999984E-3</v>
      </c>
    </row>
    <row r="1500" spans="1:10" x14ac:dyDescent="0.25">
      <c r="A1500">
        <v>1769</v>
      </c>
      <c r="B1500">
        <v>2011</v>
      </c>
      <c r="C1500" t="s">
        <v>77</v>
      </c>
      <c r="D1500" t="s">
        <v>77</v>
      </c>
      <c r="E1500" t="s">
        <v>52</v>
      </c>
      <c r="F1500">
        <v>7.2859999999999996</v>
      </c>
      <c r="G1500">
        <v>7.2859999999999996</v>
      </c>
      <c r="H1500">
        <v>3</v>
      </c>
      <c r="I1500" s="2">
        <f t="shared" si="46"/>
        <v>2428.6666666666665</v>
      </c>
      <c r="J1500">
        <f t="shared" si="47"/>
        <v>2.1857999999999995E-2</v>
      </c>
    </row>
    <row r="1501" spans="1:10" x14ac:dyDescent="0.25">
      <c r="A1501">
        <v>1793</v>
      </c>
      <c r="B1501">
        <v>2011</v>
      </c>
      <c r="C1501" t="s">
        <v>77</v>
      </c>
      <c r="D1501" t="s">
        <v>77</v>
      </c>
      <c r="E1501" t="s">
        <v>69</v>
      </c>
      <c r="F1501">
        <v>35.655000000000001</v>
      </c>
      <c r="G1501">
        <v>35.655000000000001</v>
      </c>
      <c r="H1501">
        <v>2.2000000000000002</v>
      </c>
      <c r="I1501" s="2">
        <f t="shared" si="46"/>
        <v>16206.818181818182</v>
      </c>
      <c r="J1501">
        <f t="shared" si="47"/>
        <v>7.8440999999999997E-2</v>
      </c>
    </row>
    <row r="1502" spans="1:10" x14ac:dyDescent="0.25">
      <c r="A1502">
        <v>1794</v>
      </c>
      <c r="B1502">
        <v>2011</v>
      </c>
      <c r="C1502" t="s">
        <v>77</v>
      </c>
      <c r="D1502" t="s">
        <v>77</v>
      </c>
      <c r="E1502" t="s">
        <v>13</v>
      </c>
      <c r="F1502">
        <v>3.2000000000000001E-2</v>
      </c>
      <c r="G1502">
        <v>3.2000000000000001E-2</v>
      </c>
      <c r="H1502">
        <v>6.3</v>
      </c>
      <c r="I1502" s="2">
        <f t="shared" si="46"/>
        <v>5.0793650793650791</v>
      </c>
      <c r="J1502">
        <f t="shared" si="47"/>
        <v>2.0159999999999999E-4</v>
      </c>
    </row>
    <row r="1503" spans="1:10" x14ac:dyDescent="0.25">
      <c r="A1503">
        <v>1795</v>
      </c>
      <c r="B1503">
        <v>2011</v>
      </c>
      <c r="C1503" t="s">
        <v>77</v>
      </c>
      <c r="D1503" t="s">
        <v>77</v>
      </c>
      <c r="E1503" t="s">
        <v>5</v>
      </c>
      <c r="F1503">
        <v>9794.6560000000009</v>
      </c>
      <c r="G1503">
        <v>9794.6560000000009</v>
      </c>
      <c r="H1503">
        <v>0.54650910358425997</v>
      </c>
      <c r="I1503" s="2">
        <f t="shared" si="46"/>
        <v>17922219.292893946</v>
      </c>
      <c r="J1503">
        <f t="shared" si="47"/>
        <v>5.3528686704761936</v>
      </c>
    </row>
    <row r="1504" spans="1:10" x14ac:dyDescent="0.25">
      <c r="A1504">
        <v>1796</v>
      </c>
      <c r="B1504">
        <v>2011</v>
      </c>
      <c r="C1504" t="s">
        <v>77</v>
      </c>
      <c r="D1504" t="s">
        <v>77</v>
      </c>
      <c r="E1504" t="s">
        <v>36</v>
      </c>
      <c r="F1504">
        <v>26.01623</v>
      </c>
      <c r="G1504">
        <v>26.01623</v>
      </c>
      <c r="H1504">
        <v>4.9259610914288396</v>
      </c>
      <c r="I1504" s="2">
        <f t="shared" si="46"/>
        <v>5281.4525971933026</v>
      </c>
      <c r="J1504">
        <f t="shared" si="47"/>
        <v>0.12815493672566372</v>
      </c>
    </row>
    <row r="1505" spans="1:10" x14ac:dyDescent="0.25">
      <c r="A1505">
        <v>2765</v>
      </c>
      <c r="B1505">
        <v>2011</v>
      </c>
      <c r="C1505" t="s">
        <v>77</v>
      </c>
      <c r="D1505" t="s">
        <v>77</v>
      </c>
      <c r="E1505" t="s">
        <v>59</v>
      </c>
      <c r="F1505">
        <v>5.3060200000000002</v>
      </c>
      <c r="G1505">
        <v>5.3060200000000002</v>
      </c>
      <c r="H1505">
        <v>0.73936268222000201</v>
      </c>
      <c r="I1505" s="2">
        <f t="shared" si="46"/>
        <v>7176.477968928868</v>
      </c>
      <c r="J1505">
        <f t="shared" si="47"/>
        <v>3.9230731791129753E-3</v>
      </c>
    </row>
    <row r="1506" spans="1:10" x14ac:dyDescent="0.25">
      <c r="A1506">
        <v>2849</v>
      </c>
      <c r="B1506">
        <v>2011</v>
      </c>
      <c r="C1506" t="s">
        <v>77</v>
      </c>
      <c r="D1506" t="s">
        <v>77</v>
      </c>
      <c r="E1506" t="s">
        <v>7</v>
      </c>
      <c r="F1506">
        <v>5.27895</v>
      </c>
      <c r="G1506">
        <v>5.27895</v>
      </c>
      <c r="H1506">
        <v>2.8217297000350499</v>
      </c>
      <c r="I1506" s="2">
        <f t="shared" si="46"/>
        <v>1870.820582118276</v>
      </c>
      <c r="J1506">
        <f t="shared" si="47"/>
        <v>1.4895770000000027E-2</v>
      </c>
    </row>
    <row r="1507" spans="1:10" x14ac:dyDescent="0.25">
      <c r="A1507">
        <v>2885</v>
      </c>
      <c r="B1507">
        <v>2011</v>
      </c>
      <c r="C1507" t="s">
        <v>77</v>
      </c>
      <c r="D1507" t="s">
        <v>77</v>
      </c>
      <c r="E1507" t="s">
        <v>54</v>
      </c>
      <c r="F1507">
        <v>22.389991999999999</v>
      </c>
      <c r="G1507">
        <v>22.389991999999999</v>
      </c>
      <c r="H1507">
        <v>9.6338747257251995</v>
      </c>
      <c r="I1507" s="2">
        <f t="shared" si="46"/>
        <v>2324.0900092059865</v>
      </c>
      <c r="J1507">
        <f t="shared" si="47"/>
        <v>0.21570237803798942</v>
      </c>
    </row>
    <row r="1508" spans="1:10" x14ac:dyDescent="0.25">
      <c r="A1508">
        <v>2888</v>
      </c>
      <c r="B1508">
        <v>2011</v>
      </c>
      <c r="C1508" t="s">
        <v>77</v>
      </c>
      <c r="D1508" t="s">
        <v>77</v>
      </c>
      <c r="E1508" t="s">
        <v>58</v>
      </c>
      <c r="F1508">
        <v>21.935524999999998</v>
      </c>
      <c r="G1508">
        <v>21.935524999999998</v>
      </c>
      <c r="H1508">
        <v>7.7086037861951304</v>
      </c>
      <c r="I1508" s="2">
        <f t="shared" si="46"/>
        <v>2845.5898899983672</v>
      </c>
      <c r="J1508">
        <f t="shared" si="47"/>
        <v>0.16909227106717795</v>
      </c>
    </row>
    <row r="1509" spans="1:10" x14ac:dyDescent="0.25">
      <c r="A1509">
        <v>2915</v>
      </c>
      <c r="B1509">
        <v>2011</v>
      </c>
      <c r="C1509" t="s">
        <v>77</v>
      </c>
      <c r="D1509" t="s">
        <v>77</v>
      </c>
      <c r="E1509" t="s">
        <v>38</v>
      </c>
      <c r="F1509">
        <v>50.794184000000001</v>
      </c>
      <c r="G1509">
        <v>50.794184000000001</v>
      </c>
      <c r="H1509">
        <v>1.3879219721465501</v>
      </c>
      <c r="I1509" s="2">
        <f t="shared" si="46"/>
        <v>36597.290783891891</v>
      </c>
      <c r="J1509">
        <f t="shared" si="47"/>
        <v>7.0498364030854743E-2</v>
      </c>
    </row>
    <row r="1510" spans="1:10" x14ac:dyDescent="0.25">
      <c r="A1510">
        <v>2938</v>
      </c>
      <c r="B1510">
        <v>2011</v>
      </c>
      <c r="C1510" t="s">
        <v>77</v>
      </c>
      <c r="D1510" t="s">
        <v>77</v>
      </c>
      <c r="E1510" t="s">
        <v>62</v>
      </c>
      <c r="F1510">
        <v>27.261534999999999</v>
      </c>
      <c r="G1510">
        <v>27.261534999999999</v>
      </c>
      <c r="H1510">
        <v>1.67965762015969</v>
      </c>
      <c r="I1510" s="2">
        <f t="shared" si="46"/>
        <v>16230.411884422114</v>
      </c>
      <c r="J1510">
        <f t="shared" si="47"/>
        <v>4.5790045000000092E-2</v>
      </c>
    </row>
    <row r="1511" spans="1:10" x14ac:dyDescent="0.25">
      <c r="A1511">
        <v>2944</v>
      </c>
      <c r="B1511">
        <v>2011</v>
      </c>
      <c r="C1511" t="s">
        <v>77</v>
      </c>
      <c r="D1511" t="s">
        <v>77</v>
      </c>
      <c r="E1511" t="s">
        <v>15</v>
      </c>
      <c r="F1511">
        <v>120.35690200000001</v>
      </c>
      <c r="G1511">
        <v>120.35690200000001</v>
      </c>
      <c r="H1511">
        <v>1.55034218575544</v>
      </c>
      <c r="I1511" s="2">
        <f t="shared" si="46"/>
        <v>77632.475659786898</v>
      </c>
      <c r="J1511">
        <f t="shared" si="47"/>
        <v>0.18659438251743329</v>
      </c>
    </row>
    <row r="1512" spans="1:10" x14ac:dyDescent="0.25">
      <c r="A1512">
        <v>2962</v>
      </c>
      <c r="B1512">
        <v>2011</v>
      </c>
      <c r="C1512" t="s">
        <v>77</v>
      </c>
      <c r="D1512" t="s">
        <v>77</v>
      </c>
      <c r="E1512" t="s">
        <v>61</v>
      </c>
      <c r="F1512">
        <v>204.97155799999999</v>
      </c>
      <c r="G1512">
        <v>204.97155799999999</v>
      </c>
      <c r="H1512">
        <v>1.1945959882525199</v>
      </c>
      <c r="I1512" s="2">
        <f t="shared" si="46"/>
        <v>171582.32575335924</v>
      </c>
      <c r="J1512">
        <f t="shared" si="47"/>
        <v>0.24485820089266869</v>
      </c>
    </row>
    <row r="1513" spans="1:10" x14ac:dyDescent="0.25">
      <c r="A1513">
        <v>2985</v>
      </c>
      <c r="B1513">
        <v>2011</v>
      </c>
      <c r="C1513" t="s">
        <v>77</v>
      </c>
      <c r="D1513" t="s">
        <v>77</v>
      </c>
      <c r="E1513" t="s">
        <v>35</v>
      </c>
      <c r="F1513">
        <v>173.50322299999999</v>
      </c>
      <c r="G1513">
        <v>173.50322299999999</v>
      </c>
      <c r="H1513">
        <v>1.75592009578705</v>
      </c>
      <c r="I1513" s="2">
        <f t="shared" si="46"/>
        <v>98810.431873456764</v>
      </c>
      <c r="J1513">
        <f t="shared" si="47"/>
        <v>0.30465779594952186</v>
      </c>
    </row>
    <row r="1514" spans="1:10" x14ac:dyDescent="0.25">
      <c r="A1514">
        <v>3004</v>
      </c>
      <c r="B1514">
        <v>2011</v>
      </c>
      <c r="C1514" t="s">
        <v>77</v>
      </c>
      <c r="D1514" t="s">
        <v>77</v>
      </c>
      <c r="E1514" t="s">
        <v>12</v>
      </c>
      <c r="F1514">
        <v>284.97444899999999</v>
      </c>
      <c r="G1514">
        <v>284.97444899999999</v>
      </c>
      <c r="H1514">
        <v>1.31485340465133</v>
      </c>
      <c r="I1514" s="2">
        <f t="shared" si="46"/>
        <v>216734.76905630319</v>
      </c>
      <c r="J1514">
        <f t="shared" si="47"/>
        <v>0.3746996245062868</v>
      </c>
    </row>
    <row r="1515" spans="1:10" x14ac:dyDescent="0.25">
      <c r="A1515">
        <v>210</v>
      </c>
      <c r="B1515">
        <v>2011</v>
      </c>
      <c r="C1515" t="s">
        <v>79</v>
      </c>
      <c r="D1515" t="s">
        <v>79</v>
      </c>
      <c r="E1515" t="s">
        <v>62</v>
      </c>
      <c r="F1515">
        <v>4.79962</v>
      </c>
      <c r="G1515">
        <v>4.79962</v>
      </c>
      <c r="H1515">
        <v>2.18163134343374</v>
      </c>
      <c r="I1515" s="2">
        <f t="shared" si="46"/>
        <v>2200.014229922881</v>
      </c>
      <c r="J1515">
        <f t="shared" si="47"/>
        <v>1.0471001428571448E-2</v>
      </c>
    </row>
    <row r="1516" spans="1:10" x14ac:dyDescent="0.25">
      <c r="A1516">
        <v>1152</v>
      </c>
      <c r="B1516">
        <v>2011</v>
      </c>
      <c r="C1516" t="s">
        <v>79</v>
      </c>
      <c r="D1516" t="s">
        <v>79</v>
      </c>
      <c r="E1516" t="s">
        <v>29</v>
      </c>
      <c r="F1516">
        <v>2.0999999999999999E-3</v>
      </c>
      <c r="G1516">
        <v>2.0999999999999999E-3</v>
      </c>
      <c r="H1516">
        <v>5.5904761904761902</v>
      </c>
      <c r="I1516" s="2">
        <f t="shared" si="46"/>
        <v>0.37563884156729133</v>
      </c>
      <c r="J1516">
        <f t="shared" si="47"/>
        <v>1.1739999999999999E-5</v>
      </c>
    </row>
    <row r="1517" spans="1:10" x14ac:dyDescent="0.25">
      <c r="A1517">
        <v>1153</v>
      </c>
      <c r="B1517">
        <v>2011</v>
      </c>
      <c r="C1517" t="s">
        <v>79</v>
      </c>
      <c r="D1517" t="s">
        <v>79</v>
      </c>
      <c r="E1517" t="s">
        <v>31</v>
      </c>
      <c r="F1517">
        <v>0.93300000000000005</v>
      </c>
      <c r="G1517">
        <v>0.93300000000000005</v>
      </c>
      <c r="H1517">
        <v>1.76409431939979</v>
      </c>
      <c r="I1517" s="2">
        <f t="shared" si="46"/>
        <v>528.88328574032312</v>
      </c>
      <c r="J1517">
        <f t="shared" si="47"/>
        <v>1.6459000000000042E-3</v>
      </c>
    </row>
    <row r="1518" spans="1:10" x14ac:dyDescent="0.25">
      <c r="A1518">
        <v>1154</v>
      </c>
      <c r="B1518">
        <v>2011</v>
      </c>
      <c r="C1518" t="s">
        <v>79</v>
      </c>
      <c r="D1518" t="s">
        <v>79</v>
      </c>
      <c r="E1518" t="s">
        <v>47</v>
      </c>
      <c r="F1518">
        <v>1.47786</v>
      </c>
      <c r="G1518">
        <v>1.47786</v>
      </c>
      <c r="H1518">
        <v>1.55790128970268</v>
      </c>
      <c r="I1518" s="2">
        <f t="shared" si="46"/>
        <v>948.6223612293461</v>
      </c>
      <c r="J1518">
        <f t="shared" si="47"/>
        <v>2.3023600000000029E-3</v>
      </c>
    </row>
    <row r="1519" spans="1:10" x14ac:dyDescent="0.25">
      <c r="A1519">
        <v>1206</v>
      </c>
      <c r="B1519">
        <v>2011</v>
      </c>
      <c r="C1519" t="s">
        <v>79</v>
      </c>
      <c r="D1519" t="s">
        <v>79</v>
      </c>
      <c r="E1519" t="s">
        <v>14</v>
      </c>
      <c r="F1519">
        <v>0.22900000000000001</v>
      </c>
      <c r="G1519">
        <v>0.22900000000000001</v>
      </c>
      <c r="H1519">
        <v>1</v>
      </c>
      <c r="I1519" s="2">
        <f t="shared" si="46"/>
        <v>229</v>
      </c>
      <c r="J1519">
        <f t="shared" si="47"/>
        <v>2.2900000000000001E-4</v>
      </c>
    </row>
    <row r="1520" spans="1:10" x14ac:dyDescent="0.25">
      <c r="A1520">
        <v>1207</v>
      </c>
      <c r="B1520">
        <v>2011</v>
      </c>
      <c r="C1520" t="s">
        <v>79</v>
      </c>
      <c r="D1520" t="s">
        <v>79</v>
      </c>
      <c r="E1520" t="s">
        <v>61</v>
      </c>
      <c r="F1520">
        <v>0.35208</v>
      </c>
      <c r="G1520">
        <v>0.35208</v>
      </c>
      <c r="H1520">
        <v>1.2366507611906401</v>
      </c>
      <c r="I1520" s="2">
        <f t="shared" si="46"/>
        <v>284.70447037207128</v>
      </c>
      <c r="J1520">
        <f t="shared" si="47"/>
        <v>4.3540000000000055E-4</v>
      </c>
    </row>
    <row r="1521" spans="1:10" x14ac:dyDescent="0.25">
      <c r="A1521">
        <v>1212</v>
      </c>
      <c r="B1521">
        <v>2011</v>
      </c>
      <c r="C1521" t="s">
        <v>79</v>
      </c>
      <c r="D1521" t="s">
        <v>79</v>
      </c>
      <c r="E1521" t="s">
        <v>11</v>
      </c>
      <c r="F1521">
        <v>1.6803999999999999</v>
      </c>
      <c r="G1521">
        <v>1.6803999999999999</v>
      </c>
      <c r="H1521">
        <v>2.1557982226454002</v>
      </c>
      <c r="I1521" s="2">
        <f t="shared" si="46"/>
        <v>779.47925847065835</v>
      </c>
      <c r="J1521">
        <f t="shared" si="47"/>
        <v>3.6226033333333304E-3</v>
      </c>
    </row>
    <row r="1522" spans="1:10" x14ac:dyDescent="0.25">
      <c r="A1522">
        <v>1489</v>
      </c>
      <c r="B1522">
        <v>2011</v>
      </c>
      <c r="C1522" t="s">
        <v>79</v>
      </c>
      <c r="D1522" t="s">
        <v>79</v>
      </c>
      <c r="E1522" t="s">
        <v>46</v>
      </c>
      <c r="F1522">
        <v>9.4500000000000001E-2</v>
      </c>
      <c r="G1522">
        <v>9.4500000000000001E-2</v>
      </c>
      <c r="H1522">
        <v>1.16190476190476</v>
      </c>
      <c r="I1522" s="2">
        <f t="shared" si="46"/>
        <v>81.331967213114893</v>
      </c>
      <c r="J1522">
        <f t="shared" si="47"/>
        <v>1.0979999999999981E-4</v>
      </c>
    </row>
    <row r="1523" spans="1:10" x14ac:dyDescent="0.25">
      <c r="A1523">
        <v>1490</v>
      </c>
      <c r="B1523">
        <v>2011</v>
      </c>
      <c r="C1523" t="s">
        <v>79</v>
      </c>
      <c r="D1523" t="s">
        <v>79</v>
      </c>
      <c r="E1523" t="s">
        <v>15</v>
      </c>
      <c r="F1523">
        <v>3.4179550000000001</v>
      </c>
      <c r="G1523">
        <v>3.4179550000000001</v>
      </c>
      <c r="H1523">
        <v>1.3656096675656499</v>
      </c>
      <c r="I1523" s="2">
        <f t="shared" si="46"/>
        <v>2502.8784440966078</v>
      </c>
      <c r="J1523">
        <f t="shared" si="47"/>
        <v>4.6675923913043517E-3</v>
      </c>
    </row>
    <row r="1524" spans="1:10" x14ac:dyDescent="0.25">
      <c r="A1524">
        <v>1589</v>
      </c>
      <c r="B1524">
        <v>2011</v>
      </c>
      <c r="C1524" t="s">
        <v>79</v>
      </c>
      <c r="D1524" t="s">
        <v>79</v>
      </c>
      <c r="E1524" t="s">
        <v>32</v>
      </c>
      <c r="F1524">
        <v>2.5000000000000001E-2</v>
      </c>
      <c r="G1524">
        <v>2.5000000000000001E-2</v>
      </c>
      <c r="H1524">
        <v>1.59</v>
      </c>
      <c r="I1524" s="2">
        <f t="shared" si="46"/>
        <v>15.723270440251572</v>
      </c>
      <c r="J1524">
        <f t="shared" si="47"/>
        <v>3.9750000000000011E-5</v>
      </c>
    </row>
    <row r="1525" spans="1:10" x14ac:dyDescent="0.25">
      <c r="A1525">
        <v>1590</v>
      </c>
      <c r="B1525">
        <v>2011</v>
      </c>
      <c r="C1525" t="s">
        <v>79</v>
      </c>
      <c r="D1525" t="s">
        <v>79</v>
      </c>
      <c r="E1525" t="s">
        <v>5</v>
      </c>
      <c r="F1525">
        <v>2192.625</v>
      </c>
      <c r="G1525">
        <v>2192.625</v>
      </c>
      <c r="H1525">
        <v>0.54487526269067599</v>
      </c>
      <c r="I1525" s="2">
        <f t="shared" si="46"/>
        <v>4024086.1535399645</v>
      </c>
      <c r="J1525">
        <f t="shared" si="47"/>
        <v>1.1947071228571435</v>
      </c>
    </row>
    <row r="1526" spans="1:10" x14ac:dyDescent="0.25">
      <c r="A1526">
        <v>1591</v>
      </c>
      <c r="B1526">
        <v>2011</v>
      </c>
      <c r="C1526" t="s">
        <v>79</v>
      </c>
      <c r="D1526" t="s">
        <v>79</v>
      </c>
      <c r="E1526" t="s">
        <v>36</v>
      </c>
      <c r="F1526">
        <v>6.2286830000000002</v>
      </c>
      <c r="G1526">
        <v>6.2286830000000002</v>
      </c>
      <c r="H1526">
        <v>4.2386633971014103</v>
      </c>
      <c r="I1526" s="2">
        <f t="shared" si="46"/>
        <v>1469.4922470747397</v>
      </c>
      <c r="J1526">
        <f t="shared" si="47"/>
        <v>2.6401290644247805E-2</v>
      </c>
    </row>
    <row r="1527" spans="1:10" x14ac:dyDescent="0.25">
      <c r="A1527">
        <v>1772</v>
      </c>
      <c r="B1527">
        <v>2011</v>
      </c>
      <c r="C1527" t="s">
        <v>79</v>
      </c>
      <c r="D1527" t="s">
        <v>79</v>
      </c>
      <c r="E1527" t="s">
        <v>22</v>
      </c>
      <c r="F1527">
        <v>558</v>
      </c>
      <c r="G1527">
        <v>558</v>
      </c>
      <c r="H1527">
        <v>0.1</v>
      </c>
      <c r="I1527" s="2">
        <f t="shared" si="46"/>
        <v>5580000</v>
      </c>
      <c r="J1527">
        <f t="shared" si="47"/>
        <v>5.5800000000000002E-2</v>
      </c>
    </row>
    <row r="1528" spans="1:10" x14ac:dyDescent="0.25">
      <c r="A1528">
        <v>1773</v>
      </c>
      <c r="B1528">
        <v>2011</v>
      </c>
      <c r="C1528" t="s">
        <v>79</v>
      </c>
      <c r="D1528" t="s">
        <v>79</v>
      </c>
      <c r="E1528" t="s">
        <v>27</v>
      </c>
      <c r="F1528">
        <v>0.72</v>
      </c>
      <c r="G1528">
        <v>0.72</v>
      </c>
      <c r="H1528">
        <v>3.399375</v>
      </c>
      <c r="I1528" s="2">
        <f t="shared" si="46"/>
        <v>211.80364037506894</v>
      </c>
      <c r="J1528">
        <f t="shared" si="47"/>
        <v>2.4475500000000002E-3</v>
      </c>
    </row>
    <row r="1529" spans="1:10" x14ac:dyDescent="0.25">
      <c r="A1529">
        <v>1774</v>
      </c>
      <c r="B1529">
        <v>2011</v>
      </c>
      <c r="C1529" t="s">
        <v>79</v>
      </c>
      <c r="D1529" t="s">
        <v>79</v>
      </c>
      <c r="E1529" t="s">
        <v>28</v>
      </c>
      <c r="F1529">
        <v>8.7799999999999994</v>
      </c>
      <c r="G1529">
        <v>8.7799999999999994</v>
      </c>
      <c r="H1529">
        <v>0.08</v>
      </c>
      <c r="I1529" s="2">
        <f t="shared" si="46"/>
        <v>109749.99999999999</v>
      </c>
      <c r="J1529">
        <f t="shared" si="47"/>
        <v>7.0239999999999994E-4</v>
      </c>
    </row>
    <row r="1530" spans="1:10" x14ac:dyDescent="0.25">
      <c r="A1530">
        <v>1775</v>
      </c>
      <c r="B1530">
        <v>2011</v>
      </c>
      <c r="C1530" t="s">
        <v>79</v>
      </c>
      <c r="D1530" t="s">
        <v>79</v>
      </c>
      <c r="E1530" t="s">
        <v>33</v>
      </c>
      <c r="F1530">
        <v>0.46129999999999999</v>
      </c>
      <c r="G1530">
        <v>0.46129999999999999</v>
      </c>
      <c r="H1530">
        <v>1.0626273574680301</v>
      </c>
      <c r="I1530" s="2">
        <f t="shared" si="46"/>
        <v>434.11267059711338</v>
      </c>
      <c r="J1530">
        <f t="shared" si="47"/>
        <v>4.9019000000000222E-4</v>
      </c>
    </row>
    <row r="1531" spans="1:10" x14ac:dyDescent="0.25">
      <c r="A1531">
        <v>1776</v>
      </c>
      <c r="B1531">
        <v>2011</v>
      </c>
      <c r="C1531" t="s">
        <v>79</v>
      </c>
      <c r="D1531" t="s">
        <v>79</v>
      </c>
      <c r="E1531" t="s">
        <v>34</v>
      </c>
      <c r="F1531">
        <v>1.843</v>
      </c>
      <c r="G1531">
        <v>1.843</v>
      </c>
      <c r="H1531">
        <v>1.73966165413534</v>
      </c>
      <c r="I1531" s="2">
        <f t="shared" si="46"/>
        <v>1059.4014046461361</v>
      </c>
      <c r="J1531">
        <f t="shared" si="47"/>
        <v>3.2061964285714315E-3</v>
      </c>
    </row>
    <row r="1532" spans="1:10" x14ac:dyDescent="0.25">
      <c r="A1532">
        <v>1777</v>
      </c>
      <c r="B1532">
        <v>2011</v>
      </c>
      <c r="C1532" t="s">
        <v>79</v>
      </c>
      <c r="D1532" t="s">
        <v>79</v>
      </c>
      <c r="E1532" t="s">
        <v>35</v>
      </c>
      <c r="F1532">
        <v>32.331465999999999</v>
      </c>
      <c r="G1532">
        <v>32.331465999999999</v>
      </c>
      <c r="H1532">
        <v>1.8542516764039001</v>
      </c>
      <c r="I1532" s="2">
        <f t="shared" si="46"/>
        <v>17436.395723100017</v>
      </c>
      <c r="J1532">
        <f t="shared" si="47"/>
        <v>5.9950675031095697E-2</v>
      </c>
    </row>
    <row r="1533" spans="1:10" x14ac:dyDescent="0.25">
      <c r="A1533">
        <v>1778</v>
      </c>
      <c r="B1533">
        <v>2011</v>
      </c>
      <c r="C1533" t="s">
        <v>79</v>
      </c>
      <c r="D1533" t="s">
        <v>79</v>
      </c>
      <c r="E1533" t="s">
        <v>37</v>
      </c>
      <c r="F1533">
        <v>0.32495000000000002</v>
      </c>
      <c r="G1533">
        <v>0.32495000000000002</v>
      </c>
      <c r="H1533">
        <v>3.0507154946914898</v>
      </c>
      <c r="I1533" s="2">
        <f t="shared" si="46"/>
        <v>106.51599618694082</v>
      </c>
      <c r="J1533">
        <f t="shared" si="47"/>
        <v>9.9132999999999969E-4</v>
      </c>
    </row>
    <row r="1534" spans="1:10" x14ac:dyDescent="0.25">
      <c r="A1534">
        <v>1779</v>
      </c>
      <c r="B1534">
        <v>2011</v>
      </c>
      <c r="C1534" t="s">
        <v>79</v>
      </c>
      <c r="D1534" t="s">
        <v>79</v>
      </c>
      <c r="E1534" t="s">
        <v>43</v>
      </c>
      <c r="F1534">
        <v>130.86279999999999</v>
      </c>
      <c r="G1534">
        <v>130.86279999999999</v>
      </c>
      <c r="H1534">
        <v>6.8807159865141196</v>
      </c>
      <c r="I1534" s="2">
        <f t="shared" si="46"/>
        <v>19018.776571578441</v>
      </c>
      <c r="J1534">
        <f t="shared" si="47"/>
        <v>0.90042975999999986</v>
      </c>
    </row>
    <row r="1535" spans="1:10" x14ac:dyDescent="0.25">
      <c r="A1535">
        <v>1780</v>
      </c>
      <c r="B1535">
        <v>2011</v>
      </c>
      <c r="C1535" t="s">
        <v>79</v>
      </c>
      <c r="D1535" t="s">
        <v>79</v>
      </c>
      <c r="E1535" t="s">
        <v>44</v>
      </c>
      <c r="F1535">
        <v>0.111</v>
      </c>
      <c r="G1535">
        <v>0.111</v>
      </c>
      <c r="H1535">
        <v>1.2269369369369401</v>
      </c>
      <c r="I1535" s="2">
        <f t="shared" si="46"/>
        <v>90.469197444746072</v>
      </c>
      <c r="J1535">
        <f t="shared" si="47"/>
        <v>1.3619000000000033E-4</v>
      </c>
    </row>
    <row r="1536" spans="1:10" x14ac:dyDescent="0.25">
      <c r="A1536">
        <v>1781</v>
      </c>
      <c r="B1536">
        <v>2011</v>
      </c>
      <c r="C1536" t="s">
        <v>79</v>
      </c>
      <c r="D1536" t="s">
        <v>79</v>
      </c>
      <c r="E1536" t="s">
        <v>51</v>
      </c>
      <c r="F1536">
        <v>3.0000000000000001E-3</v>
      </c>
      <c r="G1536">
        <v>3.0000000000000001E-3</v>
      </c>
      <c r="H1536">
        <v>3.26</v>
      </c>
      <c r="I1536" s="2">
        <f t="shared" si="46"/>
        <v>0.92024539877300626</v>
      </c>
      <c r="J1536">
        <f t="shared" si="47"/>
        <v>9.7799999999999995E-6</v>
      </c>
    </row>
    <row r="1537" spans="1:10" x14ac:dyDescent="0.25">
      <c r="A1537">
        <v>1782</v>
      </c>
      <c r="B1537">
        <v>2011</v>
      </c>
      <c r="C1537" t="s">
        <v>79</v>
      </c>
      <c r="D1537" t="s">
        <v>79</v>
      </c>
      <c r="E1537" t="s">
        <v>18</v>
      </c>
      <c r="F1537">
        <v>7.4135099999999996</v>
      </c>
      <c r="G1537">
        <v>7.4135099999999996</v>
      </c>
      <c r="H1537">
        <v>1.10284332252873</v>
      </c>
      <c r="I1537" s="2">
        <f t="shared" si="46"/>
        <v>6722.178797801871</v>
      </c>
      <c r="J1537">
        <f t="shared" si="47"/>
        <v>8.1759399999999649E-3</v>
      </c>
    </row>
    <row r="1538" spans="1:10" x14ac:dyDescent="0.25">
      <c r="A1538">
        <v>1783</v>
      </c>
      <c r="B1538">
        <v>2011</v>
      </c>
      <c r="C1538" t="s">
        <v>79</v>
      </c>
      <c r="D1538" t="s">
        <v>79</v>
      </c>
      <c r="E1538" t="s">
        <v>54</v>
      </c>
      <c r="F1538">
        <v>2.29E-2</v>
      </c>
      <c r="G1538">
        <v>2.29E-2</v>
      </c>
      <c r="H1538">
        <v>9.5091703056768502</v>
      </c>
      <c r="I1538" s="2">
        <f t="shared" ref="I1538:I1601" si="48">F1538/H1538*1000</f>
        <v>2.4082016899338736</v>
      </c>
      <c r="J1538">
        <f t="shared" si="47"/>
        <v>2.1775999999999987E-4</v>
      </c>
    </row>
    <row r="1539" spans="1:10" x14ac:dyDescent="0.25">
      <c r="A1539">
        <v>1784</v>
      </c>
      <c r="B1539">
        <v>2011</v>
      </c>
      <c r="C1539" t="s">
        <v>79</v>
      </c>
      <c r="D1539" t="s">
        <v>79</v>
      </c>
      <c r="E1539" t="s">
        <v>57</v>
      </c>
      <c r="F1539">
        <v>3.077</v>
      </c>
      <c r="G1539">
        <v>3.077</v>
      </c>
      <c r="H1539">
        <v>2.3861299967500802</v>
      </c>
      <c r="I1539" s="2">
        <f t="shared" si="48"/>
        <v>1289.5357772589455</v>
      </c>
      <c r="J1539">
        <f t="shared" ref="J1539:J1602" si="49">G1539*H1539/1000</f>
        <v>7.3421219999999961E-3</v>
      </c>
    </row>
    <row r="1540" spans="1:10" x14ac:dyDescent="0.25">
      <c r="A1540">
        <v>1785</v>
      </c>
      <c r="B1540">
        <v>2011</v>
      </c>
      <c r="C1540" t="s">
        <v>79</v>
      </c>
      <c r="D1540" t="s">
        <v>79</v>
      </c>
      <c r="E1540" t="s">
        <v>58</v>
      </c>
      <c r="F1540">
        <v>0.93918000000000001</v>
      </c>
      <c r="G1540">
        <v>0.93918000000000001</v>
      </c>
      <c r="H1540">
        <v>7.6590216997806602</v>
      </c>
      <c r="I1540" s="2">
        <f t="shared" si="48"/>
        <v>122.62401607073346</v>
      </c>
      <c r="J1540">
        <f t="shared" si="49"/>
        <v>7.1932000000000012E-3</v>
      </c>
    </row>
    <row r="1541" spans="1:10" x14ac:dyDescent="0.25">
      <c r="A1541">
        <v>2670</v>
      </c>
      <c r="B1541">
        <v>2011</v>
      </c>
      <c r="C1541" t="s">
        <v>79</v>
      </c>
      <c r="D1541" t="s">
        <v>79</v>
      </c>
      <c r="E1541" t="s">
        <v>7</v>
      </c>
      <c r="F1541">
        <v>0.19844999999999999</v>
      </c>
      <c r="G1541">
        <v>0.19844999999999999</v>
      </c>
      <c r="H1541">
        <v>1.21022927689594</v>
      </c>
      <c r="I1541" s="2">
        <f t="shared" si="48"/>
        <v>163.97719323812348</v>
      </c>
      <c r="J1541">
        <f t="shared" si="49"/>
        <v>2.4016999999999927E-4</v>
      </c>
    </row>
    <row r="1542" spans="1:10" x14ac:dyDescent="0.25">
      <c r="A1542">
        <v>2793</v>
      </c>
      <c r="B1542">
        <v>2011</v>
      </c>
      <c r="C1542" t="s">
        <v>79</v>
      </c>
      <c r="D1542" t="s">
        <v>79</v>
      </c>
      <c r="E1542" t="s">
        <v>12</v>
      </c>
      <c r="F1542">
        <v>6.2841189999999996</v>
      </c>
      <c r="G1542">
        <v>6.2841189999999996</v>
      </c>
      <c r="H1542">
        <v>1.4789976441536501</v>
      </c>
      <c r="I1542" s="2">
        <f t="shared" si="48"/>
        <v>4248.9039957842924</v>
      </c>
      <c r="J1542">
        <f t="shared" si="49"/>
        <v>9.2941971965811911E-3</v>
      </c>
    </row>
    <row r="1543" spans="1:10" x14ac:dyDescent="0.25">
      <c r="A1543">
        <v>2845</v>
      </c>
      <c r="B1543">
        <v>2011</v>
      </c>
      <c r="C1543" t="s">
        <v>79</v>
      </c>
      <c r="D1543" t="s">
        <v>79</v>
      </c>
      <c r="E1543" t="s">
        <v>38</v>
      </c>
      <c r="F1543">
        <v>8.2532759999999996</v>
      </c>
      <c r="G1543">
        <v>8.2532759999999996</v>
      </c>
      <c r="H1543">
        <v>1.2907784715705899</v>
      </c>
      <c r="I1543" s="2">
        <f t="shared" si="48"/>
        <v>6394.0297903772762</v>
      </c>
      <c r="J1543">
        <f t="shared" si="49"/>
        <v>1.0653150980730232E-2</v>
      </c>
    </row>
    <row r="1544" spans="1:10" x14ac:dyDescent="0.25">
      <c r="A1544">
        <v>2850</v>
      </c>
      <c r="B1544">
        <v>2011</v>
      </c>
      <c r="C1544" t="s">
        <v>79</v>
      </c>
      <c r="D1544" t="s">
        <v>79</v>
      </c>
      <c r="E1544" t="s">
        <v>40</v>
      </c>
      <c r="F1544">
        <v>21.707989999999999</v>
      </c>
      <c r="G1544">
        <v>21.707989999999999</v>
      </c>
      <c r="H1544">
        <v>3.2965104270186001</v>
      </c>
      <c r="I1544" s="2">
        <f t="shared" si="48"/>
        <v>6585.1422225389233</v>
      </c>
      <c r="J1544">
        <f t="shared" si="49"/>
        <v>7.15606153846155E-2</v>
      </c>
    </row>
    <row r="1545" spans="1:10" x14ac:dyDescent="0.25">
      <c r="A1545">
        <v>2943</v>
      </c>
      <c r="B1545">
        <v>2011</v>
      </c>
      <c r="C1545" t="s">
        <v>79</v>
      </c>
      <c r="D1545" t="s">
        <v>79</v>
      </c>
      <c r="E1545" t="s">
        <v>41</v>
      </c>
      <c r="F1545">
        <v>115.831901</v>
      </c>
      <c r="G1545">
        <v>115.831901</v>
      </c>
      <c r="H1545">
        <v>3.3438123105069</v>
      </c>
      <c r="I1545" s="2">
        <f t="shared" si="48"/>
        <v>34640.670660860342</v>
      </c>
      <c r="J1545">
        <f t="shared" si="49"/>
        <v>0.38732013651321651</v>
      </c>
    </row>
    <row r="1546" spans="1:10" x14ac:dyDescent="0.25">
      <c r="A1546">
        <v>1205</v>
      </c>
      <c r="B1546">
        <v>2011</v>
      </c>
      <c r="C1546" t="s">
        <v>99</v>
      </c>
      <c r="D1546" t="s">
        <v>99</v>
      </c>
      <c r="E1546" t="s">
        <v>52</v>
      </c>
      <c r="F1546">
        <v>4.7880000000000003</v>
      </c>
      <c r="G1546">
        <v>4.7880000000000003</v>
      </c>
      <c r="H1546">
        <v>5.07</v>
      </c>
      <c r="I1546" s="2">
        <f t="shared" si="48"/>
        <v>944.37869822485209</v>
      </c>
      <c r="J1546">
        <f t="shared" si="49"/>
        <v>2.4275160000000004E-2</v>
      </c>
    </row>
    <row r="1547" spans="1:10" x14ac:dyDescent="0.25">
      <c r="A1547">
        <v>1786</v>
      </c>
      <c r="B1547">
        <v>2011</v>
      </c>
      <c r="C1547" t="s">
        <v>80</v>
      </c>
      <c r="D1547" t="s">
        <v>80</v>
      </c>
      <c r="E1547" t="s">
        <v>5</v>
      </c>
      <c r="F1547">
        <v>121.04</v>
      </c>
      <c r="G1547">
        <v>121.04</v>
      </c>
      <c r="H1547">
        <v>0.52805785123966897</v>
      </c>
      <c r="I1547" s="2">
        <f t="shared" si="48"/>
        <v>229217.30964864249</v>
      </c>
      <c r="J1547">
        <f t="shared" si="49"/>
        <v>6.3916122314049542E-2</v>
      </c>
    </row>
    <row r="1548" spans="1:10" x14ac:dyDescent="0.25">
      <c r="A1548">
        <v>1787</v>
      </c>
      <c r="B1548">
        <v>2011</v>
      </c>
      <c r="C1548" t="s">
        <v>80</v>
      </c>
      <c r="D1548" t="s">
        <v>80</v>
      </c>
      <c r="E1548" t="s">
        <v>52</v>
      </c>
      <c r="F1548">
        <v>0.68400000000000005</v>
      </c>
      <c r="G1548">
        <v>0.68400000000000005</v>
      </c>
      <c r="H1548">
        <v>8.3384917355371897</v>
      </c>
      <c r="I1548" s="2">
        <f t="shared" si="48"/>
        <v>82.029223232891383</v>
      </c>
      <c r="J1548">
        <f t="shared" si="49"/>
        <v>5.7035283471074385E-3</v>
      </c>
    </row>
    <row r="1549" spans="1:10" x14ac:dyDescent="0.25">
      <c r="A1549">
        <v>1143</v>
      </c>
      <c r="B1549">
        <v>2011</v>
      </c>
      <c r="C1549" t="s">
        <v>81</v>
      </c>
      <c r="D1549" t="s">
        <v>81</v>
      </c>
      <c r="E1549" t="s">
        <v>47</v>
      </c>
      <c r="F1549">
        <v>2.7665519999999999</v>
      </c>
      <c r="G1549">
        <v>2.7665519999999999</v>
      </c>
      <c r="H1549">
        <v>1.5787384440993699</v>
      </c>
      <c r="I1549" s="2">
        <f t="shared" si="48"/>
        <v>1752.3814729033518</v>
      </c>
      <c r="J1549">
        <f t="shared" si="49"/>
        <v>4.3676620000000005E-3</v>
      </c>
    </row>
    <row r="1550" spans="1:10" x14ac:dyDescent="0.25">
      <c r="A1550">
        <v>1144</v>
      </c>
      <c r="B1550">
        <v>2011</v>
      </c>
      <c r="C1550" t="s">
        <v>81</v>
      </c>
      <c r="D1550" t="s">
        <v>81</v>
      </c>
      <c r="E1550" t="s">
        <v>54</v>
      </c>
      <c r="F1550">
        <v>0.46799000000000002</v>
      </c>
      <c r="G1550">
        <v>0.46799000000000002</v>
      </c>
      <c r="H1550">
        <v>11.778105730644301</v>
      </c>
      <c r="I1550" s="2">
        <f t="shared" si="48"/>
        <v>39.733893607558862</v>
      </c>
      <c r="J1550">
        <f t="shared" si="49"/>
        <v>5.5120357008842259E-3</v>
      </c>
    </row>
    <row r="1551" spans="1:10" x14ac:dyDescent="0.25">
      <c r="A1551">
        <v>1155</v>
      </c>
      <c r="B1551">
        <v>2011</v>
      </c>
      <c r="C1551" t="s">
        <v>81</v>
      </c>
      <c r="D1551" t="s">
        <v>81</v>
      </c>
      <c r="E1551" t="s">
        <v>24</v>
      </c>
      <c r="F1551">
        <v>42.3</v>
      </c>
      <c r="G1551">
        <v>42.3</v>
      </c>
      <c r="H1551">
        <v>1.67</v>
      </c>
      <c r="I1551" s="2">
        <f t="shared" si="48"/>
        <v>25329.34131736527</v>
      </c>
      <c r="J1551">
        <f t="shared" si="49"/>
        <v>7.0640999999999995E-2</v>
      </c>
    </row>
    <row r="1552" spans="1:10" x14ac:dyDescent="0.25">
      <c r="A1552">
        <v>1156</v>
      </c>
      <c r="B1552">
        <v>2011</v>
      </c>
      <c r="C1552" t="s">
        <v>81</v>
      </c>
      <c r="D1552" t="s">
        <v>81</v>
      </c>
      <c r="E1552" t="s">
        <v>32</v>
      </c>
      <c r="F1552">
        <v>16.34</v>
      </c>
      <c r="G1552">
        <v>16.34</v>
      </c>
      <c r="H1552">
        <v>0.42493268053855598</v>
      </c>
      <c r="I1552" s="2">
        <f t="shared" si="48"/>
        <v>38453.14975372293</v>
      </c>
      <c r="J1552">
        <f t="shared" si="49"/>
        <v>6.9434000000000049E-3</v>
      </c>
    </row>
    <row r="1553" spans="1:10" x14ac:dyDescent="0.25">
      <c r="A1553">
        <v>1157</v>
      </c>
      <c r="B1553">
        <v>2011</v>
      </c>
      <c r="C1553" t="s">
        <v>81</v>
      </c>
      <c r="D1553" t="s">
        <v>81</v>
      </c>
      <c r="E1553" t="s">
        <v>9</v>
      </c>
      <c r="F1553">
        <v>0.30399999999999999</v>
      </c>
      <c r="G1553">
        <v>0.30399999999999999</v>
      </c>
      <c r="H1553">
        <v>0.31</v>
      </c>
      <c r="I1553" s="2">
        <f t="shared" si="48"/>
        <v>980.64516129032256</v>
      </c>
      <c r="J1553">
        <f t="shared" si="49"/>
        <v>9.4239999999999992E-5</v>
      </c>
    </row>
    <row r="1554" spans="1:10" x14ac:dyDescent="0.25">
      <c r="A1554">
        <v>1158</v>
      </c>
      <c r="B1554">
        <v>2011</v>
      </c>
      <c r="C1554" t="s">
        <v>81</v>
      </c>
      <c r="D1554" t="s">
        <v>81</v>
      </c>
      <c r="E1554" t="s">
        <v>36</v>
      </c>
      <c r="F1554">
        <v>0.88478999999999997</v>
      </c>
      <c r="G1554">
        <v>0.88478999999999997</v>
      </c>
      <c r="H1554">
        <v>4.9296895308491298</v>
      </c>
      <c r="I1554" s="2">
        <f t="shared" si="48"/>
        <v>179.48189119479835</v>
      </c>
      <c r="J1554">
        <f t="shared" si="49"/>
        <v>4.3617400000000011E-3</v>
      </c>
    </row>
    <row r="1555" spans="1:10" x14ac:dyDescent="0.25">
      <c r="A1555">
        <v>1159</v>
      </c>
      <c r="B1555">
        <v>2011</v>
      </c>
      <c r="C1555" t="s">
        <v>81</v>
      </c>
      <c r="D1555" t="s">
        <v>81</v>
      </c>
      <c r="E1555" t="s">
        <v>43</v>
      </c>
      <c r="F1555">
        <v>8.56</v>
      </c>
      <c r="G1555">
        <v>8.56</v>
      </c>
      <c r="H1555">
        <v>4.7479696261682198</v>
      </c>
      <c r="I1555" s="2">
        <f t="shared" si="48"/>
        <v>1802.8758972723726</v>
      </c>
      <c r="J1555">
        <f t="shared" si="49"/>
        <v>4.0642619999999963E-2</v>
      </c>
    </row>
    <row r="1556" spans="1:10" x14ac:dyDescent="0.25">
      <c r="A1556">
        <v>1215</v>
      </c>
      <c r="B1556">
        <v>2011</v>
      </c>
      <c r="C1556" t="s">
        <v>81</v>
      </c>
      <c r="D1556" t="s">
        <v>81</v>
      </c>
      <c r="E1556" t="s">
        <v>34</v>
      </c>
      <c r="F1556">
        <v>2.3679999999999999</v>
      </c>
      <c r="G1556">
        <v>2.3679999999999999</v>
      </c>
      <c r="H1556">
        <v>1.1914592212806501</v>
      </c>
      <c r="I1556" s="2">
        <f t="shared" si="48"/>
        <v>1987.4788475385124</v>
      </c>
      <c r="J1556">
        <f t="shared" si="49"/>
        <v>2.8213754359925789E-3</v>
      </c>
    </row>
    <row r="1557" spans="1:10" x14ac:dyDescent="0.25">
      <c r="A1557">
        <v>1216</v>
      </c>
      <c r="B1557">
        <v>2011</v>
      </c>
      <c r="C1557" t="s">
        <v>81</v>
      </c>
      <c r="D1557" t="s">
        <v>81</v>
      </c>
      <c r="E1557" t="s">
        <v>38</v>
      </c>
      <c r="F1557">
        <v>2.0426799999999998</v>
      </c>
      <c r="G1557">
        <v>2.0426799999999998</v>
      </c>
      <c r="H1557">
        <v>1.0452885425029901</v>
      </c>
      <c r="I1557" s="2">
        <f t="shared" si="48"/>
        <v>1954.1781211039695</v>
      </c>
      <c r="J1557">
        <f t="shared" si="49"/>
        <v>2.1351900000000077E-3</v>
      </c>
    </row>
    <row r="1558" spans="1:10" x14ac:dyDescent="0.25">
      <c r="A1558">
        <v>1217</v>
      </c>
      <c r="B1558">
        <v>2011</v>
      </c>
      <c r="C1558" t="s">
        <v>81</v>
      </c>
      <c r="D1558" t="s">
        <v>81</v>
      </c>
      <c r="E1558" t="s">
        <v>41</v>
      </c>
      <c r="F1558">
        <v>10.468764999999999</v>
      </c>
      <c r="G1558">
        <v>10.468764999999999</v>
      </c>
      <c r="H1558">
        <v>3.4581891942363798</v>
      </c>
      <c r="I1558" s="2">
        <f t="shared" si="48"/>
        <v>3027.2389426951695</v>
      </c>
      <c r="J1558">
        <f t="shared" si="49"/>
        <v>3.6202970000000015E-2</v>
      </c>
    </row>
    <row r="1559" spans="1:10" x14ac:dyDescent="0.25">
      <c r="A1559">
        <v>1218</v>
      </c>
      <c r="B1559">
        <v>2011</v>
      </c>
      <c r="C1559" t="s">
        <v>81</v>
      </c>
      <c r="D1559" t="s">
        <v>81</v>
      </c>
      <c r="E1559" t="s">
        <v>52</v>
      </c>
      <c r="F1559">
        <v>171.21</v>
      </c>
      <c r="G1559">
        <v>171.21</v>
      </c>
      <c r="H1559">
        <v>8.5271586940015194</v>
      </c>
      <c r="I1559" s="2">
        <f t="shared" si="48"/>
        <v>20078.200270910722</v>
      </c>
      <c r="J1559">
        <f t="shared" si="49"/>
        <v>1.4599348400000001</v>
      </c>
    </row>
    <row r="1560" spans="1:10" x14ac:dyDescent="0.25">
      <c r="A1560">
        <v>1219</v>
      </c>
      <c r="B1560">
        <v>2011</v>
      </c>
      <c r="C1560" t="s">
        <v>81</v>
      </c>
      <c r="D1560" t="s">
        <v>81</v>
      </c>
      <c r="E1560" t="s">
        <v>57</v>
      </c>
      <c r="F1560">
        <v>4.4999999999999998E-2</v>
      </c>
      <c r="G1560">
        <v>4.4999999999999998E-2</v>
      </c>
      <c r="H1560">
        <v>3.05</v>
      </c>
      <c r="I1560" s="2">
        <f t="shared" si="48"/>
        <v>14.754098360655739</v>
      </c>
      <c r="J1560">
        <f t="shared" si="49"/>
        <v>1.3724999999999998E-4</v>
      </c>
    </row>
    <row r="1561" spans="1:10" x14ac:dyDescent="0.25">
      <c r="A1561">
        <v>1491</v>
      </c>
      <c r="B1561">
        <v>2011</v>
      </c>
      <c r="C1561" t="s">
        <v>81</v>
      </c>
      <c r="D1561" t="s">
        <v>81</v>
      </c>
      <c r="E1561" t="s">
        <v>29</v>
      </c>
      <c r="F1561">
        <v>0.31057000000000001</v>
      </c>
      <c r="G1561">
        <v>0.31057000000000001</v>
      </c>
      <c r="H1561">
        <v>6.4211932897575403</v>
      </c>
      <c r="I1561" s="2">
        <f t="shared" si="48"/>
        <v>48.366399512593851</v>
      </c>
      <c r="J1561">
        <f t="shared" si="49"/>
        <v>1.9942299999999992E-3</v>
      </c>
    </row>
    <row r="1562" spans="1:10" x14ac:dyDescent="0.25">
      <c r="A1562">
        <v>1492</v>
      </c>
      <c r="B1562">
        <v>2011</v>
      </c>
      <c r="C1562" t="s">
        <v>81</v>
      </c>
      <c r="D1562" t="s">
        <v>81</v>
      </c>
      <c r="E1562" t="s">
        <v>39</v>
      </c>
      <c r="F1562">
        <v>0.1</v>
      </c>
      <c r="G1562">
        <v>0.1</v>
      </c>
      <c r="H1562">
        <v>10.24</v>
      </c>
      <c r="I1562" s="2">
        <f t="shared" si="48"/>
        <v>9.765625</v>
      </c>
      <c r="J1562">
        <f t="shared" si="49"/>
        <v>1.024E-3</v>
      </c>
    </row>
    <row r="1563" spans="1:10" x14ac:dyDescent="0.25">
      <c r="A1563">
        <v>1493</v>
      </c>
      <c r="B1563">
        <v>2011</v>
      </c>
      <c r="C1563" t="s">
        <v>81</v>
      </c>
      <c r="D1563" t="s">
        <v>81</v>
      </c>
      <c r="E1563" t="s">
        <v>40</v>
      </c>
      <c r="F1563">
        <v>6.1913200000000002</v>
      </c>
      <c r="G1563">
        <v>6.1913200000000002</v>
      </c>
      <c r="H1563">
        <v>3.4921196126189602</v>
      </c>
      <c r="I1563" s="2">
        <f t="shared" si="48"/>
        <v>1772.9404163669926</v>
      </c>
      <c r="J1563">
        <f t="shared" si="49"/>
        <v>2.1620830000000021E-2</v>
      </c>
    </row>
    <row r="1564" spans="1:10" x14ac:dyDescent="0.25">
      <c r="A1564">
        <v>1494</v>
      </c>
      <c r="B1564">
        <v>2011</v>
      </c>
      <c r="C1564" t="s">
        <v>81</v>
      </c>
      <c r="D1564" t="s">
        <v>81</v>
      </c>
      <c r="E1564" t="s">
        <v>7</v>
      </c>
      <c r="F1564">
        <v>0.10605000000000001</v>
      </c>
      <c r="G1564">
        <v>0.10605000000000001</v>
      </c>
      <c r="H1564">
        <v>2.7517208863743501</v>
      </c>
      <c r="I1564" s="2">
        <f t="shared" si="48"/>
        <v>38.539519224179315</v>
      </c>
      <c r="J1564">
        <f t="shared" si="49"/>
        <v>2.9181999999999987E-4</v>
      </c>
    </row>
    <row r="1565" spans="1:10" x14ac:dyDescent="0.25">
      <c r="A1565">
        <v>1495</v>
      </c>
      <c r="B1565">
        <v>2011</v>
      </c>
      <c r="C1565" t="s">
        <v>81</v>
      </c>
      <c r="D1565" t="s">
        <v>81</v>
      </c>
      <c r="E1565" t="s">
        <v>74</v>
      </c>
      <c r="F1565">
        <v>3.2</v>
      </c>
      <c r="G1565">
        <v>3.2</v>
      </c>
      <c r="H1565">
        <v>1</v>
      </c>
      <c r="I1565" s="2">
        <f t="shared" si="48"/>
        <v>3200</v>
      </c>
      <c r="J1565">
        <f t="shared" si="49"/>
        <v>3.2000000000000002E-3</v>
      </c>
    </row>
    <row r="1566" spans="1:10" x14ac:dyDescent="0.25">
      <c r="A1566">
        <v>1496</v>
      </c>
      <c r="B1566">
        <v>2011</v>
      </c>
      <c r="C1566" t="s">
        <v>81</v>
      </c>
      <c r="D1566" t="s">
        <v>81</v>
      </c>
      <c r="E1566" t="s">
        <v>15</v>
      </c>
      <c r="F1566">
        <v>1.6588700000000001</v>
      </c>
      <c r="G1566">
        <v>1.6588700000000001</v>
      </c>
      <c r="H1566">
        <v>1.59343408464798</v>
      </c>
      <c r="I1566" s="2">
        <f t="shared" si="48"/>
        <v>1041.0659693943198</v>
      </c>
      <c r="J1566">
        <f t="shared" si="49"/>
        <v>2.6432999999999947E-3</v>
      </c>
    </row>
    <row r="1567" spans="1:10" x14ac:dyDescent="0.25">
      <c r="A1567">
        <v>1764</v>
      </c>
      <c r="B1567">
        <v>2011</v>
      </c>
      <c r="C1567" t="s">
        <v>81</v>
      </c>
      <c r="D1567" t="s">
        <v>81</v>
      </c>
      <c r="E1567" t="s">
        <v>61</v>
      </c>
      <c r="F1567">
        <v>40.733136000000002</v>
      </c>
      <c r="G1567">
        <v>40.733136000000002</v>
      </c>
      <c r="H1567">
        <v>1.17727397664643</v>
      </c>
      <c r="I1567" s="2">
        <f t="shared" si="48"/>
        <v>34599.538262140115</v>
      </c>
      <c r="J1567">
        <f t="shared" si="49"/>
        <v>4.795406099999986E-2</v>
      </c>
    </row>
    <row r="1568" spans="1:10" x14ac:dyDescent="0.25">
      <c r="A1568">
        <v>1770</v>
      </c>
      <c r="B1568">
        <v>2011</v>
      </c>
      <c r="C1568" t="s">
        <v>81</v>
      </c>
      <c r="D1568" t="s">
        <v>81</v>
      </c>
      <c r="E1568" t="s">
        <v>37</v>
      </c>
      <c r="F1568">
        <v>3.2302200000000001</v>
      </c>
      <c r="G1568">
        <v>3.2302200000000001</v>
      </c>
      <c r="H1568">
        <v>2.5704255437710102</v>
      </c>
      <c r="I1568" s="2">
        <f t="shared" si="48"/>
        <v>1256.6868578737437</v>
      </c>
      <c r="J1568">
        <f t="shared" si="49"/>
        <v>8.3030399999999924E-3</v>
      </c>
    </row>
    <row r="1569" spans="1:10" x14ac:dyDescent="0.25">
      <c r="A1569">
        <v>1771</v>
      </c>
      <c r="B1569">
        <v>2011</v>
      </c>
      <c r="C1569" t="s">
        <v>81</v>
      </c>
      <c r="D1569" t="s">
        <v>81</v>
      </c>
      <c r="E1569" t="s">
        <v>18</v>
      </c>
      <c r="F1569">
        <v>0.60809000000000002</v>
      </c>
      <c r="G1569">
        <v>0.60809000000000002</v>
      </c>
      <c r="H1569">
        <v>1.23529411764706</v>
      </c>
      <c r="I1569" s="2">
        <f t="shared" si="48"/>
        <v>492.26333333333287</v>
      </c>
      <c r="J1569">
        <f t="shared" si="49"/>
        <v>7.5117000000000077E-4</v>
      </c>
    </row>
    <row r="1570" spans="1:10" x14ac:dyDescent="0.25">
      <c r="A1570">
        <v>2672</v>
      </c>
      <c r="B1570">
        <v>2011</v>
      </c>
      <c r="C1570" t="s">
        <v>81</v>
      </c>
      <c r="D1570" t="s">
        <v>81</v>
      </c>
      <c r="E1570" t="s">
        <v>58</v>
      </c>
      <c r="F1570">
        <v>0.48959000000000003</v>
      </c>
      <c r="G1570">
        <v>0.48959000000000003</v>
      </c>
      <c r="H1570">
        <v>10.2564390612553</v>
      </c>
      <c r="I1570" s="2">
        <f t="shared" si="48"/>
        <v>47.734890937876678</v>
      </c>
      <c r="J1570">
        <f t="shared" si="49"/>
        <v>5.0214499999999829E-3</v>
      </c>
    </row>
    <row r="1571" spans="1:10" x14ac:dyDescent="0.25">
      <c r="A1571">
        <v>2675</v>
      </c>
      <c r="B1571">
        <v>2011</v>
      </c>
      <c r="C1571" t="s">
        <v>81</v>
      </c>
      <c r="D1571" t="s">
        <v>81</v>
      </c>
      <c r="E1571" t="s">
        <v>46</v>
      </c>
      <c r="F1571">
        <v>0.39165</v>
      </c>
      <c r="G1571">
        <v>0.39165</v>
      </c>
      <c r="H1571">
        <v>2.2538235669603002</v>
      </c>
      <c r="I1571" s="2">
        <f t="shared" si="48"/>
        <v>173.77136602055003</v>
      </c>
      <c r="J1571">
        <f t="shared" si="49"/>
        <v>8.827100000000015E-4</v>
      </c>
    </row>
    <row r="1572" spans="1:10" x14ac:dyDescent="0.25">
      <c r="A1572">
        <v>2701</v>
      </c>
      <c r="B1572">
        <v>2011</v>
      </c>
      <c r="C1572" t="s">
        <v>81</v>
      </c>
      <c r="D1572" t="s">
        <v>81</v>
      </c>
      <c r="E1572" t="s">
        <v>62</v>
      </c>
      <c r="F1572">
        <v>1.0919700000000001</v>
      </c>
      <c r="G1572">
        <v>1.0919700000000001</v>
      </c>
      <c r="H1572">
        <v>2.3392584045349198</v>
      </c>
      <c r="I1572" s="2">
        <f t="shared" si="48"/>
        <v>466.80178550736059</v>
      </c>
      <c r="J1572">
        <f t="shared" si="49"/>
        <v>2.5543999999999966E-3</v>
      </c>
    </row>
    <row r="1573" spans="1:10" x14ac:dyDescent="0.25">
      <c r="A1573">
        <v>2704</v>
      </c>
      <c r="B1573">
        <v>2011</v>
      </c>
      <c r="C1573" t="s">
        <v>81</v>
      </c>
      <c r="D1573" t="s">
        <v>81</v>
      </c>
      <c r="E1573" t="s">
        <v>35</v>
      </c>
      <c r="F1573">
        <v>1.23987</v>
      </c>
      <c r="G1573">
        <v>1.23987</v>
      </c>
      <c r="H1573">
        <v>1.9536806278077501</v>
      </c>
      <c r="I1573" s="2">
        <f t="shared" si="48"/>
        <v>634.63289872064399</v>
      </c>
      <c r="J1573">
        <f t="shared" si="49"/>
        <v>2.4223099999999952E-3</v>
      </c>
    </row>
    <row r="1574" spans="1:10" x14ac:dyDescent="0.25">
      <c r="A1574">
        <v>2761</v>
      </c>
      <c r="B1574">
        <v>2011</v>
      </c>
      <c r="C1574" t="s">
        <v>81</v>
      </c>
      <c r="D1574" t="s">
        <v>81</v>
      </c>
      <c r="E1574" t="s">
        <v>11</v>
      </c>
      <c r="F1574">
        <v>4.73102</v>
      </c>
      <c r="G1574">
        <v>4.73102</v>
      </c>
      <c r="H1574">
        <v>2.4149528008759198</v>
      </c>
      <c r="I1574" s="2">
        <f t="shared" si="48"/>
        <v>1959.0527807765131</v>
      </c>
      <c r="J1574">
        <f t="shared" si="49"/>
        <v>1.1425189999999993E-2</v>
      </c>
    </row>
    <row r="1575" spans="1:10" x14ac:dyDescent="0.25">
      <c r="A1575">
        <v>2824</v>
      </c>
      <c r="B1575">
        <v>2011</v>
      </c>
      <c r="C1575" t="s">
        <v>81</v>
      </c>
      <c r="D1575" t="s">
        <v>81</v>
      </c>
      <c r="E1575" t="s">
        <v>12</v>
      </c>
      <c r="F1575">
        <v>22.764199999999999</v>
      </c>
      <c r="G1575">
        <v>22.764199999999999</v>
      </c>
      <c r="H1575">
        <v>1.22276952407728</v>
      </c>
      <c r="I1575" s="2">
        <f t="shared" si="48"/>
        <v>18616.918030548888</v>
      </c>
      <c r="J1575">
        <f t="shared" si="49"/>
        <v>2.7835370000000016E-2</v>
      </c>
    </row>
    <row r="1576" spans="1:10" x14ac:dyDescent="0.25">
      <c r="A1576">
        <v>1</v>
      </c>
      <c r="B1576">
        <v>2011</v>
      </c>
      <c r="C1576" t="s">
        <v>82</v>
      </c>
      <c r="D1576" t="s">
        <v>82</v>
      </c>
      <c r="E1576" t="s">
        <v>35</v>
      </c>
      <c r="F1576">
        <v>761.08106400000099</v>
      </c>
      <c r="G1576">
        <v>761.08106399999804</v>
      </c>
      <c r="H1576">
        <v>1.90029287759654</v>
      </c>
      <c r="I1576" s="2">
        <f t="shared" si="48"/>
        <v>400507.24442150421</v>
      </c>
      <c r="J1576">
        <f t="shared" si="49"/>
        <v>1.4462769251927927</v>
      </c>
    </row>
    <row r="1577" spans="1:10" x14ac:dyDescent="0.25">
      <c r="A1577">
        <v>18</v>
      </c>
      <c r="B1577">
        <v>2011</v>
      </c>
      <c r="C1577" t="s">
        <v>82</v>
      </c>
      <c r="D1577" t="s">
        <v>82</v>
      </c>
      <c r="E1577" t="s">
        <v>18</v>
      </c>
      <c r="F1577">
        <v>265.23625800000002</v>
      </c>
      <c r="G1577">
        <v>265.23625800000002</v>
      </c>
      <c r="H1577">
        <v>0.87636861020713097</v>
      </c>
      <c r="I1577" s="2">
        <f t="shared" si="48"/>
        <v>302653.76339450479</v>
      </c>
      <c r="J1577">
        <f t="shared" si="49"/>
        <v>0.23244473080000003</v>
      </c>
    </row>
    <row r="1578" spans="1:10" x14ac:dyDescent="0.25">
      <c r="A1578">
        <v>23</v>
      </c>
      <c r="B1578">
        <v>2011</v>
      </c>
      <c r="C1578" t="s">
        <v>82</v>
      </c>
      <c r="D1578" t="s">
        <v>82</v>
      </c>
      <c r="E1578" t="s">
        <v>37</v>
      </c>
      <c r="F1578">
        <v>266.42559399999999</v>
      </c>
      <c r="G1578">
        <v>266.42559399999999</v>
      </c>
      <c r="H1578">
        <v>2.55171487053408</v>
      </c>
      <c r="I1578" s="2">
        <f t="shared" si="48"/>
        <v>104410.40928065623</v>
      </c>
      <c r="J1578">
        <f t="shared" si="49"/>
        <v>0.67984215010067528</v>
      </c>
    </row>
    <row r="1579" spans="1:10" x14ac:dyDescent="0.25">
      <c r="A1579">
        <v>53</v>
      </c>
      <c r="B1579">
        <v>2011</v>
      </c>
      <c r="C1579" t="s">
        <v>82</v>
      </c>
      <c r="D1579" t="s">
        <v>82</v>
      </c>
      <c r="E1579" t="s">
        <v>58</v>
      </c>
      <c r="F1579">
        <v>70.376571999999996</v>
      </c>
      <c r="G1579">
        <v>70.376571999999896</v>
      </c>
      <c r="H1579">
        <v>9.4934779171695993</v>
      </c>
      <c r="I1579" s="2">
        <f t="shared" si="48"/>
        <v>7413.1495974430181</v>
      </c>
      <c r="J1579">
        <f t="shared" si="49"/>
        <v>0.66811843216809541</v>
      </c>
    </row>
    <row r="1580" spans="1:10" x14ac:dyDescent="0.25">
      <c r="A1580">
        <v>1139</v>
      </c>
      <c r="B1580">
        <v>2011</v>
      </c>
      <c r="C1580" t="s">
        <v>82</v>
      </c>
      <c r="D1580" t="s">
        <v>82</v>
      </c>
      <c r="E1580" t="s">
        <v>45</v>
      </c>
      <c r="F1580">
        <v>1.877</v>
      </c>
      <c r="G1580">
        <v>1.877</v>
      </c>
      <c r="H1580">
        <v>1.14954714970698</v>
      </c>
      <c r="I1580" s="2">
        <f t="shared" si="48"/>
        <v>1632.8168883533381</v>
      </c>
      <c r="J1580">
        <f t="shared" si="49"/>
        <v>2.1577000000000015E-3</v>
      </c>
    </row>
    <row r="1581" spans="1:10" x14ac:dyDescent="0.25">
      <c r="A1581">
        <v>1140</v>
      </c>
      <c r="B1581">
        <v>2011</v>
      </c>
      <c r="C1581" t="s">
        <v>82</v>
      </c>
      <c r="D1581" t="s">
        <v>82</v>
      </c>
      <c r="E1581" t="s">
        <v>51</v>
      </c>
      <c r="F1581">
        <v>2.0299999999999998</v>
      </c>
      <c r="G1581">
        <v>2.0299999999999998</v>
      </c>
      <c r="H1581">
        <v>3.58031705271984</v>
      </c>
      <c r="I1581" s="2">
        <f t="shared" si="48"/>
        <v>566.98889235462559</v>
      </c>
      <c r="J1581">
        <f t="shared" si="49"/>
        <v>7.2680436170212744E-3</v>
      </c>
    </row>
    <row r="1582" spans="1:10" x14ac:dyDescent="0.25">
      <c r="A1582">
        <v>1141</v>
      </c>
      <c r="B1582">
        <v>2011</v>
      </c>
      <c r="C1582" t="s">
        <v>82</v>
      </c>
      <c r="D1582" t="s">
        <v>82</v>
      </c>
      <c r="E1582" t="s">
        <v>56</v>
      </c>
      <c r="F1582">
        <v>188.25</v>
      </c>
      <c r="G1582">
        <v>188.25</v>
      </c>
      <c r="H1582">
        <v>0.181450199203187</v>
      </c>
      <c r="I1582" s="2">
        <f t="shared" si="48"/>
        <v>1037474.7496926064</v>
      </c>
      <c r="J1582">
        <f t="shared" si="49"/>
        <v>3.4157999999999952E-2</v>
      </c>
    </row>
    <row r="1583" spans="1:10" x14ac:dyDescent="0.25">
      <c r="A1583">
        <v>1145</v>
      </c>
      <c r="B1583">
        <v>2011</v>
      </c>
      <c r="C1583" t="s">
        <v>82</v>
      </c>
      <c r="D1583" t="s">
        <v>82</v>
      </c>
      <c r="E1583" t="s">
        <v>31</v>
      </c>
      <c r="F1583">
        <v>10.03375</v>
      </c>
      <c r="G1583">
        <v>10.03375</v>
      </c>
      <c r="H1583">
        <v>1.0546047091067601</v>
      </c>
      <c r="I1583" s="2">
        <f t="shared" si="48"/>
        <v>9514.2283296823953</v>
      </c>
      <c r="J1583">
        <f t="shared" si="49"/>
        <v>1.0581639999999955E-2</v>
      </c>
    </row>
    <row r="1584" spans="1:10" x14ac:dyDescent="0.25">
      <c r="A1584">
        <v>1213</v>
      </c>
      <c r="B1584">
        <v>2011</v>
      </c>
      <c r="C1584" t="s">
        <v>82</v>
      </c>
      <c r="D1584" t="s">
        <v>82</v>
      </c>
      <c r="E1584" t="s">
        <v>78</v>
      </c>
      <c r="F1584">
        <v>696.91499999999996</v>
      </c>
      <c r="G1584">
        <v>696.91499999999996</v>
      </c>
      <c r="H1584">
        <v>0.12327574221948</v>
      </c>
      <c r="I1584" s="2">
        <f t="shared" si="48"/>
        <v>5653301.9996684603</v>
      </c>
      <c r="J1584">
        <f t="shared" si="49"/>
        <v>8.5912713888888909E-2</v>
      </c>
    </row>
    <row r="1585" spans="1:10" x14ac:dyDescent="0.25">
      <c r="A1585">
        <v>1214</v>
      </c>
      <c r="B1585">
        <v>2011</v>
      </c>
      <c r="C1585" t="s">
        <v>82</v>
      </c>
      <c r="D1585" t="s">
        <v>82</v>
      </c>
      <c r="E1585" t="s">
        <v>72</v>
      </c>
      <c r="F1585">
        <v>0.12</v>
      </c>
      <c r="G1585">
        <v>0.12</v>
      </c>
      <c r="H1585">
        <v>2.2000000000000002</v>
      </c>
      <c r="I1585" s="2">
        <f t="shared" si="48"/>
        <v>54.545454545454533</v>
      </c>
      <c r="J1585">
        <f t="shared" si="49"/>
        <v>2.6400000000000002E-4</v>
      </c>
    </row>
    <row r="1586" spans="1:10" x14ac:dyDescent="0.25">
      <c r="A1586">
        <v>1227</v>
      </c>
      <c r="B1586">
        <v>2011</v>
      </c>
      <c r="C1586" t="s">
        <v>82</v>
      </c>
      <c r="D1586" t="s">
        <v>82</v>
      </c>
      <c r="E1586" t="s">
        <v>101</v>
      </c>
      <c r="F1586">
        <v>1.8514999999999999</v>
      </c>
      <c r="G1586">
        <v>1.8514999999999999</v>
      </c>
      <c r="H1586">
        <v>9.3415852011882308</v>
      </c>
      <c r="I1586" s="2">
        <f t="shared" si="48"/>
        <v>198.19976589888543</v>
      </c>
      <c r="J1586">
        <f t="shared" si="49"/>
        <v>1.7295945000000007E-2</v>
      </c>
    </row>
    <row r="1587" spans="1:10" x14ac:dyDescent="0.25">
      <c r="A1587">
        <v>1228</v>
      </c>
      <c r="B1587">
        <v>2011</v>
      </c>
      <c r="C1587" t="s">
        <v>82</v>
      </c>
      <c r="D1587" t="s">
        <v>82</v>
      </c>
      <c r="E1587" t="s">
        <v>74</v>
      </c>
      <c r="F1587">
        <v>0.13200000000000001</v>
      </c>
      <c r="G1587">
        <v>0.13200000000000001</v>
      </c>
      <c r="H1587">
        <v>1</v>
      </c>
      <c r="I1587" s="2">
        <f t="shared" si="48"/>
        <v>132</v>
      </c>
      <c r="J1587">
        <f t="shared" si="49"/>
        <v>1.3200000000000001E-4</v>
      </c>
    </row>
    <row r="1588" spans="1:10" x14ac:dyDescent="0.25">
      <c r="A1588">
        <v>1229</v>
      </c>
      <c r="B1588">
        <v>2011</v>
      </c>
      <c r="C1588" t="s">
        <v>82</v>
      </c>
      <c r="D1588" t="s">
        <v>82</v>
      </c>
      <c r="E1588" t="s">
        <v>88</v>
      </c>
      <c r="F1588">
        <v>9.1999999999999998E-2</v>
      </c>
      <c r="G1588">
        <v>9.1999999999999998E-2</v>
      </c>
      <c r="H1588">
        <v>8.2200000000000006</v>
      </c>
      <c r="I1588" s="2">
        <f t="shared" si="48"/>
        <v>11.192214111922141</v>
      </c>
      <c r="J1588">
        <f t="shared" si="49"/>
        <v>7.5624000000000004E-4</v>
      </c>
    </row>
    <row r="1589" spans="1:10" x14ac:dyDescent="0.25">
      <c r="A1589">
        <v>1585</v>
      </c>
      <c r="B1589">
        <v>2011</v>
      </c>
      <c r="C1589" t="s">
        <v>82</v>
      </c>
      <c r="D1589" t="s">
        <v>82</v>
      </c>
      <c r="E1589" t="s">
        <v>151</v>
      </c>
      <c r="F1589">
        <v>0.32500000000000001</v>
      </c>
      <c r="G1589">
        <v>0.32500000000000001</v>
      </c>
      <c r="H1589">
        <v>2.2000000000000002</v>
      </c>
      <c r="I1589" s="2">
        <f t="shared" si="48"/>
        <v>147.72727272727272</v>
      </c>
      <c r="J1589">
        <f t="shared" si="49"/>
        <v>7.1500000000000003E-4</v>
      </c>
    </row>
    <row r="1590" spans="1:10" x14ac:dyDescent="0.25">
      <c r="A1590">
        <v>1592</v>
      </c>
      <c r="B1590">
        <v>2011</v>
      </c>
      <c r="C1590" t="s">
        <v>82</v>
      </c>
      <c r="D1590" t="s">
        <v>82</v>
      </c>
      <c r="E1590" t="s">
        <v>32</v>
      </c>
      <c r="F1590">
        <v>84.178200000000004</v>
      </c>
      <c r="G1590">
        <v>84.178200000000004</v>
      </c>
      <c r="H1590">
        <v>0.77970551362070795</v>
      </c>
      <c r="I1590" s="2">
        <f t="shared" si="48"/>
        <v>107961.52974358592</v>
      </c>
      <c r="J1590">
        <f t="shared" si="49"/>
        <v>6.5634206666666681E-2</v>
      </c>
    </row>
    <row r="1591" spans="1:10" x14ac:dyDescent="0.25">
      <c r="A1591">
        <v>1593</v>
      </c>
      <c r="B1591">
        <v>2011</v>
      </c>
      <c r="C1591" t="s">
        <v>82</v>
      </c>
      <c r="D1591" t="s">
        <v>82</v>
      </c>
      <c r="E1591" t="s">
        <v>13</v>
      </c>
      <c r="F1591">
        <v>7.3499999999999996E-2</v>
      </c>
      <c r="G1591">
        <v>7.3499999999999996E-2</v>
      </c>
      <c r="H1591">
        <v>6.1904761904761898</v>
      </c>
      <c r="I1591" s="2">
        <f t="shared" si="48"/>
        <v>11.873076923076924</v>
      </c>
      <c r="J1591">
        <f t="shared" si="49"/>
        <v>4.5499999999999989E-4</v>
      </c>
    </row>
    <row r="1592" spans="1:10" x14ac:dyDescent="0.25">
      <c r="A1592">
        <v>1594</v>
      </c>
      <c r="B1592">
        <v>2011</v>
      </c>
      <c r="C1592" t="s">
        <v>82</v>
      </c>
      <c r="D1592" t="s">
        <v>82</v>
      </c>
      <c r="E1592" t="s">
        <v>5</v>
      </c>
      <c r="F1592">
        <v>3.7999999999999999E-2</v>
      </c>
      <c r="G1592">
        <v>3.7999999999999999E-2</v>
      </c>
      <c r="H1592">
        <v>1</v>
      </c>
      <c r="I1592" s="2">
        <f t="shared" si="48"/>
        <v>38</v>
      </c>
      <c r="J1592">
        <f t="shared" si="49"/>
        <v>3.8000000000000002E-5</v>
      </c>
    </row>
    <row r="1593" spans="1:10" x14ac:dyDescent="0.25">
      <c r="A1593">
        <v>1708</v>
      </c>
      <c r="B1593">
        <v>2011</v>
      </c>
      <c r="C1593" t="s">
        <v>82</v>
      </c>
      <c r="D1593" t="s">
        <v>82</v>
      </c>
      <c r="E1593" t="s">
        <v>102</v>
      </c>
      <c r="F1593">
        <v>1.0999999999999999E-2</v>
      </c>
      <c r="G1593">
        <v>1.0999999999999999E-2</v>
      </c>
      <c r="H1593">
        <v>0.7</v>
      </c>
      <c r="I1593" s="2">
        <f t="shared" si="48"/>
        <v>15.714285714285715</v>
      </c>
      <c r="J1593">
        <f t="shared" si="49"/>
        <v>7.6999999999999991E-6</v>
      </c>
    </row>
    <row r="1594" spans="1:10" x14ac:dyDescent="0.25">
      <c r="A1594">
        <v>1761</v>
      </c>
      <c r="B1594">
        <v>2011</v>
      </c>
      <c r="C1594" t="s">
        <v>82</v>
      </c>
      <c r="D1594" t="s">
        <v>82</v>
      </c>
      <c r="E1594" t="s">
        <v>57</v>
      </c>
      <c r="F1594">
        <v>92.439250000000001</v>
      </c>
      <c r="G1594">
        <v>92.439250000000001</v>
      </c>
      <c r="H1594">
        <v>4.0220758746960898</v>
      </c>
      <c r="I1594" s="2">
        <f t="shared" si="48"/>
        <v>22982.97020738943</v>
      </c>
      <c r="J1594">
        <f t="shared" si="49"/>
        <v>0.37179767730000052</v>
      </c>
    </row>
    <row r="1595" spans="1:10" x14ac:dyDescent="0.25">
      <c r="A1595">
        <v>1762</v>
      </c>
      <c r="B1595">
        <v>2011</v>
      </c>
      <c r="C1595" t="s">
        <v>82</v>
      </c>
      <c r="D1595" t="s">
        <v>82</v>
      </c>
      <c r="E1595" t="s">
        <v>76</v>
      </c>
      <c r="F1595">
        <v>0.46643000000000001</v>
      </c>
      <c r="G1595">
        <v>0.46643000000000001</v>
      </c>
      <c r="H1595">
        <v>9.7783161460454906</v>
      </c>
      <c r="I1595" s="2">
        <f t="shared" si="48"/>
        <v>47.700441776842311</v>
      </c>
      <c r="J1595">
        <f t="shared" si="49"/>
        <v>4.5608999999999988E-3</v>
      </c>
    </row>
    <row r="1596" spans="1:10" x14ac:dyDescent="0.25">
      <c r="A1596">
        <v>1763</v>
      </c>
      <c r="B1596">
        <v>2011</v>
      </c>
      <c r="C1596" t="s">
        <v>82</v>
      </c>
      <c r="D1596" t="s">
        <v>82</v>
      </c>
      <c r="E1596" t="s">
        <v>44</v>
      </c>
      <c r="F1596">
        <v>0.27600000000000002</v>
      </c>
      <c r="G1596">
        <v>0.27600000000000002</v>
      </c>
      <c r="H1596">
        <v>1.9</v>
      </c>
      <c r="I1596" s="2">
        <f t="shared" si="48"/>
        <v>145.26315789473688</v>
      </c>
      <c r="J1596">
        <f t="shared" si="49"/>
        <v>5.2439999999999995E-4</v>
      </c>
    </row>
    <row r="1597" spans="1:10" x14ac:dyDescent="0.25">
      <c r="A1597">
        <v>1765</v>
      </c>
      <c r="B1597">
        <v>2011</v>
      </c>
      <c r="C1597" t="s">
        <v>82</v>
      </c>
      <c r="D1597" t="s">
        <v>82</v>
      </c>
      <c r="E1597" t="s">
        <v>28</v>
      </c>
      <c r="F1597">
        <v>811.39300000000003</v>
      </c>
      <c r="G1597">
        <v>811.39300000000003</v>
      </c>
      <c r="H1597">
        <v>0.08</v>
      </c>
      <c r="I1597" s="2">
        <f t="shared" si="48"/>
        <v>10142412.5</v>
      </c>
      <c r="J1597">
        <f t="shared" si="49"/>
        <v>6.4911440000000001E-2</v>
      </c>
    </row>
    <row r="1598" spans="1:10" x14ac:dyDescent="0.25">
      <c r="A1598">
        <v>1766</v>
      </c>
      <c r="B1598">
        <v>2011</v>
      </c>
      <c r="C1598" t="s">
        <v>82</v>
      </c>
      <c r="D1598" t="s">
        <v>82</v>
      </c>
      <c r="E1598" t="s">
        <v>84</v>
      </c>
      <c r="F1598">
        <v>9.3240000000000003E-2</v>
      </c>
      <c r="G1598">
        <v>9.3240000000000003E-2</v>
      </c>
      <c r="H1598">
        <v>1.0540540540540499</v>
      </c>
      <c r="I1598" s="2">
        <f t="shared" si="48"/>
        <v>88.45846153846189</v>
      </c>
      <c r="J1598">
        <f t="shared" si="49"/>
        <v>9.8279999999999621E-5</v>
      </c>
    </row>
    <row r="1599" spans="1:10" x14ac:dyDescent="0.25">
      <c r="A1599">
        <v>1767</v>
      </c>
      <c r="B1599">
        <v>2011</v>
      </c>
      <c r="C1599" t="s">
        <v>82</v>
      </c>
      <c r="D1599" t="s">
        <v>82</v>
      </c>
      <c r="E1599" t="s">
        <v>34</v>
      </c>
      <c r="F1599">
        <v>111.23988</v>
      </c>
      <c r="G1599">
        <v>111.23988</v>
      </c>
      <c r="H1599">
        <v>0.65127767710191098</v>
      </c>
      <c r="I1599" s="2">
        <f t="shared" si="48"/>
        <v>170802.53770557739</v>
      </c>
      <c r="J1599">
        <f t="shared" si="49"/>
        <v>7.2448050647495321E-2</v>
      </c>
    </row>
    <row r="1600" spans="1:10" x14ac:dyDescent="0.25">
      <c r="A1600">
        <v>1768</v>
      </c>
      <c r="B1600">
        <v>2011</v>
      </c>
      <c r="C1600" t="s">
        <v>82</v>
      </c>
      <c r="D1600" t="s">
        <v>82</v>
      </c>
      <c r="E1600" t="s">
        <v>12</v>
      </c>
      <c r="F1600">
        <v>2286.104155</v>
      </c>
      <c r="G1600">
        <v>2286.104155</v>
      </c>
      <c r="H1600">
        <v>1.3603871308173701</v>
      </c>
      <c r="I1600" s="2">
        <f t="shared" si="48"/>
        <v>1680480.5802789575</v>
      </c>
      <c r="J1600">
        <f t="shared" si="49"/>
        <v>3.1099866721701184</v>
      </c>
    </row>
    <row r="1601" spans="1:10" x14ac:dyDescent="0.25">
      <c r="A1601">
        <v>2702</v>
      </c>
      <c r="B1601">
        <v>2011</v>
      </c>
      <c r="C1601" t="s">
        <v>82</v>
      </c>
      <c r="D1601" t="s">
        <v>82</v>
      </c>
      <c r="E1601" t="s">
        <v>71</v>
      </c>
      <c r="F1601">
        <v>0.89931000000000005</v>
      </c>
      <c r="G1601">
        <v>0.89931000000000005</v>
      </c>
      <c r="H1601">
        <v>0.70901024118490796</v>
      </c>
      <c r="I1601" s="2">
        <f t="shared" si="48"/>
        <v>1268.4019888021087</v>
      </c>
      <c r="J1601">
        <f t="shared" si="49"/>
        <v>6.3761999999999966E-4</v>
      </c>
    </row>
    <row r="1602" spans="1:10" x14ac:dyDescent="0.25">
      <c r="A1602">
        <v>2893</v>
      </c>
      <c r="B1602">
        <v>2011</v>
      </c>
      <c r="C1602" t="s">
        <v>82</v>
      </c>
      <c r="D1602" t="s">
        <v>82</v>
      </c>
      <c r="E1602" t="s">
        <v>46</v>
      </c>
      <c r="F1602">
        <v>67.421729999999997</v>
      </c>
      <c r="G1602">
        <v>67.421729999999997</v>
      </c>
      <c r="H1602">
        <v>2.0377349108180698</v>
      </c>
      <c r="I1602" s="2">
        <f t="shared" ref="I1602:I1665" si="50">F1602/H1602*1000</f>
        <v>33086.604956349714</v>
      </c>
      <c r="J1602">
        <f t="shared" si="49"/>
        <v>0.13738761296874999</v>
      </c>
    </row>
    <row r="1603" spans="1:10" x14ac:dyDescent="0.25">
      <c r="A1603">
        <v>2912</v>
      </c>
      <c r="B1603">
        <v>2011</v>
      </c>
      <c r="C1603" t="s">
        <v>82</v>
      </c>
      <c r="D1603" t="s">
        <v>82</v>
      </c>
      <c r="E1603" t="s">
        <v>29</v>
      </c>
      <c r="F1603">
        <v>18.020133999999999</v>
      </c>
      <c r="G1603">
        <v>18.020133999999999</v>
      </c>
      <c r="H1603">
        <v>6.1744784578447804</v>
      </c>
      <c r="I1603" s="2">
        <f t="shared" si="50"/>
        <v>2918.4868200657679</v>
      </c>
      <c r="J1603">
        <f t="shared" ref="J1603:J1666" si="51">G1603*H1603/1000</f>
        <v>0.11126492919047629</v>
      </c>
    </row>
    <row r="1604" spans="1:10" x14ac:dyDescent="0.25">
      <c r="A1604">
        <v>2916</v>
      </c>
      <c r="B1604">
        <v>2011</v>
      </c>
      <c r="C1604" t="s">
        <v>82</v>
      </c>
      <c r="D1604" t="s">
        <v>82</v>
      </c>
      <c r="E1604" t="s">
        <v>54</v>
      </c>
      <c r="F1604">
        <v>32.508057000000001</v>
      </c>
      <c r="G1604">
        <v>32.508057000000001</v>
      </c>
      <c r="H1604">
        <v>10.214687555228799</v>
      </c>
      <c r="I1604" s="2">
        <f t="shared" si="50"/>
        <v>3182.4817767783256</v>
      </c>
      <c r="J1604">
        <f t="shared" si="51"/>
        <v>0.33205964528256843</v>
      </c>
    </row>
    <row r="1605" spans="1:10" x14ac:dyDescent="0.25">
      <c r="A1605">
        <v>2971</v>
      </c>
      <c r="B1605">
        <v>2011</v>
      </c>
      <c r="C1605" t="s">
        <v>82</v>
      </c>
      <c r="D1605" t="s">
        <v>82</v>
      </c>
      <c r="E1605" t="s">
        <v>36</v>
      </c>
      <c r="F1605">
        <v>81.849295999999995</v>
      </c>
      <c r="G1605">
        <v>81.849296000000095</v>
      </c>
      <c r="H1605">
        <v>5.0079066404739896</v>
      </c>
      <c r="I1605" s="2">
        <f t="shared" si="50"/>
        <v>16344.013951556633</v>
      </c>
      <c r="J1605">
        <f t="shared" si="51"/>
        <v>0.40989363295652165</v>
      </c>
    </row>
    <row r="1606" spans="1:10" x14ac:dyDescent="0.25">
      <c r="A1606">
        <v>3005</v>
      </c>
      <c r="B1606">
        <v>2011</v>
      </c>
      <c r="C1606" t="s">
        <v>82</v>
      </c>
      <c r="D1606" t="s">
        <v>82</v>
      </c>
      <c r="E1606" t="s">
        <v>62</v>
      </c>
      <c r="F1606">
        <v>275.81128899999999</v>
      </c>
      <c r="G1606">
        <v>275.81128900000101</v>
      </c>
      <c r="H1606">
        <v>2.0757176447124701</v>
      </c>
      <c r="I1606" s="2">
        <f t="shared" si="50"/>
        <v>132875.14788082152</v>
      </c>
      <c r="J1606">
        <f t="shared" si="51"/>
        <v>0.57250635918819248</v>
      </c>
    </row>
    <row r="1607" spans="1:10" x14ac:dyDescent="0.25">
      <c r="A1607">
        <v>3262</v>
      </c>
      <c r="B1607">
        <v>2011</v>
      </c>
      <c r="C1607" t="s">
        <v>82</v>
      </c>
      <c r="D1607" t="s">
        <v>82</v>
      </c>
      <c r="E1607" t="s">
        <v>9</v>
      </c>
      <c r="F1607">
        <v>10864.97316</v>
      </c>
      <c r="G1607">
        <v>10865.118759999999</v>
      </c>
      <c r="H1607">
        <v>0.47212768127813498</v>
      </c>
      <c r="I1607" s="2">
        <f t="shared" si="50"/>
        <v>23012785.716326889</v>
      </c>
      <c r="J1607">
        <f t="shared" si="51"/>
        <v>5.1297233269703648</v>
      </c>
    </row>
    <row r="1608" spans="1:10" x14ac:dyDescent="0.25">
      <c r="A1608">
        <v>3281</v>
      </c>
      <c r="B1608">
        <v>2011</v>
      </c>
      <c r="C1608" t="s">
        <v>82</v>
      </c>
      <c r="D1608" t="s">
        <v>82</v>
      </c>
      <c r="E1608" t="s">
        <v>40</v>
      </c>
      <c r="F1608">
        <v>1094.5335990000001</v>
      </c>
      <c r="G1608">
        <v>1094.7010789999899</v>
      </c>
      <c r="H1608">
        <v>3.0926600089289802</v>
      </c>
      <c r="I1608" s="2">
        <f t="shared" si="50"/>
        <v>353913.32892717433</v>
      </c>
      <c r="J1608">
        <f t="shared" si="51"/>
        <v>3.3855382487546732</v>
      </c>
    </row>
    <row r="1609" spans="1:10" x14ac:dyDescent="0.25">
      <c r="A1609">
        <v>3319</v>
      </c>
      <c r="B1609">
        <v>2011</v>
      </c>
      <c r="C1609" t="s">
        <v>82</v>
      </c>
      <c r="D1609" t="s">
        <v>82</v>
      </c>
      <c r="E1609" t="s">
        <v>73</v>
      </c>
      <c r="F1609">
        <v>0.56799999999999995</v>
      </c>
      <c r="G1609">
        <v>0.79493999999999998</v>
      </c>
      <c r="H1609">
        <v>2.73450704225352</v>
      </c>
      <c r="I1609" s="2">
        <f t="shared" si="50"/>
        <v>207.71568374967813</v>
      </c>
      <c r="J1609">
        <f t="shared" si="51"/>
        <v>2.173769028169013E-3</v>
      </c>
    </row>
    <row r="1610" spans="1:10" x14ac:dyDescent="0.25">
      <c r="A1610">
        <v>3375</v>
      </c>
      <c r="B1610">
        <v>2011</v>
      </c>
      <c r="C1610" t="s">
        <v>82</v>
      </c>
      <c r="D1610" t="s">
        <v>82</v>
      </c>
      <c r="E1610" t="s">
        <v>61</v>
      </c>
      <c r="F1610">
        <v>3818.7642040000001</v>
      </c>
      <c r="G1610">
        <v>3819.1441639999898</v>
      </c>
      <c r="H1610">
        <v>1.1439453504419601</v>
      </c>
      <c r="I1610" s="2">
        <f t="shared" si="50"/>
        <v>3338240.0676086764</v>
      </c>
      <c r="J1610">
        <f t="shared" si="51"/>
        <v>4.3688922090753346</v>
      </c>
    </row>
    <row r="1611" spans="1:10" x14ac:dyDescent="0.25">
      <c r="A1611">
        <v>3383</v>
      </c>
      <c r="B1611">
        <v>2011</v>
      </c>
      <c r="C1611" t="s">
        <v>82</v>
      </c>
      <c r="D1611" t="s">
        <v>82</v>
      </c>
      <c r="E1611" t="s">
        <v>7</v>
      </c>
      <c r="F1611">
        <v>82.525014999999897</v>
      </c>
      <c r="G1611">
        <v>82.945014999999302</v>
      </c>
      <c r="H1611">
        <v>2.11612539590775</v>
      </c>
      <c r="I1611" s="2">
        <f t="shared" si="50"/>
        <v>38998.168614955503</v>
      </c>
      <c r="J1611">
        <f t="shared" si="51"/>
        <v>0.17552205270544777</v>
      </c>
    </row>
    <row r="1612" spans="1:10" x14ac:dyDescent="0.25">
      <c r="A1612">
        <v>3468</v>
      </c>
      <c r="B1612">
        <v>2011</v>
      </c>
      <c r="C1612" t="s">
        <v>82</v>
      </c>
      <c r="D1612" t="s">
        <v>82</v>
      </c>
      <c r="E1612" t="s">
        <v>55</v>
      </c>
      <c r="F1612">
        <v>0.1822</v>
      </c>
      <c r="G1612">
        <v>1.0008999999999999</v>
      </c>
      <c r="H1612">
        <v>25.196212952799101</v>
      </c>
      <c r="I1612" s="2">
        <f t="shared" si="50"/>
        <v>7.2312454391983936</v>
      </c>
      <c r="J1612">
        <f t="shared" si="51"/>
        <v>2.521888954445662E-2</v>
      </c>
    </row>
    <row r="1613" spans="1:10" x14ac:dyDescent="0.25">
      <c r="A1613">
        <v>3613</v>
      </c>
      <c r="B1613">
        <v>2011</v>
      </c>
      <c r="C1613" t="s">
        <v>82</v>
      </c>
      <c r="D1613" t="s">
        <v>82</v>
      </c>
      <c r="E1613" t="s">
        <v>15</v>
      </c>
      <c r="F1613">
        <v>289.76980500000002</v>
      </c>
      <c r="G1613">
        <v>291.96170499999999</v>
      </c>
      <c r="H1613">
        <v>1.49487372678066</v>
      </c>
      <c r="I1613" s="2">
        <f t="shared" si="50"/>
        <v>193842.3291605</v>
      </c>
      <c r="J1613">
        <f t="shared" si="51"/>
        <v>0.43644588203058565</v>
      </c>
    </row>
    <row r="1614" spans="1:10" x14ac:dyDescent="0.25">
      <c r="A1614">
        <v>3618</v>
      </c>
      <c r="B1614">
        <v>2011</v>
      </c>
      <c r="C1614" t="s">
        <v>82</v>
      </c>
      <c r="D1614" t="s">
        <v>82</v>
      </c>
      <c r="E1614" t="s">
        <v>38</v>
      </c>
      <c r="F1614">
        <v>362.32297199999999</v>
      </c>
      <c r="G1614">
        <v>364.572192000001</v>
      </c>
      <c r="H1614">
        <v>1.1648867905048199</v>
      </c>
      <c r="I1614" s="2">
        <f t="shared" si="50"/>
        <v>311037.06811112713</v>
      </c>
      <c r="J1614">
        <f t="shared" si="51"/>
        <v>0.42468533064618819</v>
      </c>
    </row>
    <row r="1615" spans="1:10" x14ac:dyDescent="0.25">
      <c r="A1615">
        <v>3650</v>
      </c>
      <c r="B1615">
        <v>2011</v>
      </c>
      <c r="C1615" t="s">
        <v>82</v>
      </c>
      <c r="D1615" t="s">
        <v>82</v>
      </c>
      <c r="E1615" t="s">
        <v>43</v>
      </c>
      <c r="F1615">
        <v>2386.68066</v>
      </c>
      <c r="G1615">
        <v>2389.55566</v>
      </c>
      <c r="H1615">
        <v>4.8922291701563401</v>
      </c>
      <c r="I1615" s="2">
        <f t="shared" si="50"/>
        <v>487851.3612075391</v>
      </c>
      <c r="J1615">
        <f t="shared" si="51"/>
        <v>11.690253903564185</v>
      </c>
    </row>
    <row r="1616" spans="1:10" x14ac:dyDescent="0.25">
      <c r="A1616">
        <v>3667</v>
      </c>
      <c r="B1616">
        <v>2011</v>
      </c>
      <c r="C1616" t="s">
        <v>82</v>
      </c>
      <c r="D1616" t="s">
        <v>82</v>
      </c>
      <c r="E1616" t="s">
        <v>6</v>
      </c>
      <c r="F1616">
        <v>257.50200000000001</v>
      </c>
      <c r="G1616">
        <v>260.93117999999998</v>
      </c>
      <c r="H1616">
        <v>1.12944777127945</v>
      </c>
      <c r="I1616" s="2">
        <f t="shared" si="50"/>
        <v>227989.29401427665</v>
      </c>
      <c r="J1616">
        <f t="shared" si="51"/>
        <v>0.294708139708317</v>
      </c>
    </row>
    <row r="1617" spans="1:10" x14ac:dyDescent="0.25">
      <c r="A1617">
        <v>3727</v>
      </c>
      <c r="B1617">
        <v>2011</v>
      </c>
      <c r="C1617" t="s">
        <v>82</v>
      </c>
      <c r="D1617" t="s">
        <v>82</v>
      </c>
      <c r="E1617" t="s">
        <v>53</v>
      </c>
      <c r="F1617">
        <v>6.4295</v>
      </c>
      <c r="G1617">
        <v>11.084</v>
      </c>
      <c r="H1617">
        <v>16.513323853221198</v>
      </c>
      <c r="I1617" s="2">
        <f t="shared" si="50"/>
        <v>389.35226227915462</v>
      </c>
      <c r="J1617">
        <f t="shared" si="51"/>
        <v>0.18303368158910377</v>
      </c>
    </row>
    <row r="1618" spans="1:10" x14ac:dyDescent="0.25">
      <c r="A1618">
        <v>3728</v>
      </c>
      <c r="B1618">
        <v>2011</v>
      </c>
      <c r="C1618" t="s">
        <v>82</v>
      </c>
      <c r="D1618" t="s">
        <v>82</v>
      </c>
      <c r="E1618" t="s">
        <v>41</v>
      </c>
      <c r="F1618">
        <v>1350.293909</v>
      </c>
      <c r="G1618">
        <v>1354.957969</v>
      </c>
      <c r="H1618">
        <v>3.32746530447805</v>
      </c>
      <c r="I1618" s="2">
        <f t="shared" si="50"/>
        <v>405802.55102368636</v>
      </c>
      <c r="J1618">
        <f t="shared" si="51"/>
        <v>4.508575630873545</v>
      </c>
    </row>
    <row r="1619" spans="1:10" x14ac:dyDescent="0.25">
      <c r="A1619">
        <v>3765</v>
      </c>
      <c r="B1619">
        <v>2011</v>
      </c>
      <c r="C1619" t="s">
        <v>82</v>
      </c>
      <c r="D1619" t="s">
        <v>82</v>
      </c>
      <c r="E1619" t="s">
        <v>39</v>
      </c>
      <c r="F1619">
        <v>6.77</v>
      </c>
      <c r="G1619">
        <v>12.66225</v>
      </c>
      <c r="H1619">
        <v>11.7410313357248</v>
      </c>
      <c r="I1619" s="2">
        <f t="shared" si="50"/>
        <v>576.61033400027736</v>
      </c>
      <c r="J1619">
        <f t="shared" si="51"/>
        <v>0.14866787403078136</v>
      </c>
    </row>
    <row r="1620" spans="1:10" x14ac:dyDescent="0.25">
      <c r="A1620">
        <v>3796</v>
      </c>
      <c r="B1620">
        <v>2011</v>
      </c>
      <c r="C1620" t="s">
        <v>82</v>
      </c>
      <c r="D1620" t="s">
        <v>82</v>
      </c>
      <c r="E1620" t="s">
        <v>47</v>
      </c>
      <c r="F1620">
        <v>511.037082</v>
      </c>
      <c r="G1620">
        <v>518.247792</v>
      </c>
      <c r="H1620">
        <v>1.7716923804251801</v>
      </c>
      <c r="I1620" s="2">
        <f t="shared" si="50"/>
        <v>288445.71870730666</v>
      </c>
      <c r="J1620">
        <f t="shared" si="51"/>
        <v>0.91817566425857366</v>
      </c>
    </row>
    <row r="1621" spans="1:10" x14ac:dyDescent="0.25">
      <c r="A1621">
        <v>3981</v>
      </c>
      <c r="B1621">
        <v>2011</v>
      </c>
      <c r="C1621" t="s">
        <v>82</v>
      </c>
      <c r="D1621" t="s">
        <v>82</v>
      </c>
      <c r="E1621" t="s">
        <v>11</v>
      </c>
      <c r="F1621">
        <v>694.60891500000002</v>
      </c>
      <c r="G1621">
        <v>728.32480499999997</v>
      </c>
      <c r="H1621">
        <v>2.1702872903099002</v>
      </c>
      <c r="I1621" s="2">
        <f t="shared" si="50"/>
        <v>320053.90166608553</v>
      </c>
      <c r="J1621">
        <f t="shared" si="51"/>
        <v>1.5806740675089364</v>
      </c>
    </row>
    <row r="1622" spans="1:10" x14ac:dyDescent="0.25">
      <c r="A1622">
        <v>3988</v>
      </c>
      <c r="B1622">
        <v>2011</v>
      </c>
      <c r="C1622" t="s">
        <v>82</v>
      </c>
      <c r="D1622" t="s">
        <v>82</v>
      </c>
      <c r="E1622" t="s">
        <v>52</v>
      </c>
      <c r="F1622">
        <v>585.73500000000001</v>
      </c>
      <c r="G1622">
        <v>622.20000000000005</v>
      </c>
      <c r="H1622">
        <v>9.3871378991681098</v>
      </c>
      <c r="I1622" s="2">
        <f t="shared" si="50"/>
        <v>62397.613233305965</v>
      </c>
      <c r="J1622">
        <f t="shared" si="51"/>
        <v>5.8406772008623982</v>
      </c>
    </row>
    <row r="1623" spans="1:10" x14ac:dyDescent="0.25">
      <c r="A1623">
        <v>4018</v>
      </c>
      <c r="B1623">
        <v>2011</v>
      </c>
      <c r="C1623" t="s">
        <v>82</v>
      </c>
      <c r="D1623" t="s">
        <v>82</v>
      </c>
      <c r="E1623" t="s">
        <v>24</v>
      </c>
      <c r="F1623">
        <v>191.108</v>
      </c>
      <c r="G1623">
        <v>241.10220000000001</v>
      </c>
      <c r="H1623">
        <v>1.33468258785608</v>
      </c>
      <c r="I1623" s="2">
        <f t="shared" si="50"/>
        <v>143186.10412606009</v>
      </c>
      <c r="J1623">
        <f t="shared" si="51"/>
        <v>0.32179490823379414</v>
      </c>
    </row>
    <row r="1624" spans="1:10" x14ac:dyDescent="0.25">
      <c r="A1624">
        <v>55</v>
      </c>
      <c r="B1624">
        <v>2011</v>
      </c>
      <c r="C1624" t="s">
        <v>89</v>
      </c>
      <c r="D1624" t="s">
        <v>89</v>
      </c>
      <c r="E1624" t="s">
        <v>41</v>
      </c>
      <c r="F1624">
        <v>89.835182000000003</v>
      </c>
      <c r="G1624">
        <v>89.835182000000003</v>
      </c>
      <c r="H1624">
        <v>3.73951394596713</v>
      </c>
      <c r="I1624" s="2">
        <f t="shared" si="50"/>
        <v>24023.224220592238</v>
      </c>
      <c r="J1624">
        <f t="shared" si="51"/>
        <v>0.33593991592749528</v>
      </c>
    </row>
    <row r="1625" spans="1:10" x14ac:dyDescent="0.25">
      <c r="A1625">
        <v>69</v>
      </c>
      <c r="B1625">
        <v>2011</v>
      </c>
      <c r="C1625" t="s">
        <v>89</v>
      </c>
      <c r="D1625" t="s">
        <v>89</v>
      </c>
      <c r="E1625" t="s">
        <v>40</v>
      </c>
      <c r="F1625">
        <v>124.735973</v>
      </c>
      <c r="G1625">
        <v>124.735973</v>
      </c>
      <c r="H1625">
        <v>4.0555332373185298</v>
      </c>
      <c r="I1625" s="2">
        <f t="shared" si="50"/>
        <v>30756.984519864014</v>
      </c>
      <c r="J1625">
        <f t="shared" si="51"/>
        <v>0.50587088439076677</v>
      </c>
    </row>
    <row r="1626" spans="1:10" x14ac:dyDescent="0.25">
      <c r="A1626">
        <v>143</v>
      </c>
      <c r="B1626">
        <v>2011</v>
      </c>
      <c r="C1626" t="s">
        <v>89</v>
      </c>
      <c r="D1626" t="s">
        <v>89</v>
      </c>
      <c r="E1626" t="s">
        <v>12</v>
      </c>
      <c r="F1626">
        <v>58.304279000000001</v>
      </c>
      <c r="G1626">
        <v>58.304279000000001</v>
      </c>
      <c r="H1626">
        <v>1.5373040942790801</v>
      </c>
      <c r="I1626" s="2">
        <f t="shared" si="50"/>
        <v>37926.314785066541</v>
      </c>
      <c r="J1626">
        <f t="shared" si="51"/>
        <v>8.9631406820689791E-2</v>
      </c>
    </row>
    <row r="1627" spans="1:10" x14ac:dyDescent="0.25">
      <c r="A1627">
        <v>145</v>
      </c>
      <c r="B1627">
        <v>2011</v>
      </c>
      <c r="C1627" t="s">
        <v>89</v>
      </c>
      <c r="D1627" t="s">
        <v>89</v>
      </c>
      <c r="E1627" t="s">
        <v>15</v>
      </c>
      <c r="F1627">
        <v>32.940404000000001</v>
      </c>
      <c r="G1627">
        <v>32.940404000000001</v>
      </c>
      <c r="H1627">
        <v>1.2307721249234</v>
      </c>
      <c r="I1627" s="2">
        <f t="shared" si="50"/>
        <v>26764.015314410961</v>
      </c>
      <c r="J1627">
        <f t="shared" si="51"/>
        <v>4.0542131026915264E-2</v>
      </c>
    </row>
    <row r="1628" spans="1:10" x14ac:dyDescent="0.25">
      <c r="A1628">
        <v>164</v>
      </c>
      <c r="B1628">
        <v>2011</v>
      </c>
      <c r="C1628" t="s">
        <v>89</v>
      </c>
      <c r="D1628" t="s">
        <v>89</v>
      </c>
      <c r="E1628" t="s">
        <v>35</v>
      </c>
      <c r="F1628">
        <v>27.941763999999999</v>
      </c>
      <c r="G1628">
        <v>27.941763999999999</v>
      </c>
      <c r="H1628">
        <v>2.0422430544590302</v>
      </c>
      <c r="I1628" s="2">
        <f t="shared" si="50"/>
        <v>13681.89938949333</v>
      </c>
      <c r="J1628">
        <f t="shared" si="51"/>
        <v>5.7063873458333365E-2</v>
      </c>
    </row>
    <row r="1629" spans="1:10" x14ac:dyDescent="0.25">
      <c r="A1629">
        <v>169</v>
      </c>
      <c r="B1629">
        <v>2011</v>
      </c>
      <c r="C1629" t="s">
        <v>89</v>
      </c>
      <c r="D1629" t="s">
        <v>89</v>
      </c>
      <c r="E1629" t="s">
        <v>11</v>
      </c>
      <c r="F1629">
        <v>29.220327000000001</v>
      </c>
      <c r="G1629">
        <v>29.220327000000001</v>
      </c>
      <c r="H1629">
        <v>2.08617731273673</v>
      </c>
      <c r="I1629" s="2">
        <f t="shared" si="50"/>
        <v>14006.63635904832</v>
      </c>
      <c r="J1629">
        <f t="shared" si="51"/>
        <v>6.0958783258148519E-2</v>
      </c>
    </row>
    <row r="1630" spans="1:10" x14ac:dyDescent="0.25">
      <c r="A1630">
        <v>172</v>
      </c>
      <c r="B1630">
        <v>2011</v>
      </c>
      <c r="C1630" t="s">
        <v>89</v>
      </c>
      <c r="D1630" t="s">
        <v>89</v>
      </c>
      <c r="E1630" t="s">
        <v>38</v>
      </c>
      <c r="F1630">
        <v>9.9861660000000008</v>
      </c>
      <c r="G1630">
        <v>9.9861660000000008</v>
      </c>
      <c r="H1630">
        <v>1.1558321635238</v>
      </c>
      <c r="I1630" s="2">
        <f t="shared" si="50"/>
        <v>8639.8062929439966</v>
      </c>
      <c r="J1630">
        <f t="shared" si="51"/>
        <v>1.1542331853087813E-2</v>
      </c>
    </row>
    <row r="1631" spans="1:10" x14ac:dyDescent="0.25">
      <c r="A1631">
        <v>297</v>
      </c>
      <c r="B1631">
        <v>2011</v>
      </c>
      <c r="C1631" t="s">
        <v>89</v>
      </c>
      <c r="D1631" t="s">
        <v>89</v>
      </c>
      <c r="E1631" t="s">
        <v>54</v>
      </c>
      <c r="F1631">
        <v>1.70973</v>
      </c>
      <c r="G1631">
        <v>1.70973</v>
      </c>
      <c r="H1631">
        <v>9.6184692126615801</v>
      </c>
      <c r="I1631" s="2">
        <f t="shared" si="50"/>
        <v>177.75489656392955</v>
      </c>
      <c r="J1631">
        <f t="shared" si="51"/>
        <v>1.6444985366963885E-2</v>
      </c>
    </row>
    <row r="1632" spans="1:10" x14ac:dyDescent="0.25">
      <c r="A1632">
        <v>335</v>
      </c>
      <c r="B1632">
        <v>2011</v>
      </c>
      <c r="C1632" t="s">
        <v>89</v>
      </c>
      <c r="D1632" t="s">
        <v>89</v>
      </c>
      <c r="E1632" t="s">
        <v>58</v>
      </c>
      <c r="F1632">
        <v>0.39381699999999997</v>
      </c>
      <c r="G1632">
        <v>0.39381699999999997</v>
      </c>
      <c r="H1632">
        <v>9.8322139470870997</v>
      </c>
      <c r="I1632" s="2">
        <f t="shared" si="50"/>
        <v>40.053745994478945</v>
      </c>
      <c r="J1632">
        <f t="shared" si="51"/>
        <v>3.8720930000000001E-3</v>
      </c>
    </row>
    <row r="1633" spans="1:10" x14ac:dyDescent="0.25">
      <c r="A1633">
        <v>1142</v>
      </c>
      <c r="B1633">
        <v>2011</v>
      </c>
      <c r="C1633" t="s">
        <v>89</v>
      </c>
      <c r="D1633" t="s">
        <v>89</v>
      </c>
      <c r="E1633" t="s">
        <v>37</v>
      </c>
      <c r="F1633">
        <v>2.6456900000000001</v>
      </c>
      <c r="G1633">
        <v>2.6456900000000001</v>
      </c>
      <c r="H1633">
        <v>3.5067570274673101</v>
      </c>
      <c r="I1633" s="2">
        <f t="shared" si="50"/>
        <v>754.45489358890677</v>
      </c>
      <c r="J1633">
        <f t="shared" si="51"/>
        <v>9.2777919999999878E-3</v>
      </c>
    </row>
    <row r="1634" spans="1:10" x14ac:dyDescent="0.25">
      <c r="A1634">
        <v>1198</v>
      </c>
      <c r="B1634">
        <v>2011</v>
      </c>
      <c r="C1634" t="s">
        <v>89</v>
      </c>
      <c r="D1634" t="s">
        <v>89</v>
      </c>
      <c r="E1634" t="s">
        <v>29</v>
      </c>
      <c r="F1634">
        <v>7.3357000000000006E-2</v>
      </c>
      <c r="G1634">
        <v>7.3357000000000006E-2</v>
      </c>
      <c r="H1634">
        <v>6.1192660550458697</v>
      </c>
      <c r="I1634" s="2">
        <f t="shared" si="50"/>
        <v>11.987875562218894</v>
      </c>
      <c r="J1634">
        <f t="shared" si="51"/>
        <v>4.4889099999999987E-4</v>
      </c>
    </row>
    <row r="1635" spans="1:10" x14ac:dyDescent="0.25">
      <c r="A1635">
        <v>1199</v>
      </c>
      <c r="B1635">
        <v>2011</v>
      </c>
      <c r="C1635" t="s">
        <v>89</v>
      </c>
      <c r="D1635" t="s">
        <v>89</v>
      </c>
      <c r="E1635" t="s">
        <v>31</v>
      </c>
      <c r="F1635">
        <v>11.968999999999999</v>
      </c>
      <c r="G1635">
        <v>11.968999999999999</v>
      </c>
      <c r="H1635">
        <v>1.8297201102848999</v>
      </c>
      <c r="I1635" s="2">
        <f t="shared" si="50"/>
        <v>6541.4376399548592</v>
      </c>
      <c r="J1635">
        <f t="shared" si="51"/>
        <v>2.1899919999999965E-2</v>
      </c>
    </row>
    <row r="1636" spans="1:10" x14ac:dyDescent="0.25">
      <c r="A1636">
        <v>1220</v>
      </c>
      <c r="B1636">
        <v>2011</v>
      </c>
      <c r="C1636" t="s">
        <v>89</v>
      </c>
      <c r="D1636" t="s">
        <v>89</v>
      </c>
      <c r="E1636" t="s">
        <v>7</v>
      </c>
      <c r="F1636">
        <v>0.391125</v>
      </c>
      <c r="G1636">
        <v>0.391125</v>
      </c>
      <c r="H1636">
        <v>3.0531160115052698</v>
      </c>
      <c r="I1636" s="2">
        <f t="shared" si="50"/>
        <v>128.10682546162559</v>
      </c>
      <c r="J1636">
        <f t="shared" si="51"/>
        <v>1.1941499999999986E-3</v>
      </c>
    </row>
    <row r="1637" spans="1:10" x14ac:dyDescent="0.25">
      <c r="A1637">
        <v>1221</v>
      </c>
      <c r="B1637">
        <v>2011</v>
      </c>
      <c r="C1637" t="s">
        <v>89</v>
      </c>
      <c r="D1637" t="s">
        <v>89</v>
      </c>
      <c r="E1637" t="s">
        <v>47</v>
      </c>
      <c r="F1637">
        <v>2.2721399999999998</v>
      </c>
      <c r="G1637">
        <v>2.2721399999999998</v>
      </c>
      <c r="H1637">
        <v>1.9663048931844</v>
      </c>
      <c r="I1637" s="2">
        <f t="shared" si="50"/>
        <v>1155.5379879670161</v>
      </c>
      <c r="J1637">
        <f t="shared" si="51"/>
        <v>4.4677200000000023E-3</v>
      </c>
    </row>
    <row r="1638" spans="1:10" x14ac:dyDescent="0.25">
      <c r="A1638">
        <v>1574</v>
      </c>
      <c r="B1638">
        <v>2011</v>
      </c>
      <c r="C1638" t="s">
        <v>89</v>
      </c>
      <c r="D1638" t="s">
        <v>89</v>
      </c>
      <c r="E1638" t="s">
        <v>57</v>
      </c>
      <c r="F1638">
        <v>11.13</v>
      </c>
      <c r="G1638">
        <v>11.13</v>
      </c>
      <c r="H1638">
        <v>4.0661528221383101</v>
      </c>
      <c r="I1638" s="2">
        <f t="shared" si="50"/>
        <v>2737.2311093184521</v>
      </c>
      <c r="J1638">
        <f t="shared" si="51"/>
        <v>4.5256280910399398E-2</v>
      </c>
    </row>
    <row r="1639" spans="1:10" x14ac:dyDescent="0.25">
      <c r="A1639">
        <v>1575</v>
      </c>
      <c r="B1639">
        <v>2011</v>
      </c>
      <c r="C1639" t="s">
        <v>89</v>
      </c>
      <c r="D1639" t="s">
        <v>89</v>
      </c>
      <c r="E1639" t="s">
        <v>43</v>
      </c>
      <c r="F1639">
        <v>126.4208</v>
      </c>
      <c r="G1639">
        <v>126.4208</v>
      </c>
      <c r="H1639">
        <v>5.5372776157088097</v>
      </c>
      <c r="I1639" s="2">
        <f t="shared" si="50"/>
        <v>22830.858189474624</v>
      </c>
      <c r="J1639">
        <f t="shared" si="51"/>
        <v>0.70002706600000031</v>
      </c>
    </row>
    <row r="1640" spans="1:10" x14ac:dyDescent="0.25">
      <c r="A1640">
        <v>1576</v>
      </c>
      <c r="B1640">
        <v>2011</v>
      </c>
      <c r="C1640" t="s">
        <v>89</v>
      </c>
      <c r="D1640" t="s">
        <v>89</v>
      </c>
      <c r="E1640" t="s">
        <v>44</v>
      </c>
      <c r="F1640">
        <v>2.1539999999999999</v>
      </c>
      <c r="G1640">
        <v>2.1539999999999999</v>
      </c>
      <c r="H1640">
        <v>1.33</v>
      </c>
      <c r="I1640" s="2">
        <f t="shared" si="50"/>
        <v>1619.5488721804509</v>
      </c>
      <c r="J1640">
        <f t="shared" si="51"/>
        <v>2.8648200000000001E-3</v>
      </c>
    </row>
    <row r="1641" spans="1:10" x14ac:dyDescent="0.25">
      <c r="A1641">
        <v>1584</v>
      </c>
      <c r="B1641">
        <v>2011</v>
      </c>
      <c r="C1641" t="s">
        <v>89</v>
      </c>
      <c r="D1641" t="s">
        <v>89</v>
      </c>
      <c r="E1641" t="s">
        <v>9</v>
      </c>
      <c r="F1641">
        <v>112.956</v>
      </c>
      <c r="G1641">
        <v>112.956</v>
      </c>
      <c r="H1641">
        <v>0.57999999999999996</v>
      </c>
      <c r="I1641" s="2">
        <f t="shared" si="50"/>
        <v>194751.72413793107</v>
      </c>
      <c r="J1641">
        <f t="shared" si="51"/>
        <v>6.5514479999999986E-2</v>
      </c>
    </row>
    <row r="1642" spans="1:10" x14ac:dyDescent="0.25">
      <c r="A1642">
        <v>1586</v>
      </c>
      <c r="B1642">
        <v>2011</v>
      </c>
      <c r="C1642" t="s">
        <v>89</v>
      </c>
      <c r="D1642" t="s">
        <v>89</v>
      </c>
      <c r="E1642" t="s">
        <v>28</v>
      </c>
      <c r="F1642">
        <v>8473.3209999999999</v>
      </c>
      <c r="G1642">
        <v>8473.3209999999999</v>
      </c>
      <c r="H1642">
        <v>9.7020350698386104E-2</v>
      </c>
      <c r="I1642" s="2">
        <f t="shared" si="50"/>
        <v>87335501.665435135</v>
      </c>
      <c r="J1642">
        <f t="shared" si="51"/>
        <v>0.82208457499999965</v>
      </c>
    </row>
    <row r="1643" spans="1:10" x14ac:dyDescent="0.25">
      <c r="A1643">
        <v>1587</v>
      </c>
      <c r="B1643">
        <v>2011</v>
      </c>
      <c r="C1643" t="s">
        <v>89</v>
      </c>
      <c r="D1643" t="s">
        <v>89</v>
      </c>
      <c r="E1643" t="s">
        <v>34</v>
      </c>
      <c r="F1643">
        <v>0.129</v>
      </c>
      <c r="G1643">
        <v>0.129</v>
      </c>
      <c r="H1643">
        <v>1.5471929499072401</v>
      </c>
      <c r="I1643" s="2">
        <f t="shared" si="50"/>
        <v>83.376801844743426</v>
      </c>
      <c r="J1643">
        <f t="shared" si="51"/>
        <v>1.9958789053803398E-4</v>
      </c>
    </row>
    <row r="1644" spans="1:10" x14ac:dyDescent="0.25">
      <c r="A1644">
        <v>1724</v>
      </c>
      <c r="B1644">
        <v>2011</v>
      </c>
      <c r="C1644" t="s">
        <v>89</v>
      </c>
      <c r="D1644" t="s">
        <v>89</v>
      </c>
      <c r="E1644" t="s">
        <v>46</v>
      </c>
      <c r="F1644">
        <v>5.5093500000000004</v>
      </c>
      <c r="G1644">
        <v>5.5093500000000004</v>
      </c>
      <c r="H1644">
        <v>2.12308711553995</v>
      </c>
      <c r="I1644" s="2">
        <f t="shared" si="50"/>
        <v>2594.9712377199585</v>
      </c>
      <c r="J1644">
        <f t="shared" si="51"/>
        <v>1.1696830000000024E-2</v>
      </c>
    </row>
    <row r="1645" spans="1:10" x14ac:dyDescent="0.25">
      <c r="A1645">
        <v>1725</v>
      </c>
      <c r="B1645">
        <v>2011</v>
      </c>
      <c r="C1645" t="s">
        <v>89</v>
      </c>
      <c r="D1645" t="s">
        <v>89</v>
      </c>
      <c r="E1645" t="s">
        <v>52</v>
      </c>
      <c r="F1645">
        <v>11.872999999999999</v>
      </c>
      <c r="G1645">
        <v>11.872999999999999</v>
      </c>
      <c r="H1645">
        <v>12.21</v>
      </c>
      <c r="I1645" s="2">
        <f t="shared" si="50"/>
        <v>972.39967239967234</v>
      </c>
      <c r="J1645">
        <f t="shared" si="51"/>
        <v>0.14496933000000001</v>
      </c>
    </row>
    <row r="1646" spans="1:10" x14ac:dyDescent="0.25">
      <c r="A1646">
        <v>1757</v>
      </c>
      <c r="B1646">
        <v>2011</v>
      </c>
      <c r="C1646" t="s">
        <v>89</v>
      </c>
      <c r="D1646" t="s">
        <v>89</v>
      </c>
      <c r="E1646" t="s">
        <v>24</v>
      </c>
      <c r="F1646">
        <v>0.06</v>
      </c>
      <c r="G1646">
        <v>0.06</v>
      </c>
      <c r="H1646">
        <v>1.2462709584434299</v>
      </c>
      <c r="I1646" s="2">
        <f t="shared" si="50"/>
        <v>48.143623658645566</v>
      </c>
      <c r="J1646">
        <f t="shared" si="51"/>
        <v>7.4776257506605791E-5</v>
      </c>
    </row>
    <row r="1647" spans="1:10" x14ac:dyDescent="0.25">
      <c r="A1647">
        <v>1758</v>
      </c>
      <c r="B1647">
        <v>2011</v>
      </c>
      <c r="C1647" t="s">
        <v>89</v>
      </c>
      <c r="D1647" t="s">
        <v>89</v>
      </c>
      <c r="E1647" t="s">
        <v>83</v>
      </c>
      <c r="F1647">
        <v>0.42699999999999999</v>
      </c>
      <c r="G1647">
        <v>0.42699999999999999</v>
      </c>
      <c r="H1647">
        <v>3.2</v>
      </c>
      <c r="I1647" s="2">
        <f t="shared" si="50"/>
        <v>133.4375</v>
      </c>
      <c r="J1647">
        <f t="shared" si="51"/>
        <v>1.3664E-3</v>
      </c>
    </row>
    <row r="1648" spans="1:10" x14ac:dyDescent="0.25">
      <c r="A1648">
        <v>1759</v>
      </c>
      <c r="B1648">
        <v>2011</v>
      </c>
      <c r="C1648" t="s">
        <v>89</v>
      </c>
      <c r="D1648" t="s">
        <v>89</v>
      </c>
      <c r="E1648" t="s">
        <v>32</v>
      </c>
      <c r="F1648">
        <v>0.156</v>
      </c>
      <c r="G1648">
        <v>0.156</v>
      </c>
      <c r="H1648">
        <v>0.69743589743589796</v>
      </c>
      <c r="I1648" s="2">
        <f t="shared" si="50"/>
        <v>223.67647058823511</v>
      </c>
      <c r="J1648">
        <f t="shared" si="51"/>
        <v>1.0880000000000008E-4</v>
      </c>
    </row>
    <row r="1649" spans="1:10" x14ac:dyDescent="0.25">
      <c r="A1649">
        <v>1760</v>
      </c>
      <c r="B1649">
        <v>2011</v>
      </c>
      <c r="C1649" t="s">
        <v>89</v>
      </c>
      <c r="D1649" t="s">
        <v>89</v>
      </c>
      <c r="E1649" t="s">
        <v>5</v>
      </c>
      <c r="F1649">
        <v>279.7</v>
      </c>
      <c r="G1649">
        <v>279.7</v>
      </c>
      <c r="H1649">
        <v>0.52805785123966897</v>
      </c>
      <c r="I1649" s="2">
        <f t="shared" si="50"/>
        <v>529676.81352218532</v>
      </c>
      <c r="J1649">
        <f t="shared" si="51"/>
        <v>0.14769778099173542</v>
      </c>
    </row>
    <row r="1650" spans="1:10" x14ac:dyDescent="0.25">
      <c r="A1650">
        <v>2760</v>
      </c>
      <c r="B1650">
        <v>2011</v>
      </c>
      <c r="C1650" t="s">
        <v>89</v>
      </c>
      <c r="D1650" t="s">
        <v>89</v>
      </c>
      <c r="E1650" t="s">
        <v>61</v>
      </c>
      <c r="F1650">
        <v>7.2020200000000001</v>
      </c>
      <c r="G1650">
        <v>7.2020200000000001</v>
      </c>
      <c r="H1650">
        <v>1.0689491559312501</v>
      </c>
      <c r="I1650" s="2">
        <f t="shared" si="50"/>
        <v>6737.4766704649528</v>
      </c>
      <c r="J1650">
        <f t="shared" si="51"/>
        <v>7.698593199999982E-3</v>
      </c>
    </row>
    <row r="1651" spans="1:10" x14ac:dyDescent="0.25">
      <c r="A1651">
        <v>2766</v>
      </c>
      <c r="B1651">
        <v>2011</v>
      </c>
      <c r="C1651" t="s">
        <v>89</v>
      </c>
      <c r="D1651" t="s">
        <v>89</v>
      </c>
      <c r="E1651" t="s">
        <v>62</v>
      </c>
      <c r="F1651">
        <v>5.7359869999999997</v>
      </c>
      <c r="G1651">
        <v>5.7359869999999997</v>
      </c>
      <c r="H1651">
        <v>2.2229858573312602</v>
      </c>
      <c r="I1651" s="2">
        <f t="shared" si="50"/>
        <v>2580.3074639827751</v>
      </c>
      <c r="J1651">
        <f t="shared" si="51"/>
        <v>1.2751017978835962E-2</v>
      </c>
    </row>
    <row r="1652" spans="1:10" x14ac:dyDescent="0.25">
      <c r="A1652">
        <v>2884</v>
      </c>
      <c r="B1652">
        <v>2011</v>
      </c>
      <c r="C1652" t="s">
        <v>89</v>
      </c>
      <c r="D1652" t="s">
        <v>89</v>
      </c>
      <c r="E1652" t="s">
        <v>36</v>
      </c>
      <c r="F1652">
        <v>21.672141</v>
      </c>
      <c r="G1652">
        <v>21.672141</v>
      </c>
      <c r="H1652">
        <v>5.17547112632999</v>
      </c>
      <c r="I1652" s="2">
        <f t="shared" si="50"/>
        <v>4187.4721104604187</v>
      </c>
      <c r="J1652">
        <f t="shared" si="51"/>
        <v>0.11216353999125235</v>
      </c>
    </row>
    <row r="1653" spans="1:10" x14ac:dyDescent="0.25">
      <c r="A1653">
        <v>1577</v>
      </c>
      <c r="B1653">
        <v>2011</v>
      </c>
      <c r="C1653" t="s">
        <v>90</v>
      </c>
      <c r="D1653" t="s">
        <v>90</v>
      </c>
      <c r="E1653" t="s">
        <v>5</v>
      </c>
      <c r="F1653">
        <v>196.852</v>
      </c>
      <c r="G1653">
        <v>196.852</v>
      </c>
      <c r="H1653">
        <v>0.50888058033446404</v>
      </c>
      <c r="I1653" s="2">
        <f t="shared" si="50"/>
        <v>386833.39000796247</v>
      </c>
      <c r="J1653">
        <f t="shared" si="51"/>
        <v>0.10017415999999991</v>
      </c>
    </row>
    <row r="1654" spans="1:10" x14ac:dyDescent="0.25">
      <c r="A1654">
        <v>1726</v>
      </c>
      <c r="B1654">
        <v>2011</v>
      </c>
      <c r="C1654" t="s">
        <v>90</v>
      </c>
      <c r="D1654" t="s">
        <v>90</v>
      </c>
      <c r="E1654" t="s">
        <v>41</v>
      </c>
      <c r="F1654">
        <v>0.06</v>
      </c>
      <c r="G1654">
        <v>0.06</v>
      </c>
      <c r="H1654">
        <v>2.54</v>
      </c>
      <c r="I1654" s="2">
        <f t="shared" si="50"/>
        <v>23.622047244094489</v>
      </c>
      <c r="J1654">
        <f t="shared" si="51"/>
        <v>1.5240000000000002E-4</v>
      </c>
    </row>
    <row r="1655" spans="1:10" x14ac:dyDescent="0.25">
      <c r="A1655">
        <v>1727</v>
      </c>
      <c r="B1655">
        <v>2011</v>
      </c>
      <c r="C1655" t="s">
        <v>90</v>
      </c>
      <c r="D1655" t="s">
        <v>90</v>
      </c>
      <c r="E1655" t="s">
        <v>43</v>
      </c>
      <c r="F1655">
        <v>4.2930000000000001</v>
      </c>
      <c r="G1655">
        <v>4.2930000000000001</v>
      </c>
      <c r="H1655">
        <v>8.3264150943396196</v>
      </c>
      <c r="I1655" s="2">
        <f t="shared" si="50"/>
        <v>515.58803535010225</v>
      </c>
      <c r="J1655">
        <f t="shared" si="51"/>
        <v>3.5745299999999987E-2</v>
      </c>
    </row>
    <row r="1656" spans="1:10" x14ac:dyDescent="0.25">
      <c r="A1656">
        <v>1222</v>
      </c>
      <c r="B1656">
        <v>2011</v>
      </c>
      <c r="C1656" t="s">
        <v>117</v>
      </c>
      <c r="D1656" t="s">
        <v>117</v>
      </c>
      <c r="E1656" t="s">
        <v>41</v>
      </c>
      <c r="F1656">
        <v>6.0999999999999999E-2</v>
      </c>
      <c r="G1656">
        <v>6.0999999999999999E-2</v>
      </c>
      <c r="H1656">
        <v>3.0245901639344299</v>
      </c>
      <c r="I1656" s="2">
        <f t="shared" si="50"/>
        <v>20.168021680216775</v>
      </c>
      <c r="J1656">
        <f t="shared" si="51"/>
        <v>1.8450000000000023E-4</v>
      </c>
    </row>
    <row r="1657" spans="1:10" x14ac:dyDescent="0.25">
      <c r="A1657">
        <v>1578</v>
      </c>
      <c r="B1657">
        <v>2011</v>
      </c>
      <c r="C1657" t="s">
        <v>117</v>
      </c>
      <c r="D1657" t="s">
        <v>117</v>
      </c>
      <c r="E1657" t="s">
        <v>43</v>
      </c>
      <c r="F1657">
        <v>0.20699999999999999</v>
      </c>
      <c r="G1657">
        <v>0.20699999999999999</v>
      </c>
      <c r="H1657">
        <v>6.33478260869565</v>
      </c>
      <c r="I1657" s="2">
        <f t="shared" si="50"/>
        <v>32.676733013040504</v>
      </c>
      <c r="J1657">
        <f t="shared" si="51"/>
        <v>1.3112999999999994E-3</v>
      </c>
    </row>
    <row r="1658" spans="1:10" x14ac:dyDescent="0.25">
      <c r="A1658">
        <v>1134</v>
      </c>
      <c r="B1658">
        <v>2011</v>
      </c>
      <c r="C1658" t="s">
        <v>91</v>
      </c>
      <c r="D1658" t="s">
        <v>91</v>
      </c>
      <c r="E1658" t="s">
        <v>7</v>
      </c>
      <c r="F1658">
        <v>8.1900000000000001E-2</v>
      </c>
      <c r="G1658">
        <v>8.1900000000000001E-2</v>
      </c>
      <c r="H1658">
        <v>3.0857142857142899</v>
      </c>
      <c r="I1658" s="2">
        <f t="shared" si="50"/>
        <v>26.541666666666629</v>
      </c>
      <c r="J1658">
        <f t="shared" si="51"/>
        <v>2.5272000000000033E-4</v>
      </c>
    </row>
    <row r="1659" spans="1:10" x14ac:dyDescent="0.25">
      <c r="A1659">
        <v>1135</v>
      </c>
      <c r="B1659">
        <v>2011</v>
      </c>
      <c r="C1659" t="s">
        <v>91</v>
      </c>
      <c r="D1659" t="s">
        <v>91</v>
      </c>
      <c r="E1659" t="s">
        <v>43</v>
      </c>
      <c r="F1659">
        <v>2.2639999999999998</v>
      </c>
      <c r="G1659">
        <v>2.2639999999999998</v>
      </c>
      <c r="H1659">
        <v>3.6264178445229698</v>
      </c>
      <c r="I1659" s="2">
        <f t="shared" si="50"/>
        <v>624.30753902762501</v>
      </c>
      <c r="J1659">
        <f t="shared" si="51"/>
        <v>8.2102100000000042E-3</v>
      </c>
    </row>
    <row r="1660" spans="1:10" x14ac:dyDescent="0.25">
      <c r="A1660">
        <v>1136</v>
      </c>
      <c r="B1660">
        <v>2011</v>
      </c>
      <c r="C1660" t="s">
        <v>91</v>
      </c>
      <c r="D1660" t="s">
        <v>91</v>
      </c>
      <c r="E1660" t="s">
        <v>54</v>
      </c>
      <c r="F1660">
        <v>3.3279999999999997E-2</v>
      </c>
      <c r="G1660">
        <v>3.3279999999999997E-2</v>
      </c>
      <c r="H1660">
        <v>8.4326923076923102</v>
      </c>
      <c r="I1660" s="2">
        <f t="shared" si="50"/>
        <v>3.9465450399087785</v>
      </c>
      <c r="J1660">
        <f t="shared" si="51"/>
        <v>2.8064000000000008E-4</v>
      </c>
    </row>
    <row r="1661" spans="1:10" x14ac:dyDescent="0.25">
      <c r="A1661">
        <v>1223</v>
      </c>
      <c r="B1661">
        <v>2011</v>
      </c>
      <c r="C1661" t="s">
        <v>91</v>
      </c>
      <c r="D1661" t="s">
        <v>91</v>
      </c>
      <c r="E1661" t="s">
        <v>12</v>
      </c>
      <c r="F1661">
        <v>0.44342999999999999</v>
      </c>
      <c r="G1661">
        <v>0.44342999999999999</v>
      </c>
      <c r="H1661">
        <v>1.18803418803419</v>
      </c>
      <c r="I1661" s="2">
        <f t="shared" si="50"/>
        <v>373.24683453237344</v>
      </c>
      <c r="J1661">
        <f t="shared" si="51"/>
        <v>5.2681000000000093E-4</v>
      </c>
    </row>
    <row r="1662" spans="1:10" x14ac:dyDescent="0.25">
      <c r="A1662">
        <v>1224</v>
      </c>
      <c r="B1662">
        <v>2011</v>
      </c>
      <c r="C1662" t="s">
        <v>91</v>
      </c>
      <c r="D1662" t="s">
        <v>91</v>
      </c>
      <c r="E1662" t="s">
        <v>40</v>
      </c>
      <c r="F1662">
        <v>0.1484</v>
      </c>
      <c r="G1662">
        <v>0.1484</v>
      </c>
      <c r="H1662">
        <v>1.7735849056603801</v>
      </c>
      <c r="I1662" s="2">
        <f t="shared" si="50"/>
        <v>83.672340425531786</v>
      </c>
      <c r="J1662">
        <f t="shared" si="51"/>
        <v>2.6320000000000043E-4</v>
      </c>
    </row>
    <row r="1663" spans="1:10" x14ac:dyDescent="0.25">
      <c r="A1663">
        <v>1225</v>
      </c>
      <c r="B1663">
        <v>2011</v>
      </c>
      <c r="C1663" t="s">
        <v>91</v>
      </c>
      <c r="D1663" t="s">
        <v>91</v>
      </c>
      <c r="E1663" t="s">
        <v>41</v>
      </c>
      <c r="F1663">
        <v>0.34282000000000001</v>
      </c>
      <c r="G1663">
        <v>0.34282000000000001</v>
      </c>
      <c r="H1663">
        <v>2.8934426229508201</v>
      </c>
      <c r="I1663" s="2">
        <f t="shared" si="50"/>
        <v>118.48169971671386</v>
      </c>
      <c r="J1663">
        <f t="shared" si="51"/>
        <v>9.9193000000000024E-4</v>
      </c>
    </row>
    <row r="1664" spans="1:10" x14ac:dyDescent="0.25">
      <c r="A1664">
        <v>1226</v>
      </c>
      <c r="B1664">
        <v>2011</v>
      </c>
      <c r="C1664" t="s">
        <v>91</v>
      </c>
      <c r="D1664" t="s">
        <v>91</v>
      </c>
      <c r="E1664" t="s">
        <v>62</v>
      </c>
      <c r="F1664">
        <v>0.1113</v>
      </c>
      <c r="G1664">
        <v>0.1113</v>
      </c>
      <c r="H1664">
        <v>1.3113207547169801</v>
      </c>
      <c r="I1664" s="2">
        <f t="shared" si="50"/>
        <v>84.876258992805816</v>
      </c>
      <c r="J1664">
        <f t="shared" si="51"/>
        <v>1.4594999999999989E-4</v>
      </c>
    </row>
    <row r="1665" spans="1:10" x14ac:dyDescent="0.25">
      <c r="A1665">
        <v>1728</v>
      </c>
      <c r="B1665">
        <v>2011</v>
      </c>
      <c r="C1665" t="s">
        <v>91</v>
      </c>
      <c r="D1665" t="s">
        <v>91</v>
      </c>
      <c r="E1665" t="s">
        <v>24</v>
      </c>
      <c r="F1665">
        <v>1.4750000000000001</v>
      </c>
      <c r="G1665">
        <v>1.4750000000000001</v>
      </c>
      <c r="H1665">
        <v>1.17</v>
      </c>
      <c r="I1665" s="2">
        <f t="shared" si="50"/>
        <v>1260.683760683761</v>
      </c>
      <c r="J1665">
        <f t="shared" si="51"/>
        <v>1.7257499999999999E-3</v>
      </c>
    </row>
    <row r="1666" spans="1:10" x14ac:dyDescent="0.25">
      <c r="A1666">
        <v>1729</v>
      </c>
      <c r="B1666">
        <v>2011</v>
      </c>
      <c r="C1666" t="s">
        <v>91</v>
      </c>
      <c r="D1666" t="s">
        <v>91</v>
      </c>
      <c r="E1666" t="s">
        <v>38</v>
      </c>
      <c r="F1666">
        <v>0.10145999999999999</v>
      </c>
      <c r="G1666">
        <v>0.10145999999999999</v>
      </c>
      <c r="H1666">
        <v>0.85087719298245601</v>
      </c>
      <c r="I1666" s="2">
        <f t="shared" ref="I1666:I1729" si="52">F1666/H1666*1000</f>
        <v>119.2416494845361</v>
      </c>
      <c r="J1666">
        <f t="shared" si="51"/>
        <v>8.6329999999999982E-5</v>
      </c>
    </row>
    <row r="1667" spans="1:10" x14ac:dyDescent="0.25">
      <c r="A1667">
        <v>1730</v>
      </c>
      <c r="B1667">
        <v>2011</v>
      </c>
      <c r="C1667" t="s">
        <v>91</v>
      </c>
      <c r="D1667" t="s">
        <v>91</v>
      </c>
      <c r="E1667" t="s">
        <v>61</v>
      </c>
      <c r="F1667">
        <v>0.24756</v>
      </c>
      <c r="G1667">
        <v>0.24756</v>
      </c>
      <c r="H1667">
        <v>1.0549361770883801</v>
      </c>
      <c r="I1667" s="2">
        <f t="shared" si="52"/>
        <v>234.66822484300869</v>
      </c>
      <c r="J1667">
        <f t="shared" ref="J1667:J1730" si="53">G1667*H1667/1000</f>
        <v>2.6115999999999938E-4</v>
      </c>
    </row>
    <row r="1668" spans="1:10" x14ac:dyDescent="0.25">
      <c r="A1668">
        <v>1731</v>
      </c>
      <c r="B1668">
        <v>2011</v>
      </c>
      <c r="C1668" t="s">
        <v>106</v>
      </c>
      <c r="D1668" t="s">
        <v>106</v>
      </c>
      <c r="E1668" t="s">
        <v>151</v>
      </c>
      <c r="F1668">
        <v>6.68</v>
      </c>
      <c r="G1668">
        <v>6.68</v>
      </c>
      <c r="H1668">
        <v>2.1847305389221598</v>
      </c>
      <c r="I1668" s="2">
        <f t="shared" si="52"/>
        <v>3057.585309031103</v>
      </c>
      <c r="J1668">
        <f t="shared" si="53"/>
        <v>1.4594000000000027E-2</v>
      </c>
    </row>
    <row r="1669" spans="1:10" x14ac:dyDescent="0.25">
      <c r="A1669">
        <v>230</v>
      </c>
      <c r="B1669">
        <v>2011</v>
      </c>
      <c r="C1669" t="s">
        <v>93</v>
      </c>
      <c r="D1669" t="s">
        <v>93</v>
      </c>
      <c r="E1669" t="s">
        <v>34</v>
      </c>
      <c r="F1669">
        <v>3.8401200000000002</v>
      </c>
      <c r="G1669">
        <v>3.8401200000000002</v>
      </c>
      <c r="H1669">
        <v>0.95807150929462104</v>
      </c>
      <c r="I1669" s="2">
        <f t="shared" si="52"/>
        <v>4008.1768038664291</v>
      </c>
      <c r="J1669">
        <f t="shared" si="53"/>
        <v>3.6791095642724602E-3</v>
      </c>
    </row>
    <row r="1670" spans="1:10" x14ac:dyDescent="0.25">
      <c r="A1670">
        <v>322</v>
      </c>
      <c r="B1670">
        <v>2011</v>
      </c>
      <c r="C1670" t="s">
        <v>93</v>
      </c>
      <c r="D1670" t="s">
        <v>93</v>
      </c>
      <c r="E1670" t="s">
        <v>172</v>
      </c>
      <c r="F1670">
        <v>0.88632</v>
      </c>
      <c r="G1670">
        <v>0.88632</v>
      </c>
      <c r="H1670">
        <v>0.98609982850437805</v>
      </c>
      <c r="I1670" s="2">
        <f t="shared" si="52"/>
        <v>898.81366407322616</v>
      </c>
      <c r="J1670">
        <f t="shared" si="53"/>
        <v>8.7400000000000032E-4</v>
      </c>
    </row>
    <row r="1671" spans="1:10" x14ac:dyDescent="0.25">
      <c r="A1671">
        <v>1137</v>
      </c>
      <c r="B1671">
        <v>2011</v>
      </c>
      <c r="C1671" t="s">
        <v>93</v>
      </c>
      <c r="D1671" t="s">
        <v>93</v>
      </c>
      <c r="E1671" t="s">
        <v>96</v>
      </c>
      <c r="F1671">
        <v>0.56499999999999995</v>
      </c>
      <c r="G1671">
        <v>0.56499999999999995</v>
      </c>
      <c r="H1671">
        <v>3</v>
      </c>
      <c r="I1671" s="2">
        <f t="shared" si="52"/>
        <v>188.33333333333331</v>
      </c>
      <c r="J1671">
        <f t="shared" si="53"/>
        <v>1.6949999999999999E-3</v>
      </c>
    </row>
    <row r="1672" spans="1:10" x14ac:dyDescent="0.25">
      <c r="A1672">
        <v>1138</v>
      </c>
      <c r="B1672">
        <v>2011</v>
      </c>
      <c r="C1672" t="s">
        <v>93</v>
      </c>
      <c r="D1672" t="s">
        <v>93</v>
      </c>
      <c r="E1672" t="s">
        <v>94</v>
      </c>
      <c r="F1672">
        <v>0.70433999999999997</v>
      </c>
      <c r="G1672">
        <v>0.70433999999999997</v>
      </c>
      <c r="H1672">
        <v>1.07692307692308</v>
      </c>
      <c r="I1672" s="2">
        <f t="shared" si="52"/>
        <v>654.02999999999815</v>
      </c>
      <c r="J1672">
        <f t="shared" si="53"/>
        <v>7.5852000000000211E-4</v>
      </c>
    </row>
    <row r="1673" spans="1:10" x14ac:dyDescent="0.25">
      <c r="A1673">
        <v>1166</v>
      </c>
      <c r="B1673">
        <v>2011</v>
      </c>
      <c r="C1673" t="s">
        <v>93</v>
      </c>
      <c r="D1673" t="s">
        <v>93</v>
      </c>
      <c r="E1673" t="s">
        <v>59</v>
      </c>
      <c r="F1673">
        <v>4.5600000000000002E-2</v>
      </c>
      <c r="G1673">
        <v>4.5600000000000002E-2</v>
      </c>
      <c r="H1673">
        <v>0.61403508771929804</v>
      </c>
      <c r="I1673" s="2">
        <f t="shared" si="52"/>
        <v>74.262857142857172</v>
      </c>
      <c r="J1673">
        <f t="shared" si="53"/>
        <v>2.7999999999999989E-5</v>
      </c>
    </row>
    <row r="1674" spans="1:10" x14ac:dyDescent="0.25">
      <c r="A1674">
        <v>1168</v>
      </c>
      <c r="B1674">
        <v>2011</v>
      </c>
      <c r="C1674" t="s">
        <v>93</v>
      </c>
      <c r="D1674" t="s">
        <v>93</v>
      </c>
      <c r="E1674" t="s">
        <v>88</v>
      </c>
      <c r="F1674">
        <v>1E-3</v>
      </c>
      <c r="G1674">
        <v>1E-3</v>
      </c>
      <c r="H1674">
        <v>3.5</v>
      </c>
      <c r="I1674" s="2">
        <f t="shared" si="52"/>
        <v>0.28571428571428575</v>
      </c>
      <c r="J1674">
        <f t="shared" si="53"/>
        <v>3.4999999999999999E-6</v>
      </c>
    </row>
    <row r="1675" spans="1:10" x14ac:dyDescent="0.25">
      <c r="A1675">
        <v>1169</v>
      </c>
      <c r="B1675">
        <v>2011</v>
      </c>
      <c r="C1675" t="s">
        <v>93</v>
      </c>
      <c r="D1675" t="s">
        <v>93</v>
      </c>
      <c r="E1675" t="s">
        <v>101</v>
      </c>
      <c r="F1675">
        <v>0.29799999999999999</v>
      </c>
      <c r="G1675">
        <v>0.29799999999999999</v>
      </c>
      <c r="H1675">
        <v>13.23</v>
      </c>
      <c r="I1675" s="2">
        <f t="shared" si="52"/>
        <v>22.524565381708239</v>
      </c>
      <c r="J1675">
        <f t="shared" si="53"/>
        <v>3.9425400000000005E-3</v>
      </c>
    </row>
    <row r="1676" spans="1:10" x14ac:dyDescent="0.25">
      <c r="A1676">
        <v>1170</v>
      </c>
      <c r="B1676">
        <v>2011</v>
      </c>
      <c r="C1676" t="s">
        <v>93</v>
      </c>
      <c r="D1676" t="s">
        <v>93</v>
      </c>
      <c r="E1676" t="s">
        <v>14</v>
      </c>
      <c r="F1676">
        <v>2.2949999999999999</v>
      </c>
      <c r="G1676">
        <v>2.2949999999999999</v>
      </c>
      <c r="H1676">
        <v>1</v>
      </c>
      <c r="I1676" s="2">
        <f t="shared" si="52"/>
        <v>2295</v>
      </c>
      <c r="J1676">
        <f t="shared" si="53"/>
        <v>2.2949999999999997E-3</v>
      </c>
    </row>
    <row r="1677" spans="1:10" x14ac:dyDescent="0.25">
      <c r="A1677">
        <v>1200</v>
      </c>
      <c r="B1677">
        <v>2011</v>
      </c>
      <c r="C1677" t="s">
        <v>93</v>
      </c>
      <c r="D1677" t="s">
        <v>93</v>
      </c>
      <c r="E1677" t="s">
        <v>31</v>
      </c>
      <c r="F1677">
        <v>16.49906</v>
      </c>
      <c r="G1677">
        <v>16.49906</v>
      </c>
      <c r="H1677">
        <v>1.7383358175897401</v>
      </c>
      <c r="I1677" s="2">
        <f t="shared" si="52"/>
        <v>9491.2961195705502</v>
      </c>
      <c r="J1677">
        <f t="shared" si="53"/>
        <v>2.8680906954562178E-2</v>
      </c>
    </row>
    <row r="1678" spans="1:10" x14ac:dyDescent="0.25">
      <c r="A1678">
        <v>1201</v>
      </c>
      <c r="B1678">
        <v>2011</v>
      </c>
      <c r="C1678" t="s">
        <v>93</v>
      </c>
      <c r="D1678" t="s">
        <v>93</v>
      </c>
      <c r="E1678" t="s">
        <v>50</v>
      </c>
      <c r="F1678">
        <v>9.9000000000000005E-2</v>
      </c>
      <c r="G1678">
        <v>9.9000000000000005E-2</v>
      </c>
      <c r="H1678">
        <v>0.58035714285714302</v>
      </c>
      <c r="I1678" s="2">
        <f t="shared" si="52"/>
        <v>170.58461538461535</v>
      </c>
      <c r="J1678">
        <f t="shared" si="53"/>
        <v>5.7455357142857163E-5</v>
      </c>
    </row>
    <row r="1679" spans="1:10" x14ac:dyDescent="0.25">
      <c r="A1679">
        <v>1202</v>
      </c>
      <c r="B1679">
        <v>2011</v>
      </c>
      <c r="C1679" t="s">
        <v>93</v>
      </c>
      <c r="D1679" t="s">
        <v>93</v>
      </c>
      <c r="E1679" t="s">
        <v>51</v>
      </c>
      <c r="F1679">
        <v>3.2629999999999999</v>
      </c>
      <c r="G1679">
        <v>3.2629999999999999</v>
      </c>
      <c r="H1679">
        <v>3.2228984226759101</v>
      </c>
      <c r="I1679" s="2">
        <f t="shared" si="52"/>
        <v>1012.4427059326289</v>
      </c>
      <c r="J1679">
        <f t="shared" si="53"/>
        <v>1.0516317553191495E-2</v>
      </c>
    </row>
    <row r="1680" spans="1:10" x14ac:dyDescent="0.25">
      <c r="A1680">
        <v>1203</v>
      </c>
      <c r="B1680">
        <v>2011</v>
      </c>
      <c r="C1680" t="s">
        <v>93</v>
      </c>
      <c r="D1680" t="s">
        <v>93</v>
      </c>
      <c r="E1680" t="s">
        <v>60</v>
      </c>
      <c r="F1680">
        <v>4.0000000000000001E-3</v>
      </c>
      <c r="G1680">
        <v>4.0000000000000001E-3</v>
      </c>
      <c r="H1680">
        <v>0.7</v>
      </c>
      <c r="I1680" s="2">
        <f t="shared" si="52"/>
        <v>5.7142857142857153</v>
      </c>
      <c r="J1680">
        <f t="shared" si="53"/>
        <v>2.7999999999999999E-6</v>
      </c>
    </row>
    <row r="1681" spans="1:10" x14ac:dyDescent="0.25">
      <c r="A1681">
        <v>1579</v>
      </c>
      <c r="B1681">
        <v>2011</v>
      </c>
      <c r="C1681" t="s">
        <v>93</v>
      </c>
      <c r="D1681" t="s">
        <v>93</v>
      </c>
      <c r="E1681" t="s">
        <v>27</v>
      </c>
      <c r="F1681">
        <v>0.69799999999999995</v>
      </c>
      <c r="G1681">
        <v>0.69799999999999995</v>
      </c>
      <c r="H1681">
        <v>4.0599999999999996</v>
      </c>
      <c r="I1681" s="2">
        <f t="shared" si="52"/>
        <v>171.92118226600985</v>
      </c>
      <c r="J1681">
        <f t="shared" si="53"/>
        <v>2.8338799999999996E-3</v>
      </c>
    </row>
    <row r="1682" spans="1:10" x14ac:dyDescent="0.25">
      <c r="A1682">
        <v>1580</v>
      </c>
      <c r="B1682">
        <v>2011</v>
      </c>
      <c r="C1682" t="s">
        <v>93</v>
      </c>
      <c r="D1682" t="s">
        <v>93</v>
      </c>
      <c r="E1682" t="s">
        <v>84</v>
      </c>
      <c r="F1682">
        <v>3.6630000000000003E-2</v>
      </c>
      <c r="G1682">
        <v>3.6630000000000003E-2</v>
      </c>
      <c r="H1682">
        <v>1.1261261261261299</v>
      </c>
      <c r="I1682" s="2">
        <f t="shared" si="52"/>
        <v>32.527439999999892</v>
      </c>
      <c r="J1682">
        <f t="shared" si="53"/>
        <v>4.1250000000000142E-5</v>
      </c>
    </row>
    <row r="1683" spans="1:10" x14ac:dyDescent="0.25">
      <c r="A1683">
        <v>1581</v>
      </c>
      <c r="B1683">
        <v>2011</v>
      </c>
      <c r="C1683" t="s">
        <v>93</v>
      </c>
      <c r="D1683" t="s">
        <v>93</v>
      </c>
      <c r="E1683" t="s">
        <v>9</v>
      </c>
      <c r="F1683">
        <v>392.77100000000002</v>
      </c>
      <c r="G1683">
        <v>392.77100000000002</v>
      </c>
      <c r="H1683">
        <v>0.59727602088748899</v>
      </c>
      <c r="I1683" s="2">
        <f t="shared" si="52"/>
        <v>657603.83183705225</v>
      </c>
      <c r="J1683">
        <f t="shared" si="53"/>
        <v>0.23459269999999996</v>
      </c>
    </row>
    <row r="1684" spans="1:10" x14ac:dyDescent="0.25">
      <c r="A1684">
        <v>1582</v>
      </c>
      <c r="B1684">
        <v>2011</v>
      </c>
      <c r="C1684" t="s">
        <v>93</v>
      </c>
      <c r="D1684" t="s">
        <v>93</v>
      </c>
      <c r="E1684" t="s">
        <v>44</v>
      </c>
      <c r="F1684">
        <v>20.295000000000002</v>
      </c>
      <c r="G1684">
        <v>20.295000000000002</v>
      </c>
      <c r="H1684">
        <v>1.2726371027346599</v>
      </c>
      <c r="I1684" s="2">
        <f t="shared" si="52"/>
        <v>15947.201253515106</v>
      </c>
      <c r="J1684">
        <f t="shared" si="53"/>
        <v>2.5828169999999925E-2</v>
      </c>
    </row>
    <row r="1685" spans="1:10" x14ac:dyDescent="0.25">
      <c r="A1685">
        <v>1583</v>
      </c>
      <c r="B1685">
        <v>2011</v>
      </c>
      <c r="C1685" t="s">
        <v>93</v>
      </c>
      <c r="D1685" t="s">
        <v>93</v>
      </c>
      <c r="E1685" t="s">
        <v>45</v>
      </c>
      <c r="F1685">
        <v>0.22600000000000001</v>
      </c>
      <c r="G1685">
        <v>0.22600000000000001</v>
      </c>
      <c r="H1685">
        <v>1.34150442477876</v>
      </c>
      <c r="I1685" s="2">
        <f t="shared" si="52"/>
        <v>168.46757701695378</v>
      </c>
      <c r="J1685">
        <f t="shared" si="53"/>
        <v>3.0317999999999979E-4</v>
      </c>
    </row>
    <row r="1686" spans="1:10" x14ac:dyDescent="0.25">
      <c r="A1686">
        <v>1606</v>
      </c>
      <c r="B1686">
        <v>2011</v>
      </c>
      <c r="C1686" t="s">
        <v>93</v>
      </c>
      <c r="D1686" t="s">
        <v>93</v>
      </c>
      <c r="E1686" t="s">
        <v>102</v>
      </c>
      <c r="F1686">
        <v>0.84499999999999997</v>
      </c>
      <c r="G1686">
        <v>0.84499999999999997</v>
      </c>
      <c r="H1686">
        <v>0.7</v>
      </c>
      <c r="I1686" s="2">
        <f t="shared" si="52"/>
        <v>1207.1428571428571</v>
      </c>
      <c r="J1686">
        <f t="shared" si="53"/>
        <v>5.914999999999999E-4</v>
      </c>
    </row>
    <row r="1687" spans="1:10" x14ac:dyDescent="0.25">
      <c r="A1687">
        <v>1609</v>
      </c>
      <c r="B1687">
        <v>2011</v>
      </c>
      <c r="C1687" t="s">
        <v>93</v>
      </c>
      <c r="D1687" t="s">
        <v>93</v>
      </c>
      <c r="E1687" t="s">
        <v>76</v>
      </c>
      <c r="F1687">
        <v>0.192</v>
      </c>
      <c r="G1687">
        <v>0.192</v>
      </c>
      <c r="H1687">
        <v>1.9</v>
      </c>
      <c r="I1687" s="2">
        <f t="shared" si="52"/>
        <v>101.05263157894738</v>
      </c>
      <c r="J1687">
        <f t="shared" si="53"/>
        <v>3.6480000000000003E-4</v>
      </c>
    </row>
    <row r="1688" spans="1:10" x14ac:dyDescent="0.25">
      <c r="A1688">
        <v>1610</v>
      </c>
      <c r="B1688">
        <v>2011</v>
      </c>
      <c r="C1688" t="s">
        <v>93</v>
      </c>
      <c r="D1688" t="s">
        <v>93</v>
      </c>
      <c r="E1688" t="s">
        <v>92</v>
      </c>
      <c r="F1688">
        <v>0.36399999999999999</v>
      </c>
      <c r="G1688">
        <v>0.36399999999999999</v>
      </c>
      <c r="H1688">
        <v>4.2699999999999996</v>
      </c>
      <c r="I1688" s="2">
        <f t="shared" si="52"/>
        <v>85.245901639344268</v>
      </c>
      <c r="J1688">
        <f t="shared" si="53"/>
        <v>1.5542799999999999E-3</v>
      </c>
    </row>
    <row r="1689" spans="1:10" x14ac:dyDescent="0.25">
      <c r="A1689">
        <v>1713</v>
      </c>
      <c r="B1689">
        <v>2011</v>
      </c>
      <c r="C1689" t="s">
        <v>93</v>
      </c>
      <c r="D1689" t="s">
        <v>93</v>
      </c>
      <c r="E1689" t="s">
        <v>74</v>
      </c>
      <c r="F1689">
        <v>0.23408000000000001</v>
      </c>
      <c r="G1689">
        <v>0.23408000000000001</v>
      </c>
      <c r="H1689">
        <v>0.78571428571428603</v>
      </c>
      <c r="I1689" s="2">
        <f t="shared" si="52"/>
        <v>297.9199999999999</v>
      </c>
      <c r="J1689">
        <f t="shared" si="53"/>
        <v>1.839200000000001E-4</v>
      </c>
    </row>
    <row r="1690" spans="1:10" x14ac:dyDescent="0.25">
      <c r="A1690">
        <v>1714</v>
      </c>
      <c r="B1690">
        <v>2011</v>
      </c>
      <c r="C1690" t="s">
        <v>93</v>
      </c>
      <c r="D1690" t="s">
        <v>93</v>
      </c>
      <c r="E1690" t="s">
        <v>177</v>
      </c>
      <c r="F1690">
        <v>5.3999999999999999E-2</v>
      </c>
      <c r="G1690">
        <v>5.3999999999999999E-2</v>
      </c>
      <c r="H1690">
        <v>0.8</v>
      </c>
      <c r="I1690" s="2">
        <f t="shared" si="52"/>
        <v>67.499999999999986</v>
      </c>
      <c r="J1690">
        <f t="shared" si="53"/>
        <v>4.32E-5</v>
      </c>
    </row>
    <row r="1691" spans="1:10" x14ac:dyDescent="0.25">
      <c r="A1691">
        <v>1732</v>
      </c>
      <c r="B1691">
        <v>2011</v>
      </c>
      <c r="C1691" t="s">
        <v>93</v>
      </c>
      <c r="D1691" t="s">
        <v>93</v>
      </c>
      <c r="E1691" t="s">
        <v>83</v>
      </c>
      <c r="F1691">
        <v>0.08</v>
      </c>
      <c r="G1691">
        <v>0.08</v>
      </c>
      <c r="H1691">
        <v>3.2</v>
      </c>
      <c r="I1691" s="2">
        <f t="shared" si="52"/>
        <v>24.999999999999996</v>
      </c>
      <c r="J1691">
        <f t="shared" si="53"/>
        <v>2.5599999999999999E-4</v>
      </c>
    </row>
    <row r="1692" spans="1:10" x14ac:dyDescent="0.25">
      <c r="A1692">
        <v>1733</v>
      </c>
      <c r="B1692">
        <v>2011</v>
      </c>
      <c r="C1692" t="s">
        <v>93</v>
      </c>
      <c r="D1692" t="s">
        <v>93</v>
      </c>
      <c r="E1692" t="s">
        <v>32</v>
      </c>
      <c r="F1692">
        <v>17.309000000000001</v>
      </c>
      <c r="G1692">
        <v>17.309000000000001</v>
      </c>
      <c r="H1692">
        <v>0.78561268704142295</v>
      </c>
      <c r="I1692" s="2">
        <f t="shared" si="52"/>
        <v>22032.485327069764</v>
      </c>
      <c r="J1692">
        <f t="shared" si="53"/>
        <v>1.3598169999999991E-2</v>
      </c>
    </row>
    <row r="1693" spans="1:10" x14ac:dyDescent="0.25">
      <c r="A1693">
        <v>1734</v>
      </c>
      <c r="B1693">
        <v>2011</v>
      </c>
      <c r="C1693" t="s">
        <v>93</v>
      </c>
      <c r="D1693" t="s">
        <v>93</v>
      </c>
      <c r="E1693" t="s">
        <v>78</v>
      </c>
      <c r="F1693">
        <v>64.263000000000005</v>
      </c>
      <c r="G1693">
        <v>64.263000000000005</v>
      </c>
      <c r="H1693">
        <v>0.122857142857143</v>
      </c>
      <c r="I1693" s="2">
        <f t="shared" si="52"/>
        <v>523070.93023255753</v>
      </c>
      <c r="J1693">
        <f t="shared" si="53"/>
        <v>7.8951685714285808E-3</v>
      </c>
    </row>
    <row r="1694" spans="1:10" x14ac:dyDescent="0.25">
      <c r="A1694">
        <v>1735</v>
      </c>
      <c r="B1694">
        <v>2011</v>
      </c>
      <c r="C1694" t="s">
        <v>93</v>
      </c>
      <c r="D1694" t="s">
        <v>93</v>
      </c>
      <c r="E1694" t="s">
        <v>85</v>
      </c>
      <c r="F1694">
        <v>4.4999999999999998E-2</v>
      </c>
      <c r="G1694">
        <v>4.4999999999999998E-2</v>
      </c>
      <c r="H1694">
        <v>0.9</v>
      </c>
      <c r="I1694" s="2">
        <f t="shared" si="52"/>
        <v>49.999999999999993</v>
      </c>
      <c r="J1694">
        <f t="shared" si="53"/>
        <v>4.0500000000000002E-5</v>
      </c>
    </row>
    <row r="1695" spans="1:10" x14ac:dyDescent="0.25">
      <c r="A1695">
        <v>1736</v>
      </c>
      <c r="B1695">
        <v>2011</v>
      </c>
      <c r="C1695" t="s">
        <v>93</v>
      </c>
      <c r="D1695" t="s">
        <v>93</v>
      </c>
      <c r="E1695" t="s">
        <v>13</v>
      </c>
      <c r="F1695">
        <v>2.4E-2</v>
      </c>
      <c r="G1695">
        <v>2.4E-2</v>
      </c>
      <c r="H1695">
        <v>13</v>
      </c>
      <c r="I1695" s="2">
        <f t="shared" si="52"/>
        <v>1.846153846153846</v>
      </c>
      <c r="J1695">
        <f t="shared" si="53"/>
        <v>3.1199999999999999E-4</v>
      </c>
    </row>
    <row r="1696" spans="1:10" x14ac:dyDescent="0.25">
      <c r="A1696">
        <v>1737</v>
      </c>
      <c r="B1696">
        <v>2011</v>
      </c>
      <c r="C1696" t="s">
        <v>93</v>
      </c>
      <c r="D1696" t="s">
        <v>93</v>
      </c>
      <c r="E1696" t="s">
        <v>5</v>
      </c>
      <c r="F1696">
        <v>1568.6030000000001</v>
      </c>
      <c r="G1696">
        <v>1568.6030000000001</v>
      </c>
      <c r="H1696">
        <v>0.57878478068276895</v>
      </c>
      <c r="I1696" s="2">
        <f t="shared" si="52"/>
        <v>2710166.2869393053</v>
      </c>
      <c r="J1696">
        <f t="shared" si="53"/>
        <v>0.90788354333333343</v>
      </c>
    </row>
    <row r="1697" spans="1:10" x14ac:dyDescent="0.25">
      <c r="A1697">
        <v>1738</v>
      </c>
      <c r="B1697">
        <v>2011</v>
      </c>
      <c r="C1697" t="s">
        <v>93</v>
      </c>
      <c r="D1697" t="s">
        <v>93</v>
      </c>
      <c r="E1697" t="s">
        <v>7</v>
      </c>
      <c r="F1697">
        <v>20.316998000000002</v>
      </c>
      <c r="G1697">
        <v>20.316998000000002</v>
      </c>
      <c r="H1697">
        <v>2.1119550978938899</v>
      </c>
      <c r="I1697" s="2">
        <f t="shared" si="52"/>
        <v>9619.9952452875386</v>
      </c>
      <c r="J1697">
        <f t="shared" si="53"/>
        <v>4.290858749999997E-2</v>
      </c>
    </row>
    <row r="1698" spans="1:10" x14ac:dyDescent="0.25">
      <c r="A1698">
        <v>1739</v>
      </c>
      <c r="B1698">
        <v>2011</v>
      </c>
      <c r="C1698" t="s">
        <v>93</v>
      </c>
      <c r="D1698" t="s">
        <v>93</v>
      </c>
      <c r="E1698" t="s">
        <v>73</v>
      </c>
      <c r="F1698">
        <v>2.1000000000000001E-2</v>
      </c>
      <c r="G1698">
        <v>2.1000000000000001E-2</v>
      </c>
      <c r="H1698">
        <v>0.5</v>
      </c>
      <c r="I1698" s="2">
        <f t="shared" si="52"/>
        <v>42</v>
      </c>
      <c r="J1698">
        <f t="shared" si="53"/>
        <v>1.0500000000000001E-5</v>
      </c>
    </row>
    <row r="1699" spans="1:10" x14ac:dyDescent="0.25">
      <c r="A1699">
        <v>1749</v>
      </c>
      <c r="B1699">
        <v>2011</v>
      </c>
      <c r="C1699" t="s">
        <v>93</v>
      </c>
      <c r="D1699" t="s">
        <v>93</v>
      </c>
      <c r="E1699" t="s">
        <v>120</v>
      </c>
      <c r="F1699">
        <v>6.6000000000000003E-2</v>
      </c>
      <c r="G1699">
        <v>6.6000000000000003E-2</v>
      </c>
      <c r="H1699">
        <v>2.5</v>
      </c>
      <c r="I1699" s="2">
        <f t="shared" si="52"/>
        <v>26.4</v>
      </c>
      <c r="J1699">
        <f t="shared" si="53"/>
        <v>1.65E-4</v>
      </c>
    </row>
    <row r="1700" spans="1:10" x14ac:dyDescent="0.25">
      <c r="A1700">
        <v>1750</v>
      </c>
      <c r="B1700">
        <v>2011</v>
      </c>
      <c r="C1700" t="s">
        <v>93</v>
      </c>
      <c r="D1700" t="s">
        <v>93</v>
      </c>
      <c r="E1700" t="s">
        <v>56</v>
      </c>
      <c r="F1700">
        <v>1579.2249999999999</v>
      </c>
      <c r="G1700">
        <v>1579.2249999999999</v>
      </c>
      <c r="H1700">
        <v>0.157006284728269</v>
      </c>
      <c r="I1700" s="2">
        <f t="shared" si="52"/>
        <v>10058355.324649371</v>
      </c>
      <c r="J1700">
        <f t="shared" si="53"/>
        <v>0.24794825000000059</v>
      </c>
    </row>
    <row r="1701" spans="1:10" x14ac:dyDescent="0.25">
      <c r="A1701">
        <v>1751</v>
      </c>
      <c r="B1701">
        <v>2011</v>
      </c>
      <c r="C1701" t="s">
        <v>93</v>
      </c>
      <c r="D1701" t="s">
        <v>93</v>
      </c>
      <c r="E1701" t="s">
        <v>151</v>
      </c>
      <c r="F1701">
        <v>771.09799999999996</v>
      </c>
      <c r="G1701">
        <v>771.09799999999996</v>
      </c>
      <c r="H1701">
        <v>2.2173655488666801</v>
      </c>
      <c r="I1701" s="2">
        <f t="shared" si="52"/>
        <v>347754.11767090752</v>
      </c>
      <c r="J1701">
        <f t="shared" si="53"/>
        <v>1.7098061399999993</v>
      </c>
    </row>
    <row r="1702" spans="1:10" x14ac:dyDescent="0.25">
      <c r="A1702">
        <v>2750</v>
      </c>
      <c r="B1702">
        <v>2011</v>
      </c>
      <c r="C1702" t="s">
        <v>93</v>
      </c>
      <c r="D1702" t="s">
        <v>93</v>
      </c>
      <c r="E1702" t="s">
        <v>33</v>
      </c>
      <c r="F1702">
        <v>1.7453399999999999</v>
      </c>
      <c r="G1702">
        <v>1.7453399999999999</v>
      </c>
      <c r="H1702">
        <v>0.83550483000446896</v>
      </c>
      <c r="I1702" s="2">
        <f t="shared" si="52"/>
        <v>2088.9645844305464</v>
      </c>
      <c r="J1702">
        <f t="shared" si="53"/>
        <v>1.4582399999999998E-3</v>
      </c>
    </row>
    <row r="1703" spans="1:10" x14ac:dyDescent="0.25">
      <c r="A1703">
        <v>3009</v>
      </c>
      <c r="B1703">
        <v>2011</v>
      </c>
      <c r="C1703" t="s">
        <v>93</v>
      </c>
      <c r="D1703" t="s">
        <v>93</v>
      </c>
      <c r="E1703" t="s">
        <v>35</v>
      </c>
      <c r="F1703">
        <v>572.58328800000004</v>
      </c>
      <c r="G1703">
        <v>572.58328800000095</v>
      </c>
      <c r="H1703">
        <v>1.6215717003375001</v>
      </c>
      <c r="I1703" s="2">
        <f t="shared" si="52"/>
        <v>353103.89783000492</v>
      </c>
      <c r="J1703">
        <f t="shared" si="53"/>
        <v>0.92848485590699803</v>
      </c>
    </row>
    <row r="1704" spans="1:10" x14ac:dyDescent="0.25">
      <c r="A1704">
        <v>3012</v>
      </c>
      <c r="B1704">
        <v>2011</v>
      </c>
      <c r="C1704" t="s">
        <v>93</v>
      </c>
      <c r="D1704" t="s">
        <v>93</v>
      </c>
      <c r="E1704" t="s">
        <v>28</v>
      </c>
      <c r="F1704">
        <v>11024.663280000001</v>
      </c>
      <c r="G1704">
        <v>11024.663280000001</v>
      </c>
      <c r="H1704">
        <v>0.14355220055371101</v>
      </c>
      <c r="I1704" s="2">
        <f t="shared" si="52"/>
        <v>76798984.881287485</v>
      </c>
      <c r="J1704">
        <f t="shared" si="53"/>
        <v>1.5826146742076934</v>
      </c>
    </row>
    <row r="1705" spans="1:10" x14ac:dyDescent="0.25">
      <c r="A1705">
        <v>3144</v>
      </c>
      <c r="B1705">
        <v>2011</v>
      </c>
      <c r="C1705" t="s">
        <v>93</v>
      </c>
      <c r="D1705" t="s">
        <v>93</v>
      </c>
      <c r="E1705" t="s">
        <v>38</v>
      </c>
      <c r="F1705">
        <v>88.054640999999904</v>
      </c>
      <c r="G1705">
        <v>88.094541000000007</v>
      </c>
      <c r="H1705">
        <v>1.23675150254578</v>
      </c>
      <c r="I1705" s="2">
        <f t="shared" si="52"/>
        <v>71198.329509804214</v>
      </c>
      <c r="J1705">
        <f t="shared" si="53"/>
        <v>0.10895105594783083</v>
      </c>
    </row>
    <row r="1706" spans="1:10" x14ac:dyDescent="0.25">
      <c r="A1706">
        <v>3174</v>
      </c>
      <c r="B1706">
        <v>2011</v>
      </c>
      <c r="C1706" t="s">
        <v>93</v>
      </c>
      <c r="D1706" t="s">
        <v>93</v>
      </c>
      <c r="E1706" t="s">
        <v>37</v>
      </c>
      <c r="F1706">
        <v>36.273063</v>
      </c>
      <c r="G1706">
        <v>36.331862999999998</v>
      </c>
      <c r="H1706">
        <v>2.4929538013957502</v>
      </c>
      <c r="I1706" s="2">
        <f t="shared" si="52"/>
        <v>14550.234737479494</v>
      </c>
      <c r="J1706">
        <f t="shared" si="53"/>
        <v>9.0573655977639597E-2</v>
      </c>
    </row>
    <row r="1707" spans="1:10" x14ac:dyDescent="0.25">
      <c r="A1707">
        <v>3178</v>
      </c>
      <c r="B1707">
        <v>2011</v>
      </c>
      <c r="C1707" t="s">
        <v>93</v>
      </c>
      <c r="D1707" t="s">
        <v>93</v>
      </c>
      <c r="E1707" t="s">
        <v>62</v>
      </c>
      <c r="F1707">
        <v>59.305028</v>
      </c>
      <c r="G1707">
        <v>59.368628000000001</v>
      </c>
      <c r="H1707">
        <v>1.88823340370513</v>
      </c>
      <c r="I1707" s="2">
        <f t="shared" si="52"/>
        <v>31407.678671307513</v>
      </c>
      <c r="J1707">
        <f t="shared" si="53"/>
        <v>0.11210182652174369</v>
      </c>
    </row>
    <row r="1708" spans="1:10" x14ac:dyDescent="0.25">
      <c r="A1708">
        <v>3204</v>
      </c>
      <c r="B1708">
        <v>2011</v>
      </c>
      <c r="C1708" t="s">
        <v>93</v>
      </c>
      <c r="D1708" t="s">
        <v>93</v>
      </c>
      <c r="E1708" t="s">
        <v>29</v>
      </c>
      <c r="F1708">
        <v>17.523515</v>
      </c>
      <c r="G1708">
        <v>17.605264999999999</v>
      </c>
      <c r="H1708">
        <v>5.2322488324973602</v>
      </c>
      <c r="I1708" s="2">
        <f t="shared" si="52"/>
        <v>3349.1363964117891</v>
      </c>
      <c r="J1708">
        <f t="shared" si="53"/>
        <v>9.211512724205663E-2</v>
      </c>
    </row>
    <row r="1709" spans="1:10" x14ac:dyDescent="0.25">
      <c r="A1709">
        <v>3208</v>
      </c>
      <c r="B1709">
        <v>2011</v>
      </c>
      <c r="C1709" t="s">
        <v>93</v>
      </c>
      <c r="D1709" t="s">
        <v>93</v>
      </c>
      <c r="E1709" t="s">
        <v>36</v>
      </c>
      <c r="F1709">
        <v>85.322294999999897</v>
      </c>
      <c r="G1709">
        <v>85.407044999999997</v>
      </c>
      <c r="H1709">
        <v>4.1842415974106197</v>
      </c>
      <c r="I1709" s="2">
        <f t="shared" si="52"/>
        <v>20391.340464852899</v>
      </c>
      <c r="J1709">
        <f t="shared" si="53"/>
        <v>0.35736371040092069</v>
      </c>
    </row>
    <row r="1710" spans="1:10" x14ac:dyDescent="0.25">
      <c r="A1710">
        <v>3370</v>
      </c>
      <c r="B1710">
        <v>2011</v>
      </c>
      <c r="C1710" t="s">
        <v>93</v>
      </c>
      <c r="D1710" t="s">
        <v>93</v>
      </c>
      <c r="E1710" t="s">
        <v>54</v>
      </c>
      <c r="F1710">
        <v>62.725347999999997</v>
      </c>
      <c r="G1710">
        <v>63.089348000000001</v>
      </c>
      <c r="H1710">
        <v>8.8841144881724894</v>
      </c>
      <c r="I1710" s="2">
        <f t="shared" si="52"/>
        <v>7060.3939293563672</v>
      </c>
      <c r="J1710">
        <f t="shared" si="53"/>
        <v>0.56049299061615598</v>
      </c>
    </row>
    <row r="1711" spans="1:10" x14ac:dyDescent="0.25">
      <c r="A1711">
        <v>3399</v>
      </c>
      <c r="B1711">
        <v>2011</v>
      </c>
      <c r="C1711" t="s">
        <v>93</v>
      </c>
      <c r="D1711" t="s">
        <v>93</v>
      </c>
      <c r="E1711" t="s">
        <v>11</v>
      </c>
      <c r="F1711">
        <v>107.295886</v>
      </c>
      <c r="G1711">
        <v>107.763886</v>
      </c>
      <c r="H1711">
        <v>1.8567358166272701</v>
      </c>
      <c r="I1711" s="2">
        <f t="shared" si="52"/>
        <v>57787.373431994863</v>
      </c>
      <c r="J1711">
        <f t="shared" si="53"/>
        <v>0.20008906687513803</v>
      </c>
    </row>
    <row r="1712" spans="1:10" x14ac:dyDescent="0.25">
      <c r="A1712">
        <v>3401</v>
      </c>
      <c r="B1712">
        <v>2011</v>
      </c>
      <c r="C1712" t="s">
        <v>93</v>
      </c>
      <c r="D1712" t="s">
        <v>93</v>
      </c>
      <c r="E1712" t="s">
        <v>46</v>
      </c>
      <c r="F1712">
        <v>66.046813</v>
      </c>
      <c r="G1712">
        <v>66.519312999999997</v>
      </c>
      <c r="H1712">
        <v>1.72732731911314</v>
      </c>
      <c r="I1712" s="2">
        <f t="shared" si="52"/>
        <v>38236.420086211772</v>
      </c>
      <c r="J1712">
        <f t="shared" si="53"/>
        <v>0.11490062659353784</v>
      </c>
    </row>
    <row r="1713" spans="1:10" x14ac:dyDescent="0.25">
      <c r="A1713">
        <v>3460</v>
      </c>
      <c r="B1713">
        <v>2011</v>
      </c>
      <c r="C1713" t="s">
        <v>93</v>
      </c>
      <c r="D1713" t="s">
        <v>93</v>
      </c>
      <c r="E1713" t="s">
        <v>57</v>
      </c>
      <c r="F1713">
        <v>59.706000000000003</v>
      </c>
      <c r="G1713">
        <v>60.456000000000003</v>
      </c>
      <c r="H1713">
        <v>3.4860775107103201</v>
      </c>
      <c r="I1713" s="2">
        <f t="shared" si="52"/>
        <v>17126.985793220174</v>
      </c>
      <c r="J1713">
        <f t="shared" si="53"/>
        <v>0.21075430198750311</v>
      </c>
    </row>
    <row r="1714" spans="1:10" x14ac:dyDescent="0.25">
      <c r="A1714">
        <v>3462</v>
      </c>
      <c r="B1714">
        <v>2011</v>
      </c>
      <c r="C1714" t="s">
        <v>93</v>
      </c>
      <c r="D1714" t="s">
        <v>93</v>
      </c>
      <c r="E1714" t="s">
        <v>18</v>
      </c>
      <c r="F1714">
        <v>140.321665</v>
      </c>
      <c r="G1714">
        <v>141.09516500000001</v>
      </c>
      <c r="H1714">
        <v>1.2065723916575</v>
      </c>
      <c r="I1714" s="2">
        <f t="shared" si="52"/>
        <v>116297.75881680539</v>
      </c>
      <c r="J1714">
        <f t="shared" si="53"/>
        <v>0.17024153068535958</v>
      </c>
    </row>
    <row r="1715" spans="1:10" x14ac:dyDescent="0.25">
      <c r="A1715">
        <v>3465</v>
      </c>
      <c r="B1715">
        <v>2011</v>
      </c>
      <c r="C1715" t="s">
        <v>93</v>
      </c>
      <c r="D1715" t="s">
        <v>93</v>
      </c>
      <c r="E1715" t="s">
        <v>43</v>
      </c>
      <c r="F1715">
        <v>293.13355000000001</v>
      </c>
      <c r="G1715">
        <v>293.91854999999998</v>
      </c>
      <c r="H1715">
        <v>5.80275473414763</v>
      </c>
      <c r="I1715" s="2">
        <f t="shared" si="52"/>
        <v>50516.274326569241</v>
      </c>
      <c r="J1715">
        <f t="shared" si="53"/>
        <v>1.7055372574663068</v>
      </c>
    </row>
    <row r="1716" spans="1:10" x14ac:dyDescent="0.25">
      <c r="A1716">
        <v>3524</v>
      </c>
      <c r="B1716">
        <v>2011</v>
      </c>
      <c r="C1716" t="s">
        <v>93</v>
      </c>
      <c r="D1716" t="s">
        <v>93</v>
      </c>
      <c r="E1716" t="s">
        <v>40</v>
      </c>
      <c r="F1716">
        <v>787.79523200000096</v>
      </c>
      <c r="G1716">
        <v>789.01423199999999</v>
      </c>
      <c r="H1716">
        <v>3.1045881451047599</v>
      </c>
      <c r="I1716" s="2">
        <f t="shared" si="52"/>
        <v>253751.9294603304</v>
      </c>
      <c r="J1716">
        <f t="shared" si="53"/>
        <v>2.449564230986137</v>
      </c>
    </row>
    <row r="1717" spans="1:10" x14ac:dyDescent="0.25">
      <c r="A1717">
        <v>3568</v>
      </c>
      <c r="B1717">
        <v>2011</v>
      </c>
      <c r="C1717" t="s">
        <v>93</v>
      </c>
      <c r="D1717" t="s">
        <v>93</v>
      </c>
      <c r="E1717" t="s">
        <v>58</v>
      </c>
      <c r="F1717">
        <v>49.462442000000003</v>
      </c>
      <c r="G1717">
        <v>51.151941999999998</v>
      </c>
      <c r="H1717">
        <v>7.9489632281681004</v>
      </c>
      <c r="I1717" s="2">
        <f t="shared" si="52"/>
        <v>6222.5023037877354</v>
      </c>
      <c r="J1717">
        <f t="shared" si="53"/>
        <v>0.40660490600738741</v>
      </c>
    </row>
    <row r="1718" spans="1:10" x14ac:dyDescent="0.25">
      <c r="A1718">
        <v>3571</v>
      </c>
      <c r="B1718">
        <v>2011</v>
      </c>
      <c r="C1718" t="s">
        <v>93</v>
      </c>
      <c r="D1718" t="s">
        <v>93</v>
      </c>
      <c r="E1718" t="s">
        <v>41</v>
      </c>
      <c r="F1718">
        <v>1051.7794490000001</v>
      </c>
      <c r="G1718">
        <v>1053.517949</v>
      </c>
      <c r="H1718">
        <v>3.4087579958248102</v>
      </c>
      <c r="I1718" s="2">
        <f t="shared" si="52"/>
        <v>308552.10322594439</v>
      </c>
      <c r="J1718">
        <f t="shared" si="53"/>
        <v>3.5911877323987045</v>
      </c>
    </row>
    <row r="1719" spans="1:10" x14ac:dyDescent="0.25">
      <c r="A1719">
        <v>3771</v>
      </c>
      <c r="B1719">
        <v>2011</v>
      </c>
      <c r="C1719" t="s">
        <v>93</v>
      </c>
      <c r="D1719" t="s">
        <v>93</v>
      </c>
      <c r="E1719" t="s">
        <v>12</v>
      </c>
      <c r="F1719">
        <v>672.43042999999898</v>
      </c>
      <c r="G1719">
        <v>678.51443000000097</v>
      </c>
      <c r="H1719">
        <v>1.14606511688533</v>
      </c>
      <c r="I1719" s="2">
        <f t="shared" si="52"/>
        <v>586729.68934563536</v>
      </c>
      <c r="J1719">
        <f t="shared" si="53"/>
        <v>0.77762171952633408</v>
      </c>
    </row>
    <row r="1720" spans="1:10" x14ac:dyDescent="0.25">
      <c r="A1720">
        <v>3774</v>
      </c>
      <c r="B1720">
        <v>2011</v>
      </c>
      <c r="C1720" t="s">
        <v>93</v>
      </c>
      <c r="D1720" t="s">
        <v>93</v>
      </c>
      <c r="E1720" t="s">
        <v>61</v>
      </c>
      <c r="F1720">
        <v>673.91129000000001</v>
      </c>
      <c r="G1720">
        <v>680.10629000000097</v>
      </c>
      <c r="H1720">
        <v>1.0928606846406601</v>
      </c>
      <c r="I1720" s="2">
        <f t="shared" si="52"/>
        <v>616648.85512977024</v>
      </c>
      <c r="J1720">
        <f t="shared" si="53"/>
        <v>0.74326142571782039</v>
      </c>
    </row>
    <row r="1721" spans="1:10" x14ac:dyDescent="0.25">
      <c r="A1721">
        <v>3801</v>
      </c>
      <c r="B1721">
        <v>2011</v>
      </c>
      <c r="C1721" t="s">
        <v>93</v>
      </c>
      <c r="D1721" t="s">
        <v>93</v>
      </c>
      <c r="E1721" t="s">
        <v>15</v>
      </c>
      <c r="F1721">
        <v>102.724576</v>
      </c>
      <c r="G1721">
        <v>110.257076</v>
      </c>
      <c r="H1721">
        <v>1.2782513726735301</v>
      </c>
      <c r="I1721" s="2">
        <f t="shared" si="52"/>
        <v>80363.360600306769</v>
      </c>
      <c r="J1721">
        <f t="shared" si="53"/>
        <v>0.14093625874396973</v>
      </c>
    </row>
    <row r="1722" spans="1:10" x14ac:dyDescent="0.25">
      <c r="A1722">
        <v>3863</v>
      </c>
      <c r="B1722">
        <v>2011</v>
      </c>
      <c r="C1722" t="s">
        <v>93</v>
      </c>
      <c r="D1722" t="s">
        <v>93</v>
      </c>
      <c r="E1722" t="s">
        <v>55</v>
      </c>
      <c r="F1722">
        <v>6.1758499999999996</v>
      </c>
      <c r="G1722">
        <v>18.885850000000001</v>
      </c>
      <c r="H1722">
        <v>35.539354582770002</v>
      </c>
      <c r="I1722" s="2">
        <f t="shared" si="52"/>
        <v>173.77496222157455</v>
      </c>
      <c r="J1722">
        <f t="shared" si="53"/>
        <v>0.67119091974700684</v>
      </c>
    </row>
    <row r="1723" spans="1:10" x14ac:dyDescent="0.25">
      <c r="A1723">
        <v>3864</v>
      </c>
      <c r="B1723">
        <v>2011</v>
      </c>
      <c r="C1723" t="s">
        <v>93</v>
      </c>
      <c r="D1723" t="s">
        <v>93</v>
      </c>
      <c r="E1723" t="s">
        <v>52</v>
      </c>
      <c r="F1723">
        <v>6.3330000000000002</v>
      </c>
      <c r="G1723">
        <v>19.082999999999998</v>
      </c>
      <c r="H1723">
        <v>3.15821885362387</v>
      </c>
      <c r="I1723" s="2">
        <f t="shared" si="52"/>
        <v>2005.2441877906135</v>
      </c>
      <c r="J1723">
        <f t="shared" si="53"/>
        <v>6.0268290383704307E-2</v>
      </c>
    </row>
    <row r="1724" spans="1:10" x14ac:dyDescent="0.25">
      <c r="A1724">
        <v>3931</v>
      </c>
      <c r="B1724">
        <v>2011</v>
      </c>
      <c r="C1724" t="s">
        <v>93</v>
      </c>
      <c r="D1724" t="s">
        <v>93</v>
      </c>
      <c r="E1724" t="s">
        <v>6</v>
      </c>
      <c r="F1724">
        <v>2660.1395000000002</v>
      </c>
      <c r="G1724">
        <v>2682.9164999999998</v>
      </c>
      <c r="H1724">
        <v>1.18664913500464</v>
      </c>
      <c r="I1724" s="2">
        <f t="shared" si="52"/>
        <v>2241723.7088278825</v>
      </c>
      <c r="J1724">
        <f t="shared" si="53"/>
        <v>3.1836805440146758</v>
      </c>
    </row>
    <row r="1725" spans="1:10" x14ac:dyDescent="0.25">
      <c r="A1725">
        <v>3979</v>
      </c>
      <c r="B1725">
        <v>2011</v>
      </c>
      <c r="C1725" t="s">
        <v>93</v>
      </c>
      <c r="D1725" t="s">
        <v>93</v>
      </c>
      <c r="E1725" t="s">
        <v>47</v>
      </c>
      <c r="F1725">
        <v>293.85879</v>
      </c>
      <c r="G1725">
        <v>326.91129000000001</v>
      </c>
      <c r="H1725">
        <v>1.72978963895364</v>
      </c>
      <c r="I1725" s="2">
        <f t="shared" si="52"/>
        <v>169881.22912896908</v>
      </c>
      <c r="J1725">
        <f t="shared" si="53"/>
        <v>0.56548776229896869</v>
      </c>
    </row>
    <row r="1726" spans="1:10" x14ac:dyDescent="0.25">
      <c r="A1726">
        <v>4023</v>
      </c>
      <c r="B1726">
        <v>2011</v>
      </c>
      <c r="C1726" t="s">
        <v>93</v>
      </c>
      <c r="D1726" t="s">
        <v>93</v>
      </c>
      <c r="E1726" t="s">
        <v>39</v>
      </c>
      <c r="F1726">
        <v>9.2266499999999994</v>
      </c>
      <c r="G1726">
        <v>61.176650000000002</v>
      </c>
      <c r="H1726">
        <v>11.4762689600234</v>
      </c>
      <c r="I1726" s="2">
        <f t="shared" si="52"/>
        <v>803.97645194097879</v>
      </c>
      <c r="J1726">
        <f t="shared" si="53"/>
        <v>0.70207968947321553</v>
      </c>
    </row>
    <row r="1727" spans="1:10" x14ac:dyDescent="0.25">
      <c r="A1727">
        <v>4042</v>
      </c>
      <c r="B1727">
        <v>2011</v>
      </c>
      <c r="C1727" t="s">
        <v>93</v>
      </c>
      <c r="D1727" t="s">
        <v>93</v>
      </c>
      <c r="E1727" t="s">
        <v>53</v>
      </c>
      <c r="F1727">
        <v>10.888500000000001</v>
      </c>
      <c r="G1727">
        <v>71.660499999999999</v>
      </c>
      <c r="H1727">
        <v>14.359323215625</v>
      </c>
      <c r="I1727" s="2">
        <f t="shared" si="52"/>
        <v>758.28782711372867</v>
      </c>
      <c r="J1727">
        <f t="shared" si="53"/>
        <v>1.0289962812932953</v>
      </c>
    </row>
    <row r="1728" spans="1:10" x14ac:dyDescent="0.25">
      <c r="A1728">
        <v>4140</v>
      </c>
      <c r="B1728">
        <v>2011</v>
      </c>
      <c r="C1728" t="s">
        <v>93</v>
      </c>
      <c r="D1728" t="s">
        <v>93</v>
      </c>
      <c r="E1728" t="s">
        <v>24</v>
      </c>
      <c r="F1728">
        <v>364.68675000000002</v>
      </c>
      <c r="G1728">
        <v>674.95174999999995</v>
      </c>
      <c r="H1728">
        <v>1.04917725966189</v>
      </c>
      <c r="I1728" s="2">
        <f t="shared" si="52"/>
        <v>347593.07508964185</v>
      </c>
      <c r="J1728">
        <f t="shared" si="53"/>
        <v>0.70814402746899707</v>
      </c>
    </row>
    <row r="1729" spans="1:10" x14ac:dyDescent="0.25">
      <c r="A1729">
        <v>9</v>
      </c>
      <c r="B1729">
        <v>2011</v>
      </c>
      <c r="C1729" t="s">
        <v>95</v>
      </c>
      <c r="D1729" t="s">
        <v>95</v>
      </c>
      <c r="E1729" t="s">
        <v>151</v>
      </c>
      <c r="F1729">
        <v>2823.6644900000001</v>
      </c>
      <c r="G1729">
        <v>2823.6644900000001</v>
      </c>
      <c r="H1729">
        <v>2.2602632610222</v>
      </c>
      <c r="I1729" s="2">
        <f t="shared" si="52"/>
        <v>1249263.5431870015</v>
      </c>
      <c r="J1729">
        <f t="shared" si="53"/>
        <v>6.3822251081999877</v>
      </c>
    </row>
    <row r="1730" spans="1:10" x14ac:dyDescent="0.25">
      <c r="A1730">
        <v>32</v>
      </c>
      <c r="B1730">
        <v>2011</v>
      </c>
      <c r="C1730" t="s">
        <v>95</v>
      </c>
      <c r="D1730" t="s">
        <v>95</v>
      </c>
      <c r="E1730" t="s">
        <v>41</v>
      </c>
      <c r="F1730">
        <v>189.88667599999999</v>
      </c>
      <c r="G1730">
        <v>189.88667599999999</v>
      </c>
      <c r="H1730">
        <v>3.0901313756005799</v>
      </c>
      <c r="I1730" s="2">
        <f t="shared" ref="I1730:I1793" si="54">F1730/H1730*1000</f>
        <v>61449.386100322263</v>
      </c>
      <c r="J1730">
        <f t="shared" si="53"/>
        <v>0.58677477531610156</v>
      </c>
    </row>
    <row r="1731" spans="1:10" x14ac:dyDescent="0.25">
      <c r="A1731">
        <v>1171</v>
      </c>
      <c r="B1731">
        <v>2011</v>
      </c>
      <c r="C1731" t="s">
        <v>95</v>
      </c>
      <c r="D1731" t="s">
        <v>95</v>
      </c>
      <c r="E1731" t="s">
        <v>37</v>
      </c>
      <c r="F1731">
        <v>2.9399999999999999E-2</v>
      </c>
      <c r="G1731">
        <v>2.9399999999999999E-2</v>
      </c>
      <c r="H1731">
        <v>0.89523809523809506</v>
      </c>
      <c r="I1731" s="2">
        <f t="shared" si="54"/>
        <v>32.840425531914903</v>
      </c>
      <c r="J1731">
        <f t="shared" ref="J1731:J1794" si="55">G1731*H1731/1000</f>
        <v>2.6319999999999992E-5</v>
      </c>
    </row>
    <row r="1732" spans="1:10" x14ac:dyDescent="0.25">
      <c r="A1732">
        <v>1172</v>
      </c>
      <c r="B1732">
        <v>2011</v>
      </c>
      <c r="C1732" t="s">
        <v>95</v>
      </c>
      <c r="D1732" t="s">
        <v>95</v>
      </c>
      <c r="E1732" t="s">
        <v>15</v>
      </c>
      <c r="F1732">
        <v>0.43585000000000002</v>
      </c>
      <c r="G1732">
        <v>0.43585000000000002</v>
      </c>
      <c r="H1732">
        <v>1.4589881840082599</v>
      </c>
      <c r="I1732" s="2">
        <f t="shared" si="54"/>
        <v>298.73442758295329</v>
      </c>
      <c r="J1732">
        <f t="shared" si="55"/>
        <v>6.3590000000000012E-4</v>
      </c>
    </row>
    <row r="1733" spans="1:10" x14ac:dyDescent="0.25">
      <c r="A1733">
        <v>1173</v>
      </c>
      <c r="B1733">
        <v>2011</v>
      </c>
      <c r="C1733" t="s">
        <v>95</v>
      </c>
      <c r="D1733" t="s">
        <v>95</v>
      </c>
      <c r="E1733" t="s">
        <v>92</v>
      </c>
      <c r="F1733">
        <v>1.8520000000000001</v>
      </c>
      <c r="G1733">
        <v>1.8520000000000001</v>
      </c>
      <c r="H1733">
        <v>4.2554211663066903</v>
      </c>
      <c r="I1733" s="2">
        <f t="shared" si="54"/>
        <v>435.20956625014014</v>
      </c>
      <c r="J1733">
        <f t="shared" si="55"/>
        <v>7.8810399999999902E-3</v>
      </c>
    </row>
    <row r="1734" spans="1:10" x14ac:dyDescent="0.25">
      <c r="A1734">
        <v>1174</v>
      </c>
      <c r="B1734">
        <v>2011</v>
      </c>
      <c r="C1734" t="s">
        <v>95</v>
      </c>
      <c r="D1734" t="s">
        <v>95</v>
      </c>
      <c r="E1734" t="s">
        <v>58</v>
      </c>
      <c r="F1734">
        <v>0.68669999999999998</v>
      </c>
      <c r="G1734">
        <v>0.68669999999999998</v>
      </c>
      <c r="H1734">
        <v>10.182350371341199</v>
      </c>
      <c r="I1734" s="2">
        <f t="shared" si="54"/>
        <v>67.44022499292069</v>
      </c>
      <c r="J1734">
        <f t="shared" si="55"/>
        <v>6.9922200000000012E-3</v>
      </c>
    </row>
    <row r="1735" spans="1:10" x14ac:dyDescent="0.25">
      <c r="A1735">
        <v>1192</v>
      </c>
      <c r="B1735">
        <v>2011</v>
      </c>
      <c r="C1735" t="s">
        <v>95</v>
      </c>
      <c r="D1735" t="s">
        <v>95</v>
      </c>
      <c r="E1735" t="s">
        <v>7</v>
      </c>
      <c r="F1735">
        <v>0.21104999999999999</v>
      </c>
      <c r="G1735">
        <v>0.21104999999999999</v>
      </c>
      <c r="H1735">
        <v>2.7676380004738199</v>
      </c>
      <c r="I1735" s="2">
        <f t="shared" si="54"/>
        <v>76.256360103405214</v>
      </c>
      <c r="J1735">
        <f t="shared" si="55"/>
        <v>5.8410999999999966E-4</v>
      </c>
    </row>
    <row r="1736" spans="1:10" x14ac:dyDescent="0.25">
      <c r="A1736">
        <v>1193</v>
      </c>
      <c r="B1736">
        <v>2011</v>
      </c>
      <c r="C1736" t="s">
        <v>95</v>
      </c>
      <c r="D1736" t="s">
        <v>95</v>
      </c>
      <c r="E1736" t="s">
        <v>18</v>
      </c>
      <c r="F1736">
        <v>0.14280000000000001</v>
      </c>
      <c r="G1736">
        <v>0.14280000000000001</v>
      </c>
      <c r="H1736">
        <v>1.1008403361344501</v>
      </c>
      <c r="I1736" s="2">
        <f t="shared" si="54"/>
        <v>129.71908396946611</v>
      </c>
      <c r="J1736">
        <f t="shared" si="55"/>
        <v>1.5719999999999948E-4</v>
      </c>
    </row>
    <row r="1737" spans="1:10" x14ac:dyDescent="0.25">
      <c r="A1737">
        <v>1204</v>
      </c>
      <c r="B1737">
        <v>2011</v>
      </c>
      <c r="C1737" t="s">
        <v>95</v>
      </c>
      <c r="D1737" t="s">
        <v>95</v>
      </c>
      <c r="E1737" t="s">
        <v>33</v>
      </c>
      <c r="F1737">
        <v>8.6580000000000004E-2</v>
      </c>
      <c r="G1737">
        <v>8.6580000000000004E-2</v>
      </c>
      <c r="H1737">
        <v>1.1711711711711701</v>
      </c>
      <c r="I1737" s="2">
        <f t="shared" si="54"/>
        <v>73.926000000000073</v>
      </c>
      <c r="J1737">
        <f t="shared" si="55"/>
        <v>1.013999999999999E-4</v>
      </c>
    </row>
    <row r="1738" spans="1:10" x14ac:dyDescent="0.25">
      <c r="A1738">
        <v>1596</v>
      </c>
      <c r="B1738">
        <v>2011</v>
      </c>
      <c r="C1738" t="s">
        <v>95</v>
      </c>
      <c r="D1738" t="s">
        <v>95</v>
      </c>
      <c r="E1738" t="s">
        <v>43</v>
      </c>
      <c r="F1738">
        <v>581.00049999999999</v>
      </c>
      <c r="G1738">
        <v>581.00049999999999</v>
      </c>
      <c r="H1738">
        <v>6.3765116725372897</v>
      </c>
      <c r="I1738" s="2">
        <f t="shared" si="54"/>
        <v>91115.727506982352</v>
      </c>
      <c r="J1738">
        <f t="shared" si="55"/>
        <v>3.7047564700000017</v>
      </c>
    </row>
    <row r="1739" spans="1:10" x14ac:dyDescent="0.25">
      <c r="A1739">
        <v>1597</v>
      </c>
      <c r="B1739">
        <v>2011</v>
      </c>
      <c r="C1739" t="s">
        <v>95</v>
      </c>
      <c r="D1739" t="s">
        <v>95</v>
      </c>
      <c r="E1739" t="s">
        <v>47</v>
      </c>
      <c r="F1739">
        <v>0.60956999999999995</v>
      </c>
      <c r="G1739">
        <v>0.60956999999999995</v>
      </c>
      <c r="H1739">
        <v>1.89261282543432</v>
      </c>
      <c r="I1739" s="2">
        <f t="shared" si="54"/>
        <v>322.07855289161682</v>
      </c>
      <c r="J1739">
        <f t="shared" si="55"/>
        <v>1.1536799999999983E-3</v>
      </c>
    </row>
    <row r="1740" spans="1:10" x14ac:dyDescent="0.25">
      <c r="A1740">
        <v>1598</v>
      </c>
      <c r="B1740">
        <v>2011</v>
      </c>
      <c r="C1740" t="s">
        <v>95</v>
      </c>
      <c r="D1740" t="s">
        <v>95</v>
      </c>
      <c r="E1740" t="s">
        <v>54</v>
      </c>
      <c r="F1740">
        <v>0.41411999999999999</v>
      </c>
      <c r="G1740">
        <v>0.41411999999999999</v>
      </c>
      <c r="H1740">
        <v>9.6109823239640697</v>
      </c>
      <c r="I1740" s="2">
        <f t="shared" si="54"/>
        <v>43.088207431974062</v>
      </c>
      <c r="J1740">
        <f t="shared" si="55"/>
        <v>3.9801000000000003E-3</v>
      </c>
    </row>
    <row r="1741" spans="1:10" x14ac:dyDescent="0.25">
      <c r="A1741">
        <v>1599</v>
      </c>
      <c r="B1741">
        <v>2011</v>
      </c>
      <c r="C1741" t="s">
        <v>95</v>
      </c>
      <c r="D1741" t="s">
        <v>95</v>
      </c>
      <c r="E1741" t="s">
        <v>57</v>
      </c>
      <c r="F1741">
        <v>2.5150000000000001</v>
      </c>
      <c r="G1741">
        <v>2.5150000000000001</v>
      </c>
      <c r="H1741">
        <v>2.50512922465209</v>
      </c>
      <c r="I1741" s="2">
        <f t="shared" si="54"/>
        <v>1003.9402260173948</v>
      </c>
      <c r="J1741">
        <f t="shared" si="55"/>
        <v>6.3004000000000072E-3</v>
      </c>
    </row>
    <row r="1742" spans="1:10" x14ac:dyDescent="0.25">
      <c r="A1742">
        <v>1740</v>
      </c>
      <c r="B1742">
        <v>2011</v>
      </c>
      <c r="C1742" t="s">
        <v>95</v>
      </c>
      <c r="D1742" t="s">
        <v>95</v>
      </c>
      <c r="E1742" t="s">
        <v>61</v>
      </c>
      <c r="F1742">
        <v>0.15458</v>
      </c>
      <c r="G1742">
        <v>0.15458</v>
      </c>
      <c r="H1742">
        <v>1.43407944106611</v>
      </c>
      <c r="I1742" s="2">
        <f t="shared" si="54"/>
        <v>107.79040238181196</v>
      </c>
      <c r="J1742">
        <f t="shared" si="55"/>
        <v>2.2167999999999927E-4</v>
      </c>
    </row>
    <row r="1743" spans="1:10" x14ac:dyDescent="0.25">
      <c r="A1743">
        <v>1752</v>
      </c>
      <c r="B1743">
        <v>2011</v>
      </c>
      <c r="C1743" t="s">
        <v>95</v>
      </c>
      <c r="D1743" t="s">
        <v>95</v>
      </c>
      <c r="E1743" t="s">
        <v>104</v>
      </c>
      <c r="F1743">
        <v>0.13</v>
      </c>
      <c r="G1743">
        <v>0.13</v>
      </c>
      <c r="H1743">
        <v>0.1</v>
      </c>
      <c r="I1743" s="2">
        <f t="shared" si="54"/>
        <v>1300</v>
      </c>
      <c r="J1743">
        <f t="shared" si="55"/>
        <v>1.3000000000000001E-5</v>
      </c>
    </row>
    <row r="1744" spans="1:10" x14ac:dyDescent="0.25">
      <c r="A1744">
        <v>1753</v>
      </c>
      <c r="B1744">
        <v>2011</v>
      </c>
      <c r="C1744" t="s">
        <v>95</v>
      </c>
      <c r="D1744" t="s">
        <v>95</v>
      </c>
      <c r="E1744" t="s">
        <v>11</v>
      </c>
      <c r="F1744">
        <v>0.62160000000000004</v>
      </c>
      <c r="G1744">
        <v>0.62160000000000004</v>
      </c>
      <c r="H1744">
        <v>1.9873203106254</v>
      </c>
      <c r="I1744" s="2">
        <f t="shared" si="54"/>
        <v>312.78299561301498</v>
      </c>
      <c r="J1744">
        <f t="shared" si="55"/>
        <v>1.2353183050847487E-3</v>
      </c>
    </row>
    <row r="1745" spans="1:10" x14ac:dyDescent="0.25">
      <c r="A1745">
        <v>1754</v>
      </c>
      <c r="B1745">
        <v>2011</v>
      </c>
      <c r="C1745" t="s">
        <v>95</v>
      </c>
      <c r="D1745" t="s">
        <v>95</v>
      </c>
      <c r="E1745" t="s">
        <v>31</v>
      </c>
      <c r="F1745">
        <v>0.113</v>
      </c>
      <c r="G1745">
        <v>0.113</v>
      </c>
      <c r="H1745">
        <v>2</v>
      </c>
      <c r="I1745" s="2">
        <f t="shared" si="54"/>
        <v>56.5</v>
      </c>
      <c r="J1745">
        <f t="shared" si="55"/>
        <v>2.2600000000000002E-4</v>
      </c>
    </row>
    <row r="1746" spans="1:10" x14ac:dyDescent="0.25">
      <c r="A1746">
        <v>1755</v>
      </c>
      <c r="B1746">
        <v>2011</v>
      </c>
      <c r="C1746" t="s">
        <v>95</v>
      </c>
      <c r="D1746" t="s">
        <v>95</v>
      </c>
      <c r="E1746" t="s">
        <v>36</v>
      </c>
      <c r="F1746">
        <v>0.47347</v>
      </c>
      <c r="G1746">
        <v>0.47347</v>
      </c>
      <c r="H1746">
        <v>5.0648826747206801</v>
      </c>
      <c r="I1746" s="2">
        <f t="shared" si="54"/>
        <v>93.480941298627641</v>
      </c>
      <c r="J1746">
        <f t="shared" si="55"/>
        <v>2.3980700000000004E-3</v>
      </c>
    </row>
    <row r="1747" spans="1:10" x14ac:dyDescent="0.25">
      <c r="A1747">
        <v>1756</v>
      </c>
      <c r="B1747">
        <v>2011</v>
      </c>
      <c r="C1747" t="s">
        <v>95</v>
      </c>
      <c r="D1747" t="s">
        <v>95</v>
      </c>
      <c r="E1747" t="s">
        <v>14</v>
      </c>
      <c r="F1747">
        <v>0.224</v>
      </c>
      <c r="G1747">
        <v>0.224</v>
      </c>
      <c r="H1747">
        <v>1</v>
      </c>
      <c r="I1747" s="2">
        <f t="shared" si="54"/>
        <v>224</v>
      </c>
      <c r="J1747">
        <f t="shared" si="55"/>
        <v>2.24E-4</v>
      </c>
    </row>
    <row r="1748" spans="1:10" x14ac:dyDescent="0.25">
      <c r="A1748">
        <v>2703</v>
      </c>
      <c r="B1748">
        <v>2011</v>
      </c>
      <c r="C1748" t="s">
        <v>95</v>
      </c>
      <c r="D1748" t="s">
        <v>95</v>
      </c>
      <c r="E1748" t="s">
        <v>12</v>
      </c>
      <c r="F1748">
        <v>1.4485699999999999</v>
      </c>
      <c r="G1748">
        <v>1.4485699999999999</v>
      </c>
      <c r="H1748">
        <v>1.44378731218449</v>
      </c>
      <c r="I1748" s="2">
        <f t="shared" si="54"/>
        <v>1003.3125985906286</v>
      </c>
      <c r="J1748">
        <f t="shared" si="55"/>
        <v>2.0914269868110864E-3</v>
      </c>
    </row>
    <row r="1749" spans="1:10" x14ac:dyDescent="0.25">
      <c r="A1749">
        <v>2762</v>
      </c>
      <c r="B1749">
        <v>2011</v>
      </c>
      <c r="C1749" t="s">
        <v>95</v>
      </c>
      <c r="D1749" t="s">
        <v>95</v>
      </c>
      <c r="E1749" t="s">
        <v>38</v>
      </c>
      <c r="F1749">
        <v>7.4190399999999999</v>
      </c>
      <c r="G1749">
        <v>7.4190399999999999</v>
      </c>
      <c r="H1749">
        <v>1.32203808323619</v>
      </c>
      <c r="I1749" s="2">
        <f t="shared" si="54"/>
        <v>5611.8201843619236</v>
      </c>
      <c r="J1749">
        <f t="shared" si="55"/>
        <v>9.8082534210526227E-3</v>
      </c>
    </row>
    <row r="1750" spans="1:10" x14ac:dyDescent="0.25">
      <c r="A1750">
        <v>2830</v>
      </c>
      <c r="B1750">
        <v>2011</v>
      </c>
      <c r="C1750" t="s">
        <v>95</v>
      </c>
      <c r="D1750" t="s">
        <v>95</v>
      </c>
      <c r="E1750" t="s">
        <v>62</v>
      </c>
      <c r="F1750">
        <v>17.340706000000001</v>
      </c>
      <c r="G1750">
        <v>17.340706000000001</v>
      </c>
      <c r="H1750">
        <v>1.5383497955280301</v>
      </c>
      <c r="I1750" s="2">
        <f t="shared" si="54"/>
        <v>11272.277638290905</v>
      </c>
      <c r="J1750">
        <f t="shared" si="55"/>
        <v>2.6676071529411687E-2</v>
      </c>
    </row>
    <row r="1751" spans="1:10" x14ac:dyDescent="0.25">
      <c r="A1751">
        <v>2855</v>
      </c>
      <c r="B1751">
        <v>2011</v>
      </c>
      <c r="C1751" t="s">
        <v>95</v>
      </c>
      <c r="D1751" t="s">
        <v>95</v>
      </c>
      <c r="E1751" t="s">
        <v>40</v>
      </c>
      <c r="F1751">
        <v>34.752982000000003</v>
      </c>
      <c r="G1751">
        <v>34.752982000000003</v>
      </c>
      <c r="H1751">
        <v>2.3661277181912101</v>
      </c>
      <c r="I1751" s="2">
        <f t="shared" si="54"/>
        <v>14687.703344503725</v>
      </c>
      <c r="J1751">
        <f t="shared" si="55"/>
        <v>8.2229994000000209E-2</v>
      </c>
    </row>
    <row r="1752" spans="1:10" x14ac:dyDescent="0.25">
      <c r="A1752">
        <v>2889</v>
      </c>
      <c r="B1752">
        <v>2011</v>
      </c>
      <c r="C1752" t="s">
        <v>95</v>
      </c>
      <c r="D1752" t="s">
        <v>95</v>
      </c>
      <c r="E1752" t="s">
        <v>35</v>
      </c>
      <c r="F1752">
        <v>72.714613999999997</v>
      </c>
      <c r="G1752">
        <v>72.714613999999997</v>
      </c>
      <c r="H1752">
        <v>1.99564518171092</v>
      </c>
      <c r="I1752" s="2">
        <f t="shared" si="54"/>
        <v>36436.644482893404</v>
      </c>
      <c r="J1752">
        <f t="shared" si="55"/>
        <v>0.14511256906906939</v>
      </c>
    </row>
    <row r="1753" spans="1:10" x14ac:dyDescent="0.25">
      <c r="A1753">
        <v>1611</v>
      </c>
      <c r="B1753">
        <v>2011</v>
      </c>
      <c r="C1753" t="s">
        <v>105</v>
      </c>
      <c r="D1753" t="s">
        <v>105</v>
      </c>
      <c r="E1753" t="s">
        <v>60</v>
      </c>
      <c r="F1753">
        <v>1.6</v>
      </c>
      <c r="G1753">
        <v>1.6</v>
      </c>
      <c r="H1753">
        <v>0.8</v>
      </c>
      <c r="I1753" s="2">
        <f t="shared" si="54"/>
        <v>2000</v>
      </c>
      <c r="J1753">
        <f t="shared" si="55"/>
        <v>1.2800000000000003E-3</v>
      </c>
    </row>
    <row r="1754" spans="1:10" x14ac:dyDescent="0.25">
      <c r="A1754">
        <v>1175</v>
      </c>
      <c r="B1754">
        <v>2012</v>
      </c>
      <c r="C1754" t="s">
        <v>10</v>
      </c>
      <c r="D1754" t="s">
        <v>10</v>
      </c>
      <c r="E1754" t="s">
        <v>43</v>
      </c>
      <c r="F1754">
        <v>2.7989999999999999</v>
      </c>
      <c r="G1754">
        <v>2.7989999999999999</v>
      </c>
      <c r="H1754">
        <v>10.17</v>
      </c>
      <c r="I1754" s="2">
        <f t="shared" si="54"/>
        <v>275.22123893805309</v>
      </c>
      <c r="J1754">
        <f t="shared" si="55"/>
        <v>2.8465830000000001E-2</v>
      </c>
    </row>
    <row r="1755" spans="1:10" x14ac:dyDescent="0.25">
      <c r="A1755">
        <v>1176</v>
      </c>
      <c r="B1755">
        <v>2012</v>
      </c>
      <c r="C1755" t="s">
        <v>10</v>
      </c>
      <c r="D1755" t="s">
        <v>10</v>
      </c>
      <c r="E1755" t="s">
        <v>56</v>
      </c>
      <c r="F1755">
        <v>10</v>
      </c>
      <c r="G1755">
        <v>10</v>
      </c>
      <c r="H1755">
        <v>0.18</v>
      </c>
      <c r="I1755" s="2">
        <f t="shared" si="54"/>
        <v>55555.555555555555</v>
      </c>
      <c r="J1755">
        <f t="shared" si="55"/>
        <v>1.7999999999999997E-3</v>
      </c>
    </row>
    <row r="1756" spans="1:10" x14ac:dyDescent="0.25">
      <c r="A1756">
        <v>1177</v>
      </c>
      <c r="B1756">
        <v>2012</v>
      </c>
      <c r="C1756" t="s">
        <v>10</v>
      </c>
      <c r="D1756" t="s">
        <v>10</v>
      </c>
      <c r="E1756" t="s">
        <v>151</v>
      </c>
      <c r="F1756">
        <v>79.7</v>
      </c>
      <c r="G1756">
        <v>79.7</v>
      </c>
      <c r="H1756">
        <v>2.23</v>
      </c>
      <c r="I1756" s="2">
        <f t="shared" si="54"/>
        <v>35739.910313901346</v>
      </c>
      <c r="J1756">
        <f t="shared" si="55"/>
        <v>0.177731</v>
      </c>
    </row>
    <row r="1757" spans="1:10" x14ac:dyDescent="0.25">
      <c r="A1757">
        <v>1194</v>
      </c>
      <c r="B1757">
        <v>2012</v>
      </c>
      <c r="C1757" t="s">
        <v>10</v>
      </c>
      <c r="D1757" t="s">
        <v>10</v>
      </c>
      <c r="E1757" t="s">
        <v>11</v>
      </c>
      <c r="F1757">
        <v>0.35802</v>
      </c>
      <c r="G1757">
        <v>0.35802</v>
      </c>
      <c r="H1757">
        <v>1.70940170940171</v>
      </c>
      <c r="I1757" s="2">
        <f t="shared" si="54"/>
        <v>209.44169999999991</v>
      </c>
      <c r="J1757">
        <f t="shared" si="55"/>
        <v>6.1200000000000024E-4</v>
      </c>
    </row>
    <row r="1758" spans="1:10" x14ac:dyDescent="0.25">
      <c r="A1758">
        <v>1195</v>
      </c>
      <c r="B1758">
        <v>2012</v>
      </c>
      <c r="C1758" t="s">
        <v>10</v>
      </c>
      <c r="D1758" t="s">
        <v>10</v>
      </c>
      <c r="E1758" t="s">
        <v>57</v>
      </c>
      <c r="F1758">
        <v>2.9000000000000001E-2</v>
      </c>
      <c r="G1758">
        <v>2.9000000000000001E-2</v>
      </c>
      <c r="H1758">
        <v>4.04</v>
      </c>
      <c r="I1758" s="2">
        <f t="shared" si="54"/>
        <v>7.1782178217821784</v>
      </c>
      <c r="J1758">
        <f t="shared" si="55"/>
        <v>1.1716E-4</v>
      </c>
    </row>
    <row r="1759" spans="1:10" x14ac:dyDescent="0.25">
      <c r="A1759">
        <v>1178</v>
      </c>
      <c r="B1759">
        <v>2012</v>
      </c>
      <c r="C1759" t="s">
        <v>122</v>
      </c>
      <c r="D1759" t="s">
        <v>122</v>
      </c>
      <c r="E1759" t="s">
        <v>52</v>
      </c>
      <c r="F1759">
        <v>0.64600000000000002</v>
      </c>
      <c r="G1759">
        <v>0.64600000000000002</v>
      </c>
      <c r="H1759">
        <v>2.9836683417085399</v>
      </c>
      <c r="I1759" s="2">
        <f t="shared" si="54"/>
        <v>216.5120000000002</v>
      </c>
      <c r="J1759">
        <f t="shared" si="55"/>
        <v>1.9274497487437167E-3</v>
      </c>
    </row>
    <row r="1760" spans="1:10" x14ac:dyDescent="0.25">
      <c r="A1760">
        <v>1179</v>
      </c>
      <c r="B1760">
        <v>2012</v>
      </c>
      <c r="C1760" t="s">
        <v>123</v>
      </c>
      <c r="D1760" t="s">
        <v>123</v>
      </c>
      <c r="E1760" t="s">
        <v>14</v>
      </c>
      <c r="F1760">
        <v>1.5880000000000001</v>
      </c>
      <c r="G1760">
        <v>1.5880000000000001</v>
      </c>
      <c r="H1760">
        <v>1</v>
      </c>
      <c r="I1760" s="2">
        <f t="shared" si="54"/>
        <v>1588</v>
      </c>
      <c r="J1760">
        <f t="shared" si="55"/>
        <v>1.588E-3</v>
      </c>
    </row>
    <row r="1761" spans="1:10" x14ac:dyDescent="0.25">
      <c r="A1761">
        <v>1180</v>
      </c>
      <c r="B1761">
        <v>2012</v>
      </c>
      <c r="C1761" t="s">
        <v>123</v>
      </c>
      <c r="D1761" t="s">
        <v>123</v>
      </c>
      <c r="E1761" t="s">
        <v>16</v>
      </c>
      <c r="F1761">
        <v>0.44485999999999998</v>
      </c>
      <c r="G1761">
        <v>0.44485999999999998</v>
      </c>
      <c r="H1761">
        <v>1.5542372881355899</v>
      </c>
      <c r="I1761" s="2">
        <f t="shared" si="54"/>
        <v>286.22399127590023</v>
      </c>
      <c r="J1761">
        <f t="shared" si="55"/>
        <v>6.9141799999999855E-4</v>
      </c>
    </row>
    <row r="1762" spans="1:10" x14ac:dyDescent="0.25">
      <c r="A1762">
        <v>1612</v>
      </c>
      <c r="B1762">
        <v>2012</v>
      </c>
      <c r="C1762" t="s">
        <v>123</v>
      </c>
      <c r="D1762" t="s">
        <v>123</v>
      </c>
      <c r="E1762" t="s">
        <v>11</v>
      </c>
      <c r="F1762">
        <v>185.20105000000001</v>
      </c>
      <c r="G1762">
        <v>185.20105000000001</v>
      </c>
      <c r="H1762">
        <v>2.0691777552805601</v>
      </c>
      <c r="I1762" s="2">
        <f t="shared" si="54"/>
        <v>89504.659291530304</v>
      </c>
      <c r="J1762">
        <f t="shared" si="55"/>
        <v>0.38321389291460278</v>
      </c>
    </row>
    <row r="1763" spans="1:10" x14ac:dyDescent="0.25">
      <c r="A1763">
        <v>1741</v>
      </c>
      <c r="B1763">
        <v>2012</v>
      </c>
      <c r="C1763" t="s">
        <v>123</v>
      </c>
      <c r="D1763" t="s">
        <v>123</v>
      </c>
      <c r="E1763" t="s">
        <v>12</v>
      </c>
      <c r="F1763">
        <v>3.3520500000000002</v>
      </c>
      <c r="G1763">
        <v>3.3520500000000002</v>
      </c>
      <c r="H1763">
        <v>1.3387691444124401</v>
      </c>
      <c r="I1763" s="2">
        <f t="shared" si="54"/>
        <v>2503.8297409156007</v>
      </c>
      <c r="J1763">
        <f t="shared" si="55"/>
        <v>4.4876211105277205E-3</v>
      </c>
    </row>
    <row r="1764" spans="1:10" x14ac:dyDescent="0.25">
      <c r="A1764">
        <v>1196</v>
      </c>
      <c r="B1764">
        <v>2012</v>
      </c>
      <c r="C1764" t="s">
        <v>17</v>
      </c>
      <c r="D1764" t="s">
        <v>17</v>
      </c>
      <c r="E1764" t="s">
        <v>9</v>
      </c>
      <c r="F1764">
        <v>4801.7669999999998</v>
      </c>
      <c r="G1764">
        <v>4801.7669999999998</v>
      </c>
      <c r="H1764">
        <v>0.45318282451642999</v>
      </c>
      <c r="I1764" s="2">
        <f t="shared" si="54"/>
        <v>10595650.894589262</v>
      </c>
      <c r="J1764">
        <f t="shared" si="55"/>
        <v>2.1760783317297845</v>
      </c>
    </row>
    <row r="1765" spans="1:10" x14ac:dyDescent="0.25">
      <c r="A1765">
        <v>1197</v>
      </c>
      <c r="B1765">
        <v>2012</v>
      </c>
      <c r="C1765" t="s">
        <v>17</v>
      </c>
      <c r="D1765" t="s">
        <v>17</v>
      </c>
      <c r="E1765" t="s">
        <v>14</v>
      </c>
      <c r="F1765">
        <v>2.5049999999999999</v>
      </c>
      <c r="G1765">
        <v>2.5049999999999999</v>
      </c>
      <c r="H1765">
        <v>1</v>
      </c>
      <c r="I1765" s="2">
        <f t="shared" si="54"/>
        <v>2505</v>
      </c>
      <c r="J1765">
        <f t="shared" si="55"/>
        <v>2.5049999999999998E-3</v>
      </c>
    </row>
    <row r="1766" spans="1:10" x14ac:dyDescent="0.25">
      <c r="A1766">
        <v>1742</v>
      </c>
      <c r="B1766">
        <v>2012</v>
      </c>
      <c r="C1766" t="s">
        <v>17</v>
      </c>
      <c r="D1766" t="s">
        <v>17</v>
      </c>
      <c r="E1766" t="s">
        <v>12</v>
      </c>
      <c r="F1766">
        <v>7.43886</v>
      </c>
      <c r="G1766">
        <v>7.43886</v>
      </c>
      <c r="H1766">
        <v>1.76068376068376</v>
      </c>
      <c r="I1766" s="2">
        <f t="shared" si="54"/>
        <v>4224.9835922330112</v>
      </c>
      <c r="J1766">
        <f t="shared" si="55"/>
        <v>1.3097479999999996E-2</v>
      </c>
    </row>
    <row r="1767" spans="1:10" x14ac:dyDescent="0.25">
      <c r="A1767">
        <v>1743</v>
      </c>
      <c r="B1767">
        <v>2012</v>
      </c>
      <c r="C1767" t="s">
        <v>17</v>
      </c>
      <c r="D1767" t="s">
        <v>17</v>
      </c>
      <c r="E1767" t="s">
        <v>16</v>
      </c>
      <c r="F1767">
        <v>2.9193199999999999</v>
      </c>
      <c r="G1767">
        <v>2.9193199999999999</v>
      </c>
      <c r="H1767">
        <v>1.8389830508474601</v>
      </c>
      <c r="I1767" s="2">
        <f t="shared" si="54"/>
        <v>1587.4643317972327</v>
      </c>
      <c r="J1767">
        <f t="shared" si="55"/>
        <v>5.3685800000000065E-3</v>
      </c>
    </row>
    <row r="1768" spans="1:10" x14ac:dyDescent="0.25">
      <c r="A1768">
        <v>2859</v>
      </c>
      <c r="B1768">
        <v>2012</v>
      </c>
      <c r="C1768" t="s">
        <v>17</v>
      </c>
      <c r="D1768" t="s">
        <v>17</v>
      </c>
      <c r="E1768" t="s">
        <v>11</v>
      </c>
      <c r="F1768">
        <v>53.336080000000003</v>
      </c>
      <c r="G1768">
        <v>53.336080000000003</v>
      </c>
      <c r="H1768">
        <v>2.0691777552805601</v>
      </c>
      <c r="I1768" s="2">
        <f t="shared" si="54"/>
        <v>25776.461139641509</v>
      </c>
      <c r="J1768">
        <f t="shared" si="55"/>
        <v>0.11036183028986439</v>
      </c>
    </row>
    <row r="1769" spans="1:10" x14ac:dyDescent="0.25">
      <c r="A1769">
        <v>334</v>
      </c>
      <c r="B1769">
        <v>2012</v>
      </c>
      <c r="C1769" t="s">
        <v>19</v>
      </c>
      <c r="D1769" t="s">
        <v>19</v>
      </c>
      <c r="E1769" t="s">
        <v>20</v>
      </c>
      <c r="F1769">
        <v>0.37115999999999999</v>
      </c>
      <c r="G1769">
        <v>0.37115999999999999</v>
      </c>
      <c r="H1769">
        <v>4.5</v>
      </c>
      <c r="I1769" s="2">
        <f t="shared" si="54"/>
        <v>82.48</v>
      </c>
      <c r="J1769">
        <f t="shared" si="55"/>
        <v>1.67022E-3</v>
      </c>
    </row>
    <row r="1770" spans="1:10" x14ac:dyDescent="0.25">
      <c r="A1770">
        <v>1160</v>
      </c>
      <c r="B1770">
        <v>2012</v>
      </c>
      <c r="C1770" t="s">
        <v>19</v>
      </c>
      <c r="D1770" t="s">
        <v>19</v>
      </c>
      <c r="E1770" t="s">
        <v>16</v>
      </c>
      <c r="F1770">
        <v>3.1337000000000002</v>
      </c>
      <c r="G1770">
        <v>3.1337000000000002</v>
      </c>
      <c r="H1770">
        <v>1.5542372881355899</v>
      </c>
      <c r="I1770" s="2">
        <f t="shared" si="54"/>
        <v>2016.2300981461333</v>
      </c>
      <c r="J1770">
        <f t="shared" si="55"/>
        <v>4.8705133898304985E-3</v>
      </c>
    </row>
    <row r="1771" spans="1:10" x14ac:dyDescent="0.25">
      <c r="A1771">
        <v>1181</v>
      </c>
      <c r="B1771">
        <v>2012</v>
      </c>
      <c r="C1771" t="s">
        <v>19</v>
      </c>
      <c r="D1771" t="s">
        <v>19</v>
      </c>
      <c r="E1771" t="s">
        <v>11</v>
      </c>
      <c r="F1771">
        <v>152.8509</v>
      </c>
      <c r="G1771">
        <v>152.8509</v>
      </c>
      <c r="H1771">
        <v>2.5726495726495702</v>
      </c>
      <c r="I1771" s="2">
        <f t="shared" si="54"/>
        <v>59413.804983388756</v>
      </c>
      <c r="J1771">
        <f t="shared" si="55"/>
        <v>0.39323180256410217</v>
      </c>
    </row>
    <row r="1772" spans="1:10" x14ac:dyDescent="0.25">
      <c r="A1772">
        <v>1744</v>
      </c>
      <c r="B1772">
        <v>2012</v>
      </c>
      <c r="C1772" t="s">
        <v>19</v>
      </c>
      <c r="D1772" t="s">
        <v>19</v>
      </c>
      <c r="E1772" t="s">
        <v>12</v>
      </c>
      <c r="F1772">
        <v>5.4287999999999998</v>
      </c>
      <c r="G1772">
        <v>5.4287999999999998</v>
      </c>
      <c r="H1772">
        <v>1.3387691444124401</v>
      </c>
      <c r="I1772" s="2">
        <f t="shared" si="54"/>
        <v>4055.0680620762255</v>
      </c>
      <c r="J1772">
        <f t="shared" si="55"/>
        <v>7.2679099311862543E-3</v>
      </c>
    </row>
    <row r="1773" spans="1:10" x14ac:dyDescent="0.25">
      <c r="A1773">
        <v>1745</v>
      </c>
      <c r="B1773">
        <v>2012</v>
      </c>
      <c r="C1773" t="s">
        <v>19</v>
      </c>
      <c r="D1773" t="s">
        <v>19</v>
      </c>
      <c r="E1773" t="s">
        <v>14</v>
      </c>
      <c r="F1773">
        <v>7.9409999999999998</v>
      </c>
      <c r="G1773">
        <v>7.9409999999999998</v>
      </c>
      <c r="H1773">
        <v>1</v>
      </c>
      <c r="I1773" s="2">
        <f t="shared" si="54"/>
        <v>7941</v>
      </c>
      <c r="J1773">
        <f t="shared" si="55"/>
        <v>7.9410000000000001E-3</v>
      </c>
    </row>
    <row r="1774" spans="1:10" x14ac:dyDescent="0.25">
      <c r="A1774">
        <v>1746</v>
      </c>
      <c r="B1774">
        <v>2012</v>
      </c>
      <c r="C1774" t="s">
        <v>19</v>
      </c>
      <c r="D1774" t="s">
        <v>19</v>
      </c>
      <c r="E1774" t="s">
        <v>18</v>
      </c>
      <c r="F1774">
        <v>1.52915</v>
      </c>
      <c r="G1774">
        <v>1.52915</v>
      </c>
      <c r="H1774">
        <v>1.1010979670922101</v>
      </c>
      <c r="I1774" s="2">
        <f t="shared" si="54"/>
        <v>1388.7501800027783</v>
      </c>
      <c r="J1774">
        <f t="shared" si="55"/>
        <v>1.6837439563790531E-3</v>
      </c>
    </row>
    <row r="1775" spans="1:10" x14ac:dyDescent="0.25">
      <c r="A1775">
        <v>1161</v>
      </c>
      <c r="B1775">
        <v>2012</v>
      </c>
      <c r="C1775" t="s">
        <v>21</v>
      </c>
      <c r="D1775" t="s">
        <v>21</v>
      </c>
      <c r="E1775" t="s">
        <v>9</v>
      </c>
      <c r="F1775">
        <v>10.48</v>
      </c>
      <c r="G1775">
        <v>10.48</v>
      </c>
      <c r="H1775">
        <v>0.48</v>
      </c>
      <c r="I1775" s="2">
        <f t="shared" si="54"/>
        <v>21833.333333333336</v>
      </c>
      <c r="J1775">
        <f t="shared" si="55"/>
        <v>5.0304E-3</v>
      </c>
    </row>
    <row r="1776" spans="1:10" x14ac:dyDescent="0.25">
      <c r="A1776">
        <v>1162</v>
      </c>
      <c r="B1776">
        <v>2012</v>
      </c>
      <c r="C1776" t="s">
        <v>21</v>
      </c>
      <c r="D1776" t="s">
        <v>21</v>
      </c>
      <c r="E1776" t="s">
        <v>6</v>
      </c>
      <c r="F1776">
        <v>20425.89</v>
      </c>
      <c r="G1776">
        <v>20425.89</v>
      </c>
      <c r="H1776">
        <v>0.633820511759419</v>
      </c>
      <c r="I1776" s="2">
        <f t="shared" si="54"/>
        <v>32226615.612833165</v>
      </c>
      <c r="J1776">
        <f t="shared" si="55"/>
        <v>12.9463480529416</v>
      </c>
    </row>
    <row r="1777" spans="1:10" x14ac:dyDescent="0.25">
      <c r="A1777">
        <v>1613</v>
      </c>
      <c r="B1777">
        <v>2012</v>
      </c>
      <c r="C1777" t="s">
        <v>21</v>
      </c>
      <c r="D1777" t="s">
        <v>21</v>
      </c>
      <c r="E1777" t="s">
        <v>5</v>
      </c>
      <c r="F1777">
        <v>24.58</v>
      </c>
      <c r="G1777">
        <v>24.58</v>
      </c>
      <c r="H1777">
        <v>0.5</v>
      </c>
      <c r="I1777" s="2">
        <f t="shared" si="54"/>
        <v>49160</v>
      </c>
      <c r="J1777">
        <f t="shared" si="55"/>
        <v>1.2289999999999999E-2</v>
      </c>
    </row>
    <row r="1778" spans="1:10" x14ac:dyDescent="0.25">
      <c r="A1778">
        <v>1163</v>
      </c>
      <c r="B1778">
        <v>2012</v>
      </c>
      <c r="C1778" t="s">
        <v>23</v>
      </c>
      <c r="D1778" t="s">
        <v>23</v>
      </c>
      <c r="E1778" t="s">
        <v>24</v>
      </c>
      <c r="F1778">
        <v>1287.6379999999999</v>
      </c>
      <c r="G1778">
        <v>1287.6379999999999</v>
      </c>
      <c r="H1778">
        <v>1.90275943210292</v>
      </c>
      <c r="I1778" s="2">
        <f t="shared" si="54"/>
        <v>676721.38593837316</v>
      </c>
      <c r="J1778">
        <f t="shared" si="55"/>
        <v>2.4500653496341398</v>
      </c>
    </row>
    <row r="1779" spans="1:10" x14ac:dyDescent="0.25">
      <c r="A1779">
        <v>33</v>
      </c>
      <c r="B1779">
        <v>2012</v>
      </c>
      <c r="C1779" t="s">
        <v>26</v>
      </c>
      <c r="D1779" t="s">
        <v>26</v>
      </c>
      <c r="E1779" t="s">
        <v>35</v>
      </c>
      <c r="F1779">
        <v>232.86275900000001</v>
      </c>
      <c r="G1779">
        <v>232.86275900000001</v>
      </c>
      <c r="H1779">
        <v>2.3653476215711802</v>
      </c>
      <c r="I1779" s="2">
        <f t="shared" si="54"/>
        <v>98447.58414212332</v>
      </c>
      <c r="J1779">
        <f t="shared" si="55"/>
        <v>0.55080137315315303</v>
      </c>
    </row>
    <row r="1780" spans="1:10" x14ac:dyDescent="0.25">
      <c r="A1780">
        <v>35</v>
      </c>
      <c r="B1780">
        <v>2012</v>
      </c>
      <c r="C1780" t="s">
        <v>26</v>
      </c>
      <c r="D1780" t="s">
        <v>26</v>
      </c>
      <c r="E1780" t="s">
        <v>18</v>
      </c>
      <c r="F1780">
        <v>340.76499000000001</v>
      </c>
      <c r="G1780">
        <v>340.76499000000001</v>
      </c>
      <c r="H1780">
        <v>1.36159370534108</v>
      </c>
      <c r="I1780" s="2">
        <f t="shared" si="54"/>
        <v>250269.21662702473</v>
      </c>
      <c r="J1780">
        <f t="shared" si="55"/>
        <v>0.4639834653846161</v>
      </c>
    </row>
    <row r="1781" spans="1:10" x14ac:dyDescent="0.25">
      <c r="A1781">
        <v>67</v>
      </c>
      <c r="B1781">
        <v>2012</v>
      </c>
      <c r="C1781" t="s">
        <v>26</v>
      </c>
      <c r="D1781" t="s">
        <v>26</v>
      </c>
      <c r="E1781" t="s">
        <v>40</v>
      </c>
      <c r="F1781">
        <v>213.77346499999999</v>
      </c>
      <c r="G1781">
        <v>213.77346499999999</v>
      </c>
      <c r="H1781">
        <v>3.6950170948485099</v>
      </c>
      <c r="I1781" s="2">
        <f t="shared" si="54"/>
        <v>57854.526653756759</v>
      </c>
      <c r="J1781">
        <f t="shared" si="55"/>
        <v>0.78989660759999958</v>
      </c>
    </row>
    <row r="1782" spans="1:10" x14ac:dyDescent="0.25">
      <c r="A1782">
        <v>95</v>
      </c>
      <c r="B1782">
        <v>2012</v>
      </c>
      <c r="C1782" t="s">
        <v>26</v>
      </c>
      <c r="D1782" t="s">
        <v>26</v>
      </c>
      <c r="E1782" t="s">
        <v>15</v>
      </c>
      <c r="F1782">
        <v>105.51273399999999</v>
      </c>
      <c r="G1782">
        <v>105.51273399999999</v>
      </c>
      <c r="H1782">
        <v>1.5210670552807399</v>
      </c>
      <c r="I1782" s="2">
        <f t="shared" si="54"/>
        <v>69367.575632966254</v>
      </c>
      <c r="J1782">
        <f t="shared" si="55"/>
        <v>0.16049194360000002</v>
      </c>
    </row>
    <row r="1783" spans="1:10" x14ac:dyDescent="0.25">
      <c r="A1783">
        <v>170</v>
      </c>
      <c r="B1783">
        <v>2012</v>
      </c>
      <c r="C1783" t="s">
        <v>26</v>
      </c>
      <c r="D1783" t="s">
        <v>26</v>
      </c>
      <c r="E1783" t="s">
        <v>43</v>
      </c>
      <c r="F1783">
        <v>28.464770000000001</v>
      </c>
      <c r="G1783">
        <v>28.464770000000001</v>
      </c>
      <c r="H1783">
        <v>5.5438323127149802</v>
      </c>
      <c r="I1783" s="2">
        <f t="shared" si="54"/>
        <v>5134.4933241784784</v>
      </c>
      <c r="J1783">
        <f t="shared" si="55"/>
        <v>0.15780391169999999</v>
      </c>
    </row>
    <row r="1784" spans="1:10" x14ac:dyDescent="0.25">
      <c r="A1784">
        <v>171</v>
      </c>
      <c r="B1784">
        <v>2012</v>
      </c>
      <c r="C1784" t="s">
        <v>26</v>
      </c>
      <c r="D1784" t="s">
        <v>26</v>
      </c>
      <c r="E1784" t="s">
        <v>62</v>
      </c>
      <c r="F1784">
        <v>20.45111</v>
      </c>
      <c r="G1784">
        <v>20.45111</v>
      </c>
      <c r="H1784">
        <v>1.9447034904217899</v>
      </c>
      <c r="I1784" s="2">
        <f t="shared" si="54"/>
        <v>10516.312692771649</v>
      </c>
      <c r="J1784">
        <f t="shared" si="55"/>
        <v>3.9771344999999972E-2</v>
      </c>
    </row>
    <row r="1785" spans="1:10" x14ac:dyDescent="0.25">
      <c r="A1785">
        <v>203</v>
      </c>
      <c r="B1785">
        <v>2012</v>
      </c>
      <c r="C1785" t="s">
        <v>26</v>
      </c>
      <c r="D1785" t="s">
        <v>26</v>
      </c>
      <c r="E1785" t="s">
        <v>54</v>
      </c>
      <c r="F1785">
        <v>9.1785200000000007</v>
      </c>
      <c r="G1785">
        <v>9.1785200000000007</v>
      </c>
      <c r="H1785">
        <v>9.8896091090938398</v>
      </c>
      <c r="I1785" s="2">
        <f t="shared" si="54"/>
        <v>928.09734932395168</v>
      </c>
      <c r="J1785">
        <f t="shared" si="55"/>
        <v>9.0771974999999991E-2</v>
      </c>
    </row>
    <row r="1786" spans="1:10" x14ac:dyDescent="0.25">
      <c r="A1786">
        <v>206</v>
      </c>
      <c r="B1786">
        <v>2012</v>
      </c>
      <c r="C1786" t="s">
        <v>26</v>
      </c>
      <c r="D1786" t="s">
        <v>26</v>
      </c>
      <c r="E1786" t="s">
        <v>36</v>
      </c>
      <c r="F1786">
        <v>14.360563000000001</v>
      </c>
      <c r="G1786">
        <v>14.360563000000001</v>
      </c>
      <c r="H1786">
        <v>5.2891843713918698</v>
      </c>
      <c r="I1786" s="2">
        <f t="shared" si="54"/>
        <v>2715.0808123977272</v>
      </c>
      <c r="J1786">
        <f t="shared" si="55"/>
        <v>7.5955665383988347E-2</v>
      </c>
    </row>
    <row r="1787" spans="1:10" x14ac:dyDescent="0.25">
      <c r="A1787">
        <v>211</v>
      </c>
      <c r="B1787">
        <v>2012</v>
      </c>
      <c r="C1787" t="s">
        <v>26</v>
      </c>
      <c r="D1787" t="s">
        <v>26</v>
      </c>
      <c r="E1787" t="s">
        <v>37</v>
      </c>
      <c r="F1787">
        <v>5.1692549999999997</v>
      </c>
      <c r="G1787">
        <v>5.1692549999999997</v>
      </c>
      <c r="H1787">
        <v>2.4517656799674201</v>
      </c>
      <c r="I1787" s="2">
        <f t="shared" si="54"/>
        <v>2108.3805203067736</v>
      </c>
      <c r="J1787">
        <f t="shared" si="55"/>
        <v>1.2673801999999986E-2</v>
      </c>
    </row>
    <row r="1788" spans="1:10" x14ac:dyDescent="0.25">
      <c r="A1788">
        <v>236</v>
      </c>
      <c r="B1788">
        <v>2012</v>
      </c>
      <c r="C1788" t="s">
        <v>26</v>
      </c>
      <c r="D1788" t="s">
        <v>26</v>
      </c>
      <c r="E1788" t="s">
        <v>7</v>
      </c>
      <c r="F1788">
        <v>3.0366</v>
      </c>
      <c r="G1788">
        <v>3.0366</v>
      </c>
      <c r="H1788">
        <v>1.86287953632352</v>
      </c>
      <c r="I1788" s="2">
        <f t="shared" si="54"/>
        <v>1630.0570921471779</v>
      </c>
      <c r="J1788">
        <f t="shared" si="55"/>
        <v>5.6568200000000008E-3</v>
      </c>
    </row>
    <row r="1789" spans="1:10" x14ac:dyDescent="0.25">
      <c r="A1789">
        <v>292</v>
      </c>
      <c r="B1789">
        <v>2012</v>
      </c>
      <c r="C1789" t="s">
        <v>26</v>
      </c>
      <c r="D1789" t="s">
        <v>26</v>
      </c>
      <c r="E1789" t="s">
        <v>58</v>
      </c>
      <c r="F1789">
        <v>1.722745</v>
      </c>
      <c r="G1789">
        <v>1.722745</v>
      </c>
      <c r="H1789">
        <v>7.9637555180830599</v>
      </c>
      <c r="I1789" s="2">
        <f t="shared" si="54"/>
        <v>216.32319024462953</v>
      </c>
      <c r="J1789">
        <f t="shared" si="55"/>
        <v>1.3719520000000001E-2</v>
      </c>
    </row>
    <row r="1790" spans="1:10" x14ac:dyDescent="0.25">
      <c r="A1790">
        <v>294</v>
      </c>
      <c r="B1790">
        <v>2012</v>
      </c>
      <c r="C1790" t="s">
        <v>26</v>
      </c>
      <c r="D1790" t="s">
        <v>26</v>
      </c>
      <c r="E1790" t="s">
        <v>29</v>
      </c>
      <c r="F1790">
        <v>1.82684</v>
      </c>
      <c r="G1790">
        <v>1.82684</v>
      </c>
      <c r="H1790">
        <v>4.9446585360513202</v>
      </c>
      <c r="I1790" s="2">
        <f t="shared" si="54"/>
        <v>369.45726113958688</v>
      </c>
      <c r="J1790">
        <f t="shared" si="55"/>
        <v>9.0330999999999936E-3</v>
      </c>
    </row>
    <row r="1791" spans="1:10" x14ac:dyDescent="0.25">
      <c r="A1791">
        <v>300</v>
      </c>
      <c r="B1791">
        <v>2012</v>
      </c>
      <c r="C1791" t="s">
        <v>26</v>
      </c>
      <c r="D1791" t="s">
        <v>26</v>
      </c>
      <c r="E1791" t="s">
        <v>59</v>
      </c>
      <c r="F1791">
        <v>1.1331599999999999</v>
      </c>
      <c r="G1791">
        <v>1.1331599999999999</v>
      </c>
      <c r="H1791">
        <v>1.0200501253132801</v>
      </c>
      <c r="I1791" s="2">
        <f t="shared" si="54"/>
        <v>1110.8865847665882</v>
      </c>
      <c r="J1791">
        <f t="shared" si="55"/>
        <v>1.1558799999999965E-3</v>
      </c>
    </row>
    <row r="1792" spans="1:10" x14ac:dyDescent="0.25">
      <c r="A1792">
        <v>318</v>
      </c>
      <c r="B1792">
        <v>2012</v>
      </c>
      <c r="C1792" t="s">
        <v>26</v>
      </c>
      <c r="D1792" t="s">
        <v>26</v>
      </c>
      <c r="E1792" t="s">
        <v>33</v>
      </c>
      <c r="F1792">
        <v>0.81735999999999998</v>
      </c>
      <c r="G1792">
        <v>0.81735999999999998</v>
      </c>
      <c r="H1792">
        <v>1.3066340413037101</v>
      </c>
      <c r="I1792" s="2">
        <f t="shared" si="54"/>
        <v>625.54623112717093</v>
      </c>
      <c r="J1792">
        <f t="shared" si="55"/>
        <v>1.0679904000000004E-3</v>
      </c>
    </row>
    <row r="1793" spans="1:10" x14ac:dyDescent="0.25">
      <c r="A1793">
        <v>1164</v>
      </c>
      <c r="B1793">
        <v>2012</v>
      </c>
      <c r="C1793" t="s">
        <v>26</v>
      </c>
      <c r="D1793" t="s">
        <v>26</v>
      </c>
      <c r="E1793" t="s">
        <v>28</v>
      </c>
      <c r="F1793">
        <v>125.083</v>
      </c>
      <c r="G1793">
        <v>125.083</v>
      </c>
      <c r="H1793">
        <v>8.9694043155344794E-2</v>
      </c>
      <c r="I1793" s="2">
        <f t="shared" si="54"/>
        <v>1394551.9189425278</v>
      </c>
      <c r="J1793">
        <f t="shared" si="55"/>
        <v>1.1219199999999992E-2</v>
      </c>
    </row>
    <row r="1794" spans="1:10" x14ac:dyDescent="0.25">
      <c r="A1794">
        <v>1165</v>
      </c>
      <c r="B1794">
        <v>2012</v>
      </c>
      <c r="C1794" t="s">
        <v>26</v>
      </c>
      <c r="D1794" t="s">
        <v>26</v>
      </c>
      <c r="E1794" t="s">
        <v>5</v>
      </c>
      <c r="F1794">
        <v>29271.880700000002</v>
      </c>
      <c r="G1794">
        <v>29271.880700000002</v>
      </c>
      <c r="H1794">
        <v>0.53745266514119405</v>
      </c>
      <c r="I1794" s="2">
        <f t="shared" ref="I1794:I1857" si="56">F1794/H1794*1000</f>
        <v>54464109.30404447</v>
      </c>
      <c r="J1794">
        <f t="shared" si="55"/>
        <v>15.732250295910083</v>
      </c>
    </row>
    <row r="1795" spans="1:10" x14ac:dyDescent="0.25">
      <c r="A1795">
        <v>1187</v>
      </c>
      <c r="B1795">
        <v>2012</v>
      </c>
      <c r="C1795" t="s">
        <v>26</v>
      </c>
      <c r="D1795" t="s">
        <v>26</v>
      </c>
      <c r="E1795" t="s">
        <v>9</v>
      </c>
      <c r="F1795">
        <v>7192.9597599999997</v>
      </c>
      <c r="G1795">
        <v>7192.9597599999997</v>
      </c>
      <c r="H1795">
        <v>0.49590734724109597</v>
      </c>
      <c r="I1795" s="2">
        <f t="shared" si="56"/>
        <v>14504644.466384541</v>
      </c>
      <c r="J1795">
        <f t="shared" ref="J1795:J1858" si="57">G1795*H1795/1000</f>
        <v>3.56704159339355</v>
      </c>
    </row>
    <row r="1796" spans="1:10" x14ac:dyDescent="0.25">
      <c r="A1796">
        <v>1188</v>
      </c>
      <c r="B1796">
        <v>2012</v>
      </c>
      <c r="C1796" t="s">
        <v>26</v>
      </c>
      <c r="D1796" t="s">
        <v>26</v>
      </c>
      <c r="E1796" t="s">
        <v>39</v>
      </c>
      <c r="F1796">
        <v>12.2576</v>
      </c>
      <c r="G1796">
        <v>12.2576</v>
      </c>
      <c r="H1796">
        <v>7.6159362354783902</v>
      </c>
      <c r="I1796" s="2">
        <f t="shared" si="56"/>
        <v>1609.4672566845679</v>
      </c>
      <c r="J1796">
        <f t="shared" si="57"/>
        <v>9.3353099999999911E-2</v>
      </c>
    </row>
    <row r="1797" spans="1:10" x14ac:dyDescent="0.25">
      <c r="A1797">
        <v>1189</v>
      </c>
      <c r="B1797">
        <v>2012</v>
      </c>
      <c r="C1797" t="s">
        <v>26</v>
      </c>
      <c r="D1797" t="s">
        <v>26</v>
      </c>
      <c r="E1797" t="s">
        <v>6</v>
      </c>
      <c r="F1797">
        <v>29526.867139999998</v>
      </c>
      <c r="G1797">
        <v>29526.867139999998</v>
      </c>
      <c r="H1797">
        <v>1.0017530447560601</v>
      </c>
      <c r="I1797" s="2">
        <f t="shared" si="56"/>
        <v>29475195.802564468</v>
      </c>
      <c r="J1797">
        <f t="shared" si="57"/>
        <v>29.578629059602658</v>
      </c>
    </row>
    <row r="1798" spans="1:10" x14ac:dyDescent="0.25">
      <c r="A1798">
        <v>1190</v>
      </c>
      <c r="B1798">
        <v>2012</v>
      </c>
      <c r="C1798" t="s">
        <v>26</v>
      </c>
      <c r="D1798" t="s">
        <v>26</v>
      </c>
      <c r="E1798" t="s">
        <v>73</v>
      </c>
      <c r="F1798">
        <v>0.14541999999999999</v>
      </c>
      <c r="G1798">
        <v>0.14541999999999999</v>
      </c>
      <c r="H1798">
        <v>1.8223077981020499</v>
      </c>
      <c r="I1798" s="2">
        <f t="shared" si="56"/>
        <v>79.799910943396199</v>
      </c>
      <c r="J1798">
        <f t="shared" si="57"/>
        <v>2.6500000000000004E-4</v>
      </c>
    </row>
    <row r="1799" spans="1:10" x14ac:dyDescent="0.25">
      <c r="A1799">
        <v>1191</v>
      </c>
      <c r="B1799">
        <v>2012</v>
      </c>
      <c r="C1799" t="s">
        <v>26</v>
      </c>
      <c r="D1799" t="s">
        <v>26</v>
      </c>
      <c r="E1799" t="s">
        <v>101</v>
      </c>
      <c r="F1799">
        <v>2.4E-2</v>
      </c>
      <c r="G1799">
        <v>2.4E-2</v>
      </c>
      <c r="H1799">
        <v>5.92</v>
      </c>
      <c r="I1799" s="2">
        <f t="shared" si="56"/>
        <v>4.0540540540540544</v>
      </c>
      <c r="J1799">
        <f t="shared" si="57"/>
        <v>1.4208000000000002E-4</v>
      </c>
    </row>
    <row r="1800" spans="1:10" x14ac:dyDescent="0.25">
      <c r="A1800">
        <v>1595</v>
      </c>
      <c r="B1800">
        <v>2012</v>
      </c>
      <c r="C1800" t="s">
        <v>26</v>
      </c>
      <c r="D1800" t="s">
        <v>26</v>
      </c>
      <c r="E1800" t="s">
        <v>52</v>
      </c>
      <c r="F1800">
        <v>28.808</v>
      </c>
      <c r="G1800">
        <v>28.808</v>
      </c>
      <c r="H1800">
        <v>2.3489965340821501</v>
      </c>
      <c r="I1800" s="2">
        <f t="shared" si="56"/>
        <v>12263.960198330591</v>
      </c>
      <c r="J1800">
        <f t="shared" si="57"/>
        <v>6.7669892153838576E-2</v>
      </c>
    </row>
    <row r="1801" spans="1:10" x14ac:dyDescent="0.25">
      <c r="A1801">
        <v>1614</v>
      </c>
      <c r="B1801">
        <v>2012</v>
      </c>
      <c r="C1801" t="s">
        <v>26</v>
      </c>
      <c r="D1801" t="s">
        <v>26</v>
      </c>
      <c r="E1801" t="s">
        <v>22</v>
      </c>
      <c r="F1801">
        <v>4538.9740000000002</v>
      </c>
      <c r="G1801">
        <v>4538.9740000000002</v>
      </c>
      <c r="H1801">
        <v>0.04</v>
      </c>
      <c r="I1801" s="2">
        <f t="shared" si="56"/>
        <v>113474350</v>
      </c>
      <c r="J1801">
        <f t="shared" si="57"/>
        <v>0.18155896000000002</v>
      </c>
    </row>
    <row r="1802" spans="1:10" x14ac:dyDescent="0.25">
      <c r="A1802">
        <v>1615</v>
      </c>
      <c r="B1802">
        <v>2012</v>
      </c>
      <c r="C1802" t="s">
        <v>26</v>
      </c>
      <c r="D1802" t="s">
        <v>26</v>
      </c>
      <c r="E1802" t="s">
        <v>27</v>
      </c>
      <c r="F1802">
        <v>2.3197999999999999</v>
      </c>
      <c r="G1802">
        <v>2.3197999999999999</v>
      </c>
      <c r="H1802">
        <v>2.0043020950081898</v>
      </c>
      <c r="I1802" s="2">
        <f t="shared" si="56"/>
        <v>1157.4103553439238</v>
      </c>
      <c r="J1802">
        <f t="shared" si="57"/>
        <v>4.6495799999999986E-3</v>
      </c>
    </row>
    <row r="1803" spans="1:10" x14ac:dyDescent="0.25">
      <c r="A1803">
        <v>1616</v>
      </c>
      <c r="B1803">
        <v>2012</v>
      </c>
      <c r="C1803" t="s">
        <v>26</v>
      </c>
      <c r="D1803" t="s">
        <v>26</v>
      </c>
      <c r="E1803" t="s">
        <v>11</v>
      </c>
      <c r="F1803">
        <v>17.756844999999998</v>
      </c>
      <c r="G1803">
        <v>17.756844999999998</v>
      </c>
      <c r="H1803">
        <v>2.32363044786391</v>
      </c>
      <c r="I1803" s="2">
        <f t="shared" si="56"/>
        <v>7641.8541581445052</v>
      </c>
      <c r="J1803">
        <f t="shared" si="57"/>
        <v>4.1260345700000027E-2</v>
      </c>
    </row>
    <row r="1804" spans="1:10" x14ac:dyDescent="0.25">
      <c r="A1804">
        <v>1617</v>
      </c>
      <c r="B1804">
        <v>2012</v>
      </c>
      <c r="C1804" t="s">
        <v>26</v>
      </c>
      <c r="D1804" t="s">
        <v>26</v>
      </c>
      <c r="E1804" t="s">
        <v>31</v>
      </c>
      <c r="F1804">
        <v>7.8105000000000002</v>
      </c>
      <c r="G1804">
        <v>7.8105000000000002</v>
      </c>
      <c r="H1804">
        <v>0.95415658408552595</v>
      </c>
      <c r="I1804" s="2">
        <f t="shared" si="56"/>
        <v>8185.7633540155966</v>
      </c>
      <c r="J1804">
        <f t="shared" si="57"/>
        <v>7.4524400000000011E-3</v>
      </c>
    </row>
    <row r="1805" spans="1:10" x14ac:dyDescent="0.25">
      <c r="A1805">
        <v>1618</v>
      </c>
      <c r="B1805">
        <v>2012</v>
      </c>
      <c r="C1805" t="s">
        <v>26</v>
      </c>
      <c r="D1805" t="s">
        <v>26</v>
      </c>
      <c r="E1805" t="s">
        <v>24</v>
      </c>
      <c r="F1805">
        <v>2137.7755000000002</v>
      </c>
      <c r="G1805">
        <v>2137.7755000000002</v>
      </c>
      <c r="H1805">
        <v>1.47468515838387</v>
      </c>
      <c r="I1805" s="2">
        <f t="shared" si="56"/>
        <v>1449648.7523769622</v>
      </c>
      <c r="J1805">
        <f t="shared" si="57"/>
        <v>3.1525458018066574</v>
      </c>
    </row>
    <row r="1806" spans="1:10" x14ac:dyDescent="0.25">
      <c r="A1806">
        <v>1712</v>
      </c>
      <c r="B1806">
        <v>2012</v>
      </c>
      <c r="C1806" t="s">
        <v>26</v>
      </c>
      <c r="D1806" t="s">
        <v>26</v>
      </c>
      <c r="E1806" t="s">
        <v>41</v>
      </c>
      <c r="F1806">
        <v>324.63810999999998</v>
      </c>
      <c r="G1806">
        <v>324.63810999999998</v>
      </c>
      <c r="H1806">
        <v>3.8199609665132099</v>
      </c>
      <c r="I1806" s="2">
        <f t="shared" si="56"/>
        <v>84984.666818814032</v>
      </c>
      <c r="J1806">
        <f t="shared" si="57"/>
        <v>1.2401049084426217</v>
      </c>
    </row>
    <row r="1807" spans="1:10" x14ac:dyDescent="0.25">
      <c r="A1807">
        <v>1715</v>
      </c>
      <c r="B1807">
        <v>2012</v>
      </c>
      <c r="C1807" t="s">
        <v>26</v>
      </c>
      <c r="D1807" t="s">
        <v>26</v>
      </c>
      <c r="E1807" t="s">
        <v>55</v>
      </c>
      <c r="F1807">
        <v>9.98E-2</v>
      </c>
      <c r="G1807">
        <v>9.98E-2</v>
      </c>
      <c r="H1807">
        <v>32.274363636363603</v>
      </c>
      <c r="I1807" s="2">
        <f t="shared" si="56"/>
        <v>3.092237576686256</v>
      </c>
      <c r="J1807">
        <f t="shared" si="57"/>
        <v>3.2209814909090876E-3</v>
      </c>
    </row>
    <row r="1808" spans="1:10" x14ac:dyDescent="0.25">
      <c r="A1808">
        <v>1716</v>
      </c>
      <c r="B1808">
        <v>2012</v>
      </c>
      <c r="C1808" t="s">
        <v>26</v>
      </c>
      <c r="D1808" t="s">
        <v>26</v>
      </c>
      <c r="E1808" t="s">
        <v>56</v>
      </c>
      <c r="F1808">
        <v>112.86199999999999</v>
      </c>
      <c r="G1808">
        <v>112.86199999999999</v>
      </c>
      <c r="H1808">
        <v>0.59448441459481505</v>
      </c>
      <c r="I1808" s="2">
        <f t="shared" si="56"/>
        <v>189848.54308909641</v>
      </c>
      <c r="J1808">
        <f t="shared" si="57"/>
        <v>6.7094700000000021E-2</v>
      </c>
    </row>
    <row r="1809" spans="1:10" x14ac:dyDescent="0.25">
      <c r="A1809">
        <v>1717</v>
      </c>
      <c r="B1809">
        <v>2012</v>
      </c>
      <c r="C1809" t="s">
        <v>26</v>
      </c>
      <c r="D1809" t="s">
        <v>26</v>
      </c>
      <c r="E1809" t="s">
        <v>57</v>
      </c>
      <c r="F1809">
        <v>26.202000000000002</v>
      </c>
      <c r="G1809">
        <v>26.202000000000002</v>
      </c>
      <c r="H1809">
        <v>3.5485562170826701</v>
      </c>
      <c r="I1809" s="2">
        <f t="shared" si="56"/>
        <v>7383.8480771036284</v>
      </c>
      <c r="J1809">
        <f t="shared" si="57"/>
        <v>9.2979270000000128E-2</v>
      </c>
    </row>
    <row r="1810" spans="1:10" x14ac:dyDescent="0.25">
      <c r="A1810">
        <v>1747</v>
      </c>
      <c r="B1810">
        <v>2012</v>
      </c>
      <c r="C1810" t="s">
        <v>26</v>
      </c>
      <c r="D1810" t="s">
        <v>26</v>
      </c>
      <c r="E1810" t="s">
        <v>32</v>
      </c>
      <c r="F1810">
        <v>60.502000000000002</v>
      </c>
      <c r="G1810">
        <v>60.502000000000002</v>
      </c>
      <c r="H1810">
        <v>0.99214571419126596</v>
      </c>
      <c r="I1810" s="2">
        <f t="shared" si="56"/>
        <v>60980.961903683055</v>
      </c>
      <c r="J1810">
        <f t="shared" si="57"/>
        <v>6.002679999999997E-2</v>
      </c>
    </row>
    <row r="1811" spans="1:10" x14ac:dyDescent="0.25">
      <c r="A1811">
        <v>1748</v>
      </c>
      <c r="B1811">
        <v>2012</v>
      </c>
      <c r="C1811" t="s">
        <v>26</v>
      </c>
      <c r="D1811" t="s">
        <v>26</v>
      </c>
      <c r="E1811" t="s">
        <v>34</v>
      </c>
      <c r="F1811">
        <v>7.2231199999999998</v>
      </c>
      <c r="G1811">
        <v>7.2231199999999998</v>
      </c>
      <c r="H1811">
        <v>1.53116797173521</v>
      </c>
      <c r="I1811" s="2">
        <f t="shared" si="56"/>
        <v>4717.392300084708</v>
      </c>
      <c r="J1811">
        <f t="shared" si="57"/>
        <v>1.1059810000000029E-2</v>
      </c>
    </row>
    <row r="1812" spans="1:10" x14ac:dyDescent="0.25">
      <c r="A1812">
        <v>2795</v>
      </c>
      <c r="B1812">
        <v>2012</v>
      </c>
      <c r="C1812" t="s">
        <v>26</v>
      </c>
      <c r="D1812" t="s">
        <v>26</v>
      </c>
      <c r="E1812" t="s">
        <v>47</v>
      </c>
      <c r="F1812">
        <v>9.5061800000000005</v>
      </c>
      <c r="G1812">
        <v>9.5061800000000005</v>
      </c>
      <c r="H1812">
        <v>2.1056173457687501</v>
      </c>
      <c r="I1812" s="2">
        <f t="shared" si="56"/>
        <v>4514.6759543478893</v>
      </c>
      <c r="J1812">
        <f t="shared" si="57"/>
        <v>2.0016377499999981E-2</v>
      </c>
    </row>
    <row r="1813" spans="1:10" x14ac:dyDescent="0.25">
      <c r="A1813">
        <v>2796</v>
      </c>
      <c r="B1813">
        <v>2012</v>
      </c>
      <c r="C1813" t="s">
        <v>26</v>
      </c>
      <c r="D1813" t="s">
        <v>26</v>
      </c>
      <c r="E1813" t="s">
        <v>46</v>
      </c>
      <c r="F1813">
        <v>12.605026000000001</v>
      </c>
      <c r="G1813">
        <v>12.605026000000001</v>
      </c>
      <c r="H1813">
        <v>1.6652421026343001</v>
      </c>
      <c r="I1813" s="2">
        <f t="shared" si="56"/>
        <v>7569.4855300978179</v>
      </c>
      <c r="J1813">
        <f t="shared" si="57"/>
        <v>2.099042000000002E-2</v>
      </c>
    </row>
    <row r="1814" spans="1:10" x14ac:dyDescent="0.25">
      <c r="A1814">
        <v>2892</v>
      </c>
      <c r="B1814">
        <v>2012</v>
      </c>
      <c r="C1814" t="s">
        <v>26</v>
      </c>
      <c r="D1814" t="s">
        <v>26</v>
      </c>
      <c r="E1814" t="s">
        <v>61</v>
      </c>
      <c r="F1814">
        <v>95.635499999999993</v>
      </c>
      <c r="G1814">
        <v>95.635499999999993</v>
      </c>
      <c r="H1814">
        <v>1.3784945443898999</v>
      </c>
      <c r="I1814" s="2">
        <f t="shared" si="56"/>
        <v>69376.770759964638</v>
      </c>
      <c r="J1814">
        <f t="shared" si="57"/>
        <v>0.13183301500000028</v>
      </c>
    </row>
    <row r="1815" spans="1:10" x14ac:dyDescent="0.25">
      <c r="A1815">
        <v>2942</v>
      </c>
      <c r="B1815">
        <v>2012</v>
      </c>
      <c r="C1815" t="s">
        <v>26</v>
      </c>
      <c r="D1815" t="s">
        <v>26</v>
      </c>
      <c r="E1815" t="s">
        <v>38</v>
      </c>
      <c r="F1815">
        <v>47.431980000000003</v>
      </c>
      <c r="G1815">
        <v>47.431980000000003</v>
      </c>
      <c r="H1815">
        <v>1.60691101607967</v>
      </c>
      <c r="I1815" s="2">
        <f t="shared" si="56"/>
        <v>29517.490094578046</v>
      </c>
      <c r="J1815">
        <f t="shared" si="57"/>
        <v>7.6218971176470585E-2</v>
      </c>
    </row>
    <row r="1816" spans="1:10" x14ac:dyDescent="0.25">
      <c r="A1816">
        <v>2975</v>
      </c>
      <c r="B1816">
        <v>2012</v>
      </c>
      <c r="C1816" t="s">
        <v>26</v>
      </c>
      <c r="D1816" t="s">
        <v>26</v>
      </c>
      <c r="E1816" t="s">
        <v>12</v>
      </c>
      <c r="F1816">
        <v>844.98096899999996</v>
      </c>
      <c r="G1816">
        <v>844.98096899999996</v>
      </c>
      <c r="H1816">
        <v>1.28006101519666</v>
      </c>
      <c r="I1816" s="2">
        <f t="shared" si="56"/>
        <v>660109.91583099088</v>
      </c>
      <c r="J1816">
        <f t="shared" si="57"/>
        <v>1.0816271969999975</v>
      </c>
    </row>
    <row r="1817" spans="1:10" x14ac:dyDescent="0.25">
      <c r="A1817">
        <v>146</v>
      </c>
      <c r="B1817">
        <v>2012</v>
      </c>
      <c r="C1817" t="s">
        <v>65</v>
      </c>
      <c r="D1817" t="s">
        <v>65</v>
      </c>
      <c r="E1817" t="s">
        <v>62</v>
      </c>
      <c r="F1817">
        <v>54.594239999999999</v>
      </c>
      <c r="G1817">
        <v>54.594239999999999</v>
      </c>
      <c r="H1817">
        <v>2.7248251830229702</v>
      </c>
      <c r="I1817" s="2">
        <f t="shared" si="56"/>
        <v>20035.868847715275</v>
      </c>
      <c r="J1817">
        <f t="shared" si="57"/>
        <v>0.14875975999999994</v>
      </c>
    </row>
    <row r="1818" spans="1:10" x14ac:dyDescent="0.25">
      <c r="A1818">
        <v>147</v>
      </c>
      <c r="B1818">
        <v>2012</v>
      </c>
      <c r="C1818" t="s">
        <v>65</v>
      </c>
      <c r="D1818" t="s">
        <v>65</v>
      </c>
      <c r="E1818" t="s">
        <v>37</v>
      </c>
      <c r="F1818">
        <v>23.135805000000001</v>
      </c>
      <c r="G1818">
        <v>23.135805000000001</v>
      </c>
      <c r="H1818">
        <v>3.40625921596417</v>
      </c>
      <c r="I1818" s="2">
        <f t="shared" si="56"/>
        <v>6792.1445589252426</v>
      </c>
      <c r="J1818">
        <f t="shared" si="57"/>
        <v>7.8806548999999934E-2</v>
      </c>
    </row>
    <row r="1819" spans="1:10" x14ac:dyDescent="0.25">
      <c r="A1819">
        <v>1167</v>
      </c>
      <c r="B1819">
        <v>2012</v>
      </c>
      <c r="C1819" t="s">
        <v>65</v>
      </c>
      <c r="D1819" t="s">
        <v>65</v>
      </c>
      <c r="E1819" t="s">
        <v>34</v>
      </c>
      <c r="F1819">
        <v>0.104</v>
      </c>
      <c r="G1819">
        <v>0.104</v>
      </c>
      <c r="H1819">
        <v>1.4</v>
      </c>
      <c r="I1819" s="2">
        <f t="shared" si="56"/>
        <v>74.285714285714292</v>
      </c>
      <c r="J1819">
        <f t="shared" si="57"/>
        <v>1.4559999999999999E-4</v>
      </c>
    </row>
    <row r="1820" spans="1:10" x14ac:dyDescent="0.25">
      <c r="A1820">
        <v>1182</v>
      </c>
      <c r="B1820">
        <v>2012</v>
      </c>
      <c r="C1820" t="s">
        <v>65</v>
      </c>
      <c r="D1820" t="s">
        <v>65</v>
      </c>
      <c r="E1820" t="s">
        <v>22</v>
      </c>
      <c r="F1820">
        <v>1657.932</v>
      </c>
      <c r="G1820">
        <v>1657.932</v>
      </c>
      <c r="H1820">
        <v>0.04</v>
      </c>
      <c r="I1820" s="2">
        <f t="shared" si="56"/>
        <v>41448300</v>
      </c>
      <c r="J1820">
        <f t="shared" si="57"/>
        <v>6.6317279999999992E-2</v>
      </c>
    </row>
    <row r="1821" spans="1:10" x14ac:dyDescent="0.25">
      <c r="A1821">
        <v>1183</v>
      </c>
      <c r="B1821">
        <v>2012</v>
      </c>
      <c r="C1821" t="s">
        <v>65</v>
      </c>
      <c r="D1821" t="s">
        <v>65</v>
      </c>
      <c r="E1821" t="s">
        <v>31</v>
      </c>
      <c r="F1821">
        <v>0.30875000000000002</v>
      </c>
      <c r="G1821">
        <v>0.30875000000000002</v>
      </c>
      <c r="H1821">
        <v>1.11047773279352</v>
      </c>
      <c r="I1821" s="2">
        <f t="shared" si="56"/>
        <v>278.03349034591434</v>
      </c>
      <c r="J1821">
        <f t="shared" si="57"/>
        <v>3.4285999999999936E-4</v>
      </c>
    </row>
    <row r="1822" spans="1:10" x14ac:dyDescent="0.25">
      <c r="A1822">
        <v>1184</v>
      </c>
      <c r="B1822">
        <v>2012</v>
      </c>
      <c r="C1822" t="s">
        <v>65</v>
      </c>
      <c r="D1822" t="s">
        <v>65</v>
      </c>
      <c r="E1822" t="s">
        <v>35</v>
      </c>
      <c r="F1822">
        <v>0.16650000000000001</v>
      </c>
      <c r="G1822">
        <v>0.16650000000000001</v>
      </c>
      <c r="H1822">
        <v>1.8738738738738701</v>
      </c>
      <c r="I1822" s="2">
        <f t="shared" si="56"/>
        <v>88.853365384615572</v>
      </c>
      <c r="J1822">
        <f t="shared" si="57"/>
        <v>3.119999999999994E-4</v>
      </c>
    </row>
    <row r="1823" spans="1:10" x14ac:dyDescent="0.25">
      <c r="A1823">
        <v>1185</v>
      </c>
      <c r="B1823">
        <v>2012</v>
      </c>
      <c r="C1823" t="s">
        <v>65</v>
      </c>
      <c r="D1823" t="s">
        <v>65</v>
      </c>
      <c r="E1823" t="s">
        <v>43</v>
      </c>
      <c r="F1823">
        <v>3.5999999999999997E-2</v>
      </c>
      <c r="G1823">
        <v>3.5999999999999997E-2</v>
      </c>
      <c r="H1823">
        <v>8.51</v>
      </c>
      <c r="I1823" s="2">
        <f t="shared" si="56"/>
        <v>4.230317273795535</v>
      </c>
      <c r="J1823">
        <f t="shared" si="57"/>
        <v>3.0635999999999999E-4</v>
      </c>
    </row>
    <row r="1824" spans="1:10" x14ac:dyDescent="0.25">
      <c r="A1824">
        <v>1186</v>
      </c>
      <c r="B1824">
        <v>2012</v>
      </c>
      <c r="C1824" t="s">
        <v>65</v>
      </c>
      <c r="D1824" t="s">
        <v>65</v>
      </c>
      <c r="E1824" t="s">
        <v>44</v>
      </c>
      <c r="F1824">
        <v>4.274</v>
      </c>
      <c r="G1824">
        <v>4.274</v>
      </c>
      <c r="H1824">
        <v>1.55</v>
      </c>
      <c r="I1824" s="2">
        <f t="shared" si="56"/>
        <v>2757.4193548387098</v>
      </c>
      <c r="J1824">
        <f t="shared" si="57"/>
        <v>6.6246999999999999E-3</v>
      </c>
    </row>
    <row r="1825" spans="1:10" x14ac:dyDescent="0.25">
      <c r="A1825">
        <v>1354</v>
      </c>
      <c r="B1825">
        <v>2012</v>
      </c>
      <c r="C1825" t="s">
        <v>65</v>
      </c>
      <c r="D1825" t="s">
        <v>65</v>
      </c>
      <c r="E1825" t="s">
        <v>57</v>
      </c>
      <c r="F1825">
        <v>17.232500000000002</v>
      </c>
      <c r="G1825">
        <v>17.232500000000002</v>
      </c>
      <c r="H1825">
        <v>4.4656587842739004</v>
      </c>
      <c r="I1825" s="2">
        <f t="shared" si="56"/>
        <v>3858.8931292030957</v>
      </c>
      <c r="J1825">
        <f t="shared" si="57"/>
        <v>7.6954465E-2</v>
      </c>
    </row>
    <row r="1826" spans="1:10" x14ac:dyDescent="0.25">
      <c r="A1826">
        <v>1600</v>
      </c>
      <c r="B1826">
        <v>2012</v>
      </c>
      <c r="C1826" t="s">
        <v>65</v>
      </c>
      <c r="D1826" t="s">
        <v>65</v>
      </c>
      <c r="E1826" t="s">
        <v>27</v>
      </c>
      <c r="F1826">
        <v>7.5999999999999998E-2</v>
      </c>
      <c r="G1826">
        <v>7.5999999999999998E-2</v>
      </c>
      <c r="H1826">
        <v>2.84</v>
      </c>
      <c r="I1826" s="2">
        <f t="shared" si="56"/>
        <v>26.760563380281688</v>
      </c>
      <c r="J1826">
        <f t="shared" si="57"/>
        <v>2.1583999999999997E-4</v>
      </c>
    </row>
    <row r="1827" spans="1:10" x14ac:dyDescent="0.25">
      <c r="A1827">
        <v>1601</v>
      </c>
      <c r="B1827">
        <v>2012</v>
      </c>
      <c r="C1827" t="s">
        <v>65</v>
      </c>
      <c r="D1827" t="s">
        <v>65</v>
      </c>
      <c r="E1827" t="s">
        <v>11</v>
      </c>
      <c r="F1827">
        <v>0.67406500000000003</v>
      </c>
      <c r="G1827">
        <v>0.67406500000000003</v>
      </c>
      <c r="H1827">
        <v>2.07893007350923</v>
      </c>
      <c r="I1827" s="2">
        <f t="shared" si="56"/>
        <v>324.23649481494084</v>
      </c>
      <c r="J1827">
        <f t="shared" si="57"/>
        <v>1.4013339999999991E-3</v>
      </c>
    </row>
    <row r="1828" spans="1:10" x14ac:dyDescent="0.25">
      <c r="A1828">
        <v>1602</v>
      </c>
      <c r="B1828">
        <v>2012</v>
      </c>
      <c r="C1828" t="s">
        <v>65</v>
      </c>
      <c r="D1828" t="s">
        <v>65</v>
      </c>
      <c r="E1828" t="s">
        <v>12</v>
      </c>
      <c r="F1828">
        <v>31.433171999999999</v>
      </c>
      <c r="G1828">
        <v>31.433171999999999</v>
      </c>
      <c r="H1828">
        <v>1.6066796605289699</v>
      </c>
      <c r="I1828" s="2">
        <f t="shared" si="56"/>
        <v>19564.05671411263</v>
      </c>
      <c r="J1828">
        <f t="shared" si="57"/>
        <v>5.0503038118308724E-2</v>
      </c>
    </row>
    <row r="1829" spans="1:10" x14ac:dyDescent="0.25">
      <c r="A1829">
        <v>1603</v>
      </c>
      <c r="B1829">
        <v>2012</v>
      </c>
      <c r="C1829" t="s">
        <v>65</v>
      </c>
      <c r="D1829" t="s">
        <v>65</v>
      </c>
      <c r="E1829" t="s">
        <v>58</v>
      </c>
      <c r="F1829">
        <v>6.6489999999999994E-2</v>
      </c>
      <c r="G1829">
        <v>6.6489999999999994E-2</v>
      </c>
      <c r="H1829">
        <v>9.3905850503835193</v>
      </c>
      <c r="I1829" s="2">
        <f t="shared" si="56"/>
        <v>7.0804960120439446</v>
      </c>
      <c r="J1829">
        <f t="shared" si="57"/>
        <v>6.2438000000000012E-4</v>
      </c>
    </row>
    <row r="1830" spans="1:10" x14ac:dyDescent="0.25">
      <c r="A1830">
        <v>1604</v>
      </c>
      <c r="B1830">
        <v>2012</v>
      </c>
      <c r="C1830" t="s">
        <v>65</v>
      </c>
      <c r="D1830" t="s">
        <v>65</v>
      </c>
      <c r="E1830" t="s">
        <v>16</v>
      </c>
      <c r="F1830">
        <v>0.12853800000000001</v>
      </c>
      <c r="G1830">
        <v>0.12853800000000001</v>
      </c>
      <c r="H1830">
        <v>1.4225131867618901</v>
      </c>
      <c r="I1830" s="2">
        <f t="shared" si="56"/>
        <v>90.359795041756314</v>
      </c>
      <c r="J1830">
        <f t="shared" si="57"/>
        <v>1.8284699999999984E-4</v>
      </c>
    </row>
    <row r="1831" spans="1:10" x14ac:dyDescent="0.25">
      <c r="A1831">
        <v>1709</v>
      </c>
      <c r="B1831">
        <v>2012</v>
      </c>
      <c r="C1831" t="s">
        <v>65</v>
      </c>
      <c r="D1831" t="s">
        <v>65</v>
      </c>
      <c r="E1831" t="s">
        <v>46</v>
      </c>
      <c r="F1831">
        <v>0.1638</v>
      </c>
      <c r="G1831">
        <v>0.1638</v>
      </c>
      <c r="H1831">
        <v>2.8571428571428599</v>
      </c>
      <c r="I1831" s="2">
        <f t="shared" si="56"/>
        <v>57.329999999999941</v>
      </c>
      <c r="J1831">
        <f t="shared" si="57"/>
        <v>4.6800000000000048E-4</v>
      </c>
    </row>
    <row r="1832" spans="1:10" x14ac:dyDescent="0.25">
      <c r="A1832">
        <v>1710</v>
      </c>
      <c r="B1832">
        <v>2012</v>
      </c>
      <c r="C1832" t="s">
        <v>65</v>
      </c>
      <c r="D1832" t="s">
        <v>65</v>
      </c>
      <c r="E1832" t="s">
        <v>15</v>
      </c>
      <c r="F1832">
        <v>8.3220600000000005</v>
      </c>
      <c r="G1832">
        <v>8.3220600000000005</v>
      </c>
      <c r="H1832">
        <v>1.46973798841022</v>
      </c>
      <c r="I1832" s="2">
        <f t="shared" si="56"/>
        <v>5662.274545275769</v>
      </c>
      <c r="J1832">
        <f t="shared" si="57"/>
        <v>1.2231247723829157E-2</v>
      </c>
    </row>
    <row r="1833" spans="1:10" x14ac:dyDescent="0.25">
      <c r="A1833">
        <v>1711</v>
      </c>
      <c r="B1833">
        <v>2012</v>
      </c>
      <c r="C1833" t="s">
        <v>65</v>
      </c>
      <c r="D1833" t="s">
        <v>65</v>
      </c>
      <c r="E1833" t="s">
        <v>59</v>
      </c>
      <c r="F1833">
        <v>3.5340000000000003E-2</v>
      </c>
      <c r="G1833">
        <v>3.5340000000000003E-2</v>
      </c>
      <c r="H1833">
        <v>1.04385964912281</v>
      </c>
      <c r="I1833" s="2">
        <f t="shared" si="56"/>
        <v>33.855126050420068</v>
      </c>
      <c r="J1833">
        <f t="shared" si="57"/>
        <v>3.6890000000000109E-5</v>
      </c>
    </row>
    <row r="1834" spans="1:10" x14ac:dyDescent="0.25">
      <c r="A1834">
        <v>1722</v>
      </c>
      <c r="B1834">
        <v>2012</v>
      </c>
      <c r="C1834" t="s">
        <v>65</v>
      </c>
      <c r="D1834" t="s">
        <v>65</v>
      </c>
      <c r="E1834" t="s">
        <v>5</v>
      </c>
      <c r="F1834">
        <v>68.069999999999993</v>
      </c>
      <c r="G1834">
        <v>68.069999999999993</v>
      </c>
      <c r="H1834">
        <v>0.6</v>
      </c>
      <c r="I1834" s="2">
        <f t="shared" si="56"/>
        <v>113449.99999999999</v>
      </c>
      <c r="J1834">
        <f t="shared" si="57"/>
        <v>4.0841999999999989E-2</v>
      </c>
    </row>
    <row r="1835" spans="1:10" x14ac:dyDescent="0.25">
      <c r="A1835">
        <v>2797</v>
      </c>
      <c r="B1835">
        <v>2012</v>
      </c>
      <c r="C1835" t="s">
        <v>65</v>
      </c>
      <c r="D1835" t="s">
        <v>65</v>
      </c>
      <c r="E1835" t="s">
        <v>38</v>
      </c>
      <c r="F1835">
        <v>13.423044000000001</v>
      </c>
      <c r="G1835">
        <v>13.423044000000001</v>
      </c>
      <c r="H1835">
        <v>1.3466250029923701</v>
      </c>
      <c r="I1835" s="2">
        <f t="shared" si="56"/>
        <v>9967.9153217653839</v>
      </c>
      <c r="J1835">
        <f t="shared" si="57"/>
        <v>1.8075806666666718E-2</v>
      </c>
    </row>
    <row r="1836" spans="1:10" x14ac:dyDescent="0.25">
      <c r="A1836">
        <v>2853</v>
      </c>
      <c r="B1836">
        <v>2012</v>
      </c>
      <c r="C1836" t="s">
        <v>65</v>
      </c>
      <c r="D1836" t="s">
        <v>65</v>
      </c>
      <c r="E1836" t="s">
        <v>18</v>
      </c>
      <c r="F1836">
        <v>22.941811000000001</v>
      </c>
      <c r="G1836">
        <v>22.941811000000001</v>
      </c>
      <c r="H1836">
        <v>1.3391801611585601</v>
      </c>
      <c r="I1836" s="2">
        <f t="shared" si="56"/>
        <v>17131.235710774294</v>
      </c>
      <c r="J1836">
        <f t="shared" si="57"/>
        <v>3.0723218152249227E-2</v>
      </c>
    </row>
    <row r="1837" spans="1:10" x14ac:dyDescent="0.25">
      <c r="A1837">
        <v>2941</v>
      </c>
      <c r="B1837">
        <v>2012</v>
      </c>
      <c r="C1837" t="s">
        <v>65</v>
      </c>
      <c r="D1837" t="s">
        <v>65</v>
      </c>
      <c r="E1837" t="s">
        <v>40</v>
      </c>
      <c r="F1837">
        <v>120.02168</v>
      </c>
      <c r="G1837">
        <v>120.02168</v>
      </c>
      <c r="H1837">
        <v>4.0379492271729598</v>
      </c>
      <c r="I1837" s="2">
        <f t="shared" si="56"/>
        <v>29723.424750446731</v>
      </c>
      <c r="J1837">
        <f t="shared" si="57"/>
        <v>0.48464145000000031</v>
      </c>
    </row>
    <row r="1838" spans="1:10" x14ac:dyDescent="0.25">
      <c r="A1838">
        <v>2961</v>
      </c>
      <c r="B1838">
        <v>2012</v>
      </c>
      <c r="C1838" t="s">
        <v>65</v>
      </c>
      <c r="D1838" t="s">
        <v>65</v>
      </c>
      <c r="E1838" t="s">
        <v>41</v>
      </c>
      <c r="F1838">
        <v>235.13510600000001</v>
      </c>
      <c r="G1838">
        <v>235.13510600000001</v>
      </c>
      <c r="H1838">
        <v>4.1306670819337103</v>
      </c>
      <c r="I1838" s="2">
        <f t="shared" si="56"/>
        <v>56924.245245619022</v>
      </c>
      <c r="J1838">
        <f t="shared" si="57"/>
        <v>0.97126484216119369</v>
      </c>
    </row>
    <row r="1839" spans="1:10" x14ac:dyDescent="0.25">
      <c r="A1839">
        <v>1605</v>
      </c>
      <c r="B1839">
        <v>2012</v>
      </c>
      <c r="C1839" t="s">
        <v>114</v>
      </c>
      <c r="D1839" t="s">
        <v>114</v>
      </c>
      <c r="E1839" t="s">
        <v>151</v>
      </c>
      <c r="F1839">
        <v>16.100000000000001</v>
      </c>
      <c r="G1839">
        <v>16.100000000000001</v>
      </c>
      <c r="H1839">
        <v>2.23</v>
      </c>
      <c r="I1839" s="2">
        <f t="shared" si="56"/>
        <v>7219.7309417040369</v>
      </c>
      <c r="J1839">
        <f t="shared" si="57"/>
        <v>3.5903000000000004E-2</v>
      </c>
    </row>
    <row r="1840" spans="1:10" x14ac:dyDescent="0.25">
      <c r="A1840">
        <v>85</v>
      </c>
      <c r="B1840">
        <v>2012</v>
      </c>
      <c r="C1840" t="s">
        <v>68</v>
      </c>
      <c r="D1840" t="s">
        <v>68</v>
      </c>
      <c r="E1840" t="s">
        <v>61</v>
      </c>
      <c r="F1840">
        <v>57.539834999999997</v>
      </c>
      <c r="G1840">
        <v>57.539834999999997</v>
      </c>
      <c r="H1840">
        <v>1.1215390225166999</v>
      </c>
      <c r="I1840" s="2">
        <f t="shared" si="56"/>
        <v>51304.353967891671</v>
      </c>
      <c r="J1840">
        <f t="shared" si="57"/>
        <v>6.4533170301672202E-2</v>
      </c>
    </row>
    <row r="1841" spans="1:10" x14ac:dyDescent="0.25">
      <c r="A1841">
        <v>92</v>
      </c>
      <c r="B1841">
        <v>2012</v>
      </c>
      <c r="C1841" t="s">
        <v>68</v>
      </c>
      <c r="D1841" t="s">
        <v>68</v>
      </c>
      <c r="E1841" t="s">
        <v>7</v>
      </c>
      <c r="F1841">
        <v>17.14321</v>
      </c>
      <c r="G1841">
        <v>17.14321</v>
      </c>
      <c r="H1841">
        <v>2.1463401863353799</v>
      </c>
      <c r="I1841" s="2">
        <f t="shared" si="56"/>
        <v>7987.1821387596474</v>
      </c>
      <c r="J1841">
        <f t="shared" si="57"/>
        <v>3.6795160545786548E-2</v>
      </c>
    </row>
    <row r="1842" spans="1:10" x14ac:dyDescent="0.25">
      <c r="A1842">
        <v>201</v>
      </c>
      <c r="B1842">
        <v>2012</v>
      </c>
      <c r="C1842" t="s">
        <v>68</v>
      </c>
      <c r="D1842" t="s">
        <v>68</v>
      </c>
      <c r="E1842" t="s">
        <v>37</v>
      </c>
      <c r="F1842">
        <v>7.2593120000000004</v>
      </c>
      <c r="G1842">
        <v>7.2593120000000004</v>
      </c>
      <c r="H1842">
        <v>2.7029685602179399</v>
      </c>
      <c r="I1842" s="2">
        <f t="shared" si="56"/>
        <v>2685.6812568381051</v>
      </c>
      <c r="J1842">
        <f t="shared" si="57"/>
        <v>1.9621692104812814E-2</v>
      </c>
    </row>
    <row r="1843" spans="1:10" x14ac:dyDescent="0.25">
      <c r="A1843">
        <v>258</v>
      </c>
      <c r="B1843">
        <v>2012</v>
      </c>
      <c r="C1843" t="s">
        <v>68</v>
      </c>
      <c r="D1843" t="s">
        <v>68</v>
      </c>
      <c r="E1843" t="s">
        <v>71</v>
      </c>
      <c r="F1843">
        <v>2.1578400000000002</v>
      </c>
      <c r="G1843">
        <v>2.1578400000000002</v>
      </c>
      <c r="H1843">
        <v>0.93473102732362001</v>
      </c>
      <c r="I1843" s="2">
        <f t="shared" si="56"/>
        <v>2308.5143607337632</v>
      </c>
      <c r="J1843">
        <f t="shared" si="57"/>
        <v>2.0170000000000006E-3</v>
      </c>
    </row>
    <row r="1844" spans="1:10" x14ac:dyDescent="0.25">
      <c r="A1844">
        <v>1262</v>
      </c>
      <c r="B1844">
        <v>2012</v>
      </c>
      <c r="C1844" t="s">
        <v>68</v>
      </c>
      <c r="D1844" t="s">
        <v>68</v>
      </c>
      <c r="E1844" t="s">
        <v>44</v>
      </c>
      <c r="F1844">
        <v>0.16</v>
      </c>
      <c r="G1844">
        <v>0.16</v>
      </c>
      <c r="H1844">
        <v>1.9</v>
      </c>
      <c r="I1844" s="2">
        <f t="shared" si="56"/>
        <v>84.21052631578948</v>
      </c>
      <c r="J1844">
        <f t="shared" si="57"/>
        <v>3.0400000000000002E-4</v>
      </c>
    </row>
    <row r="1845" spans="1:10" x14ac:dyDescent="0.25">
      <c r="A1845">
        <v>1263</v>
      </c>
      <c r="B1845">
        <v>2012</v>
      </c>
      <c r="C1845" t="s">
        <v>68</v>
      </c>
      <c r="D1845" t="s">
        <v>68</v>
      </c>
      <c r="E1845" t="s">
        <v>151</v>
      </c>
      <c r="F1845">
        <v>28</v>
      </c>
      <c r="G1845">
        <v>28</v>
      </c>
      <c r="H1845">
        <v>2.23</v>
      </c>
      <c r="I1845" s="2">
        <f t="shared" si="56"/>
        <v>12556.053811659194</v>
      </c>
      <c r="J1845">
        <f t="shared" si="57"/>
        <v>6.2439999999999996E-2</v>
      </c>
    </row>
    <row r="1846" spans="1:10" x14ac:dyDescent="0.25">
      <c r="A1846">
        <v>1353</v>
      </c>
      <c r="B1846">
        <v>2012</v>
      </c>
      <c r="C1846" t="s">
        <v>68</v>
      </c>
      <c r="D1846" t="s">
        <v>68</v>
      </c>
      <c r="E1846" t="s">
        <v>76</v>
      </c>
      <c r="F1846">
        <v>8.1000000000000003E-2</v>
      </c>
      <c r="G1846">
        <v>8.1000000000000003E-2</v>
      </c>
      <c r="H1846">
        <v>7.0370370370370399</v>
      </c>
      <c r="I1846" s="2">
        <f t="shared" si="56"/>
        <v>11.51052631578947</v>
      </c>
      <c r="J1846">
        <f t="shared" si="57"/>
        <v>5.700000000000003E-4</v>
      </c>
    </row>
    <row r="1847" spans="1:10" x14ac:dyDescent="0.25">
      <c r="A1847">
        <v>1607</v>
      </c>
      <c r="B1847">
        <v>2012</v>
      </c>
      <c r="C1847" t="s">
        <v>68</v>
      </c>
      <c r="D1847" t="s">
        <v>68</v>
      </c>
      <c r="E1847" t="s">
        <v>32</v>
      </c>
      <c r="F1847">
        <v>56.475999999999999</v>
      </c>
      <c r="G1847">
        <v>56.475999999999999</v>
      </c>
      <c r="H1847">
        <v>0.83686273815426004</v>
      </c>
      <c r="I1847" s="2">
        <f t="shared" si="56"/>
        <v>67485.380128837453</v>
      </c>
      <c r="J1847">
        <f t="shared" si="57"/>
        <v>4.7262659999999991E-2</v>
      </c>
    </row>
    <row r="1848" spans="1:10" x14ac:dyDescent="0.25">
      <c r="A1848">
        <v>1608</v>
      </c>
      <c r="B1848">
        <v>2012</v>
      </c>
      <c r="C1848" t="s">
        <v>68</v>
      </c>
      <c r="D1848" t="s">
        <v>68</v>
      </c>
      <c r="E1848" t="s">
        <v>78</v>
      </c>
      <c r="F1848">
        <v>8.1</v>
      </c>
      <c r="G1848">
        <v>8.1</v>
      </c>
      <c r="H1848">
        <v>0.12</v>
      </c>
      <c r="I1848" s="2">
        <f t="shared" si="56"/>
        <v>67500</v>
      </c>
      <c r="J1848">
        <f t="shared" si="57"/>
        <v>9.7199999999999999E-4</v>
      </c>
    </row>
    <row r="1849" spans="1:10" x14ac:dyDescent="0.25">
      <c r="A1849">
        <v>1723</v>
      </c>
      <c r="B1849">
        <v>2012</v>
      </c>
      <c r="C1849" t="s">
        <v>68</v>
      </c>
      <c r="D1849" t="s">
        <v>68</v>
      </c>
      <c r="E1849" t="s">
        <v>31</v>
      </c>
      <c r="F1849">
        <v>5.6850630000000004</v>
      </c>
      <c r="G1849">
        <v>5.6850630000000004</v>
      </c>
      <c r="H1849">
        <v>0.81879479611747497</v>
      </c>
      <c r="I1849" s="2">
        <f t="shared" si="56"/>
        <v>6943.208514461965</v>
      </c>
      <c r="J1849">
        <f t="shared" si="57"/>
        <v>4.6549000000000009E-3</v>
      </c>
    </row>
    <row r="1850" spans="1:10" x14ac:dyDescent="0.25">
      <c r="A1850">
        <v>2828</v>
      </c>
      <c r="B1850">
        <v>2012</v>
      </c>
      <c r="C1850" t="s">
        <v>68</v>
      </c>
      <c r="D1850" t="s">
        <v>68</v>
      </c>
      <c r="E1850" t="s">
        <v>18</v>
      </c>
      <c r="F1850">
        <v>17.01735</v>
      </c>
      <c r="G1850">
        <v>17.01735</v>
      </c>
      <c r="H1850">
        <v>1.25893354400644</v>
      </c>
      <c r="I1850" s="2">
        <f t="shared" si="56"/>
        <v>13517.274268381041</v>
      </c>
      <c r="J1850">
        <f t="shared" si="57"/>
        <v>2.1423712745097991E-2</v>
      </c>
    </row>
    <row r="1851" spans="1:10" x14ac:dyDescent="0.25">
      <c r="A1851">
        <v>3083</v>
      </c>
      <c r="B1851">
        <v>2012</v>
      </c>
      <c r="C1851" t="s">
        <v>68</v>
      </c>
      <c r="D1851" t="s">
        <v>68</v>
      </c>
      <c r="E1851" t="s">
        <v>36</v>
      </c>
      <c r="F1851">
        <v>0.82913800000000004</v>
      </c>
      <c r="G1851">
        <v>0.84269799999999995</v>
      </c>
      <c r="H1851">
        <v>4.0164722759020197</v>
      </c>
      <c r="I1851" s="2">
        <f t="shared" si="56"/>
        <v>206.43438894739842</v>
      </c>
      <c r="J1851">
        <f t="shared" si="57"/>
        <v>3.3846731539580797E-3</v>
      </c>
    </row>
    <row r="1852" spans="1:10" x14ac:dyDescent="0.25">
      <c r="A1852">
        <v>3122</v>
      </c>
      <c r="B1852">
        <v>2012</v>
      </c>
      <c r="C1852" t="s">
        <v>68</v>
      </c>
      <c r="D1852" t="s">
        <v>68</v>
      </c>
      <c r="E1852" t="s">
        <v>34</v>
      </c>
      <c r="F1852">
        <v>2.7168600000000001</v>
      </c>
      <c r="G1852">
        <v>2.7444199999999999</v>
      </c>
      <c r="H1852">
        <v>1.2721542515992701</v>
      </c>
      <c r="I1852" s="2">
        <f t="shared" si="56"/>
        <v>2135.6372441349304</v>
      </c>
      <c r="J1852">
        <f t="shared" si="57"/>
        <v>3.4913255711740685E-3</v>
      </c>
    </row>
    <row r="1853" spans="1:10" x14ac:dyDescent="0.25">
      <c r="A1853">
        <v>3127</v>
      </c>
      <c r="B1853">
        <v>2012</v>
      </c>
      <c r="C1853" t="s">
        <v>68</v>
      </c>
      <c r="D1853" t="s">
        <v>68</v>
      </c>
      <c r="E1853" t="s">
        <v>35</v>
      </c>
      <c r="F1853">
        <v>9.8527389999999997</v>
      </c>
      <c r="G1853">
        <v>9.8815989999999996</v>
      </c>
      <c r="H1853">
        <v>1.9917514976264099</v>
      </c>
      <c r="I1853" s="2">
        <f t="shared" si="56"/>
        <v>4946.7712271041883</v>
      </c>
      <c r="J1853">
        <f t="shared" si="57"/>
        <v>1.9681689607193634E-2</v>
      </c>
    </row>
    <row r="1854" spans="1:10" x14ac:dyDescent="0.25">
      <c r="A1854">
        <v>3151</v>
      </c>
      <c r="B1854">
        <v>2012</v>
      </c>
      <c r="C1854" t="s">
        <v>68</v>
      </c>
      <c r="D1854" t="s">
        <v>68</v>
      </c>
      <c r="E1854" t="s">
        <v>29</v>
      </c>
      <c r="F1854">
        <v>5.2649739999999996</v>
      </c>
      <c r="G1854">
        <v>5.3085740000000001</v>
      </c>
      <c r="H1854">
        <v>6.6905073035498397</v>
      </c>
      <c r="I1854" s="2">
        <f t="shared" si="56"/>
        <v>786.93195614725914</v>
      </c>
      <c r="J1854">
        <f t="shared" si="57"/>
        <v>3.551705311843479E-2</v>
      </c>
    </row>
    <row r="1855" spans="1:10" x14ac:dyDescent="0.25">
      <c r="A1855">
        <v>3303</v>
      </c>
      <c r="B1855">
        <v>2012</v>
      </c>
      <c r="C1855" t="s">
        <v>68</v>
      </c>
      <c r="D1855" t="s">
        <v>68</v>
      </c>
      <c r="E1855" t="s">
        <v>54</v>
      </c>
      <c r="F1855">
        <v>54.171376000000002</v>
      </c>
      <c r="G1855">
        <v>54.375216000000002</v>
      </c>
      <c r="H1855">
        <v>10.376180955787399</v>
      </c>
      <c r="I1855" s="2">
        <f t="shared" si="56"/>
        <v>5220.7431839154151</v>
      </c>
      <c r="J1855">
        <f t="shared" si="57"/>
        <v>0.56420708072602632</v>
      </c>
    </row>
    <row r="1856" spans="1:10" x14ac:dyDescent="0.25">
      <c r="A1856">
        <v>3371</v>
      </c>
      <c r="B1856">
        <v>2012</v>
      </c>
      <c r="C1856" t="s">
        <v>68</v>
      </c>
      <c r="D1856" t="s">
        <v>68</v>
      </c>
      <c r="E1856" t="s">
        <v>40</v>
      </c>
      <c r="F1856">
        <v>23.269742999999998</v>
      </c>
      <c r="G1856">
        <v>23.639683000000002</v>
      </c>
      <c r="H1856">
        <v>2.97824769455538</v>
      </c>
      <c r="I1856" s="2">
        <f t="shared" si="56"/>
        <v>7813.232943163217</v>
      </c>
      <c r="J1856">
        <f t="shared" si="57"/>
        <v>7.0404831394770009E-2</v>
      </c>
    </row>
    <row r="1857" spans="1:10" x14ac:dyDescent="0.25">
      <c r="A1857">
        <v>3417</v>
      </c>
      <c r="B1857">
        <v>2012</v>
      </c>
      <c r="C1857" t="s">
        <v>68</v>
      </c>
      <c r="D1857" t="s">
        <v>68</v>
      </c>
      <c r="E1857" t="s">
        <v>57</v>
      </c>
      <c r="F1857">
        <v>5.1157500000000002</v>
      </c>
      <c r="G1857">
        <v>5.6747500000000004</v>
      </c>
      <c r="H1857">
        <v>4.2197527244294601</v>
      </c>
      <c r="I1857" s="2">
        <f t="shared" si="56"/>
        <v>1212.334071232026</v>
      </c>
      <c r="J1857">
        <f t="shared" si="57"/>
        <v>2.3946041772956082E-2</v>
      </c>
    </row>
    <row r="1858" spans="1:10" x14ac:dyDescent="0.25">
      <c r="A1858">
        <v>3461</v>
      </c>
      <c r="B1858">
        <v>2012</v>
      </c>
      <c r="C1858" t="s">
        <v>68</v>
      </c>
      <c r="D1858" t="s">
        <v>68</v>
      </c>
      <c r="E1858" t="s">
        <v>62</v>
      </c>
      <c r="F1858">
        <v>16.973523</v>
      </c>
      <c r="G1858">
        <v>17.724003</v>
      </c>
      <c r="H1858">
        <v>1.71089455264621</v>
      </c>
      <c r="I1858" s="2">
        <f t="shared" ref="I1858:I1921" si="58">F1858/H1858*1000</f>
        <v>9920.8469474330577</v>
      </c>
      <c r="J1858">
        <f t="shared" si="57"/>
        <v>3.0323900183785085E-2</v>
      </c>
    </row>
    <row r="1859" spans="1:10" x14ac:dyDescent="0.25">
      <c r="A1859">
        <v>3483</v>
      </c>
      <c r="B1859">
        <v>2012</v>
      </c>
      <c r="C1859" t="s">
        <v>68</v>
      </c>
      <c r="D1859" t="s">
        <v>68</v>
      </c>
      <c r="E1859" t="s">
        <v>38</v>
      </c>
      <c r="F1859">
        <v>11.74086</v>
      </c>
      <c r="G1859">
        <v>12.632339999999999</v>
      </c>
      <c r="H1859">
        <v>1.1764887041210501</v>
      </c>
      <c r="I1859" s="2">
        <f t="shared" si="58"/>
        <v>9979.5773294496248</v>
      </c>
      <c r="J1859">
        <f t="shared" ref="J1859:J1922" si="59">G1859*H1859/1000</f>
        <v>1.4861805316616506E-2</v>
      </c>
    </row>
    <row r="1860" spans="1:10" x14ac:dyDescent="0.25">
      <c r="A1860">
        <v>3612</v>
      </c>
      <c r="B1860">
        <v>2012</v>
      </c>
      <c r="C1860" t="s">
        <v>68</v>
      </c>
      <c r="D1860" t="s">
        <v>68</v>
      </c>
      <c r="E1860" t="s">
        <v>58</v>
      </c>
      <c r="F1860">
        <v>5.4707109999999997</v>
      </c>
      <c r="G1860">
        <v>7.6572509999999996</v>
      </c>
      <c r="H1860">
        <v>8.7437464503299207</v>
      </c>
      <c r="I1860" s="2">
        <f t="shared" si="58"/>
        <v>625.67127616029825</v>
      </c>
      <c r="J1860">
        <f t="shared" si="59"/>
        <v>6.6953061250535226E-2</v>
      </c>
    </row>
    <row r="1861" spans="1:10" x14ac:dyDescent="0.25">
      <c r="A1861">
        <v>3663</v>
      </c>
      <c r="B1861">
        <v>2012</v>
      </c>
      <c r="C1861" t="s">
        <v>68</v>
      </c>
      <c r="D1861" t="s">
        <v>68</v>
      </c>
      <c r="E1861" t="s">
        <v>46</v>
      </c>
      <c r="F1861">
        <v>104.352715</v>
      </c>
      <c r="G1861">
        <v>107.553195</v>
      </c>
      <c r="H1861">
        <v>1.7342930176360001</v>
      </c>
      <c r="I1861" s="2">
        <f t="shared" si="58"/>
        <v>60170.17536185569</v>
      </c>
      <c r="J1861">
        <f t="shared" si="59"/>
        <v>0.18652875511294317</v>
      </c>
    </row>
    <row r="1862" spans="1:10" x14ac:dyDescent="0.25">
      <c r="A1862">
        <v>3754</v>
      </c>
      <c r="B1862">
        <v>2012</v>
      </c>
      <c r="C1862" t="s">
        <v>68</v>
      </c>
      <c r="D1862" t="s">
        <v>68</v>
      </c>
      <c r="E1862" t="s">
        <v>12</v>
      </c>
      <c r="F1862">
        <v>556.04298900000003</v>
      </c>
      <c r="G1862">
        <v>561.51624900000002</v>
      </c>
      <c r="H1862">
        <v>1.17896143860558</v>
      </c>
      <c r="I1862" s="2">
        <f t="shared" si="58"/>
        <v>471637.97796275804</v>
      </c>
      <c r="J1862">
        <f t="shared" si="59"/>
        <v>0.6620060047214491</v>
      </c>
    </row>
    <row r="1863" spans="1:10" x14ac:dyDescent="0.25">
      <c r="A1863">
        <v>3803</v>
      </c>
      <c r="B1863">
        <v>2012</v>
      </c>
      <c r="C1863" t="s">
        <v>68</v>
      </c>
      <c r="D1863" t="s">
        <v>68</v>
      </c>
      <c r="E1863" t="s">
        <v>41</v>
      </c>
      <c r="F1863">
        <v>74.481121000000002</v>
      </c>
      <c r="G1863">
        <v>82.265940999999998</v>
      </c>
      <c r="H1863">
        <v>3.2979127309032599</v>
      </c>
      <c r="I1863" s="2">
        <f t="shared" si="58"/>
        <v>22584.321380632922</v>
      </c>
      <c r="J1863">
        <f t="shared" si="59"/>
        <v>0.27130589414363648</v>
      </c>
    </row>
    <row r="1864" spans="1:10" x14ac:dyDescent="0.25">
      <c r="A1864">
        <v>3885</v>
      </c>
      <c r="B1864">
        <v>2012</v>
      </c>
      <c r="C1864" t="s">
        <v>68</v>
      </c>
      <c r="D1864" t="s">
        <v>68</v>
      </c>
      <c r="E1864" t="s">
        <v>47</v>
      </c>
      <c r="F1864">
        <v>27.024730000000002</v>
      </c>
      <c r="G1864">
        <v>42.913330000000002</v>
      </c>
      <c r="H1864">
        <v>1.8507575283823401</v>
      </c>
      <c r="I1864" s="2">
        <f t="shared" si="58"/>
        <v>14601.983018067767</v>
      </c>
      <c r="J1864">
        <f t="shared" si="59"/>
        <v>7.9422168565455739E-2</v>
      </c>
    </row>
    <row r="1865" spans="1:10" x14ac:dyDescent="0.25">
      <c r="A1865">
        <v>3940</v>
      </c>
      <c r="B1865">
        <v>2012</v>
      </c>
      <c r="C1865" t="s">
        <v>68</v>
      </c>
      <c r="D1865" t="s">
        <v>68</v>
      </c>
      <c r="E1865" t="s">
        <v>69</v>
      </c>
      <c r="F1865">
        <v>76.040999999999997</v>
      </c>
      <c r="G1865">
        <v>100.901</v>
      </c>
      <c r="H1865">
        <v>2.2000000000000002</v>
      </c>
      <c r="I1865" s="2">
        <f t="shared" si="58"/>
        <v>34564.090909090904</v>
      </c>
      <c r="J1865">
        <f t="shared" si="59"/>
        <v>0.22198220000000002</v>
      </c>
    </row>
    <row r="1866" spans="1:10" x14ac:dyDescent="0.25">
      <c r="A1866">
        <v>3965</v>
      </c>
      <c r="B1866">
        <v>2012</v>
      </c>
      <c r="C1866" t="s">
        <v>68</v>
      </c>
      <c r="D1866" t="s">
        <v>68</v>
      </c>
      <c r="E1866" t="s">
        <v>15</v>
      </c>
      <c r="F1866">
        <v>473.69399299999998</v>
      </c>
      <c r="G1866">
        <v>503.53890300000103</v>
      </c>
      <c r="H1866">
        <v>1.9660725994953101</v>
      </c>
      <c r="I1866" s="2">
        <f t="shared" si="58"/>
        <v>240934.13087675249</v>
      </c>
      <c r="J1866">
        <f t="shared" si="59"/>
        <v>0.98999403996822877</v>
      </c>
    </row>
    <row r="1867" spans="1:10" x14ac:dyDescent="0.25">
      <c r="A1867">
        <v>3997</v>
      </c>
      <c r="B1867">
        <v>2012</v>
      </c>
      <c r="C1867" t="s">
        <v>68</v>
      </c>
      <c r="D1867" t="s">
        <v>68</v>
      </c>
      <c r="E1867" t="s">
        <v>11</v>
      </c>
      <c r="F1867">
        <v>152.703045</v>
      </c>
      <c r="G1867">
        <v>192.54563999999999</v>
      </c>
      <c r="H1867">
        <v>1.87512585268905</v>
      </c>
      <c r="I1867" s="2">
        <f t="shared" si="58"/>
        <v>81436.15788829005</v>
      </c>
      <c r="J1867">
        <f t="shared" si="59"/>
        <v>0.36104730738655882</v>
      </c>
    </row>
    <row r="1868" spans="1:10" x14ac:dyDescent="0.25">
      <c r="A1868">
        <v>4005</v>
      </c>
      <c r="B1868">
        <v>2012</v>
      </c>
      <c r="C1868" t="s">
        <v>68</v>
      </c>
      <c r="D1868" t="s">
        <v>68</v>
      </c>
      <c r="E1868" t="s">
        <v>6</v>
      </c>
      <c r="F1868">
        <v>8.5999999999999993E-2</v>
      </c>
      <c r="G1868">
        <v>44.1233</v>
      </c>
      <c r="H1868">
        <v>0.52</v>
      </c>
      <c r="I1868" s="2">
        <f t="shared" si="58"/>
        <v>165.38461538461536</v>
      </c>
      <c r="J1868">
        <f t="shared" si="59"/>
        <v>2.2944116000000001E-2</v>
      </c>
    </row>
    <row r="1869" spans="1:10" x14ac:dyDescent="0.25">
      <c r="A1869">
        <v>4014</v>
      </c>
      <c r="B1869">
        <v>2012</v>
      </c>
      <c r="C1869" t="s">
        <v>68</v>
      </c>
      <c r="D1869" t="s">
        <v>68</v>
      </c>
      <c r="E1869" t="s">
        <v>53</v>
      </c>
      <c r="F1869">
        <v>0.75749999999999995</v>
      </c>
      <c r="G1869">
        <v>48.485500000000002</v>
      </c>
      <c r="H1869">
        <v>18.8054619615808</v>
      </c>
      <c r="I1869" s="2">
        <f t="shared" si="58"/>
        <v>40.280850401205676</v>
      </c>
      <c r="J1869">
        <f t="shared" si="59"/>
        <v>0.91179222593822584</v>
      </c>
    </row>
    <row r="1870" spans="1:10" x14ac:dyDescent="0.25">
      <c r="A1870">
        <v>4041</v>
      </c>
      <c r="B1870">
        <v>2012</v>
      </c>
      <c r="C1870" t="s">
        <v>68</v>
      </c>
      <c r="D1870" t="s">
        <v>68</v>
      </c>
      <c r="E1870" t="s">
        <v>39</v>
      </c>
      <c r="F1870">
        <v>8.5080200000000001</v>
      </c>
      <c r="G1870">
        <v>69.270019999999903</v>
      </c>
      <c r="H1870">
        <v>11.9241458349175</v>
      </c>
      <c r="I1870" s="2">
        <f t="shared" si="58"/>
        <v>713.51190414712539</v>
      </c>
      <c r="J1870">
        <f t="shared" si="59"/>
        <v>0.82598582046765079</v>
      </c>
    </row>
    <row r="1871" spans="1:10" x14ac:dyDescent="0.25">
      <c r="A1871">
        <v>4058</v>
      </c>
      <c r="B1871">
        <v>2012</v>
      </c>
      <c r="C1871" t="s">
        <v>68</v>
      </c>
      <c r="D1871" t="s">
        <v>68</v>
      </c>
      <c r="E1871" t="s">
        <v>75</v>
      </c>
      <c r="F1871">
        <v>393.54250000000002</v>
      </c>
      <c r="G1871">
        <v>463.91550000000001</v>
      </c>
      <c r="H1871">
        <v>2.9085318869650001</v>
      </c>
      <c r="I1871" s="2">
        <f t="shared" si="58"/>
        <v>135306.23534289474</v>
      </c>
      <c r="J1871">
        <f t="shared" si="59"/>
        <v>1.3493130246073115</v>
      </c>
    </row>
    <row r="1872" spans="1:10" x14ac:dyDescent="0.25">
      <c r="A1872">
        <v>4066</v>
      </c>
      <c r="B1872">
        <v>2012</v>
      </c>
      <c r="C1872" t="s">
        <v>68</v>
      </c>
      <c r="D1872" t="s">
        <v>68</v>
      </c>
      <c r="E1872" t="s">
        <v>52</v>
      </c>
      <c r="F1872">
        <v>1504.6392499999999</v>
      </c>
      <c r="G1872">
        <v>1583.0862500000001</v>
      </c>
      <c r="H1872">
        <v>2.9984935694445398</v>
      </c>
      <c r="I1872" s="2">
        <f t="shared" si="58"/>
        <v>501798.39147653367</v>
      </c>
      <c r="J1872">
        <f t="shared" si="59"/>
        <v>4.7468739405010707</v>
      </c>
    </row>
    <row r="1873" spans="1:10" x14ac:dyDescent="0.25">
      <c r="A1873">
        <v>4097</v>
      </c>
      <c r="B1873">
        <v>2012</v>
      </c>
      <c r="C1873" t="s">
        <v>68</v>
      </c>
      <c r="D1873" t="s">
        <v>68</v>
      </c>
      <c r="E1873" t="s">
        <v>70</v>
      </c>
      <c r="F1873">
        <v>171.738</v>
      </c>
      <c r="G1873">
        <v>296.298</v>
      </c>
      <c r="H1873">
        <v>2.16</v>
      </c>
      <c r="I1873" s="2">
        <f t="shared" si="58"/>
        <v>79508.333333333328</v>
      </c>
      <c r="J1873">
        <f t="shared" si="59"/>
        <v>0.64000368000000007</v>
      </c>
    </row>
    <row r="1874" spans="1:10" x14ac:dyDescent="0.25">
      <c r="A1874">
        <v>4119</v>
      </c>
      <c r="B1874">
        <v>2012</v>
      </c>
      <c r="C1874" t="s">
        <v>68</v>
      </c>
      <c r="D1874" t="s">
        <v>68</v>
      </c>
      <c r="E1874" t="s">
        <v>43</v>
      </c>
      <c r="F1874">
        <v>4042.1592700000001</v>
      </c>
      <c r="G1874">
        <v>4237.5810199999996</v>
      </c>
      <c r="H1874">
        <v>2.9275238367718002</v>
      </c>
      <c r="I1874" s="2">
        <f t="shared" si="58"/>
        <v>1380743.418457462</v>
      </c>
      <c r="J1874">
        <f t="shared" si="59"/>
        <v>12.405619446301758</v>
      </c>
    </row>
    <row r="1875" spans="1:10" x14ac:dyDescent="0.25">
      <c r="A1875">
        <v>4148</v>
      </c>
      <c r="B1875">
        <v>2012</v>
      </c>
      <c r="C1875" t="s">
        <v>68</v>
      </c>
      <c r="D1875" t="s">
        <v>68</v>
      </c>
      <c r="E1875" t="s">
        <v>9</v>
      </c>
      <c r="F1875">
        <v>1414.413</v>
      </c>
      <c r="G1875">
        <v>1777.377</v>
      </c>
      <c r="H1875">
        <v>0.38359456152160198</v>
      </c>
      <c r="I1875" s="2">
        <f t="shared" si="58"/>
        <v>3687260.3052281486</v>
      </c>
      <c r="J1875">
        <f t="shared" si="59"/>
        <v>0.68179215097358026</v>
      </c>
    </row>
    <row r="1876" spans="1:10" x14ac:dyDescent="0.25">
      <c r="A1876">
        <v>4174</v>
      </c>
      <c r="B1876">
        <v>2012</v>
      </c>
      <c r="C1876" t="s">
        <v>68</v>
      </c>
      <c r="D1876" t="s">
        <v>68</v>
      </c>
      <c r="E1876" t="s">
        <v>56</v>
      </c>
      <c r="F1876">
        <v>6447.6389399999998</v>
      </c>
      <c r="G1876">
        <v>7134.6389399999998</v>
      </c>
      <c r="H1876">
        <v>0.16425890088690401</v>
      </c>
      <c r="I1876" s="2">
        <f t="shared" si="58"/>
        <v>39252904.44040744</v>
      </c>
      <c r="J1876">
        <f t="shared" si="59"/>
        <v>1.1719279505093059</v>
      </c>
    </row>
    <row r="1877" spans="1:10" x14ac:dyDescent="0.25">
      <c r="A1877">
        <v>4179</v>
      </c>
      <c r="B1877">
        <v>2012</v>
      </c>
      <c r="C1877" t="s">
        <v>68</v>
      </c>
      <c r="D1877" t="s">
        <v>68</v>
      </c>
      <c r="E1877" t="s">
        <v>60</v>
      </c>
      <c r="F1877">
        <v>2499.6239999999998</v>
      </c>
      <c r="G1877">
        <v>3441.8290000000002</v>
      </c>
      <c r="H1877">
        <v>1.2229673046810601</v>
      </c>
      <c r="I1877" s="2">
        <f t="shared" si="58"/>
        <v>2043900.9206806894</v>
      </c>
      <c r="J1877">
        <f t="shared" si="59"/>
        <v>4.2092443353031088</v>
      </c>
    </row>
    <row r="1878" spans="1:10" x14ac:dyDescent="0.25">
      <c r="A1878">
        <v>4188</v>
      </c>
      <c r="B1878">
        <v>2012</v>
      </c>
      <c r="C1878" t="s">
        <v>68</v>
      </c>
      <c r="D1878" t="s">
        <v>68</v>
      </c>
      <c r="E1878" t="s">
        <v>24</v>
      </c>
      <c r="F1878">
        <v>124.9922</v>
      </c>
      <c r="G1878">
        <v>1931.8522</v>
      </c>
      <c r="H1878">
        <v>1.7269192723901201</v>
      </c>
      <c r="I1878" s="2">
        <f t="shared" si="58"/>
        <v>72378.71624827382</v>
      </c>
      <c r="J1878">
        <f t="shared" si="59"/>
        <v>3.3361527955892529</v>
      </c>
    </row>
    <row r="1879" spans="1:10" x14ac:dyDescent="0.25">
      <c r="A1879">
        <v>4193</v>
      </c>
      <c r="B1879">
        <v>2012</v>
      </c>
      <c r="C1879" t="s">
        <v>68</v>
      </c>
      <c r="D1879" t="s">
        <v>68</v>
      </c>
      <c r="E1879" t="s">
        <v>42</v>
      </c>
      <c r="F1879">
        <v>510</v>
      </c>
      <c r="G1879">
        <v>4566.9350000000004</v>
      </c>
      <c r="H1879">
        <v>0.8</v>
      </c>
      <c r="I1879" s="2">
        <f t="shared" si="58"/>
        <v>637500</v>
      </c>
      <c r="J1879">
        <f t="shared" si="59"/>
        <v>3.6535480000000007</v>
      </c>
    </row>
    <row r="1880" spans="1:10" x14ac:dyDescent="0.25">
      <c r="A1880">
        <v>8</v>
      </c>
      <c r="B1880">
        <v>2012</v>
      </c>
      <c r="C1880" t="s">
        <v>77</v>
      </c>
      <c r="D1880" t="s">
        <v>77</v>
      </c>
      <c r="E1880" t="s">
        <v>12</v>
      </c>
      <c r="F1880">
        <v>240.23862299999999</v>
      </c>
      <c r="G1880">
        <v>240.23862299999999</v>
      </c>
      <c r="H1880">
        <v>1.1895081084475501</v>
      </c>
      <c r="I1880" s="2">
        <f t="shared" si="58"/>
        <v>201964.67875577582</v>
      </c>
      <c r="J1880">
        <f t="shared" si="59"/>
        <v>0.28576579002077407</v>
      </c>
    </row>
    <row r="1881" spans="1:10" x14ac:dyDescent="0.25">
      <c r="A1881">
        <v>29</v>
      </c>
      <c r="B1881">
        <v>2012</v>
      </c>
      <c r="C1881" t="s">
        <v>77</v>
      </c>
      <c r="D1881" t="s">
        <v>77</v>
      </c>
      <c r="E1881" t="s">
        <v>15</v>
      </c>
      <c r="F1881">
        <v>130.127803</v>
      </c>
      <c r="G1881">
        <v>130.127803</v>
      </c>
      <c r="H1881">
        <v>1.50115024517873</v>
      </c>
      <c r="I1881" s="2">
        <f t="shared" si="58"/>
        <v>86685.395694357503</v>
      </c>
      <c r="J1881">
        <f t="shared" si="59"/>
        <v>0.19534138337801948</v>
      </c>
    </row>
    <row r="1882" spans="1:10" x14ac:dyDescent="0.25">
      <c r="A1882">
        <v>52</v>
      </c>
      <c r="B1882">
        <v>2012</v>
      </c>
      <c r="C1882" t="s">
        <v>77</v>
      </c>
      <c r="D1882" t="s">
        <v>77</v>
      </c>
      <c r="E1882" t="s">
        <v>58</v>
      </c>
      <c r="F1882">
        <v>25.754003000000001</v>
      </c>
      <c r="G1882">
        <v>25.754002999999901</v>
      </c>
      <c r="H1882">
        <v>7.6188640671818701</v>
      </c>
      <c r="I1882" s="2">
        <f t="shared" si="58"/>
        <v>3380.2943290371777</v>
      </c>
      <c r="J1882">
        <f t="shared" si="59"/>
        <v>0.19621624804279333</v>
      </c>
    </row>
    <row r="1883" spans="1:10" x14ac:dyDescent="0.25">
      <c r="A1883">
        <v>68</v>
      </c>
      <c r="B1883">
        <v>2012</v>
      </c>
      <c r="C1883" t="s">
        <v>77</v>
      </c>
      <c r="D1883" t="s">
        <v>77</v>
      </c>
      <c r="E1883" t="s">
        <v>38</v>
      </c>
      <c r="F1883">
        <v>32.138483000000001</v>
      </c>
      <c r="G1883">
        <v>32.138483000000001</v>
      </c>
      <c r="H1883">
        <v>1.3941577282333499</v>
      </c>
      <c r="I1883" s="2">
        <f t="shared" si="58"/>
        <v>23052.257538123231</v>
      </c>
      <c r="J1883">
        <f t="shared" si="59"/>
        <v>4.4806114448146139E-2</v>
      </c>
    </row>
    <row r="1884" spans="1:10" x14ac:dyDescent="0.25">
      <c r="A1884">
        <v>93</v>
      </c>
      <c r="B1884">
        <v>2012</v>
      </c>
      <c r="C1884" t="s">
        <v>77</v>
      </c>
      <c r="D1884" t="s">
        <v>77</v>
      </c>
      <c r="E1884" t="s">
        <v>36</v>
      </c>
      <c r="F1884">
        <v>23.095993</v>
      </c>
      <c r="G1884">
        <v>23.095993</v>
      </c>
      <c r="H1884">
        <v>3.8379826530757102</v>
      </c>
      <c r="I1884" s="2">
        <f t="shared" si="58"/>
        <v>6017.7429362509411</v>
      </c>
      <c r="J1884">
        <f t="shared" si="59"/>
        <v>8.8642020489558035E-2</v>
      </c>
    </row>
    <row r="1885" spans="1:10" x14ac:dyDescent="0.25">
      <c r="A1885">
        <v>94</v>
      </c>
      <c r="B1885">
        <v>2012</v>
      </c>
      <c r="C1885" t="s">
        <v>77</v>
      </c>
      <c r="D1885" t="s">
        <v>77</v>
      </c>
      <c r="E1885" t="s">
        <v>62</v>
      </c>
      <c r="F1885">
        <v>30.969331</v>
      </c>
      <c r="G1885">
        <v>30.969331</v>
      </c>
      <c r="H1885">
        <v>1.68995621829868</v>
      </c>
      <c r="I1885" s="2">
        <f t="shared" si="58"/>
        <v>18325.522676071207</v>
      </c>
      <c r="J1885">
        <f t="shared" si="59"/>
        <v>5.2336813500000079E-2</v>
      </c>
    </row>
    <row r="1886" spans="1:10" x14ac:dyDescent="0.25">
      <c r="A1886">
        <v>142</v>
      </c>
      <c r="B1886">
        <v>2012</v>
      </c>
      <c r="C1886" t="s">
        <v>77</v>
      </c>
      <c r="D1886" t="s">
        <v>77</v>
      </c>
      <c r="E1886" t="s">
        <v>54</v>
      </c>
      <c r="F1886">
        <v>37.850015999999997</v>
      </c>
      <c r="G1886">
        <v>37.850015999999997</v>
      </c>
      <c r="H1886">
        <v>8.1327791512690393</v>
      </c>
      <c r="I1886" s="2">
        <f t="shared" si="58"/>
        <v>4654.0076025664457</v>
      </c>
      <c r="J1886">
        <f t="shared" si="59"/>
        <v>0.3078258209999995</v>
      </c>
    </row>
    <row r="1887" spans="1:10" x14ac:dyDescent="0.25">
      <c r="A1887">
        <v>202</v>
      </c>
      <c r="B1887">
        <v>2012</v>
      </c>
      <c r="C1887" t="s">
        <v>77</v>
      </c>
      <c r="D1887" t="s">
        <v>77</v>
      </c>
      <c r="E1887" t="s">
        <v>29</v>
      </c>
      <c r="F1887">
        <v>12.168194</v>
      </c>
      <c r="G1887">
        <v>12.168194</v>
      </c>
      <c r="H1887">
        <v>5.3857422884612003</v>
      </c>
      <c r="I1887" s="2">
        <f t="shared" si="58"/>
        <v>2259.3346187525549</v>
      </c>
      <c r="J1887">
        <f t="shared" si="59"/>
        <v>6.5534756999999846E-2</v>
      </c>
    </row>
    <row r="1888" spans="1:10" x14ac:dyDescent="0.25">
      <c r="A1888">
        <v>261</v>
      </c>
      <c r="B1888">
        <v>2012</v>
      </c>
      <c r="C1888" t="s">
        <v>77</v>
      </c>
      <c r="D1888" t="s">
        <v>77</v>
      </c>
      <c r="E1888" t="s">
        <v>33</v>
      </c>
      <c r="F1888">
        <v>3.97526</v>
      </c>
      <c r="G1888">
        <v>3.97526</v>
      </c>
      <c r="H1888">
        <v>1.01991998007677</v>
      </c>
      <c r="I1888" s="2">
        <f t="shared" si="58"/>
        <v>3897.6194972675994</v>
      </c>
      <c r="J1888">
        <f t="shared" si="59"/>
        <v>4.0544470999999806E-3</v>
      </c>
    </row>
    <row r="1889" spans="1:10" x14ac:dyDescent="0.25">
      <c r="A1889">
        <v>316</v>
      </c>
      <c r="B1889">
        <v>2012</v>
      </c>
      <c r="C1889" t="s">
        <v>77</v>
      </c>
      <c r="D1889" t="s">
        <v>77</v>
      </c>
      <c r="E1889" t="s">
        <v>59</v>
      </c>
      <c r="F1889">
        <v>0.95531999999999995</v>
      </c>
      <c r="G1889">
        <v>0.95531999999999995</v>
      </c>
      <c r="H1889">
        <v>0.92963614286312402</v>
      </c>
      <c r="I1889" s="2">
        <f t="shared" si="58"/>
        <v>1027.6278599256846</v>
      </c>
      <c r="J1889">
        <f t="shared" si="59"/>
        <v>8.8809999999999952E-4</v>
      </c>
    </row>
    <row r="1890" spans="1:10" x14ac:dyDescent="0.25">
      <c r="A1890">
        <v>1256</v>
      </c>
      <c r="B1890">
        <v>2012</v>
      </c>
      <c r="C1890" t="s">
        <v>77</v>
      </c>
      <c r="D1890" t="s">
        <v>77</v>
      </c>
      <c r="E1890" t="s">
        <v>75</v>
      </c>
      <c r="F1890">
        <v>33.436</v>
      </c>
      <c r="G1890">
        <v>33.436</v>
      </c>
      <c r="H1890">
        <v>2.0299999999999998</v>
      </c>
      <c r="I1890" s="2">
        <f t="shared" si="58"/>
        <v>16470.935960591134</v>
      </c>
      <c r="J1890">
        <f t="shared" si="59"/>
        <v>6.787507999999999E-2</v>
      </c>
    </row>
    <row r="1891" spans="1:10" x14ac:dyDescent="0.25">
      <c r="A1891">
        <v>1257</v>
      </c>
      <c r="B1891">
        <v>2012</v>
      </c>
      <c r="C1891" t="s">
        <v>77</v>
      </c>
      <c r="D1891" t="s">
        <v>77</v>
      </c>
      <c r="E1891" t="s">
        <v>51</v>
      </c>
      <c r="F1891">
        <v>0.05</v>
      </c>
      <c r="G1891">
        <v>0.05</v>
      </c>
      <c r="H1891">
        <v>3.5804878048780502</v>
      </c>
      <c r="I1891" s="2">
        <f t="shared" si="58"/>
        <v>13.964577656675743</v>
      </c>
      <c r="J1891">
        <f t="shared" si="59"/>
        <v>1.7902439024390253E-4</v>
      </c>
    </row>
    <row r="1892" spans="1:10" x14ac:dyDescent="0.25">
      <c r="A1892">
        <v>1264</v>
      </c>
      <c r="B1892">
        <v>2012</v>
      </c>
      <c r="C1892" t="s">
        <v>77</v>
      </c>
      <c r="D1892" t="s">
        <v>77</v>
      </c>
      <c r="E1892" t="s">
        <v>22</v>
      </c>
      <c r="F1892">
        <v>425.94</v>
      </c>
      <c r="G1892">
        <v>425.94</v>
      </c>
      <c r="H1892">
        <v>0.04</v>
      </c>
      <c r="I1892" s="2">
        <f t="shared" si="58"/>
        <v>10648500</v>
      </c>
      <c r="J1892">
        <f t="shared" si="59"/>
        <v>1.70376E-2</v>
      </c>
    </row>
    <row r="1893" spans="1:10" x14ac:dyDescent="0.25">
      <c r="A1893">
        <v>1265</v>
      </c>
      <c r="B1893">
        <v>2012</v>
      </c>
      <c r="C1893" t="s">
        <v>77</v>
      </c>
      <c r="D1893" t="s">
        <v>77</v>
      </c>
      <c r="E1893" t="s">
        <v>27</v>
      </c>
      <c r="F1893">
        <v>4.2321</v>
      </c>
      <c r="G1893">
        <v>4.2321</v>
      </c>
      <c r="H1893">
        <v>1.38953431672649</v>
      </c>
      <c r="I1893" s="2">
        <f t="shared" si="58"/>
        <v>3045.6966402745043</v>
      </c>
      <c r="J1893">
        <f t="shared" si="59"/>
        <v>5.8806481818181782E-3</v>
      </c>
    </row>
    <row r="1894" spans="1:10" x14ac:dyDescent="0.25">
      <c r="A1894">
        <v>1266</v>
      </c>
      <c r="B1894">
        <v>2012</v>
      </c>
      <c r="C1894" t="s">
        <v>77</v>
      </c>
      <c r="D1894" t="s">
        <v>77</v>
      </c>
      <c r="E1894" t="s">
        <v>52</v>
      </c>
      <c r="F1894">
        <v>2.2320000000000002</v>
      </c>
      <c r="G1894">
        <v>2.2320000000000002</v>
      </c>
      <c r="H1894">
        <v>3</v>
      </c>
      <c r="I1894" s="2">
        <f t="shared" si="58"/>
        <v>744.00000000000011</v>
      </c>
      <c r="J1894">
        <f t="shared" si="59"/>
        <v>6.6960000000000006E-3</v>
      </c>
    </row>
    <row r="1895" spans="1:10" x14ac:dyDescent="0.25">
      <c r="A1895">
        <v>1267</v>
      </c>
      <c r="B1895">
        <v>2012</v>
      </c>
      <c r="C1895" t="s">
        <v>77</v>
      </c>
      <c r="D1895" t="s">
        <v>77</v>
      </c>
      <c r="E1895" t="s">
        <v>53</v>
      </c>
      <c r="F1895">
        <v>9.3339999999999996</v>
      </c>
      <c r="G1895">
        <v>9.3339999999999996</v>
      </c>
      <c r="H1895">
        <v>17.818801632321701</v>
      </c>
      <c r="I1895" s="2">
        <f t="shared" si="58"/>
        <v>523.82871713824818</v>
      </c>
      <c r="J1895">
        <f t="shared" si="59"/>
        <v>0.16632069443609074</v>
      </c>
    </row>
    <row r="1896" spans="1:10" x14ac:dyDescent="0.25">
      <c r="A1896">
        <v>1268</v>
      </c>
      <c r="B1896">
        <v>2012</v>
      </c>
      <c r="C1896" t="s">
        <v>77</v>
      </c>
      <c r="D1896" t="s">
        <v>77</v>
      </c>
      <c r="E1896" t="s">
        <v>56</v>
      </c>
      <c r="F1896">
        <v>23.2</v>
      </c>
      <c r="G1896">
        <v>23.2</v>
      </c>
      <c r="H1896">
        <v>0.18</v>
      </c>
      <c r="I1896" s="2">
        <f t="shared" si="58"/>
        <v>128888.88888888889</v>
      </c>
      <c r="J1896">
        <f t="shared" si="59"/>
        <v>4.176E-3</v>
      </c>
    </row>
    <row r="1897" spans="1:10" x14ac:dyDescent="0.25">
      <c r="A1897">
        <v>1269</v>
      </c>
      <c r="B1897">
        <v>2012</v>
      </c>
      <c r="C1897" t="s">
        <v>77</v>
      </c>
      <c r="D1897" t="s">
        <v>77</v>
      </c>
      <c r="E1897" t="s">
        <v>57</v>
      </c>
      <c r="F1897">
        <v>21.558499999999999</v>
      </c>
      <c r="G1897">
        <v>21.558499999999999</v>
      </c>
      <c r="H1897">
        <v>3.4602331211931801</v>
      </c>
      <c r="I1897" s="2">
        <f t="shared" si="58"/>
        <v>6230.3605696271861</v>
      </c>
      <c r="J1897">
        <f t="shared" si="59"/>
        <v>7.4597435743243165E-2</v>
      </c>
    </row>
    <row r="1898" spans="1:10" x14ac:dyDescent="0.25">
      <c r="A1898">
        <v>1347</v>
      </c>
      <c r="B1898">
        <v>2012</v>
      </c>
      <c r="C1898" t="s">
        <v>77</v>
      </c>
      <c r="D1898" t="s">
        <v>77</v>
      </c>
      <c r="E1898" t="s">
        <v>9</v>
      </c>
      <c r="F1898">
        <v>108.026</v>
      </c>
      <c r="G1898">
        <v>108.026</v>
      </c>
      <c r="H1898">
        <v>0.45318282451642999</v>
      </c>
      <c r="I1898" s="2">
        <f t="shared" si="58"/>
        <v>238371.78762295205</v>
      </c>
      <c r="J1898">
        <f t="shared" si="59"/>
        <v>4.8955527801211866E-2</v>
      </c>
    </row>
    <row r="1899" spans="1:10" x14ac:dyDescent="0.25">
      <c r="A1899">
        <v>1348</v>
      </c>
      <c r="B1899">
        <v>2012</v>
      </c>
      <c r="C1899" t="s">
        <v>77</v>
      </c>
      <c r="D1899" t="s">
        <v>77</v>
      </c>
      <c r="E1899" t="s">
        <v>39</v>
      </c>
      <c r="F1899">
        <v>54.264899999999997</v>
      </c>
      <c r="G1899">
        <v>54.264899999999997</v>
      </c>
      <c r="H1899">
        <v>7.9062453858869901</v>
      </c>
      <c r="I1899" s="2">
        <f t="shared" si="58"/>
        <v>6863.548669620769</v>
      </c>
      <c r="J1899">
        <f t="shared" si="59"/>
        <v>0.42903161524061895</v>
      </c>
    </row>
    <row r="1900" spans="1:10" x14ac:dyDescent="0.25">
      <c r="A1900">
        <v>1349</v>
      </c>
      <c r="B1900">
        <v>2012</v>
      </c>
      <c r="C1900" t="s">
        <v>77</v>
      </c>
      <c r="D1900" t="s">
        <v>77</v>
      </c>
      <c r="E1900" t="s">
        <v>6</v>
      </c>
      <c r="F1900">
        <v>8182.3951999999999</v>
      </c>
      <c r="G1900">
        <v>8182.3951999999999</v>
      </c>
      <c r="H1900">
        <v>1.05244947512799</v>
      </c>
      <c r="I1900" s="2">
        <f t="shared" si="58"/>
        <v>7774620.4386722948</v>
      </c>
      <c r="J1900">
        <f t="shared" si="59"/>
        <v>8.6115575335297851</v>
      </c>
    </row>
    <row r="1901" spans="1:10" x14ac:dyDescent="0.25">
      <c r="A1901">
        <v>1350</v>
      </c>
      <c r="B1901">
        <v>2012</v>
      </c>
      <c r="C1901" t="s">
        <v>77</v>
      </c>
      <c r="D1901" t="s">
        <v>77</v>
      </c>
      <c r="E1901" t="s">
        <v>69</v>
      </c>
      <c r="F1901">
        <v>35.188000000000002</v>
      </c>
      <c r="G1901">
        <v>35.188000000000002</v>
      </c>
      <c r="H1901">
        <v>2.2000000000000002</v>
      </c>
      <c r="I1901" s="2">
        <f t="shared" si="58"/>
        <v>15994.545454545454</v>
      </c>
      <c r="J1901">
        <f t="shared" si="59"/>
        <v>7.7413600000000013E-2</v>
      </c>
    </row>
    <row r="1902" spans="1:10" x14ac:dyDescent="0.25">
      <c r="A1902">
        <v>1351</v>
      </c>
      <c r="B1902">
        <v>2012</v>
      </c>
      <c r="C1902" t="s">
        <v>77</v>
      </c>
      <c r="D1902" t="s">
        <v>77</v>
      </c>
      <c r="E1902" t="s">
        <v>24</v>
      </c>
      <c r="F1902">
        <v>657.00199999999995</v>
      </c>
      <c r="G1902">
        <v>657.00199999999995</v>
      </c>
      <c r="H1902">
        <v>1.39624782533355</v>
      </c>
      <c r="I1902" s="2">
        <f t="shared" si="58"/>
        <v>470548.27092966007</v>
      </c>
      <c r="J1902">
        <f t="shared" si="59"/>
        <v>0.91733761373979295</v>
      </c>
    </row>
    <row r="1903" spans="1:10" x14ac:dyDescent="0.25">
      <c r="A1903">
        <v>1352</v>
      </c>
      <c r="B1903">
        <v>2012</v>
      </c>
      <c r="C1903" t="s">
        <v>77</v>
      </c>
      <c r="D1903" t="s">
        <v>77</v>
      </c>
      <c r="E1903" t="s">
        <v>32</v>
      </c>
      <c r="F1903">
        <v>18.439499999999999</v>
      </c>
      <c r="G1903">
        <v>18.439499999999999</v>
      </c>
      <c r="H1903">
        <v>0.59683207245315795</v>
      </c>
      <c r="I1903" s="2">
        <f t="shared" si="58"/>
        <v>30895.625170088719</v>
      </c>
      <c r="J1903">
        <f t="shared" si="59"/>
        <v>1.1005285000000005E-2</v>
      </c>
    </row>
    <row r="1904" spans="1:10" x14ac:dyDescent="0.25">
      <c r="A1904">
        <v>1530</v>
      </c>
      <c r="B1904">
        <v>2012</v>
      </c>
      <c r="C1904" t="s">
        <v>77</v>
      </c>
      <c r="D1904" t="s">
        <v>77</v>
      </c>
      <c r="E1904" t="s">
        <v>31</v>
      </c>
      <c r="F1904">
        <v>2.9630000000000001</v>
      </c>
      <c r="G1904">
        <v>2.9630000000000001</v>
      </c>
      <c r="H1904">
        <v>1.09170975362808</v>
      </c>
      <c r="I1904" s="2">
        <f t="shared" si="58"/>
        <v>2714.0913508861304</v>
      </c>
      <c r="J1904">
        <f t="shared" si="59"/>
        <v>3.2347360000000011E-3</v>
      </c>
    </row>
    <row r="1905" spans="1:10" x14ac:dyDescent="0.25">
      <c r="A1905">
        <v>1531</v>
      </c>
      <c r="B1905">
        <v>2012</v>
      </c>
      <c r="C1905" t="s">
        <v>77</v>
      </c>
      <c r="D1905" t="s">
        <v>77</v>
      </c>
      <c r="E1905" t="s">
        <v>5</v>
      </c>
      <c r="F1905">
        <v>11046.562110000001</v>
      </c>
      <c r="G1905">
        <v>11046.562110000001</v>
      </c>
      <c r="H1905">
        <v>0.56890121219804601</v>
      </c>
      <c r="I1905" s="2">
        <f t="shared" si="58"/>
        <v>19417364.338739481</v>
      </c>
      <c r="J1905">
        <f t="shared" si="59"/>
        <v>6.2844025750000059</v>
      </c>
    </row>
    <row r="1906" spans="1:10" x14ac:dyDescent="0.25">
      <c r="A1906">
        <v>1532</v>
      </c>
      <c r="B1906">
        <v>2012</v>
      </c>
      <c r="C1906" t="s">
        <v>77</v>
      </c>
      <c r="D1906" t="s">
        <v>77</v>
      </c>
      <c r="E1906" t="s">
        <v>125</v>
      </c>
      <c r="F1906">
        <v>0.06</v>
      </c>
      <c r="G1906">
        <v>0.06</v>
      </c>
      <c r="H1906">
        <v>1.05383928571429</v>
      </c>
      <c r="I1906" s="2">
        <f t="shared" si="58"/>
        <v>56.934677624332565</v>
      </c>
      <c r="J1906">
        <f t="shared" si="59"/>
        <v>6.3230357142857391E-5</v>
      </c>
    </row>
    <row r="1907" spans="1:10" x14ac:dyDescent="0.25">
      <c r="A1907">
        <v>1718</v>
      </c>
      <c r="B1907">
        <v>2012</v>
      </c>
      <c r="C1907" t="s">
        <v>77</v>
      </c>
      <c r="D1907" t="s">
        <v>77</v>
      </c>
      <c r="E1907" t="s">
        <v>28</v>
      </c>
      <c r="F1907">
        <v>4500.6080000000002</v>
      </c>
      <c r="G1907">
        <v>4500.6080000000002</v>
      </c>
      <c r="H1907">
        <v>9.88495530360083E-2</v>
      </c>
      <c r="I1907" s="2">
        <f t="shared" si="58"/>
        <v>45529877.088675827</v>
      </c>
      <c r="J1907">
        <f t="shared" si="59"/>
        <v>0.4448830891902833</v>
      </c>
    </row>
    <row r="1908" spans="1:10" x14ac:dyDescent="0.25">
      <c r="A1908">
        <v>1719</v>
      </c>
      <c r="B1908">
        <v>2012</v>
      </c>
      <c r="C1908" t="s">
        <v>77</v>
      </c>
      <c r="D1908" t="s">
        <v>77</v>
      </c>
      <c r="E1908" t="s">
        <v>41</v>
      </c>
      <c r="F1908">
        <v>442.60301199999998</v>
      </c>
      <c r="G1908">
        <v>442.60301199999998</v>
      </c>
      <c r="H1908">
        <v>3.50029780567953</v>
      </c>
      <c r="I1908" s="2">
        <f t="shared" si="58"/>
        <v>126447.24436927597</v>
      </c>
      <c r="J1908">
        <f t="shared" si="59"/>
        <v>1.5492423516907505</v>
      </c>
    </row>
    <row r="1909" spans="1:10" x14ac:dyDescent="0.25">
      <c r="A1909">
        <v>1720</v>
      </c>
      <c r="B1909">
        <v>2012</v>
      </c>
      <c r="C1909" t="s">
        <v>77</v>
      </c>
      <c r="D1909" t="s">
        <v>77</v>
      </c>
      <c r="E1909" t="s">
        <v>43</v>
      </c>
      <c r="F1909">
        <v>1286.9455</v>
      </c>
      <c r="G1909">
        <v>1286.9455</v>
      </c>
      <c r="H1909">
        <v>4.87801052569825</v>
      </c>
      <c r="I1909" s="2">
        <f t="shared" si="58"/>
        <v>263825.89648385055</v>
      </c>
      <c r="J1909">
        <f t="shared" si="59"/>
        <v>6.2777336949999976</v>
      </c>
    </row>
    <row r="1910" spans="1:10" x14ac:dyDescent="0.25">
      <c r="A1910">
        <v>1721</v>
      </c>
      <c r="B1910">
        <v>2012</v>
      </c>
      <c r="C1910" t="s">
        <v>77</v>
      </c>
      <c r="D1910" t="s">
        <v>77</v>
      </c>
      <c r="E1910" t="s">
        <v>44</v>
      </c>
      <c r="F1910">
        <v>0.317</v>
      </c>
      <c r="G1910">
        <v>0.317</v>
      </c>
      <c r="H1910">
        <v>1.5970347003154599</v>
      </c>
      <c r="I1910" s="2">
        <f t="shared" si="58"/>
        <v>198.49286927665597</v>
      </c>
      <c r="J1910">
        <f t="shared" si="59"/>
        <v>5.0626000000000078E-4</v>
      </c>
    </row>
    <row r="1911" spans="1:10" x14ac:dyDescent="0.25">
      <c r="A1911">
        <v>2758</v>
      </c>
      <c r="B1911">
        <v>2012</v>
      </c>
      <c r="C1911" t="s">
        <v>77</v>
      </c>
      <c r="D1911" t="s">
        <v>77</v>
      </c>
      <c r="E1911" t="s">
        <v>55</v>
      </c>
      <c r="F1911">
        <v>5.4501999999999997</v>
      </c>
      <c r="G1911">
        <v>5.4501999999999997</v>
      </c>
      <c r="H1911">
        <v>32</v>
      </c>
      <c r="I1911" s="2">
        <f t="shared" si="58"/>
        <v>170.31874999999999</v>
      </c>
      <c r="J1911">
        <f t="shared" si="59"/>
        <v>0.17440639999999999</v>
      </c>
    </row>
    <row r="1912" spans="1:10" x14ac:dyDescent="0.25">
      <c r="A1912">
        <v>2808</v>
      </c>
      <c r="B1912">
        <v>2012</v>
      </c>
      <c r="C1912" t="s">
        <v>77</v>
      </c>
      <c r="D1912" t="s">
        <v>77</v>
      </c>
      <c r="E1912" t="s">
        <v>37</v>
      </c>
      <c r="F1912">
        <v>6.0367129999999998</v>
      </c>
      <c r="G1912">
        <v>6.0367129999999998</v>
      </c>
      <c r="H1912">
        <v>2.3474442962585802</v>
      </c>
      <c r="I1912" s="2">
        <f t="shared" si="58"/>
        <v>2571.6107554166356</v>
      </c>
      <c r="J1912">
        <f t="shared" si="59"/>
        <v>1.4170847500000023E-2</v>
      </c>
    </row>
    <row r="1913" spans="1:10" x14ac:dyDescent="0.25">
      <c r="A1913">
        <v>2825</v>
      </c>
      <c r="B1913">
        <v>2012</v>
      </c>
      <c r="C1913" t="s">
        <v>77</v>
      </c>
      <c r="D1913" t="s">
        <v>77</v>
      </c>
      <c r="E1913" t="s">
        <v>34</v>
      </c>
      <c r="F1913">
        <v>25.678439999999998</v>
      </c>
      <c r="G1913">
        <v>25.678439999999998</v>
      </c>
      <c r="H1913">
        <v>1.3033396888596001</v>
      </c>
      <c r="I1913" s="2">
        <f t="shared" si="58"/>
        <v>19702.031802981612</v>
      </c>
      <c r="J1913">
        <f t="shared" si="59"/>
        <v>3.3467729999999904E-2</v>
      </c>
    </row>
    <row r="1914" spans="1:10" x14ac:dyDescent="0.25">
      <c r="A1914">
        <v>2826</v>
      </c>
      <c r="B1914">
        <v>2012</v>
      </c>
      <c r="C1914" t="s">
        <v>77</v>
      </c>
      <c r="D1914" t="s">
        <v>77</v>
      </c>
      <c r="E1914" t="s">
        <v>7</v>
      </c>
      <c r="F1914">
        <v>5.0490729999999999</v>
      </c>
      <c r="G1914">
        <v>5.0490729999999999</v>
      </c>
      <c r="H1914">
        <v>1.90145894107691</v>
      </c>
      <c r="I1914" s="2">
        <f t="shared" si="58"/>
        <v>2655.3678814334048</v>
      </c>
      <c r="J1914">
        <f t="shared" si="59"/>
        <v>9.6006050000000173E-3</v>
      </c>
    </row>
    <row r="1915" spans="1:10" x14ac:dyDescent="0.25">
      <c r="A1915">
        <v>2890</v>
      </c>
      <c r="B1915">
        <v>2012</v>
      </c>
      <c r="C1915" t="s">
        <v>77</v>
      </c>
      <c r="D1915" t="s">
        <v>77</v>
      </c>
      <c r="E1915" t="s">
        <v>46</v>
      </c>
      <c r="F1915">
        <v>20.403551</v>
      </c>
      <c r="G1915">
        <v>20.403551</v>
      </c>
      <c r="H1915">
        <v>1.4771427581404799</v>
      </c>
      <c r="I1915" s="2">
        <f t="shared" si="58"/>
        <v>13812.849765235467</v>
      </c>
      <c r="J1915">
        <f t="shared" si="59"/>
        <v>3.0138957599999947E-2</v>
      </c>
    </row>
    <row r="1916" spans="1:10" x14ac:dyDescent="0.25">
      <c r="A1916">
        <v>2935</v>
      </c>
      <c r="B1916">
        <v>2012</v>
      </c>
      <c r="C1916" t="s">
        <v>77</v>
      </c>
      <c r="D1916" t="s">
        <v>77</v>
      </c>
      <c r="E1916" t="s">
        <v>47</v>
      </c>
      <c r="F1916">
        <v>74.932002999999895</v>
      </c>
      <c r="G1916">
        <v>74.932002999999995</v>
      </c>
      <c r="H1916">
        <v>1.8897644882120701</v>
      </c>
      <c r="I1916" s="2">
        <f t="shared" si="58"/>
        <v>39651.503384368283</v>
      </c>
      <c r="J1916">
        <f t="shared" si="59"/>
        <v>0.14160383830000028</v>
      </c>
    </row>
    <row r="1917" spans="1:10" x14ac:dyDescent="0.25">
      <c r="A1917">
        <v>2945</v>
      </c>
      <c r="B1917">
        <v>2012</v>
      </c>
      <c r="C1917" t="s">
        <v>77</v>
      </c>
      <c r="D1917" t="s">
        <v>77</v>
      </c>
      <c r="E1917" t="s">
        <v>11</v>
      </c>
      <c r="F1917">
        <v>37.292909999999999</v>
      </c>
      <c r="G1917">
        <v>37.292909999999999</v>
      </c>
      <c r="H1917">
        <v>2.2504469120527602</v>
      </c>
      <c r="I1917" s="2">
        <f t="shared" si="58"/>
        <v>16571.335142486445</v>
      </c>
      <c r="J1917">
        <f t="shared" si="59"/>
        <v>8.3925714150961492E-2</v>
      </c>
    </row>
    <row r="1918" spans="1:10" x14ac:dyDescent="0.25">
      <c r="A1918">
        <v>2964</v>
      </c>
      <c r="B1918">
        <v>2012</v>
      </c>
      <c r="C1918" t="s">
        <v>77</v>
      </c>
      <c r="D1918" t="s">
        <v>77</v>
      </c>
      <c r="E1918" t="s">
        <v>18</v>
      </c>
      <c r="F1918">
        <v>261.295794</v>
      </c>
      <c r="G1918">
        <v>261.295794</v>
      </c>
      <c r="H1918">
        <v>1.1711990401015999</v>
      </c>
      <c r="I1918" s="2">
        <f t="shared" si="58"/>
        <v>223101.09985859701</v>
      </c>
      <c r="J1918">
        <f t="shared" si="59"/>
        <v>0.30602938311538536</v>
      </c>
    </row>
    <row r="1919" spans="1:10" x14ac:dyDescent="0.25">
      <c r="A1919">
        <v>2968</v>
      </c>
      <c r="B1919">
        <v>2012</v>
      </c>
      <c r="C1919" t="s">
        <v>77</v>
      </c>
      <c r="D1919" t="s">
        <v>77</v>
      </c>
      <c r="E1919" t="s">
        <v>35</v>
      </c>
      <c r="F1919">
        <v>149.09687400000001</v>
      </c>
      <c r="G1919">
        <v>149.09687400000001</v>
      </c>
      <c r="H1919">
        <v>1.77647721373421</v>
      </c>
      <c r="I1919" s="2">
        <f t="shared" si="58"/>
        <v>83928.39088917656</v>
      </c>
      <c r="J1919">
        <f t="shared" si="59"/>
        <v>0.26486719930000063</v>
      </c>
    </row>
    <row r="1920" spans="1:10" x14ac:dyDescent="0.25">
      <c r="A1920">
        <v>2972</v>
      </c>
      <c r="B1920">
        <v>2012</v>
      </c>
      <c r="C1920" t="s">
        <v>77</v>
      </c>
      <c r="D1920" t="s">
        <v>77</v>
      </c>
      <c r="E1920" t="s">
        <v>61</v>
      </c>
      <c r="F1920">
        <v>382.07863600000002</v>
      </c>
      <c r="G1920">
        <v>382.07863600000002</v>
      </c>
      <c r="H1920">
        <v>1.1959399504347099</v>
      </c>
      <c r="I1920" s="2">
        <f t="shared" si="58"/>
        <v>319479.78312884271</v>
      </c>
      <c r="J1920">
        <f t="shared" si="59"/>
        <v>0.45694310500000157</v>
      </c>
    </row>
    <row r="1921" spans="1:10" x14ac:dyDescent="0.25">
      <c r="A1921">
        <v>2974</v>
      </c>
      <c r="B1921">
        <v>2012</v>
      </c>
      <c r="C1921" t="s">
        <v>77</v>
      </c>
      <c r="D1921" t="s">
        <v>77</v>
      </c>
      <c r="E1921" t="s">
        <v>40</v>
      </c>
      <c r="F1921">
        <v>190.84898899999999</v>
      </c>
      <c r="G1921">
        <v>190.84898899999999</v>
      </c>
      <c r="H1921">
        <v>2.7368808168011798</v>
      </c>
      <c r="I1921" s="2">
        <f t="shared" si="58"/>
        <v>69732.298106813832</v>
      </c>
      <c r="J1921">
        <f t="shared" si="59"/>
        <v>0.52233093689999932</v>
      </c>
    </row>
    <row r="1922" spans="1:10" x14ac:dyDescent="0.25">
      <c r="A1922">
        <v>233</v>
      </c>
      <c r="B1922">
        <v>2012</v>
      </c>
      <c r="C1922" t="s">
        <v>79</v>
      </c>
      <c r="D1922" t="s">
        <v>79</v>
      </c>
      <c r="E1922" t="s">
        <v>36</v>
      </c>
      <c r="F1922">
        <v>4.57599</v>
      </c>
      <c r="G1922">
        <v>4.57599</v>
      </c>
      <c r="H1922">
        <v>3.72812003522735</v>
      </c>
      <c r="I1922" s="2">
        <f t="shared" ref="I1922:I1985" si="60">F1922/H1922*1000</f>
        <v>1227.425607748959</v>
      </c>
      <c r="J1922">
        <f t="shared" si="59"/>
        <v>1.705984E-2</v>
      </c>
    </row>
    <row r="1923" spans="1:10" x14ac:dyDescent="0.25">
      <c r="A1923">
        <v>262</v>
      </c>
      <c r="B1923">
        <v>2012</v>
      </c>
      <c r="C1923" t="s">
        <v>79</v>
      </c>
      <c r="D1923" t="s">
        <v>79</v>
      </c>
      <c r="E1923" t="s">
        <v>58</v>
      </c>
      <c r="F1923">
        <v>2.4579499999999999</v>
      </c>
      <c r="G1923">
        <v>2.4579499999999999</v>
      </c>
      <c r="H1923">
        <v>7.3380540694481198</v>
      </c>
      <c r="I1923" s="2">
        <f t="shared" si="60"/>
        <v>334.95937434334786</v>
      </c>
      <c r="J1923">
        <f t="shared" ref="J1923:J1986" si="61">G1923*H1923/1000</f>
        <v>1.8036570000000005E-2</v>
      </c>
    </row>
    <row r="1924" spans="1:10" x14ac:dyDescent="0.25">
      <c r="A1924">
        <v>263</v>
      </c>
      <c r="B1924">
        <v>2012</v>
      </c>
      <c r="C1924" t="s">
        <v>79</v>
      </c>
      <c r="D1924" t="s">
        <v>79</v>
      </c>
      <c r="E1924" t="s">
        <v>61</v>
      </c>
      <c r="F1924">
        <v>2.2601499999999999</v>
      </c>
      <c r="G1924">
        <v>2.2601499999999999</v>
      </c>
      <c r="H1924">
        <v>1.5469004269628099</v>
      </c>
      <c r="I1924" s="2">
        <f t="shared" si="60"/>
        <v>1461.0830539607432</v>
      </c>
      <c r="J1924">
        <f t="shared" si="61"/>
        <v>3.496226999999995E-3</v>
      </c>
    </row>
    <row r="1925" spans="1:10" x14ac:dyDescent="0.25">
      <c r="A1925">
        <v>1258</v>
      </c>
      <c r="B1925">
        <v>2012</v>
      </c>
      <c r="C1925" t="s">
        <v>79</v>
      </c>
      <c r="D1925" t="s">
        <v>79</v>
      </c>
      <c r="E1925" t="s">
        <v>15</v>
      </c>
      <c r="F1925">
        <v>5.6585380000000001</v>
      </c>
      <c r="G1925">
        <v>5.6585380000000001</v>
      </c>
      <c r="H1925">
        <v>1.56698805635205</v>
      </c>
      <c r="I1925" s="2">
        <f t="shared" si="60"/>
        <v>3611.0919780544364</v>
      </c>
      <c r="J1925">
        <f t="shared" si="61"/>
        <v>8.8668614624142147E-3</v>
      </c>
    </row>
    <row r="1926" spans="1:10" x14ac:dyDescent="0.25">
      <c r="A1926">
        <v>1270</v>
      </c>
      <c r="B1926">
        <v>2012</v>
      </c>
      <c r="C1926" t="s">
        <v>79</v>
      </c>
      <c r="D1926" t="s">
        <v>79</v>
      </c>
      <c r="E1926" t="s">
        <v>94</v>
      </c>
      <c r="F1926">
        <v>4.095E-2</v>
      </c>
      <c r="G1926">
        <v>4.095E-2</v>
      </c>
      <c r="H1926">
        <v>0.854700854700855</v>
      </c>
      <c r="I1926" s="2">
        <f t="shared" si="60"/>
        <v>47.911499999999982</v>
      </c>
      <c r="J1926">
        <f t="shared" si="61"/>
        <v>3.500000000000001E-5</v>
      </c>
    </row>
    <row r="1927" spans="1:10" x14ac:dyDescent="0.25">
      <c r="A1927">
        <v>1271</v>
      </c>
      <c r="B1927">
        <v>2012</v>
      </c>
      <c r="C1927" t="s">
        <v>79</v>
      </c>
      <c r="D1927" t="s">
        <v>79</v>
      </c>
      <c r="E1927" t="s">
        <v>32</v>
      </c>
      <c r="F1927">
        <v>4.4999999999999998E-2</v>
      </c>
      <c r="G1927">
        <v>4.4999999999999998E-2</v>
      </c>
      <c r="H1927">
        <v>0.91</v>
      </c>
      <c r="I1927" s="2">
        <f t="shared" si="60"/>
        <v>49.450549450549445</v>
      </c>
      <c r="J1927">
        <f t="shared" si="61"/>
        <v>4.0949999999999999E-5</v>
      </c>
    </row>
    <row r="1928" spans="1:10" x14ac:dyDescent="0.25">
      <c r="A1928">
        <v>1272</v>
      </c>
      <c r="B1928">
        <v>2012</v>
      </c>
      <c r="C1928" t="s">
        <v>79</v>
      </c>
      <c r="D1928" t="s">
        <v>79</v>
      </c>
      <c r="E1928" t="s">
        <v>37</v>
      </c>
      <c r="F1928">
        <v>0.27300000000000002</v>
      </c>
      <c r="G1928">
        <v>0.27300000000000002</v>
      </c>
      <c r="H1928">
        <v>3.0029304029303998</v>
      </c>
      <c r="I1928" s="2">
        <f t="shared" si="60"/>
        <v>90.911197853135008</v>
      </c>
      <c r="J1928">
        <f t="shared" si="61"/>
        <v>8.1979999999999922E-4</v>
      </c>
    </row>
    <row r="1929" spans="1:10" x14ac:dyDescent="0.25">
      <c r="A1929">
        <v>1273</v>
      </c>
      <c r="B1929">
        <v>2012</v>
      </c>
      <c r="C1929" t="s">
        <v>79</v>
      </c>
      <c r="D1929" t="s">
        <v>79</v>
      </c>
      <c r="E1929" t="s">
        <v>39</v>
      </c>
      <c r="F1929">
        <v>2.5000000000000001E-2</v>
      </c>
      <c r="G1929">
        <v>2.5000000000000001E-2</v>
      </c>
      <c r="H1929">
        <v>9.3432231404958692</v>
      </c>
      <c r="I1929" s="2">
        <f t="shared" si="60"/>
        <v>2.6757361591465947</v>
      </c>
      <c r="J1929">
        <f t="shared" si="61"/>
        <v>2.3358057851239676E-4</v>
      </c>
    </row>
    <row r="1930" spans="1:10" x14ac:dyDescent="0.25">
      <c r="A1930">
        <v>1332</v>
      </c>
      <c r="B1930">
        <v>2012</v>
      </c>
      <c r="C1930" t="s">
        <v>79</v>
      </c>
      <c r="D1930" t="s">
        <v>79</v>
      </c>
      <c r="E1930" t="s">
        <v>22</v>
      </c>
      <c r="F1930">
        <v>934.37599999999998</v>
      </c>
      <c r="G1930">
        <v>934.37599999999998</v>
      </c>
      <c r="H1930">
        <v>0.04</v>
      </c>
      <c r="I1930" s="2">
        <f t="shared" si="60"/>
        <v>23359399.999999996</v>
      </c>
      <c r="J1930">
        <f t="shared" si="61"/>
        <v>3.7375039999999998E-2</v>
      </c>
    </row>
    <row r="1931" spans="1:10" x14ac:dyDescent="0.25">
      <c r="A1931">
        <v>1333</v>
      </c>
      <c r="B1931">
        <v>2012</v>
      </c>
      <c r="C1931" t="s">
        <v>79</v>
      </c>
      <c r="D1931" t="s">
        <v>79</v>
      </c>
      <c r="E1931" t="s">
        <v>27</v>
      </c>
      <c r="F1931">
        <v>0.94399999999999995</v>
      </c>
      <c r="G1931">
        <v>0.94399999999999995</v>
      </c>
      <c r="H1931">
        <v>3.48853107344633</v>
      </c>
      <c r="I1931" s="2">
        <f t="shared" si="60"/>
        <v>270.60100085834108</v>
      </c>
      <c r="J1931">
        <f t="shared" si="61"/>
        <v>3.2931733333333357E-3</v>
      </c>
    </row>
    <row r="1932" spans="1:10" x14ac:dyDescent="0.25">
      <c r="A1932">
        <v>1334</v>
      </c>
      <c r="B1932">
        <v>2012</v>
      </c>
      <c r="C1932" t="s">
        <v>79</v>
      </c>
      <c r="D1932" t="s">
        <v>79</v>
      </c>
      <c r="E1932" t="s">
        <v>29</v>
      </c>
      <c r="F1932">
        <v>0.1744</v>
      </c>
      <c r="G1932">
        <v>0.1744</v>
      </c>
      <c r="H1932">
        <v>4.28440366972477</v>
      </c>
      <c r="I1932" s="2">
        <f t="shared" si="60"/>
        <v>40.705781584582446</v>
      </c>
      <c r="J1932">
        <f t="shared" si="61"/>
        <v>7.4719999999999984E-4</v>
      </c>
    </row>
    <row r="1933" spans="1:10" x14ac:dyDescent="0.25">
      <c r="A1933">
        <v>1335</v>
      </c>
      <c r="B1933">
        <v>2012</v>
      </c>
      <c r="C1933" t="s">
        <v>79</v>
      </c>
      <c r="D1933" t="s">
        <v>79</v>
      </c>
      <c r="E1933" t="s">
        <v>31</v>
      </c>
      <c r="F1933">
        <v>1.141751</v>
      </c>
      <c r="G1933">
        <v>1.141751</v>
      </c>
      <c r="H1933">
        <v>1.31133320662736</v>
      </c>
      <c r="I1933" s="2">
        <f t="shared" si="60"/>
        <v>870.67954523662888</v>
      </c>
      <c r="J1933">
        <f t="shared" si="61"/>
        <v>1.4972159999999948E-3</v>
      </c>
    </row>
    <row r="1934" spans="1:10" x14ac:dyDescent="0.25">
      <c r="A1934">
        <v>1336</v>
      </c>
      <c r="B1934">
        <v>2012</v>
      </c>
      <c r="C1934" t="s">
        <v>79</v>
      </c>
      <c r="D1934" t="s">
        <v>79</v>
      </c>
      <c r="E1934" t="s">
        <v>33</v>
      </c>
      <c r="F1934">
        <v>1.3243659999999999</v>
      </c>
      <c r="G1934">
        <v>1.3243659999999999</v>
      </c>
      <c r="H1934">
        <v>0.74255141705540595</v>
      </c>
      <c r="I1934" s="2">
        <f t="shared" si="60"/>
        <v>1783.5344052695837</v>
      </c>
      <c r="J1934">
        <f t="shared" si="61"/>
        <v>9.8340984999999962E-4</v>
      </c>
    </row>
    <row r="1935" spans="1:10" x14ac:dyDescent="0.25">
      <c r="A1935">
        <v>1337</v>
      </c>
      <c r="B1935">
        <v>2012</v>
      </c>
      <c r="C1935" t="s">
        <v>79</v>
      </c>
      <c r="D1935" t="s">
        <v>79</v>
      </c>
      <c r="E1935" t="s">
        <v>7</v>
      </c>
      <c r="F1935">
        <v>0.25095000000000001</v>
      </c>
      <c r="G1935">
        <v>0.25095000000000001</v>
      </c>
      <c r="H1935">
        <v>1.7616258218768699</v>
      </c>
      <c r="I1935" s="2">
        <f t="shared" si="60"/>
        <v>142.45363395765457</v>
      </c>
      <c r="J1935">
        <f t="shared" si="61"/>
        <v>4.4208000000000051E-4</v>
      </c>
    </row>
    <row r="1936" spans="1:10" x14ac:dyDescent="0.25">
      <c r="A1936">
        <v>1338</v>
      </c>
      <c r="B1936">
        <v>2012</v>
      </c>
      <c r="C1936" t="s">
        <v>79</v>
      </c>
      <c r="D1936" t="s">
        <v>79</v>
      </c>
      <c r="E1936" t="s">
        <v>18</v>
      </c>
      <c r="F1936">
        <v>15.0297</v>
      </c>
      <c r="G1936">
        <v>15.0297</v>
      </c>
      <c r="H1936">
        <v>1.07980412117341</v>
      </c>
      <c r="I1936" s="2">
        <f t="shared" si="60"/>
        <v>13918.913352235966</v>
      </c>
      <c r="J1936">
        <f t="shared" si="61"/>
        <v>1.6229132E-2</v>
      </c>
    </row>
    <row r="1937" spans="1:10" x14ac:dyDescent="0.25">
      <c r="A1937">
        <v>1533</v>
      </c>
      <c r="B1937">
        <v>2012</v>
      </c>
      <c r="C1937" t="s">
        <v>79</v>
      </c>
      <c r="D1937" t="s">
        <v>79</v>
      </c>
      <c r="E1937" t="s">
        <v>43</v>
      </c>
      <c r="F1937">
        <v>170.92150000000001</v>
      </c>
      <c r="G1937">
        <v>170.92150000000001</v>
      </c>
      <c r="H1937">
        <v>6.8655880916093102</v>
      </c>
      <c r="I1937" s="2">
        <f t="shared" si="60"/>
        <v>24895.391002103595</v>
      </c>
      <c r="J1937">
        <f t="shared" si="61"/>
        <v>1.1734766150000007</v>
      </c>
    </row>
    <row r="1938" spans="1:10" x14ac:dyDescent="0.25">
      <c r="A1938">
        <v>1534</v>
      </c>
      <c r="B1938">
        <v>2012</v>
      </c>
      <c r="C1938" t="s">
        <v>79</v>
      </c>
      <c r="D1938" t="s">
        <v>79</v>
      </c>
      <c r="E1938" t="s">
        <v>44</v>
      </c>
      <c r="F1938">
        <v>0.10299999999999999</v>
      </c>
      <c r="G1938">
        <v>0.10299999999999999</v>
      </c>
      <c r="H1938">
        <v>1.4664285714285701</v>
      </c>
      <c r="I1938" s="2">
        <f t="shared" si="60"/>
        <v>70.238675109595775</v>
      </c>
      <c r="J1938">
        <f t="shared" si="61"/>
        <v>1.510421428571427E-4</v>
      </c>
    </row>
    <row r="1939" spans="1:10" x14ac:dyDescent="0.25">
      <c r="A1939">
        <v>1535</v>
      </c>
      <c r="B1939">
        <v>2012</v>
      </c>
      <c r="C1939" t="s">
        <v>79</v>
      </c>
      <c r="D1939" t="s">
        <v>79</v>
      </c>
      <c r="E1939" t="s">
        <v>28</v>
      </c>
      <c r="F1939">
        <v>107.875</v>
      </c>
      <c r="G1939">
        <v>107.875</v>
      </c>
      <c r="H1939">
        <v>8.9907300115874902E-2</v>
      </c>
      <c r="I1939" s="2">
        <f t="shared" si="60"/>
        <v>1199846.9519267939</v>
      </c>
      <c r="J1939">
        <f t="shared" si="61"/>
        <v>9.698750000000006E-3</v>
      </c>
    </row>
    <row r="1940" spans="1:10" x14ac:dyDescent="0.25">
      <c r="A1940">
        <v>1536</v>
      </c>
      <c r="B1940">
        <v>2012</v>
      </c>
      <c r="C1940" t="s">
        <v>79</v>
      </c>
      <c r="D1940" t="s">
        <v>79</v>
      </c>
      <c r="E1940" t="s">
        <v>34</v>
      </c>
      <c r="F1940">
        <v>1.0129999999999999</v>
      </c>
      <c r="G1940">
        <v>1.0129999999999999</v>
      </c>
      <c r="H1940">
        <v>1.19</v>
      </c>
      <c r="I1940" s="2">
        <f t="shared" si="60"/>
        <v>851.26050420168065</v>
      </c>
      <c r="J1940">
        <f t="shared" si="61"/>
        <v>1.2054699999999997E-3</v>
      </c>
    </row>
    <row r="1941" spans="1:10" x14ac:dyDescent="0.25">
      <c r="A1941">
        <v>1537</v>
      </c>
      <c r="B1941">
        <v>2012</v>
      </c>
      <c r="C1941" t="s">
        <v>79</v>
      </c>
      <c r="D1941" t="s">
        <v>79</v>
      </c>
      <c r="E1941" t="s">
        <v>54</v>
      </c>
      <c r="F1941">
        <v>0.16744000000000001</v>
      </c>
      <c r="G1941">
        <v>0.16744000000000001</v>
      </c>
      <c r="H1941">
        <v>8.6513377926421402</v>
      </c>
      <c r="I1941" s="2">
        <f t="shared" si="60"/>
        <v>19.354232144582973</v>
      </c>
      <c r="J1941">
        <f t="shared" si="61"/>
        <v>1.4485799999999999E-3</v>
      </c>
    </row>
    <row r="1942" spans="1:10" x14ac:dyDescent="0.25">
      <c r="A1942">
        <v>1538</v>
      </c>
      <c r="B1942">
        <v>2012</v>
      </c>
      <c r="C1942" t="s">
        <v>79</v>
      </c>
      <c r="D1942" t="s">
        <v>79</v>
      </c>
      <c r="E1942" t="s">
        <v>57</v>
      </c>
      <c r="F1942">
        <v>6.5507999999999997</v>
      </c>
      <c r="G1942">
        <v>6.5507999999999997</v>
      </c>
      <c r="H1942">
        <v>2.9461574158881398</v>
      </c>
      <c r="I1942" s="2">
        <f t="shared" si="60"/>
        <v>2223.5064442492512</v>
      </c>
      <c r="J1942">
        <f t="shared" si="61"/>
        <v>1.9299688000000023E-2</v>
      </c>
    </row>
    <row r="1943" spans="1:10" x14ac:dyDescent="0.25">
      <c r="A1943">
        <v>1539</v>
      </c>
      <c r="B1943">
        <v>2012</v>
      </c>
      <c r="C1943" t="s">
        <v>79</v>
      </c>
      <c r="D1943" t="s">
        <v>79</v>
      </c>
      <c r="E1943" t="s">
        <v>62</v>
      </c>
      <c r="F1943">
        <v>9.5158850000000008</v>
      </c>
      <c r="G1943">
        <v>9.5158850000000008</v>
      </c>
      <c r="H1943">
        <v>1.9757439796718901</v>
      </c>
      <c r="I1943" s="2">
        <f t="shared" si="60"/>
        <v>4816.3553061061557</v>
      </c>
      <c r="J1943">
        <f t="shared" si="61"/>
        <v>1.8800952500000044E-2</v>
      </c>
    </row>
    <row r="1944" spans="1:10" x14ac:dyDescent="0.25">
      <c r="A1944">
        <v>1619</v>
      </c>
      <c r="B1944">
        <v>2012</v>
      </c>
      <c r="C1944" t="s">
        <v>79</v>
      </c>
      <c r="D1944" t="s">
        <v>79</v>
      </c>
      <c r="E1944" t="s">
        <v>24</v>
      </c>
      <c r="F1944">
        <v>0.06</v>
      </c>
      <c r="G1944">
        <v>0.06</v>
      </c>
      <c r="H1944">
        <v>2.38</v>
      </c>
      <c r="I1944" s="2">
        <f t="shared" si="60"/>
        <v>25.210084033613445</v>
      </c>
      <c r="J1944">
        <f t="shared" si="61"/>
        <v>1.4279999999999997E-4</v>
      </c>
    </row>
    <row r="1945" spans="1:10" x14ac:dyDescent="0.25">
      <c r="A1945">
        <v>1620</v>
      </c>
      <c r="B1945">
        <v>2012</v>
      </c>
      <c r="C1945" t="s">
        <v>79</v>
      </c>
      <c r="D1945" t="s">
        <v>79</v>
      </c>
      <c r="E1945" t="s">
        <v>5</v>
      </c>
      <c r="F1945">
        <v>889.66499999999996</v>
      </c>
      <c r="G1945">
        <v>889.66499999999996</v>
      </c>
      <c r="H1945">
        <v>0.55376877813559</v>
      </c>
      <c r="I1945" s="2">
        <f t="shared" si="60"/>
        <v>1606564.0301991999</v>
      </c>
      <c r="J1945">
        <f t="shared" si="61"/>
        <v>0.49266869999999968</v>
      </c>
    </row>
    <row r="1946" spans="1:10" x14ac:dyDescent="0.25">
      <c r="A1946">
        <v>1621</v>
      </c>
      <c r="B1946">
        <v>2012</v>
      </c>
      <c r="C1946" t="s">
        <v>79</v>
      </c>
      <c r="D1946" t="s">
        <v>79</v>
      </c>
      <c r="E1946" t="s">
        <v>6</v>
      </c>
      <c r="F1946">
        <v>81.311999999999998</v>
      </c>
      <c r="G1946">
        <v>81.311999999999998</v>
      </c>
      <c r="H1946">
        <v>0.72</v>
      </c>
      <c r="I1946" s="2">
        <f t="shared" si="60"/>
        <v>112933.33333333334</v>
      </c>
      <c r="J1946">
        <f t="shared" si="61"/>
        <v>5.8544639999999995E-2</v>
      </c>
    </row>
    <row r="1947" spans="1:10" x14ac:dyDescent="0.25">
      <c r="A1947">
        <v>2707</v>
      </c>
      <c r="B1947">
        <v>2012</v>
      </c>
      <c r="C1947" t="s">
        <v>79</v>
      </c>
      <c r="D1947" t="s">
        <v>79</v>
      </c>
      <c r="E1947" t="s">
        <v>47</v>
      </c>
      <c r="F1947">
        <v>1.3227899999999999</v>
      </c>
      <c r="G1947">
        <v>1.3227899999999999</v>
      </c>
      <c r="H1947">
        <v>2.24241187187687</v>
      </c>
      <c r="I1947" s="2">
        <f t="shared" si="60"/>
        <v>589.89609205593513</v>
      </c>
      <c r="J1947">
        <f t="shared" si="61"/>
        <v>2.9662400000000045E-3</v>
      </c>
    </row>
    <row r="1948" spans="1:10" x14ac:dyDescent="0.25">
      <c r="A1948">
        <v>2752</v>
      </c>
      <c r="B1948">
        <v>2012</v>
      </c>
      <c r="C1948" t="s">
        <v>79</v>
      </c>
      <c r="D1948" t="s">
        <v>79</v>
      </c>
      <c r="E1948" t="s">
        <v>11</v>
      </c>
      <c r="F1948">
        <v>1.9848460000000001</v>
      </c>
      <c r="G1948">
        <v>1.9848460000000001</v>
      </c>
      <c r="H1948">
        <v>2.4723850112300898</v>
      </c>
      <c r="I1948" s="2">
        <f t="shared" si="60"/>
        <v>802.80619360836386</v>
      </c>
      <c r="J1948">
        <f t="shared" si="61"/>
        <v>4.9073034999999997E-3</v>
      </c>
    </row>
    <row r="1949" spans="1:10" x14ac:dyDescent="0.25">
      <c r="A1949">
        <v>2764</v>
      </c>
      <c r="B1949">
        <v>2012</v>
      </c>
      <c r="C1949" t="s">
        <v>79</v>
      </c>
      <c r="D1949" t="s">
        <v>79</v>
      </c>
      <c r="E1949" t="s">
        <v>38</v>
      </c>
      <c r="F1949">
        <v>7.4392180000000003</v>
      </c>
      <c r="G1949">
        <v>7.4392180000000003</v>
      </c>
      <c r="H1949">
        <v>1.35073458736598</v>
      </c>
      <c r="I1949" s="2">
        <f t="shared" si="60"/>
        <v>5507.5349884294874</v>
      </c>
      <c r="J1949">
        <f t="shared" si="61"/>
        <v>1.004840905555557E-2</v>
      </c>
    </row>
    <row r="1950" spans="1:10" x14ac:dyDescent="0.25">
      <c r="A1950">
        <v>2767</v>
      </c>
      <c r="B1950">
        <v>2012</v>
      </c>
      <c r="C1950" t="s">
        <v>79</v>
      </c>
      <c r="D1950" t="s">
        <v>79</v>
      </c>
      <c r="E1950" t="s">
        <v>12</v>
      </c>
      <c r="F1950">
        <v>4.2627269999999999</v>
      </c>
      <c r="G1950">
        <v>4.2627269999999999</v>
      </c>
      <c r="H1950">
        <v>1.44063999406952</v>
      </c>
      <c r="I1950" s="2">
        <f t="shared" si="60"/>
        <v>2958.9120235088349</v>
      </c>
      <c r="J1950">
        <f t="shared" si="61"/>
        <v>6.141054999999983E-3</v>
      </c>
    </row>
    <row r="1951" spans="1:10" x14ac:dyDescent="0.25">
      <c r="A1951">
        <v>2851</v>
      </c>
      <c r="B1951">
        <v>2012</v>
      </c>
      <c r="C1951" t="s">
        <v>79</v>
      </c>
      <c r="D1951" t="s">
        <v>79</v>
      </c>
      <c r="E1951" t="s">
        <v>40</v>
      </c>
      <c r="F1951">
        <v>43.830618000000001</v>
      </c>
      <c r="G1951">
        <v>43.830618000000001</v>
      </c>
      <c r="H1951">
        <v>2.8902855271747501</v>
      </c>
      <c r="I1951" s="2">
        <f t="shared" si="60"/>
        <v>15164.805548759872</v>
      </c>
      <c r="J1951">
        <f t="shared" si="61"/>
        <v>0.1266830008525251</v>
      </c>
    </row>
    <row r="1952" spans="1:10" x14ac:dyDescent="0.25">
      <c r="A1952">
        <v>2913</v>
      </c>
      <c r="B1952">
        <v>2012</v>
      </c>
      <c r="C1952" t="s">
        <v>79</v>
      </c>
      <c r="D1952" t="s">
        <v>79</v>
      </c>
      <c r="E1952" t="s">
        <v>35</v>
      </c>
      <c r="F1952">
        <v>49.315119000000003</v>
      </c>
      <c r="G1952">
        <v>49.315119000000003</v>
      </c>
      <c r="H1952">
        <v>1.83904155992732</v>
      </c>
      <c r="I1952" s="2">
        <f t="shared" si="60"/>
        <v>26815.663155512902</v>
      </c>
      <c r="J1952">
        <f t="shared" si="61"/>
        <v>9.0692553373761434E-2</v>
      </c>
    </row>
    <row r="1953" spans="1:10" x14ac:dyDescent="0.25">
      <c r="A1953">
        <v>2937</v>
      </c>
      <c r="B1953">
        <v>2012</v>
      </c>
      <c r="C1953" t="s">
        <v>79</v>
      </c>
      <c r="D1953" t="s">
        <v>79</v>
      </c>
      <c r="E1953" t="s">
        <v>41</v>
      </c>
      <c r="F1953">
        <v>126.37390600000001</v>
      </c>
      <c r="G1953">
        <v>126.37390600000001</v>
      </c>
      <c r="H1953">
        <v>3.36090153255476</v>
      </c>
      <c r="I1953" s="2">
        <f t="shared" si="60"/>
        <v>37601.192649026525</v>
      </c>
      <c r="J1953">
        <f t="shared" si="61"/>
        <v>0.42473025435033124</v>
      </c>
    </row>
    <row r="1954" spans="1:10" x14ac:dyDescent="0.25">
      <c r="A1954">
        <v>1250</v>
      </c>
      <c r="B1954">
        <v>2012</v>
      </c>
      <c r="C1954" t="s">
        <v>99</v>
      </c>
      <c r="D1954" t="s">
        <v>99</v>
      </c>
      <c r="E1954" t="s">
        <v>52</v>
      </c>
      <c r="F1954">
        <v>266.548</v>
      </c>
      <c r="G1954">
        <v>266.548</v>
      </c>
      <c r="H1954">
        <v>2.2148953284211501</v>
      </c>
      <c r="I1954" s="2">
        <f t="shared" si="60"/>
        <v>120343.38443885028</v>
      </c>
      <c r="J1954">
        <f t="shared" si="61"/>
        <v>0.59037592000000072</v>
      </c>
    </row>
    <row r="1955" spans="1:10" x14ac:dyDescent="0.25">
      <c r="A1955">
        <v>1251</v>
      </c>
      <c r="B1955">
        <v>2012</v>
      </c>
      <c r="C1955" t="s">
        <v>80</v>
      </c>
      <c r="D1955" t="s">
        <v>80</v>
      </c>
      <c r="E1955" t="s">
        <v>83</v>
      </c>
      <c r="F1955">
        <v>20.7</v>
      </c>
      <c r="G1955">
        <v>20.7</v>
      </c>
      <c r="H1955">
        <v>3.0271428571428598</v>
      </c>
      <c r="I1955" s="2">
        <f t="shared" si="60"/>
        <v>6838.1311939594079</v>
      </c>
      <c r="J1955">
        <f t="shared" si="61"/>
        <v>6.26618571428572E-2</v>
      </c>
    </row>
    <row r="1956" spans="1:10" x14ac:dyDescent="0.25">
      <c r="A1956">
        <v>1252</v>
      </c>
      <c r="B1956">
        <v>2012</v>
      </c>
      <c r="C1956" t="s">
        <v>80</v>
      </c>
      <c r="D1956" t="s">
        <v>80</v>
      </c>
      <c r="E1956" t="s">
        <v>35</v>
      </c>
      <c r="F1956">
        <v>0.23088</v>
      </c>
      <c r="G1956">
        <v>0.23088</v>
      </c>
      <c r="H1956">
        <v>1.86486486486486</v>
      </c>
      <c r="I1956" s="2">
        <f t="shared" si="60"/>
        <v>123.80521739130467</v>
      </c>
      <c r="J1956">
        <f t="shared" si="61"/>
        <v>4.3055999999999889E-4</v>
      </c>
    </row>
    <row r="1957" spans="1:10" x14ac:dyDescent="0.25">
      <c r="A1957">
        <v>1253</v>
      </c>
      <c r="B1957">
        <v>2012</v>
      </c>
      <c r="C1957" t="s">
        <v>80</v>
      </c>
      <c r="D1957" t="s">
        <v>80</v>
      </c>
      <c r="E1957" t="s">
        <v>38</v>
      </c>
      <c r="F1957">
        <v>1.2346200000000001</v>
      </c>
      <c r="G1957">
        <v>1.2346200000000001</v>
      </c>
      <c r="H1957">
        <v>1.1052631578947401</v>
      </c>
      <c r="I1957" s="2">
        <f t="shared" si="60"/>
        <v>1117.0371428571398</v>
      </c>
      <c r="J1957">
        <f t="shared" si="61"/>
        <v>1.3645800000000041E-3</v>
      </c>
    </row>
    <row r="1958" spans="1:10" x14ac:dyDescent="0.25">
      <c r="A1958">
        <v>1339</v>
      </c>
      <c r="B1958">
        <v>2012</v>
      </c>
      <c r="C1958" t="s">
        <v>80</v>
      </c>
      <c r="D1958" t="s">
        <v>80</v>
      </c>
      <c r="E1958" t="s">
        <v>37</v>
      </c>
      <c r="F1958">
        <v>0.40739999999999998</v>
      </c>
      <c r="G1958">
        <v>0.40739999999999998</v>
      </c>
      <c r="H1958">
        <v>2.4636619476720099</v>
      </c>
      <c r="I1958" s="2">
        <f t="shared" si="60"/>
        <v>165.36359640776399</v>
      </c>
      <c r="J1958">
        <f t="shared" si="61"/>
        <v>1.0036958774815767E-3</v>
      </c>
    </row>
    <row r="1959" spans="1:10" x14ac:dyDescent="0.25">
      <c r="A1959">
        <v>1340</v>
      </c>
      <c r="B1959">
        <v>2012</v>
      </c>
      <c r="C1959" t="s">
        <v>80</v>
      </c>
      <c r="D1959" t="s">
        <v>80</v>
      </c>
      <c r="E1959" t="s">
        <v>15</v>
      </c>
      <c r="F1959">
        <v>0.4294</v>
      </c>
      <c r="G1959">
        <v>0.4294</v>
      </c>
      <c r="H1959">
        <v>1.6296416609048601</v>
      </c>
      <c r="I1959" s="2">
        <f t="shared" si="60"/>
        <v>263.49350921820155</v>
      </c>
      <c r="J1959">
        <f t="shared" si="61"/>
        <v>6.9976812919254699E-4</v>
      </c>
    </row>
    <row r="1960" spans="1:10" x14ac:dyDescent="0.25">
      <c r="A1960">
        <v>1341</v>
      </c>
      <c r="B1960">
        <v>2012</v>
      </c>
      <c r="C1960" t="s">
        <v>80</v>
      </c>
      <c r="D1960" t="s">
        <v>80</v>
      </c>
      <c r="E1960" t="s">
        <v>58</v>
      </c>
      <c r="F1960">
        <v>1.9619999999999999E-2</v>
      </c>
      <c r="G1960">
        <v>1.9619999999999999E-2</v>
      </c>
      <c r="H1960">
        <v>8.2531653244860195</v>
      </c>
      <c r="I1960" s="2">
        <f t="shared" si="60"/>
        <v>2.3772697175700728</v>
      </c>
      <c r="J1960">
        <f t="shared" si="61"/>
        <v>1.619271036664157E-4</v>
      </c>
    </row>
    <row r="1961" spans="1:10" x14ac:dyDescent="0.25">
      <c r="A1961">
        <v>1540</v>
      </c>
      <c r="B1961">
        <v>2012</v>
      </c>
      <c r="C1961" t="s">
        <v>80</v>
      </c>
      <c r="D1961" t="s">
        <v>80</v>
      </c>
      <c r="E1961" t="s">
        <v>11</v>
      </c>
      <c r="F1961">
        <v>3.5778599999999998</v>
      </c>
      <c r="G1961">
        <v>3.5778599999999998</v>
      </c>
      <c r="H1961">
        <v>1.47863247863248</v>
      </c>
      <c r="I1961" s="2">
        <f t="shared" si="60"/>
        <v>2419.7087861271652</v>
      </c>
      <c r="J1961">
        <f t="shared" si="61"/>
        <v>5.2903400000000054E-3</v>
      </c>
    </row>
    <row r="1962" spans="1:10" x14ac:dyDescent="0.25">
      <c r="A1962">
        <v>1541</v>
      </c>
      <c r="B1962">
        <v>2012</v>
      </c>
      <c r="C1962" t="s">
        <v>80</v>
      </c>
      <c r="D1962" t="s">
        <v>80</v>
      </c>
      <c r="E1962" t="s">
        <v>36</v>
      </c>
      <c r="F1962">
        <v>0.55483000000000005</v>
      </c>
      <c r="G1962">
        <v>0.55483000000000005</v>
      </c>
      <c r="H1962">
        <v>4.6637168141592902</v>
      </c>
      <c r="I1962" s="2">
        <f t="shared" si="60"/>
        <v>118.96734345351049</v>
      </c>
      <c r="J1962">
        <f t="shared" si="61"/>
        <v>2.5875699999999991E-3</v>
      </c>
    </row>
    <row r="1963" spans="1:10" x14ac:dyDescent="0.25">
      <c r="A1963">
        <v>1542</v>
      </c>
      <c r="B1963">
        <v>2012</v>
      </c>
      <c r="C1963" t="s">
        <v>80</v>
      </c>
      <c r="D1963" t="s">
        <v>80</v>
      </c>
      <c r="E1963" t="s">
        <v>73</v>
      </c>
      <c r="F1963">
        <v>2.034E-2</v>
      </c>
      <c r="G1963">
        <v>2.034E-2</v>
      </c>
      <c r="H1963">
        <v>3.4763233492171501</v>
      </c>
      <c r="I1963" s="2">
        <f t="shared" si="60"/>
        <v>5.8510092292135205</v>
      </c>
      <c r="J1963">
        <f t="shared" si="61"/>
        <v>7.0708416923076834E-5</v>
      </c>
    </row>
    <row r="1964" spans="1:10" x14ac:dyDescent="0.25">
      <c r="A1964">
        <v>1543</v>
      </c>
      <c r="B1964">
        <v>2012</v>
      </c>
      <c r="C1964" t="s">
        <v>80</v>
      </c>
      <c r="D1964" t="s">
        <v>80</v>
      </c>
      <c r="E1964" t="s">
        <v>46</v>
      </c>
      <c r="F1964">
        <v>8.7150000000000005E-2</v>
      </c>
      <c r="G1964">
        <v>8.7150000000000005E-2</v>
      </c>
      <c r="H1964">
        <v>1.8285714285714301</v>
      </c>
      <c r="I1964" s="2">
        <f t="shared" si="60"/>
        <v>47.660156249999964</v>
      </c>
      <c r="J1964">
        <f t="shared" si="61"/>
        <v>1.5936000000000013E-4</v>
      </c>
    </row>
    <row r="1965" spans="1:10" x14ac:dyDescent="0.25">
      <c r="A1965">
        <v>1544</v>
      </c>
      <c r="B1965">
        <v>2012</v>
      </c>
      <c r="C1965" t="s">
        <v>80</v>
      </c>
      <c r="D1965" t="s">
        <v>80</v>
      </c>
      <c r="E1965" t="s">
        <v>52</v>
      </c>
      <c r="F1965">
        <v>2.242</v>
      </c>
      <c r="G1965">
        <v>2.242</v>
      </c>
      <c r="H1965">
        <v>2.9836683417085399</v>
      </c>
      <c r="I1965" s="2">
        <f t="shared" si="60"/>
        <v>751.42400000000077</v>
      </c>
      <c r="J1965">
        <f t="shared" si="61"/>
        <v>6.6893844221105458E-3</v>
      </c>
    </row>
    <row r="1966" spans="1:10" x14ac:dyDescent="0.25">
      <c r="A1966">
        <v>1622</v>
      </c>
      <c r="B1966">
        <v>2012</v>
      </c>
      <c r="C1966" t="s">
        <v>80</v>
      </c>
      <c r="D1966" t="s">
        <v>80</v>
      </c>
      <c r="E1966" t="s">
        <v>34</v>
      </c>
      <c r="F1966">
        <v>0.16</v>
      </c>
      <c r="G1966">
        <v>0.16</v>
      </c>
      <c r="H1966">
        <v>1.38526297657327</v>
      </c>
      <c r="I1966" s="2">
        <f t="shared" si="60"/>
        <v>115.50153487519934</v>
      </c>
      <c r="J1966">
        <f t="shared" si="61"/>
        <v>2.2164207625172323E-4</v>
      </c>
    </row>
    <row r="1967" spans="1:10" x14ac:dyDescent="0.25">
      <c r="A1967">
        <v>1623</v>
      </c>
      <c r="B1967">
        <v>2012</v>
      </c>
      <c r="C1967" t="s">
        <v>80</v>
      </c>
      <c r="D1967" t="s">
        <v>80</v>
      </c>
      <c r="E1967" t="s">
        <v>40</v>
      </c>
      <c r="F1967">
        <v>1.03986</v>
      </c>
      <c r="G1967">
        <v>1.03986</v>
      </c>
      <c r="H1967">
        <v>2.6037735849056598</v>
      </c>
      <c r="I1967" s="2">
        <f t="shared" si="60"/>
        <v>399.36652173913052</v>
      </c>
      <c r="J1967">
        <f t="shared" si="61"/>
        <v>2.7075599999999995E-3</v>
      </c>
    </row>
    <row r="1968" spans="1:10" x14ac:dyDescent="0.25">
      <c r="A1968">
        <v>1624</v>
      </c>
      <c r="B1968">
        <v>2012</v>
      </c>
      <c r="C1968" t="s">
        <v>80</v>
      </c>
      <c r="D1968" t="s">
        <v>80</v>
      </c>
      <c r="E1968" t="s">
        <v>41</v>
      </c>
      <c r="F1968">
        <v>3.4282599999999999</v>
      </c>
      <c r="G1968">
        <v>3.4282599999999999</v>
      </c>
      <c r="H1968">
        <v>2.7868852459016402</v>
      </c>
      <c r="I1968" s="2">
        <f t="shared" si="60"/>
        <v>1230.1403529411762</v>
      </c>
      <c r="J1968">
        <f t="shared" si="61"/>
        <v>9.5541672131147573E-3</v>
      </c>
    </row>
    <row r="1969" spans="1:10" x14ac:dyDescent="0.25">
      <c r="A1969">
        <v>1625</v>
      </c>
      <c r="B1969">
        <v>2012</v>
      </c>
      <c r="C1969" t="s">
        <v>80</v>
      </c>
      <c r="D1969" t="s">
        <v>80</v>
      </c>
      <c r="E1969" t="s">
        <v>43</v>
      </c>
      <c r="F1969">
        <v>8.9909999999999997</v>
      </c>
      <c r="G1969">
        <v>8.9909999999999997</v>
      </c>
      <c r="H1969">
        <v>6.62</v>
      </c>
      <c r="I1969" s="2">
        <f t="shared" si="60"/>
        <v>1358.1570996978851</v>
      </c>
      <c r="J1969">
        <f t="shared" si="61"/>
        <v>5.9520420000000004E-2</v>
      </c>
    </row>
    <row r="1970" spans="1:10" x14ac:dyDescent="0.25">
      <c r="A1970">
        <v>1626</v>
      </c>
      <c r="B1970">
        <v>2012</v>
      </c>
      <c r="C1970" t="s">
        <v>80</v>
      </c>
      <c r="D1970" t="s">
        <v>80</v>
      </c>
      <c r="E1970" t="s">
        <v>54</v>
      </c>
      <c r="F1970">
        <v>0.15079999999999999</v>
      </c>
      <c r="G1970">
        <v>0.15079999999999999</v>
      </c>
      <c r="H1970">
        <v>9</v>
      </c>
      <c r="I1970" s="2">
        <f t="shared" si="60"/>
        <v>16.755555555555556</v>
      </c>
      <c r="J1970">
        <f t="shared" si="61"/>
        <v>1.3572E-3</v>
      </c>
    </row>
    <row r="1971" spans="1:10" x14ac:dyDescent="0.25">
      <c r="A1971">
        <v>1627</v>
      </c>
      <c r="B1971">
        <v>2012</v>
      </c>
      <c r="C1971" t="s">
        <v>80</v>
      </c>
      <c r="D1971" t="s">
        <v>80</v>
      </c>
      <c r="E1971" t="s">
        <v>57</v>
      </c>
      <c r="F1971">
        <v>0.68</v>
      </c>
      <c r="G1971">
        <v>0.68</v>
      </c>
      <c r="H1971">
        <v>4.1418097754293299</v>
      </c>
      <c r="I1971" s="2">
        <f t="shared" si="60"/>
        <v>164.17943770232975</v>
      </c>
      <c r="J1971">
        <f t="shared" si="61"/>
        <v>2.8164306472919444E-3</v>
      </c>
    </row>
    <row r="1972" spans="1:10" x14ac:dyDescent="0.25">
      <c r="A1972">
        <v>1628</v>
      </c>
      <c r="B1972">
        <v>2012</v>
      </c>
      <c r="C1972" t="s">
        <v>80</v>
      </c>
      <c r="D1972" t="s">
        <v>80</v>
      </c>
      <c r="E1972" t="s">
        <v>62</v>
      </c>
      <c r="F1972">
        <v>0.64024000000000003</v>
      </c>
      <c r="G1972">
        <v>0.64024000000000003</v>
      </c>
      <c r="H1972">
        <v>1.85849056603774</v>
      </c>
      <c r="I1972" s="2">
        <f t="shared" si="60"/>
        <v>344.49461928933931</v>
      </c>
      <c r="J1972">
        <f t="shared" si="61"/>
        <v>1.1898800000000027E-3</v>
      </c>
    </row>
    <row r="1973" spans="1:10" x14ac:dyDescent="0.25">
      <c r="A1973">
        <v>2757</v>
      </c>
      <c r="B1973">
        <v>2012</v>
      </c>
      <c r="C1973" t="s">
        <v>80</v>
      </c>
      <c r="D1973" t="s">
        <v>80</v>
      </c>
      <c r="E1973" t="s">
        <v>12</v>
      </c>
      <c r="F1973">
        <v>2.5073099999999999</v>
      </c>
      <c r="G1973">
        <v>2.5073099999999999</v>
      </c>
      <c r="H1973">
        <v>1.20512820512821</v>
      </c>
      <c r="I1973" s="2">
        <f t="shared" si="60"/>
        <v>2080.5338297872254</v>
      </c>
      <c r="J1973">
        <f t="shared" si="61"/>
        <v>3.0216300000000121E-3</v>
      </c>
    </row>
    <row r="1974" spans="1:10" x14ac:dyDescent="0.25">
      <c r="A1974">
        <v>1254</v>
      </c>
      <c r="B1974">
        <v>2012</v>
      </c>
      <c r="C1974" t="s">
        <v>81</v>
      </c>
      <c r="D1974" t="s">
        <v>81</v>
      </c>
      <c r="E1974" t="s">
        <v>11</v>
      </c>
      <c r="F1974">
        <v>0.56745000000000001</v>
      </c>
      <c r="G1974">
        <v>0.56745000000000001</v>
      </c>
      <c r="H1974">
        <v>1.871354304344</v>
      </c>
      <c r="I1974" s="2">
        <f t="shared" si="60"/>
        <v>303.22959082776077</v>
      </c>
      <c r="J1974">
        <f t="shared" si="61"/>
        <v>1.0619000000000028E-3</v>
      </c>
    </row>
    <row r="1975" spans="1:10" x14ac:dyDescent="0.25">
      <c r="A1975">
        <v>1255</v>
      </c>
      <c r="B1975">
        <v>2012</v>
      </c>
      <c r="C1975" t="s">
        <v>81</v>
      </c>
      <c r="D1975" t="s">
        <v>81</v>
      </c>
      <c r="E1975" t="s">
        <v>40</v>
      </c>
      <c r="F1975">
        <v>0.66356000000000004</v>
      </c>
      <c r="G1975">
        <v>0.66356000000000004</v>
      </c>
      <c r="H1975">
        <v>2.95656760503948</v>
      </c>
      <c r="I1975" s="2">
        <f t="shared" si="60"/>
        <v>224.43592998481066</v>
      </c>
      <c r="J1975">
        <f t="shared" si="61"/>
        <v>1.9618599999999976E-3</v>
      </c>
    </row>
    <row r="1976" spans="1:10" x14ac:dyDescent="0.25">
      <c r="A1976">
        <v>1259</v>
      </c>
      <c r="B1976">
        <v>2012</v>
      </c>
      <c r="C1976" t="s">
        <v>81</v>
      </c>
      <c r="D1976" t="s">
        <v>81</v>
      </c>
      <c r="E1976" t="s">
        <v>52</v>
      </c>
      <c r="F1976">
        <v>17.713999999999999</v>
      </c>
      <c r="G1976">
        <v>17.713999999999999</v>
      </c>
      <c r="H1976">
        <v>14.47</v>
      </c>
      <c r="I1976" s="2">
        <f t="shared" si="60"/>
        <v>1224.1879751209397</v>
      </c>
      <c r="J1976">
        <f t="shared" si="61"/>
        <v>0.25632157999999999</v>
      </c>
    </row>
    <row r="1977" spans="1:10" x14ac:dyDescent="0.25">
      <c r="A1977">
        <v>1260</v>
      </c>
      <c r="B1977">
        <v>2012</v>
      </c>
      <c r="C1977" t="s">
        <v>81</v>
      </c>
      <c r="D1977" t="s">
        <v>81</v>
      </c>
      <c r="E1977" t="s">
        <v>62</v>
      </c>
      <c r="F1977">
        <v>7.3139999999999997E-2</v>
      </c>
      <c r="G1977">
        <v>7.3139999999999997E-2</v>
      </c>
      <c r="H1977">
        <v>1.76469783975937</v>
      </c>
      <c r="I1977" s="2">
        <f t="shared" si="60"/>
        <v>41.446188889749642</v>
      </c>
      <c r="J1977">
        <f t="shared" si="61"/>
        <v>1.2907000000000033E-4</v>
      </c>
    </row>
    <row r="1978" spans="1:10" x14ac:dyDescent="0.25">
      <c r="A1978">
        <v>1342</v>
      </c>
      <c r="B1978">
        <v>2012</v>
      </c>
      <c r="C1978" t="s">
        <v>81</v>
      </c>
      <c r="D1978" t="s">
        <v>81</v>
      </c>
      <c r="E1978" t="s">
        <v>24</v>
      </c>
      <c r="F1978">
        <v>4.75</v>
      </c>
      <c r="G1978">
        <v>4.75</v>
      </c>
      <c r="H1978">
        <v>1.4652273945893199</v>
      </c>
      <c r="I1978" s="2">
        <f t="shared" si="60"/>
        <v>3241.817630178386</v>
      </c>
      <c r="J1978">
        <f t="shared" si="61"/>
        <v>6.9598301242992698E-3</v>
      </c>
    </row>
    <row r="1979" spans="1:10" x14ac:dyDescent="0.25">
      <c r="A1979">
        <v>1343</v>
      </c>
      <c r="B1979">
        <v>2012</v>
      </c>
      <c r="C1979" t="s">
        <v>81</v>
      </c>
      <c r="D1979" t="s">
        <v>81</v>
      </c>
      <c r="E1979" t="s">
        <v>12</v>
      </c>
      <c r="F1979">
        <v>0.64293999999999996</v>
      </c>
      <c r="G1979">
        <v>0.64293999999999996</v>
      </c>
      <c r="H1979">
        <v>1.6719133978287199</v>
      </c>
      <c r="I1979" s="2">
        <f t="shared" si="60"/>
        <v>384.55341098107897</v>
      </c>
      <c r="J1979">
        <f t="shared" si="61"/>
        <v>1.0749399999999971E-3</v>
      </c>
    </row>
    <row r="1980" spans="1:10" x14ac:dyDescent="0.25">
      <c r="A1980">
        <v>1344</v>
      </c>
      <c r="B1980">
        <v>2012</v>
      </c>
      <c r="C1980" t="s">
        <v>81</v>
      </c>
      <c r="D1980" t="s">
        <v>81</v>
      </c>
      <c r="E1980" t="s">
        <v>43</v>
      </c>
      <c r="F1980">
        <v>3.863</v>
      </c>
      <c r="G1980">
        <v>3.863</v>
      </c>
      <c r="H1980">
        <v>4.2337716800414196</v>
      </c>
      <c r="I1980" s="2">
        <f t="shared" si="60"/>
        <v>912.42520663329867</v>
      </c>
      <c r="J1980">
        <f t="shared" si="61"/>
        <v>1.6355060000000005E-2</v>
      </c>
    </row>
    <row r="1981" spans="1:10" x14ac:dyDescent="0.25">
      <c r="A1981">
        <v>1345</v>
      </c>
      <c r="B1981">
        <v>2012</v>
      </c>
      <c r="C1981" t="s">
        <v>81</v>
      </c>
      <c r="D1981" t="s">
        <v>81</v>
      </c>
      <c r="E1981" t="s">
        <v>46</v>
      </c>
      <c r="F1981">
        <v>3.8850000000000003E-2</v>
      </c>
      <c r="G1981">
        <v>3.8850000000000003E-2</v>
      </c>
      <c r="H1981">
        <v>2.3619047619047602</v>
      </c>
      <c r="I1981" s="2">
        <f t="shared" si="60"/>
        <v>16.448588709677431</v>
      </c>
      <c r="J1981">
        <f t="shared" si="61"/>
        <v>9.1759999999999935E-5</v>
      </c>
    </row>
    <row r="1982" spans="1:10" x14ac:dyDescent="0.25">
      <c r="A1982">
        <v>1346</v>
      </c>
      <c r="B1982">
        <v>2012</v>
      </c>
      <c r="C1982" t="s">
        <v>81</v>
      </c>
      <c r="D1982" t="s">
        <v>81</v>
      </c>
      <c r="E1982" t="s">
        <v>54</v>
      </c>
      <c r="F1982">
        <v>6.3439999999999996E-2</v>
      </c>
      <c r="G1982">
        <v>6.3439999999999996E-2</v>
      </c>
      <c r="H1982">
        <v>12.4161412358134</v>
      </c>
      <c r="I1982" s="2">
        <f t="shared" si="60"/>
        <v>5.1094779605931198</v>
      </c>
      <c r="J1982">
        <f t="shared" si="61"/>
        <v>7.8768000000000208E-4</v>
      </c>
    </row>
    <row r="1983" spans="1:10" x14ac:dyDescent="0.25">
      <c r="A1983">
        <v>1545</v>
      </c>
      <c r="B1983">
        <v>2012</v>
      </c>
      <c r="C1983" t="s">
        <v>81</v>
      </c>
      <c r="D1983" t="s">
        <v>81</v>
      </c>
      <c r="E1983" t="s">
        <v>35</v>
      </c>
      <c r="F1983">
        <v>1.9980000000000001E-2</v>
      </c>
      <c r="G1983">
        <v>1.9980000000000001E-2</v>
      </c>
      <c r="H1983">
        <v>1.7477477477477501</v>
      </c>
      <c r="I1983" s="2">
        <f t="shared" si="60"/>
        <v>11.431855670103078</v>
      </c>
      <c r="J1983">
        <f t="shared" si="61"/>
        <v>3.4920000000000045E-5</v>
      </c>
    </row>
    <row r="1984" spans="1:10" x14ac:dyDescent="0.25">
      <c r="A1984">
        <v>1546</v>
      </c>
      <c r="B1984">
        <v>2012</v>
      </c>
      <c r="C1984" t="s">
        <v>81</v>
      </c>
      <c r="D1984" t="s">
        <v>81</v>
      </c>
      <c r="E1984" t="s">
        <v>37</v>
      </c>
      <c r="F1984">
        <v>0.37432500000000002</v>
      </c>
      <c r="G1984">
        <v>0.37432500000000002</v>
      </c>
      <c r="H1984">
        <v>2.9184265010352002</v>
      </c>
      <c r="I1984" s="2">
        <f t="shared" si="60"/>
        <v>128.26260996027227</v>
      </c>
      <c r="J1984">
        <f t="shared" si="61"/>
        <v>1.0924400000000014E-3</v>
      </c>
    </row>
    <row r="1985" spans="1:10" x14ac:dyDescent="0.25">
      <c r="A1985">
        <v>1547</v>
      </c>
      <c r="B1985">
        <v>2012</v>
      </c>
      <c r="C1985" t="s">
        <v>81</v>
      </c>
      <c r="D1985" t="s">
        <v>81</v>
      </c>
      <c r="E1985" t="s">
        <v>58</v>
      </c>
      <c r="F1985">
        <v>2.8885000000000001E-2</v>
      </c>
      <c r="G1985">
        <v>2.8885000000000001E-2</v>
      </c>
      <c r="H1985">
        <v>9.3944954128440408</v>
      </c>
      <c r="I1985" s="2">
        <f t="shared" si="60"/>
        <v>3.0746728515624988</v>
      </c>
      <c r="J1985">
        <f t="shared" si="61"/>
        <v>2.7136000000000011E-4</v>
      </c>
    </row>
    <row r="1986" spans="1:10" x14ac:dyDescent="0.25">
      <c r="A1986">
        <v>1548</v>
      </c>
      <c r="B1986">
        <v>2012</v>
      </c>
      <c r="C1986" t="s">
        <v>81</v>
      </c>
      <c r="D1986" t="s">
        <v>81</v>
      </c>
      <c r="E1986" t="s">
        <v>61</v>
      </c>
      <c r="F1986">
        <v>0.19724</v>
      </c>
      <c r="G1986">
        <v>0.19724</v>
      </c>
      <c r="H1986">
        <v>1.6592983167714499</v>
      </c>
      <c r="I1986" s="2">
        <f t="shared" ref="I1986:I2049" si="62">F1986/H1986*1000</f>
        <v>118.86952334392541</v>
      </c>
      <c r="J1986">
        <f t="shared" si="61"/>
        <v>3.2728000000000081E-4</v>
      </c>
    </row>
    <row r="1987" spans="1:10" x14ac:dyDescent="0.25">
      <c r="A1987">
        <v>1629</v>
      </c>
      <c r="B1987">
        <v>2012</v>
      </c>
      <c r="C1987" t="s">
        <v>81</v>
      </c>
      <c r="D1987" t="s">
        <v>81</v>
      </c>
      <c r="E1987" t="s">
        <v>29</v>
      </c>
      <c r="F1987">
        <v>3.5970000000000002E-2</v>
      </c>
      <c r="G1987">
        <v>3.5970000000000002E-2</v>
      </c>
      <c r="H1987">
        <v>6.2660550458715596</v>
      </c>
      <c r="I1987" s="2">
        <f t="shared" si="62"/>
        <v>5.7404538799414349</v>
      </c>
      <c r="J1987">
        <f t="shared" ref="J1987:J2050" si="63">G1987*H1987/1000</f>
        <v>2.2539000000000001E-4</v>
      </c>
    </row>
    <row r="1988" spans="1:10" x14ac:dyDescent="0.25">
      <c r="A1988">
        <v>1630</v>
      </c>
      <c r="B1988">
        <v>2012</v>
      </c>
      <c r="C1988" t="s">
        <v>81</v>
      </c>
      <c r="D1988" t="s">
        <v>81</v>
      </c>
      <c r="E1988" t="s">
        <v>32</v>
      </c>
      <c r="F1988">
        <v>0.92</v>
      </c>
      <c r="G1988">
        <v>0.92</v>
      </c>
      <c r="H1988">
        <v>0.85652173913043494</v>
      </c>
      <c r="I1988" s="2">
        <f t="shared" si="62"/>
        <v>1074.1116751269033</v>
      </c>
      <c r="J1988">
        <f t="shared" si="63"/>
        <v>7.8800000000000018E-4</v>
      </c>
    </row>
    <row r="1989" spans="1:10" x14ac:dyDescent="0.25">
      <c r="A1989">
        <v>1631</v>
      </c>
      <c r="B1989">
        <v>2012</v>
      </c>
      <c r="C1989" t="s">
        <v>81</v>
      </c>
      <c r="D1989" t="s">
        <v>81</v>
      </c>
      <c r="E1989" t="s">
        <v>38</v>
      </c>
      <c r="F1989">
        <v>0.11742</v>
      </c>
      <c r="G1989">
        <v>0.11742</v>
      </c>
      <c r="H1989">
        <v>0.87719298245613997</v>
      </c>
      <c r="I1989" s="2">
        <f t="shared" si="62"/>
        <v>133.85880000000006</v>
      </c>
      <c r="J1989">
        <f t="shared" si="63"/>
        <v>1.0299999999999996E-4</v>
      </c>
    </row>
    <row r="1990" spans="1:10" x14ac:dyDescent="0.25">
      <c r="A1990">
        <v>1632</v>
      </c>
      <c r="B1990">
        <v>2012</v>
      </c>
      <c r="C1990" t="s">
        <v>81</v>
      </c>
      <c r="D1990" t="s">
        <v>81</v>
      </c>
      <c r="E1990" t="s">
        <v>39</v>
      </c>
      <c r="F1990">
        <v>4.4999999999999998E-2</v>
      </c>
      <c r="G1990">
        <v>4.4999999999999998E-2</v>
      </c>
      <c r="H1990">
        <v>9.3432231404958692</v>
      </c>
      <c r="I1990" s="2">
        <f t="shared" si="62"/>
        <v>4.8163250864638698</v>
      </c>
      <c r="J1990">
        <f t="shared" si="63"/>
        <v>4.2044504132231409E-4</v>
      </c>
    </row>
    <row r="1991" spans="1:10" x14ac:dyDescent="0.25">
      <c r="A1991">
        <v>1633</v>
      </c>
      <c r="B1991">
        <v>2012</v>
      </c>
      <c r="C1991" t="s">
        <v>81</v>
      </c>
      <c r="D1991" t="s">
        <v>81</v>
      </c>
      <c r="E1991" t="s">
        <v>15</v>
      </c>
      <c r="F1991">
        <v>0.55947499999999994</v>
      </c>
      <c r="G1991">
        <v>0.55947499999999994</v>
      </c>
      <c r="H1991">
        <v>1.6591536708521399</v>
      </c>
      <c r="I1991" s="2">
        <f t="shared" si="62"/>
        <v>337.20505208698006</v>
      </c>
      <c r="J1991">
        <f t="shared" si="63"/>
        <v>9.2825500000000098E-4</v>
      </c>
    </row>
    <row r="1992" spans="1:10" x14ac:dyDescent="0.25">
      <c r="A1992">
        <v>2700</v>
      </c>
      <c r="B1992">
        <v>2012</v>
      </c>
      <c r="C1992" t="s">
        <v>81</v>
      </c>
      <c r="D1992" t="s">
        <v>81</v>
      </c>
      <c r="E1992" t="s">
        <v>41</v>
      </c>
      <c r="F1992">
        <v>1.9276</v>
      </c>
      <c r="G1992">
        <v>1.9276</v>
      </c>
      <c r="H1992">
        <v>3.7136646607179902</v>
      </c>
      <c r="I1992" s="2">
        <f t="shared" si="62"/>
        <v>519.0560204289751</v>
      </c>
      <c r="J1992">
        <f t="shared" si="63"/>
        <v>7.1584599999999984E-3</v>
      </c>
    </row>
    <row r="1993" spans="1:10" x14ac:dyDescent="0.25">
      <c r="A1993">
        <v>1238</v>
      </c>
      <c r="B1993">
        <v>2012</v>
      </c>
      <c r="C1993" t="s">
        <v>82</v>
      </c>
      <c r="D1993" t="s">
        <v>82</v>
      </c>
      <c r="E1993" t="s">
        <v>78</v>
      </c>
      <c r="F1993">
        <v>7.9000000000000001E-2</v>
      </c>
      <c r="G1993">
        <v>7.9000000000000001E-2</v>
      </c>
      <c r="H1993">
        <v>0.12</v>
      </c>
      <c r="I1993" s="2">
        <f t="shared" si="62"/>
        <v>658.33333333333337</v>
      </c>
      <c r="J1993">
        <f t="shared" si="63"/>
        <v>9.4800000000000007E-6</v>
      </c>
    </row>
    <row r="1994" spans="1:10" x14ac:dyDescent="0.25">
      <c r="A1994">
        <v>1261</v>
      </c>
      <c r="B1994">
        <v>2012</v>
      </c>
      <c r="C1994" t="s">
        <v>82</v>
      </c>
      <c r="D1994" t="s">
        <v>82</v>
      </c>
      <c r="E1994" t="s">
        <v>66</v>
      </c>
      <c r="F1994">
        <v>2.085</v>
      </c>
      <c r="G1994">
        <v>2.085</v>
      </c>
      <c r="H1994">
        <v>2.6554883905825699</v>
      </c>
      <c r="I1994" s="2">
        <f t="shared" si="62"/>
        <v>785.16630213645396</v>
      </c>
      <c r="J1994">
        <f t="shared" si="63"/>
        <v>5.5366932943646582E-3</v>
      </c>
    </row>
    <row r="1995" spans="1:10" x14ac:dyDescent="0.25">
      <c r="A1995">
        <v>1321</v>
      </c>
      <c r="B1995">
        <v>2012</v>
      </c>
      <c r="C1995" t="s">
        <v>82</v>
      </c>
      <c r="D1995" t="s">
        <v>82</v>
      </c>
      <c r="E1995" t="s">
        <v>56</v>
      </c>
      <c r="F1995">
        <v>1077.75</v>
      </c>
      <c r="G1995">
        <v>1077.75</v>
      </c>
      <c r="H1995">
        <v>0.159684527951751</v>
      </c>
      <c r="I1995" s="2">
        <f t="shared" si="62"/>
        <v>6749244.9883788629</v>
      </c>
      <c r="J1995">
        <f t="shared" si="63"/>
        <v>0.17209999999999964</v>
      </c>
    </row>
    <row r="1996" spans="1:10" x14ac:dyDescent="0.25">
      <c r="A1996">
        <v>1322</v>
      </c>
      <c r="B1996">
        <v>2012</v>
      </c>
      <c r="C1996" t="s">
        <v>82</v>
      </c>
      <c r="D1996" t="s">
        <v>82</v>
      </c>
      <c r="E1996" t="s">
        <v>60</v>
      </c>
      <c r="F1996">
        <v>0.111</v>
      </c>
      <c r="G1996">
        <v>0.111</v>
      </c>
      <c r="H1996">
        <v>1.2</v>
      </c>
      <c r="I1996" s="2">
        <f t="shared" si="62"/>
        <v>92.5</v>
      </c>
      <c r="J1996">
        <f t="shared" si="63"/>
        <v>1.3319999999999999E-4</v>
      </c>
    </row>
    <row r="1997" spans="1:10" x14ac:dyDescent="0.25">
      <c r="A1997">
        <v>1324</v>
      </c>
      <c r="B1997">
        <v>2012</v>
      </c>
      <c r="C1997" t="s">
        <v>82</v>
      </c>
      <c r="D1997" t="s">
        <v>82</v>
      </c>
      <c r="E1997" t="s">
        <v>45</v>
      </c>
      <c r="F1997">
        <v>2.8210000000000002</v>
      </c>
      <c r="G1997">
        <v>2.8210000000000002</v>
      </c>
      <c r="H1997">
        <v>1.1950939383197401</v>
      </c>
      <c r="I1997" s="2">
        <f t="shared" si="62"/>
        <v>2360.4838996725452</v>
      </c>
      <c r="J1997">
        <f t="shared" si="63"/>
        <v>3.3713599999999869E-3</v>
      </c>
    </row>
    <row r="1998" spans="1:10" x14ac:dyDescent="0.25">
      <c r="A1998">
        <v>1549</v>
      </c>
      <c r="B1998">
        <v>2012</v>
      </c>
      <c r="C1998" t="s">
        <v>82</v>
      </c>
      <c r="D1998" t="s">
        <v>82</v>
      </c>
      <c r="E1998" t="s">
        <v>126</v>
      </c>
      <c r="F1998">
        <v>1.04</v>
      </c>
      <c r="G1998">
        <v>1.04</v>
      </c>
      <c r="H1998">
        <v>18.829999999999998</v>
      </c>
      <c r="I1998" s="2">
        <f t="shared" si="62"/>
        <v>55.231014338821034</v>
      </c>
      <c r="J1998">
        <f t="shared" si="63"/>
        <v>1.9583199999999999E-2</v>
      </c>
    </row>
    <row r="1999" spans="1:10" x14ac:dyDescent="0.25">
      <c r="A1999">
        <v>1550</v>
      </c>
      <c r="B1999">
        <v>2012</v>
      </c>
      <c r="C1999" t="s">
        <v>82</v>
      </c>
      <c r="D1999" t="s">
        <v>82</v>
      </c>
      <c r="E1999" t="s">
        <v>28</v>
      </c>
      <c r="F1999">
        <v>615.96</v>
      </c>
      <c r="G1999">
        <v>615.96</v>
      </c>
      <c r="H1999">
        <v>0.113462887200468</v>
      </c>
      <c r="I1999" s="2">
        <f t="shared" si="62"/>
        <v>5428735.4675869672</v>
      </c>
      <c r="J1999">
        <f t="shared" si="63"/>
        <v>6.9888600000000287E-2</v>
      </c>
    </row>
    <row r="2000" spans="1:10" x14ac:dyDescent="0.25">
      <c r="A2000">
        <v>1551</v>
      </c>
      <c r="B2000">
        <v>2012</v>
      </c>
      <c r="C2000" t="s">
        <v>82</v>
      </c>
      <c r="D2000" t="s">
        <v>82</v>
      </c>
      <c r="E2000" t="s">
        <v>84</v>
      </c>
      <c r="F2000">
        <v>4.1547299999999998</v>
      </c>
      <c r="G2000">
        <v>4.1547299999999998</v>
      </c>
      <c r="H2000">
        <v>1.04738214035569</v>
      </c>
      <c r="I2000" s="2">
        <f t="shared" si="62"/>
        <v>3966.775678062505</v>
      </c>
      <c r="J2000">
        <f t="shared" si="63"/>
        <v>4.3515899999999955E-3</v>
      </c>
    </row>
    <row r="2001" spans="1:10" x14ac:dyDescent="0.25">
      <c r="A2001">
        <v>1563</v>
      </c>
      <c r="B2001">
        <v>2012</v>
      </c>
      <c r="C2001" t="s">
        <v>82</v>
      </c>
      <c r="D2001" t="s">
        <v>82</v>
      </c>
      <c r="E2001" t="s">
        <v>44</v>
      </c>
      <c r="F2001">
        <v>4.6449999999999996</v>
      </c>
      <c r="G2001">
        <v>4.6449999999999996</v>
      </c>
      <c r="H2001">
        <v>1.38869321851453</v>
      </c>
      <c r="I2001" s="2">
        <f t="shared" si="62"/>
        <v>3344.8712343887623</v>
      </c>
      <c r="J2001">
        <f t="shared" si="63"/>
        <v>6.4504799999999911E-3</v>
      </c>
    </row>
    <row r="2002" spans="1:10" x14ac:dyDescent="0.25">
      <c r="A2002">
        <v>1564</v>
      </c>
      <c r="B2002">
        <v>2012</v>
      </c>
      <c r="C2002" t="s">
        <v>82</v>
      </c>
      <c r="D2002" t="s">
        <v>82</v>
      </c>
      <c r="E2002" t="s">
        <v>76</v>
      </c>
      <c r="F2002">
        <v>9.3200000000000005E-2</v>
      </c>
      <c r="G2002">
        <v>9.3200000000000005E-2</v>
      </c>
      <c r="H2002">
        <v>2.9399141630901302</v>
      </c>
      <c r="I2002" s="2">
        <f t="shared" si="62"/>
        <v>31.701605839416043</v>
      </c>
      <c r="J2002">
        <f t="shared" si="63"/>
        <v>2.7400000000000015E-4</v>
      </c>
    </row>
    <row r="2003" spans="1:10" x14ac:dyDescent="0.25">
      <c r="A2003">
        <v>1634</v>
      </c>
      <c r="B2003">
        <v>2012</v>
      </c>
      <c r="C2003" t="s">
        <v>82</v>
      </c>
      <c r="D2003" t="s">
        <v>82</v>
      </c>
      <c r="E2003" t="s">
        <v>5</v>
      </c>
      <c r="F2003">
        <v>85.712999999999994</v>
      </c>
      <c r="G2003">
        <v>85.712999999999994</v>
      </c>
      <c r="H2003">
        <v>0.46850000000000003</v>
      </c>
      <c r="I2003" s="2">
        <f t="shared" si="62"/>
        <v>182951.97438633934</v>
      </c>
      <c r="J2003">
        <f t="shared" si="63"/>
        <v>4.0156540499999997E-2</v>
      </c>
    </row>
    <row r="2004" spans="1:10" x14ac:dyDescent="0.25">
      <c r="A2004">
        <v>1635</v>
      </c>
      <c r="B2004">
        <v>2012</v>
      </c>
      <c r="C2004" t="s">
        <v>82</v>
      </c>
      <c r="D2004" t="s">
        <v>82</v>
      </c>
      <c r="E2004" t="s">
        <v>127</v>
      </c>
      <c r="F2004">
        <v>0.123</v>
      </c>
      <c r="G2004">
        <v>0.123</v>
      </c>
      <c r="H2004">
        <v>1</v>
      </c>
      <c r="I2004" s="2">
        <f t="shared" si="62"/>
        <v>123</v>
      </c>
      <c r="J2004">
        <f t="shared" si="63"/>
        <v>1.2300000000000001E-4</v>
      </c>
    </row>
    <row r="2005" spans="1:10" x14ac:dyDescent="0.25">
      <c r="A2005">
        <v>1636</v>
      </c>
      <c r="B2005">
        <v>2012</v>
      </c>
      <c r="C2005" t="s">
        <v>82</v>
      </c>
      <c r="D2005" t="s">
        <v>82</v>
      </c>
      <c r="E2005" t="s">
        <v>151</v>
      </c>
      <c r="F2005">
        <v>114</v>
      </c>
      <c r="G2005">
        <v>114</v>
      </c>
      <c r="H2005">
        <v>2.23</v>
      </c>
      <c r="I2005" s="2">
        <f t="shared" si="62"/>
        <v>51121.076233183856</v>
      </c>
      <c r="J2005">
        <f t="shared" si="63"/>
        <v>0.25422</v>
      </c>
    </row>
    <row r="2006" spans="1:10" x14ac:dyDescent="0.25">
      <c r="A2006">
        <v>2857</v>
      </c>
      <c r="B2006">
        <v>2012</v>
      </c>
      <c r="C2006" t="s">
        <v>82</v>
      </c>
      <c r="D2006" t="s">
        <v>82</v>
      </c>
      <c r="E2006" t="s">
        <v>73</v>
      </c>
      <c r="F2006">
        <v>16.512060000000002</v>
      </c>
      <c r="G2006">
        <v>16.512060000000002</v>
      </c>
      <c r="H2006">
        <v>3.5689280215986701</v>
      </c>
      <c r="I2006" s="2">
        <f t="shared" si="62"/>
        <v>4626.6161435790373</v>
      </c>
      <c r="J2006">
        <f t="shared" si="63"/>
        <v>5.8930353628318541E-2</v>
      </c>
    </row>
    <row r="2007" spans="1:10" x14ac:dyDescent="0.25">
      <c r="A2007">
        <v>3014</v>
      </c>
      <c r="B2007">
        <v>2012</v>
      </c>
      <c r="C2007" t="s">
        <v>82</v>
      </c>
      <c r="D2007" t="s">
        <v>82</v>
      </c>
      <c r="E2007" t="s">
        <v>101</v>
      </c>
      <c r="F2007">
        <v>2.5577999999999999</v>
      </c>
      <c r="G2007">
        <v>2.5579000000000001</v>
      </c>
      <c r="H2007">
        <v>14.2864649307999</v>
      </c>
      <c r="I2007" s="2">
        <f t="shared" si="62"/>
        <v>179.03659249431891</v>
      </c>
      <c r="J2007">
        <f t="shared" si="63"/>
        <v>3.6543348646493064E-2</v>
      </c>
    </row>
    <row r="2008" spans="1:10" x14ac:dyDescent="0.25">
      <c r="A2008">
        <v>3022</v>
      </c>
      <c r="B2008">
        <v>2012</v>
      </c>
      <c r="C2008" t="s">
        <v>82</v>
      </c>
      <c r="D2008" t="s">
        <v>82</v>
      </c>
      <c r="E2008" t="s">
        <v>51</v>
      </c>
      <c r="F2008">
        <v>1.3620000000000001</v>
      </c>
      <c r="G2008">
        <v>1.363</v>
      </c>
      <c r="H2008">
        <v>4.2608015472225196</v>
      </c>
      <c r="I2008" s="2">
        <f t="shared" si="62"/>
        <v>319.65816405785063</v>
      </c>
      <c r="J2008">
        <f t="shared" si="63"/>
        <v>5.8074725088642946E-3</v>
      </c>
    </row>
    <row r="2009" spans="1:10" x14ac:dyDescent="0.25">
      <c r="A2009">
        <v>3052</v>
      </c>
      <c r="B2009">
        <v>2012</v>
      </c>
      <c r="C2009" t="s">
        <v>82</v>
      </c>
      <c r="D2009" t="s">
        <v>82</v>
      </c>
      <c r="E2009" t="s">
        <v>125</v>
      </c>
      <c r="F2009">
        <v>0.03</v>
      </c>
      <c r="G2009">
        <v>3.5999999999999997E-2</v>
      </c>
      <c r="H2009">
        <v>1.05383928571429</v>
      </c>
      <c r="I2009" s="2">
        <f t="shared" si="62"/>
        <v>28.467338812166282</v>
      </c>
      <c r="J2009">
        <f t="shared" si="63"/>
        <v>3.7938214285714439E-5</v>
      </c>
    </row>
    <row r="2010" spans="1:10" x14ac:dyDescent="0.25">
      <c r="A2010">
        <v>3072</v>
      </c>
      <c r="B2010">
        <v>2012</v>
      </c>
      <c r="C2010" t="s">
        <v>82</v>
      </c>
      <c r="D2010" t="s">
        <v>82</v>
      </c>
      <c r="E2010" t="s">
        <v>31</v>
      </c>
      <c r="F2010">
        <v>9.7219999999999995</v>
      </c>
      <c r="G2010">
        <v>9.7319999999999993</v>
      </c>
      <c r="H2010">
        <v>0.85012240279777795</v>
      </c>
      <c r="I2010" s="2">
        <f t="shared" si="62"/>
        <v>11436.000237147746</v>
      </c>
      <c r="J2010">
        <f t="shared" si="63"/>
        <v>8.2733912240279747E-3</v>
      </c>
    </row>
    <row r="2011" spans="1:10" x14ac:dyDescent="0.25">
      <c r="A2011">
        <v>3078</v>
      </c>
      <c r="B2011">
        <v>2012</v>
      </c>
      <c r="C2011" t="s">
        <v>82</v>
      </c>
      <c r="D2011" t="s">
        <v>82</v>
      </c>
      <c r="E2011" t="s">
        <v>57</v>
      </c>
      <c r="F2011">
        <v>126.69450000000001</v>
      </c>
      <c r="G2011">
        <v>126.70650000000001</v>
      </c>
      <c r="H2011">
        <v>4.0959322136292</v>
      </c>
      <c r="I2011" s="2">
        <f t="shared" si="62"/>
        <v>30931.786316781439</v>
      </c>
      <c r="J2011">
        <f t="shared" si="63"/>
        <v>0.5189812350262083</v>
      </c>
    </row>
    <row r="2012" spans="1:10" x14ac:dyDescent="0.25">
      <c r="A2012">
        <v>3079</v>
      </c>
      <c r="B2012">
        <v>2012</v>
      </c>
      <c r="C2012" t="s">
        <v>82</v>
      </c>
      <c r="D2012" t="s">
        <v>82</v>
      </c>
      <c r="E2012" t="s">
        <v>34</v>
      </c>
      <c r="F2012">
        <v>86.745400000000004</v>
      </c>
      <c r="G2012">
        <v>86.7577</v>
      </c>
      <c r="H2012">
        <v>1.29431272436348</v>
      </c>
      <c r="I2012" s="2">
        <f t="shared" si="62"/>
        <v>67020.433599352764</v>
      </c>
      <c r="J2012">
        <f t="shared" si="63"/>
        <v>0.11229159504650948</v>
      </c>
    </row>
    <row r="2013" spans="1:10" x14ac:dyDescent="0.25">
      <c r="A2013">
        <v>3102</v>
      </c>
      <c r="B2013">
        <v>2012</v>
      </c>
      <c r="C2013" t="s">
        <v>82</v>
      </c>
      <c r="D2013" t="s">
        <v>82</v>
      </c>
      <c r="E2013" t="s">
        <v>71</v>
      </c>
      <c r="F2013">
        <v>1.3953599999999999</v>
      </c>
      <c r="G2013">
        <v>1.41588</v>
      </c>
      <c r="H2013">
        <v>0.87363834422657904</v>
      </c>
      <c r="I2013" s="2">
        <f t="shared" si="62"/>
        <v>1597.1826433915219</v>
      </c>
      <c r="J2013">
        <f t="shared" si="63"/>
        <v>1.2369670588235288E-3</v>
      </c>
    </row>
    <row r="2014" spans="1:10" x14ac:dyDescent="0.25">
      <c r="A2014">
        <v>3104</v>
      </c>
      <c r="B2014">
        <v>2012</v>
      </c>
      <c r="C2014" t="s">
        <v>82</v>
      </c>
      <c r="D2014" t="s">
        <v>82</v>
      </c>
      <c r="E2014" t="s">
        <v>32</v>
      </c>
      <c r="F2014">
        <v>169.17699999999999</v>
      </c>
      <c r="G2014">
        <v>169.19800000000001</v>
      </c>
      <c r="H2014">
        <v>0.80234996482973397</v>
      </c>
      <c r="I2014" s="2">
        <f t="shared" si="62"/>
        <v>210851.88186666265</v>
      </c>
      <c r="J2014">
        <f t="shared" si="63"/>
        <v>0.13575600934926135</v>
      </c>
    </row>
    <row r="2015" spans="1:10" x14ac:dyDescent="0.25">
      <c r="A2015">
        <v>3124</v>
      </c>
      <c r="B2015">
        <v>2012</v>
      </c>
      <c r="C2015" t="s">
        <v>82</v>
      </c>
      <c r="D2015" t="s">
        <v>82</v>
      </c>
      <c r="E2015" t="s">
        <v>102</v>
      </c>
      <c r="F2015">
        <v>2.5499999999999998E-2</v>
      </c>
      <c r="G2015">
        <v>5.3499999999999999E-2</v>
      </c>
      <c r="H2015">
        <v>0.7</v>
      </c>
      <c r="I2015" s="2">
        <f t="shared" si="62"/>
        <v>36.428571428571431</v>
      </c>
      <c r="J2015">
        <f t="shared" si="63"/>
        <v>3.7449999999999995E-5</v>
      </c>
    </row>
    <row r="2016" spans="1:10" x14ac:dyDescent="0.25">
      <c r="A2016">
        <v>3154</v>
      </c>
      <c r="B2016">
        <v>2012</v>
      </c>
      <c r="C2016" t="s">
        <v>82</v>
      </c>
      <c r="D2016" t="s">
        <v>82</v>
      </c>
      <c r="E2016" t="s">
        <v>52</v>
      </c>
      <c r="F2016">
        <v>789.42200000000003</v>
      </c>
      <c r="G2016">
        <v>789.46799999999996</v>
      </c>
      <c r="H2016">
        <v>1.8655815252368499</v>
      </c>
      <c r="I2016" s="2">
        <f t="shared" si="62"/>
        <v>423150.63122196007</v>
      </c>
      <c r="J2016">
        <f t="shared" si="63"/>
        <v>1.4728169155656854</v>
      </c>
    </row>
    <row r="2017" spans="1:10" x14ac:dyDescent="0.25">
      <c r="A2017">
        <v>3209</v>
      </c>
      <c r="B2017">
        <v>2012</v>
      </c>
      <c r="C2017" t="s">
        <v>82</v>
      </c>
      <c r="D2017" t="s">
        <v>82</v>
      </c>
      <c r="E2017" t="s">
        <v>9</v>
      </c>
      <c r="F2017">
        <v>14559.88766</v>
      </c>
      <c r="G2017">
        <v>14559.972659999999</v>
      </c>
      <c r="H2017">
        <v>0.51143476512607</v>
      </c>
      <c r="I2017" s="2">
        <f t="shared" si="62"/>
        <v>28468709.311168846</v>
      </c>
      <c r="J2017">
        <f t="shared" si="63"/>
        <v>7.4464761976091003</v>
      </c>
    </row>
    <row r="2018" spans="1:10" x14ac:dyDescent="0.25">
      <c r="A2018">
        <v>3290</v>
      </c>
      <c r="B2018">
        <v>2012</v>
      </c>
      <c r="C2018" t="s">
        <v>82</v>
      </c>
      <c r="D2018" t="s">
        <v>82</v>
      </c>
      <c r="E2018" t="s">
        <v>36</v>
      </c>
      <c r="F2018">
        <v>167.33762400000001</v>
      </c>
      <c r="G2018">
        <v>167.51550800000001</v>
      </c>
      <c r="H2018">
        <v>4.5438922297550697</v>
      </c>
      <c r="I2018" s="2">
        <f t="shared" si="62"/>
        <v>36826.935045732818</v>
      </c>
      <c r="J2018">
        <f t="shared" si="63"/>
        <v>0.76117241516467327</v>
      </c>
    </row>
    <row r="2019" spans="1:10" x14ac:dyDescent="0.25">
      <c r="A2019">
        <v>3372</v>
      </c>
      <c r="B2019">
        <v>2012</v>
      </c>
      <c r="C2019" t="s">
        <v>82</v>
      </c>
      <c r="D2019" t="s">
        <v>82</v>
      </c>
      <c r="E2019" t="s">
        <v>37</v>
      </c>
      <c r="F2019">
        <v>347.20408900000098</v>
      </c>
      <c r="G2019">
        <v>347.57484399999998</v>
      </c>
      <c r="H2019">
        <v>2.5749253947629001</v>
      </c>
      <c r="I2019" s="2">
        <f t="shared" si="62"/>
        <v>134840.44613726437</v>
      </c>
      <c r="J2019">
        <f t="shared" si="63"/>
        <v>0.89497929239635332</v>
      </c>
    </row>
    <row r="2020" spans="1:10" x14ac:dyDescent="0.25">
      <c r="A2020">
        <v>3413</v>
      </c>
      <c r="B2020">
        <v>2012</v>
      </c>
      <c r="C2020" t="s">
        <v>82</v>
      </c>
      <c r="D2020" t="s">
        <v>82</v>
      </c>
      <c r="E2020" t="s">
        <v>7</v>
      </c>
      <c r="F2020">
        <v>128.981133</v>
      </c>
      <c r="G2020">
        <v>129.52608299999901</v>
      </c>
      <c r="H2020">
        <v>2.1007699668757098</v>
      </c>
      <c r="I2020" s="2">
        <f t="shared" si="62"/>
        <v>61397.075850157118</v>
      </c>
      <c r="J2020">
        <f t="shared" si="63"/>
        <v>0.2721045050934483</v>
      </c>
    </row>
    <row r="2021" spans="1:10" x14ac:dyDescent="0.25">
      <c r="A2021">
        <v>3515</v>
      </c>
      <c r="B2021">
        <v>2012</v>
      </c>
      <c r="C2021" t="s">
        <v>82</v>
      </c>
      <c r="D2021" t="s">
        <v>82</v>
      </c>
      <c r="E2021" t="s">
        <v>55</v>
      </c>
      <c r="F2021">
        <v>0.24049999999999999</v>
      </c>
      <c r="G2021">
        <v>1.37863</v>
      </c>
      <c r="H2021">
        <v>30.485426951427002</v>
      </c>
      <c r="I2021" s="2">
        <f t="shared" si="62"/>
        <v>7.8890153115845525</v>
      </c>
      <c r="J2021">
        <f t="shared" si="63"/>
        <v>4.2028124158045806E-2</v>
      </c>
    </row>
    <row r="2022" spans="1:10" x14ac:dyDescent="0.25">
      <c r="A2022">
        <v>3520</v>
      </c>
      <c r="B2022">
        <v>2012</v>
      </c>
      <c r="C2022" t="s">
        <v>82</v>
      </c>
      <c r="D2022" t="s">
        <v>82</v>
      </c>
      <c r="E2022" t="s">
        <v>62</v>
      </c>
      <c r="F2022">
        <v>375.35754400000098</v>
      </c>
      <c r="G2022">
        <v>376.53626400000098</v>
      </c>
      <c r="H2022">
        <v>1.8849745308291601</v>
      </c>
      <c r="I2022" s="2">
        <f t="shared" si="62"/>
        <v>199131.36111971189</v>
      </c>
      <c r="J2022">
        <f t="shared" si="63"/>
        <v>0.70976126757356672</v>
      </c>
    </row>
    <row r="2023" spans="1:10" x14ac:dyDescent="0.25">
      <c r="A2023">
        <v>3531</v>
      </c>
      <c r="B2023">
        <v>2012</v>
      </c>
      <c r="C2023" t="s">
        <v>82</v>
      </c>
      <c r="D2023" t="s">
        <v>82</v>
      </c>
      <c r="E2023" t="s">
        <v>54</v>
      </c>
      <c r="F2023">
        <v>33.839531999999998</v>
      </c>
      <c r="G2023">
        <v>35.09346</v>
      </c>
      <c r="H2023">
        <v>11.158643926599501</v>
      </c>
      <c r="I2023" s="2">
        <f t="shared" si="62"/>
        <v>3032.5846243139599</v>
      </c>
      <c r="J2023">
        <f t="shared" si="63"/>
        <v>0.39159542429236249</v>
      </c>
    </row>
    <row r="2024" spans="1:10" x14ac:dyDescent="0.25">
      <c r="A2024">
        <v>3577</v>
      </c>
      <c r="B2024">
        <v>2012</v>
      </c>
      <c r="C2024" t="s">
        <v>82</v>
      </c>
      <c r="D2024" t="s">
        <v>82</v>
      </c>
      <c r="E2024" t="s">
        <v>61</v>
      </c>
      <c r="F2024">
        <v>4286.7728569999999</v>
      </c>
      <c r="G2024">
        <v>4288.6169369999998</v>
      </c>
      <c r="H2024">
        <v>1.1346843160339399</v>
      </c>
      <c r="I2024" s="2">
        <f t="shared" si="62"/>
        <v>3777943.1657111021</v>
      </c>
      <c r="J2024">
        <f t="shared" si="63"/>
        <v>4.866226375891415</v>
      </c>
    </row>
    <row r="2025" spans="1:10" x14ac:dyDescent="0.25">
      <c r="A2025">
        <v>3589</v>
      </c>
      <c r="B2025">
        <v>2012</v>
      </c>
      <c r="C2025" t="s">
        <v>82</v>
      </c>
      <c r="D2025" t="s">
        <v>82</v>
      </c>
      <c r="E2025" t="s">
        <v>46</v>
      </c>
      <c r="F2025">
        <v>74.441487000000095</v>
      </c>
      <c r="G2025">
        <v>76.369626999999795</v>
      </c>
      <c r="H2025">
        <v>1.94431648241488</v>
      </c>
      <c r="I2025" s="2">
        <f t="shared" si="62"/>
        <v>38286.712926252767</v>
      </c>
      <c r="J2025">
        <f t="shared" si="63"/>
        <v>0.14848672453197606</v>
      </c>
    </row>
    <row r="2026" spans="1:10" x14ac:dyDescent="0.25">
      <c r="A2026">
        <v>3606</v>
      </c>
      <c r="B2026">
        <v>2012</v>
      </c>
      <c r="C2026" t="s">
        <v>82</v>
      </c>
      <c r="D2026" t="s">
        <v>82</v>
      </c>
      <c r="E2026" t="s">
        <v>35</v>
      </c>
      <c r="F2026">
        <v>809.01014700000098</v>
      </c>
      <c r="G2026">
        <v>811.12691700000005</v>
      </c>
      <c r="H2026">
        <v>1.9345507203801799</v>
      </c>
      <c r="I2026" s="2">
        <f t="shared" si="62"/>
        <v>418190.19707119046</v>
      </c>
      <c r="J2026">
        <f t="shared" si="63"/>
        <v>1.5691661616021044</v>
      </c>
    </row>
    <row r="2027" spans="1:10" x14ac:dyDescent="0.25">
      <c r="A2027">
        <v>3675</v>
      </c>
      <c r="B2027">
        <v>2012</v>
      </c>
      <c r="C2027" t="s">
        <v>82</v>
      </c>
      <c r="D2027" t="s">
        <v>82</v>
      </c>
      <c r="E2027" t="s">
        <v>29</v>
      </c>
      <c r="F2027">
        <v>31.162481</v>
      </c>
      <c r="G2027">
        <v>34.667703000000003</v>
      </c>
      <c r="H2027">
        <v>5.6954827762269602</v>
      </c>
      <c r="I2027" s="2">
        <f t="shared" si="62"/>
        <v>5471.4380192795443</v>
      </c>
      <c r="J2027">
        <f t="shared" si="63"/>
        <v>0.19744930532785174</v>
      </c>
    </row>
    <row r="2028" spans="1:10" x14ac:dyDescent="0.25">
      <c r="A2028">
        <v>3681</v>
      </c>
      <c r="B2028">
        <v>2012</v>
      </c>
      <c r="C2028" t="s">
        <v>82</v>
      </c>
      <c r="D2028" t="s">
        <v>82</v>
      </c>
      <c r="E2028" t="s">
        <v>12</v>
      </c>
      <c r="F2028">
        <v>2993.8016299999999</v>
      </c>
      <c r="G2028">
        <v>2997.4608950000102</v>
      </c>
      <c r="H2028">
        <v>1.39319031290763</v>
      </c>
      <c r="I2028" s="2">
        <f t="shared" si="62"/>
        <v>2148882.031595415</v>
      </c>
      <c r="J2028">
        <f t="shared" si="63"/>
        <v>4.1760334822334491</v>
      </c>
    </row>
    <row r="2029" spans="1:10" x14ac:dyDescent="0.25">
      <c r="A2029">
        <v>3699</v>
      </c>
      <c r="B2029">
        <v>2012</v>
      </c>
      <c r="C2029" t="s">
        <v>82</v>
      </c>
      <c r="D2029" t="s">
        <v>82</v>
      </c>
      <c r="E2029" t="s">
        <v>6</v>
      </c>
      <c r="F2029">
        <v>1.454</v>
      </c>
      <c r="G2029">
        <v>5.4752999999999998</v>
      </c>
      <c r="H2029">
        <v>1.3090646492434701</v>
      </c>
      <c r="I2029" s="2">
        <f t="shared" si="62"/>
        <v>1110.7167249839727</v>
      </c>
      <c r="J2029">
        <f t="shared" si="63"/>
        <v>7.1675216740027716E-3</v>
      </c>
    </row>
    <row r="2030" spans="1:10" x14ac:dyDescent="0.25">
      <c r="A2030">
        <v>3708</v>
      </c>
      <c r="B2030">
        <v>2012</v>
      </c>
      <c r="C2030" t="s">
        <v>82</v>
      </c>
      <c r="D2030" t="s">
        <v>82</v>
      </c>
      <c r="E2030" t="s">
        <v>40</v>
      </c>
      <c r="F2030">
        <v>1789.4224959999899</v>
      </c>
      <c r="G2030">
        <v>1793.6048659999999</v>
      </c>
      <c r="H2030">
        <v>3.0209463112942201</v>
      </c>
      <c r="I2030" s="2">
        <f t="shared" si="62"/>
        <v>592338.39718037681</v>
      </c>
      <c r="J2030">
        <f t="shared" si="63"/>
        <v>5.4183840038620641</v>
      </c>
    </row>
    <row r="2031" spans="1:10" x14ac:dyDescent="0.25">
      <c r="A2031">
        <v>3744</v>
      </c>
      <c r="B2031">
        <v>2012</v>
      </c>
      <c r="C2031" t="s">
        <v>82</v>
      </c>
      <c r="D2031" t="s">
        <v>82</v>
      </c>
      <c r="E2031" t="s">
        <v>38</v>
      </c>
      <c r="F2031">
        <v>421.72741300000001</v>
      </c>
      <c r="G2031">
        <v>426.96775299999899</v>
      </c>
      <c r="H2031">
        <v>1.1522330879231799</v>
      </c>
      <c r="I2031" s="2">
        <f t="shared" si="62"/>
        <v>366008.76803506346</v>
      </c>
      <c r="J2031">
        <f t="shared" si="63"/>
        <v>0.49196637248281039</v>
      </c>
    </row>
    <row r="2032" spans="1:10" x14ac:dyDescent="0.25">
      <c r="A2032">
        <v>3782</v>
      </c>
      <c r="B2032">
        <v>2012</v>
      </c>
      <c r="C2032" t="s">
        <v>82</v>
      </c>
      <c r="D2032" t="s">
        <v>82</v>
      </c>
      <c r="E2032" t="s">
        <v>58</v>
      </c>
      <c r="F2032">
        <v>95.858153999999999</v>
      </c>
      <c r="G2032">
        <v>102.273894</v>
      </c>
      <c r="H2032">
        <v>8.5970724723115399</v>
      </c>
      <c r="I2032" s="2">
        <f t="shared" si="62"/>
        <v>11150.092581949133</v>
      </c>
      <c r="J2032">
        <f t="shared" si="63"/>
        <v>0.87925607874350842</v>
      </c>
    </row>
    <row r="2033" spans="1:10" x14ac:dyDescent="0.25">
      <c r="A2033">
        <v>3880</v>
      </c>
      <c r="B2033">
        <v>2012</v>
      </c>
      <c r="C2033" t="s">
        <v>82</v>
      </c>
      <c r="D2033" t="s">
        <v>82</v>
      </c>
      <c r="E2033" t="s">
        <v>43</v>
      </c>
      <c r="F2033">
        <v>3470.4189099999999</v>
      </c>
      <c r="G2033">
        <v>3485.9552899999999</v>
      </c>
      <c r="H2033">
        <v>4.9075898318843096</v>
      </c>
      <c r="I2033" s="2">
        <f t="shared" si="62"/>
        <v>707153.41519637627</v>
      </c>
      <c r="J2033">
        <f t="shared" si="63"/>
        <v>17.107638735607321</v>
      </c>
    </row>
    <row r="2034" spans="1:10" x14ac:dyDescent="0.25">
      <c r="A2034">
        <v>3943</v>
      </c>
      <c r="B2034">
        <v>2012</v>
      </c>
      <c r="C2034" t="s">
        <v>82</v>
      </c>
      <c r="D2034" t="s">
        <v>82</v>
      </c>
      <c r="E2034" t="s">
        <v>15</v>
      </c>
      <c r="F2034">
        <v>308.255852</v>
      </c>
      <c r="G2034">
        <v>333.27574700000002</v>
      </c>
      <c r="H2034">
        <v>1.41088934240889</v>
      </c>
      <c r="I2034" s="2">
        <f t="shared" si="62"/>
        <v>218483.3655867707</v>
      </c>
      <c r="J2034">
        <f t="shared" si="63"/>
        <v>0.4702151995256616</v>
      </c>
    </row>
    <row r="2035" spans="1:10" x14ac:dyDescent="0.25">
      <c r="A2035">
        <v>3980</v>
      </c>
      <c r="B2035">
        <v>2012</v>
      </c>
      <c r="C2035" t="s">
        <v>82</v>
      </c>
      <c r="D2035" t="s">
        <v>82</v>
      </c>
      <c r="E2035" t="s">
        <v>39</v>
      </c>
      <c r="F2035">
        <v>4.9085000000000001</v>
      </c>
      <c r="G2035">
        <v>38.042700000000004</v>
      </c>
      <c r="H2035">
        <v>10.163027477606599</v>
      </c>
      <c r="I2035" s="2">
        <f t="shared" si="62"/>
        <v>482.97616146522074</v>
      </c>
      <c r="J2035">
        <f t="shared" si="63"/>
        <v>0.38662900542234463</v>
      </c>
    </row>
    <row r="2036" spans="1:10" x14ac:dyDescent="0.25">
      <c r="A2036">
        <v>3984</v>
      </c>
      <c r="B2036">
        <v>2012</v>
      </c>
      <c r="C2036" t="s">
        <v>82</v>
      </c>
      <c r="D2036" t="s">
        <v>82</v>
      </c>
      <c r="E2036" t="s">
        <v>53</v>
      </c>
      <c r="F2036">
        <v>3.8925000000000001</v>
      </c>
      <c r="G2036">
        <v>38.115299999999998</v>
      </c>
      <c r="H2036">
        <v>15.390149116479799</v>
      </c>
      <c r="I2036" s="2">
        <f t="shared" si="62"/>
        <v>252.92152600600238</v>
      </c>
      <c r="J2036">
        <f t="shared" si="63"/>
        <v>0.58660015061936244</v>
      </c>
    </row>
    <row r="2037" spans="1:10" x14ac:dyDescent="0.25">
      <c r="A2037">
        <v>3992</v>
      </c>
      <c r="B2037">
        <v>2012</v>
      </c>
      <c r="C2037" t="s">
        <v>82</v>
      </c>
      <c r="D2037" t="s">
        <v>82</v>
      </c>
      <c r="E2037" t="s">
        <v>18</v>
      </c>
      <c r="F2037">
        <v>400.23208399999999</v>
      </c>
      <c r="G2037">
        <v>438.20676900000001</v>
      </c>
      <c r="H2037">
        <v>1.0696044910282601</v>
      </c>
      <c r="I2037" s="2">
        <f t="shared" si="62"/>
        <v>374186.98907597002</v>
      </c>
      <c r="J2037">
        <f t="shared" si="63"/>
        <v>0.46870792812138334</v>
      </c>
    </row>
    <row r="2038" spans="1:10" x14ac:dyDescent="0.25">
      <c r="A2038">
        <v>4002</v>
      </c>
      <c r="B2038">
        <v>2012</v>
      </c>
      <c r="C2038" t="s">
        <v>82</v>
      </c>
      <c r="D2038" t="s">
        <v>82</v>
      </c>
      <c r="E2038" t="s">
        <v>41</v>
      </c>
      <c r="F2038">
        <v>1547.98683400001</v>
      </c>
      <c r="G2038">
        <v>1589.3659400000099</v>
      </c>
      <c r="H2038">
        <v>3.27216983138061</v>
      </c>
      <c r="I2038" s="2">
        <f t="shared" si="62"/>
        <v>473076.55585433834</v>
      </c>
      <c r="J2038">
        <f t="shared" si="63"/>
        <v>5.2006752798919171</v>
      </c>
    </row>
    <row r="2039" spans="1:10" x14ac:dyDescent="0.25">
      <c r="A2039">
        <v>4048</v>
      </c>
      <c r="B2039">
        <v>2012</v>
      </c>
      <c r="C2039" t="s">
        <v>82</v>
      </c>
      <c r="D2039" t="s">
        <v>82</v>
      </c>
      <c r="E2039" t="s">
        <v>47</v>
      </c>
      <c r="F2039">
        <v>622.41100700000004</v>
      </c>
      <c r="G2039">
        <v>685.32635300000004</v>
      </c>
      <c r="H2039">
        <v>1.7537645809981599</v>
      </c>
      <c r="I2039" s="2">
        <f t="shared" si="62"/>
        <v>354899.97559749614</v>
      </c>
      <c r="J2039">
        <f t="shared" si="63"/>
        <v>1.201901084316042</v>
      </c>
    </row>
    <row r="2040" spans="1:10" x14ac:dyDescent="0.25">
      <c r="A2040">
        <v>4056</v>
      </c>
      <c r="B2040">
        <v>2012</v>
      </c>
      <c r="C2040" t="s">
        <v>82</v>
      </c>
      <c r="D2040" t="s">
        <v>82</v>
      </c>
      <c r="E2040" t="s">
        <v>128</v>
      </c>
      <c r="F2040">
        <v>1.6E-2</v>
      </c>
      <c r="G2040">
        <v>69.716999999999999</v>
      </c>
      <c r="H2040">
        <v>1</v>
      </c>
      <c r="I2040" s="2">
        <f t="shared" si="62"/>
        <v>16</v>
      </c>
      <c r="J2040">
        <f t="shared" si="63"/>
        <v>6.9717000000000001E-2</v>
      </c>
    </row>
    <row r="2041" spans="1:10" x14ac:dyDescent="0.25">
      <c r="A2041">
        <v>4057</v>
      </c>
      <c r="B2041">
        <v>2012</v>
      </c>
      <c r="C2041" t="s">
        <v>82</v>
      </c>
      <c r="D2041" t="s">
        <v>82</v>
      </c>
      <c r="E2041" t="s">
        <v>11</v>
      </c>
      <c r="F2041">
        <v>1200.545822</v>
      </c>
      <c r="G2041">
        <v>1270.8510309999999</v>
      </c>
      <c r="H2041">
        <v>2.0145996868848601</v>
      </c>
      <c r="I2041" s="2">
        <f t="shared" si="62"/>
        <v>595922.76808916952</v>
      </c>
      <c r="J2041">
        <f t="shared" si="63"/>
        <v>2.5602560891299015</v>
      </c>
    </row>
    <row r="2042" spans="1:10" x14ac:dyDescent="0.25">
      <c r="A2042">
        <v>4155</v>
      </c>
      <c r="B2042">
        <v>2012</v>
      </c>
      <c r="C2042" t="s">
        <v>82</v>
      </c>
      <c r="D2042" t="s">
        <v>82</v>
      </c>
      <c r="E2042" t="s">
        <v>24</v>
      </c>
      <c r="F2042">
        <v>159.07499999999999</v>
      </c>
      <c r="G2042">
        <v>620.24900000000002</v>
      </c>
      <c r="H2042">
        <v>1.7436089444640099</v>
      </c>
      <c r="I2042" s="2">
        <f t="shared" si="62"/>
        <v>91233.186492341643</v>
      </c>
      <c r="J2042">
        <f t="shared" si="63"/>
        <v>1.0814717041948576</v>
      </c>
    </row>
    <row r="2043" spans="1:10" x14ac:dyDescent="0.25">
      <c r="A2043">
        <v>232</v>
      </c>
      <c r="B2043">
        <v>2012</v>
      </c>
      <c r="C2043" t="s">
        <v>89</v>
      </c>
      <c r="D2043" t="s">
        <v>89</v>
      </c>
      <c r="E2043" t="s">
        <v>62</v>
      </c>
      <c r="F2043">
        <v>7.0334180000000002</v>
      </c>
      <c r="G2043">
        <v>7.0334180000000002</v>
      </c>
      <c r="H2043">
        <v>1.9753736613786701</v>
      </c>
      <c r="I2043" s="2">
        <f t="shared" si="62"/>
        <v>3560.5506631546232</v>
      </c>
      <c r="J2043">
        <f t="shared" si="63"/>
        <v>1.3893628666666644E-2</v>
      </c>
    </row>
    <row r="2044" spans="1:10" x14ac:dyDescent="0.25">
      <c r="A2044">
        <v>259</v>
      </c>
      <c r="B2044">
        <v>2012</v>
      </c>
      <c r="C2044" t="s">
        <v>89</v>
      </c>
      <c r="D2044" t="s">
        <v>89</v>
      </c>
      <c r="E2044" t="s">
        <v>37</v>
      </c>
      <c r="F2044">
        <v>1.8789750000000001</v>
      </c>
      <c r="G2044">
        <v>1.8789750000000001</v>
      </c>
      <c r="H2044">
        <v>3.5854149203688199</v>
      </c>
      <c r="I2044" s="2">
        <f t="shared" si="62"/>
        <v>524.0606852293447</v>
      </c>
      <c r="J2044">
        <f t="shared" si="63"/>
        <v>6.736905000000004E-3</v>
      </c>
    </row>
    <row r="2045" spans="1:10" x14ac:dyDescent="0.25">
      <c r="A2045">
        <v>1239</v>
      </c>
      <c r="B2045">
        <v>2012</v>
      </c>
      <c r="C2045" t="s">
        <v>89</v>
      </c>
      <c r="D2045" t="s">
        <v>89</v>
      </c>
      <c r="E2045" t="s">
        <v>31</v>
      </c>
      <c r="F2045">
        <v>7.2525000000000004</v>
      </c>
      <c r="G2045">
        <v>7.2525000000000004</v>
      </c>
      <c r="H2045">
        <v>1.2164196828679801</v>
      </c>
      <c r="I2045" s="2">
        <f t="shared" si="62"/>
        <v>5962.1692267430417</v>
      </c>
      <c r="J2045">
        <f t="shared" si="63"/>
        <v>8.8220837500000253E-3</v>
      </c>
    </row>
    <row r="2046" spans="1:10" x14ac:dyDescent="0.25">
      <c r="A2046">
        <v>1240</v>
      </c>
      <c r="B2046">
        <v>2012</v>
      </c>
      <c r="C2046" t="s">
        <v>89</v>
      </c>
      <c r="D2046" t="s">
        <v>89</v>
      </c>
      <c r="E2046" t="s">
        <v>83</v>
      </c>
      <c r="F2046">
        <v>1.208</v>
      </c>
      <c r="G2046">
        <v>1.208</v>
      </c>
      <c r="H2046">
        <v>3.2135596026490099</v>
      </c>
      <c r="I2046" s="2">
        <f t="shared" si="62"/>
        <v>375.90714017073725</v>
      </c>
      <c r="J2046">
        <f t="shared" si="63"/>
        <v>3.8819800000000041E-3</v>
      </c>
    </row>
    <row r="2047" spans="1:10" x14ac:dyDescent="0.25">
      <c r="A2047">
        <v>1241</v>
      </c>
      <c r="B2047">
        <v>2012</v>
      </c>
      <c r="C2047" t="s">
        <v>89</v>
      </c>
      <c r="D2047" t="s">
        <v>89</v>
      </c>
      <c r="E2047" t="s">
        <v>35</v>
      </c>
      <c r="F2047">
        <v>26.409994999999999</v>
      </c>
      <c r="G2047">
        <v>26.409994999999999</v>
      </c>
      <c r="H2047">
        <v>1.7464345147283</v>
      </c>
      <c r="I2047" s="2">
        <f t="shared" si="62"/>
        <v>15122.236062832686</v>
      </c>
      <c r="J2047">
        <f t="shared" si="63"/>
        <v>4.6123326801801832E-2</v>
      </c>
    </row>
    <row r="2048" spans="1:10" x14ac:dyDescent="0.25">
      <c r="A2048">
        <v>1242</v>
      </c>
      <c r="B2048">
        <v>2012</v>
      </c>
      <c r="C2048" t="s">
        <v>89</v>
      </c>
      <c r="D2048" t="s">
        <v>89</v>
      </c>
      <c r="E2048" t="s">
        <v>51</v>
      </c>
      <c r="F2048">
        <v>0.13600000000000001</v>
      </c>
      <c r="G2048">
        <v>0.13600000000000001</v>
      </c>
      <c r="H2048">
        <v>2</v>
      </c>
      <c r="I2048" s="2">
        <f t="shared" si="62"/>
        <v>68</v>
      </c>
      <c r="J2048">
        <f t="shared" si="63"/>
        <v>2.72E-4</v>
      </c>
    </row>
    <row r="2049" spans="1:10" x14ac:dyDescent="0.25">
      <c r="A2049">
        <v>1323</v>
      </c>
      <c r="B2049">
        <v>2012</v>
      </c>
      <c r="C2049" t="s">
        <v>89</v>
      </c>
      <c r="D2049" t="s">
        <v>89</v>
      </c>
      <c r="E2049" t="s">
        <v>32</v>
      </c>
      <c r="F2049">
        <v>0.16</v>
      </c>
      <c r="G2049">
        <v>0.16</v>
      </c>
      <c r="H2049">
        <v>0.8</v>
      </c>
      <c r="I2049" s="2">
        <f t="shared" si="62"/>
        <v>199.99999999999997</v>
      </c>
      <c r="J2049">
        <f t="shared" si="63"/>
        <v>1.2799999999999999E-4</v>
      </c>
    </row>
    <row r="2050" spans="1:10" x14ac:dyDescent="0.25">
      <c r="A2050">
        <v>1325</v>
      </c>
      <c r="B2050">
        <v>2012</v>
      </c>
      <c r="C2050" t="s">
        <v>89</v>
      </c>
      <c r="D2050" t="s">
        <v>89</v>
      </c>
      <c r="E2050" t="s">
        <v>61</v>
      </c>
      <c r="F2050">
        <v>5.8309199999999999</v>
      </c>
      <c r="G2050">
        <v>5.8309199999999999</v>
      </c>
      <c r="H2050">
        <v>1.17739645287536</v>
      </c>
      <c r="I2050" s="2">
        <f t="shared" ref="I2050:I2113" si="64">F2050/H2050*1000</f>
        <v>4952.3845479236079</v>
      </c>
      <c r="J2050">
        <f t="shared" si="63"/>
        <v>6.865304524999994E-3</v>
      </c>
    </row>
    <row r="2051" spans="1:10" x14ac:dyDescent="0.25">
      <c r="A2051">
        <v>1424</v>
      </c>
      <c r="B2051">
        <v>2012</v>
      </c>
      <c r="C2051" t="s">
        <v>89</v>
      </c>
      <c r="D2051" t="s">
        <v>89</v>
      </c>
      <c r="E2051" t="s">
        <v>11</v>
      </c>
      <c r="F2051">
        <v>36.350385000000003</v>
      </c>
      <c r="G2051">
        <v>36.350385000000003</v>
      </c>
      <c r="H2051">
        <v>1.96975692712572</v>
      </c>
      <c r="I2051" s="2">
        <f t="shared" si="64"/>
        <v>18454.249100188557</v>
      </c>
      <c r="J2051">
        <f t="shared" ref="J2051:J2114" si="65">G2051*H2051/1000</f>
        <v>7.1601422657436867E-2</v>
      </c>
    </row>
    <row r="2052" spans="1:10" x14ac:dyDescent="0.25">
      <c r="A2052">
        <v>1425</v>
      </c>
      <c r="B2052">
        <v>2012</v>
      </c>
      <c r="C2052" t="s">
        <v>89</v>
      </c>
      <c r="D2052" t="s">
        <v>89</v>
      </c>
      <c r="E2052" t="s">
        <v>5</v>
      </c>
      <c r="F2052">
        <v>45</v>
      </c>
      <c r="G2052">
        <v>45</v>
      </c>
      <c r="H2052">
        <v>0.54722891566265097</v>
      </c>
      <c r="I2052" s="2">
        <f t="shared" si="64"/>
        <v>82232.496697490031</v>
      </c>
      <c r="J2052">
        <f t="shared" si="65"/>
        <v>2.4625301204819296E-2</v>
      </c>
    </row>
    <row r="2053" spans="1:10" x14ac:dyDescent="0.25">
      <c r="A2053">
        <v>1426</v>
      </c>
      <c r="B2053">
        <v>2012</v>
      </c>
      <c r="C2053" t="s">
        <v>89</v>
      </c>
      <c r="D2053" t="s">
        <v>89</v>
      </c>
      <c r="E2053" t="s">
        <v>36</v>
      </c>
      <c r="F2053">
        <v>8.1902120000000007</v>
      </c>
      <c r="G2053">
        <v>8.1902120000000007</v>
      </c>
      <c r="H2053">
        <v>4.4585504732392298</v>
      </c>
      <c r="I2053" s="2">
        <f t="shared" si="64"/>
        <v>1836.9674290239989</v>
      </c>
      <c r="J2053">
        <f t="shared" si="65"/>
        <v>3.6516473588529622E-2</v>
      </c>
    </row>
    <row r="2054" spans="1:10" x14ac:dyDescent="0.25">
      <c r="A2054">
        <v>1427</v>
      </c>
      <c r="B2054">
        <v>2012</v>
      </c>
      <c r="C2054" t="s">
        <v>89</v>
      </c>
      <c r="D2054" t="s">
        <v>89</v>
      </c>
      <c r="E2054" t="s">
        <v>46</v>
      </c>
      <c r="F2054">
        <v>5.8648199999999999</v>
      </c>
      <c r="G2054">
        <v>5.8648199999999999</v>
      </c>
      <c r="H2054">
        <v>2.00790895868034</v>
      </c>
      <c r="I2054" s="2">
        <f t="shared" si="64"/>
        <v>2920.8595213672143</v>
      </c>
      <c r="J2054">
        <f t="shared" si="65"/>
        <v>1.1776024619047632E-2</v>
      </c>
    </row>
    <row r="2055" spans="1:10" x14ac:dyDescent="0.25">
      <c r="A2055">
        <v>1428</v>
      </c>
      <c r="B2055">
        <v>2012</v>
      </c>
      <c r="C2055" t="s">
        <v>89</v>
      </c>
      <c r="D2055" t="s">
        <v>89</v>
      </c>
      <c r="E2055" t="s">
        <v>52</v>
      </c>
      <c r="F2055">
        <v>2.137</v>
      </c>
      <c r="G2055">
        <v>2.137</v>
      </c>
      <c r="H2055">
        <v>2.9836683417085399</v>
      </c>
      <c r="I2055" s="2">
        <f t="shared" si="64"/>
        <v>716.23242105263228</v>
      </c>
      <c r="J2055">
        <f t="shared" si="65"/>
        <v>6.3760992462311497E-3</v>
      </c>
    </row>
    <row r="2056" spans="1:10" x14ac:dyDescent="0.25">
      <c r="A2056">
        <v>1637</v>
      </c>
      <c r="B2056">
        <v>2012</v>
      </c>
      <c r="C2056" t="s">
        <v>89</v>
      </c>
      <c r="D2056" t="s">
        <v>89</v>
      </c>
      <c r="E2056" t="s">
        <v>28</v>
      </c>
      <c r="F2056">
        <v>10578.534</v>
      </c>
      <c r="G2056">
        <v>10578.534</v>
      </c>
      <c r="H2056">
        <v>8.5724106005614795E-2</v>
      </c>
      <c r="I2056" s="2">
        <f t="shared" si="64"/>
        <v>123402091.81425726</v>
      </c>
      <c r="J2056">
        <f t="shared" si="65"/>
        <v>0.90683537000000025</v>
      </c>
    </row>
    <row r="2057" spans="1:10" x14ac:dyDescent="0.25">
      <c r="A2057">
        <v>1638</v>
      </c>
      <c r="B2057">
        <v>2012</v>
      </c>
      <c r="C2057" t="s">
        <v>89</v>
      </c>
      <c r="D2057" t="s">
        <v>89</v>
      </c>
      <c r="E2057" t="s">
        <v>34</v>
      </c>
      <c r="F2057">
        <v>7.5999999999999998E-2</v>
      </c>
      <c r="G2057">
        <v>7.5999999999999998E-2</v>
      </c>
      <c r="H2057">
        <v>1.31</v>
      </c>
      <c r="I2057" s="2">
        <f t="shared" si="64"/>
        <v>58.015267175572518</v>
      </c>
      <c r="J2057">
        <f t="shared" si="65"/>
        <v>9.9560000000000002E-5</v>
      </c>
    </row>
    <row r="2058" spans="1:10" x14ac:dyDescent="0.25">
      <c r="A2058">
        <v>1639</v>
      </c>
      <c r="B2058">
        <v>2012</v>
      </c>
      <c r="C2058" t="s">
        <v>89</v>
      </c>
      <c r="D2058" t="s">
        <v>89</v>
      </c>
      <c r="E2058" t="s">
        <v>12</v>
      </c>
      <c r="F2058">
        <v>51.656111000000003</v>
      </c>
      <c r="G2058">
        <v>51.656111000000003</v>
      </c>
      <c r="H2058">
        <v>1.4694555273249199</v>
      </c>
      <c r="I2058" s="2">
        <f t="shared" si="64"/>
        <v>35153.231955265575</v>
      </c>
      <c r="J2058">
        <f t="shared" si="65"/>
        <v>7.5906357829059606E-2</v>
      </c>
    </row>
    <row r="2059" spans="1:10" x14ac:dyDescent="0.25">
      <c r="A2059">
        <v>1640</v>
      </c>
      <c r="B2059">
        <v>2012</v>
      </c>
      <c r="C2059" t="s">
        <v>89</v>
      </c>
      <c r="D2059" t="s">
        <v>89</v>
      </c>
      <c r="E2059" t="s">
        <v>43</v>
      </c>
      <c r="F2059">
        <v>229.483</v>
      </c>
      <c r="G2059">
        <v>229.483</v>
      </c>
      <c r="H2059">
        <v>6.0145907104229899</v>
      </c>
      <c r="I2059" s="2">
        <f t="shared" si="64"/>
        <v>38154.383406724126</v>
      </c>
      <c r="J2059">
        <f t="shared" si="65"/>
        <v>1.380246319999999</v>
      </c>
    </row>
    <row r="2060" spans="1:10" x14ac:dyDescent="0.25">
      <c r="A2060">
        <v>1641</v>
      </c>
      <c r="B2060">
        <v>2012</v>
      </c>
      <c r="C2060" t="s">
        <v>89</v>
      </c>
      <c r="D2060" t="s">
        <v>89</v>
      </c>
      <c r="E2060" t="s">
        <v>44</v>
      </c>
      <c r="F2060">
        <v>2.3279999999999998</v>
      </c>
      <c r="G2060">
        <v>2.3279999999999998</v>
      </c>
      <c r="H2060">
        <v>1.41969609106529</v>
      </c>
      <c r="I2060" s="2">
        <f t="shared" si="64"/>
        <v>1639.787567671015</v>
      </c>
      <c r="J2060">
        <f t="shared" si="65"/>
        <v>3.3050524999999951E-3</v>
      </c>
    </row>
    <row r="2061" spans="1:10" x14ac:dyDescent="0.25">
      <c r="A2061">
        <v>1642</v>
      </c>
      <c r="B2061">
        <v>2012</v>
      </c>
      <c r="C2061" t="s">
        <v>89</v>
      </c>
      <c r="D2061" t="s">
        <v>89</v>
      </c>
      <c r="E2061" t="s">
        <v>47</v>
      </c>
      <c r="F2061">
        <v>6.5484900000000001</v>
      </c>
      <c r="G2061">
        <v>6.5484900000000001</v>
      </c>
      <c r="H2061">
        <v>1.7696675111361599</v>
      </c>
      <c r="I2061" s="2">
        <f t="shared" si="64"/>
        <v>3700.4069740737605</v>
      </c>
      <c r="J2061">
        <f t="shared" si="65"/>
        <v>1.1588650000000032E-2</v>
      </c>
    </row>
    <row r="2062" spans="1:10" x14ac:dyDescent="0.25">
      <c r="A2062">
        <v>1643</v>
      </c>
      <c r="B2062">
        <v>2012</v>
      </c>
      <c r="C2062" t="s">
        <v>89</v>
      </c>
      <c r="D2062" t="s">
        <v>89</v>
      </c>
      <c r="E2062" t="s">
        <v>57</v>
      </c>
      <c r="F2062">
        <v>0.42299999999999999</v>
      </c>
      <c r="G2062">
        <v>0.42299999999999999</v>
      </c>
      <c r="H2062">
        <v>3.72522349518094</v>
      </c>
      <c r="I2062" s="2">
        <f t="shared" si="64"/>
        <v>113.55023411271978</v>
      </c>
      <c r="J2062">
        <f t="shared" si="65"/>
        <v>1.5757695384615376E-3</v>
      </c>
    </row>
    <row r="2063" spans="1:10" x14ac:dyDescent="0.25">
      <c r="A2063">
        <v>2674</v>
      </c>
      <c r="B2063">
        <v>2012</v>
      </c>
      <c r="C2063" t="s">
        <v>89</v>
      </c>
      <c r="D2063" t="s">
        <v>89</v>
      </c>
      <c r="E2063" t="s">
        <v>58</v>
      </c>
      <c r="F2063">
        <v>0.498948</v>
      </c>
      <c r="G2063">
        <v>0.498948</v>
      </c>
      <c r="H2063">
        <v>10.4994531447615</v>
      </c>
      <c r="I2063" s="2">
        <f t="shared" si="64"/>
        <v>47.521332122801127</v>
      </c>
      <c r="J2063">
        <f t="shared" si="65"/>
        <v>5.2386811476724604E-3</v>
      </c>
    </row>
    <row r="2064" spans="1:10" x14ac:dyDescent="0.25">
      <c r="A2064">
        <v>2696</v>
      </c>
      <c r="B2064">
        <v>2012</v>
      </c>
      <c r="C2064" t="s">
        <v>89</v>
      </c>
      <c r="D2064" t="s">
        <v>89</v>
      </c>
      <c r="E2064" t="s">
        <v>7</v>
      </c>
      <c r="F2064">
        <v>0.50946000000000002</v>
      </c>
      <c r="G2064">
        <v>0.50946000000000002</v>
      </c>
      <c r="H2064">
        <v>1.3832214501629201</v>
      </c>
      <c r="I2064" s="2">
        <f t="shared" si="64"/>
        <v>368.31412637506037</v>
      </c>
      <c r="J2064">
        <f t="shared" si="65"/>
        <v>7.0469600000000129E-4</v>
      </c>
    </row>
    <row r="2065" spans="1:10" x14ac:dyDescent="0.25">
      <c r="A2065">
        <v>2705</v>
      </c>
      <c r="B2065">
        <v>2012</v>
      </c>
      <c r="C2065" t="s">
        <v>89</v>
      </c>
      <c r="D2065" t="s">
        <v>89</v>
      </c>
      <c r="E2065" t="s">
        <v>54</v>
      </c>
      <c r="F2065">
        <v>1.83144</v>
      </c>
      <c r="G2065">
        <v>1.83144</v>
      </c>
      <c r="H2065">
        <v>9.6536158625421091</v>
      </c>
      <c r="I2065" s="2">
        <f t="shared" si="64"/>
        <v>189.71544197302694</v>
      </c>
      <c r="J2065">
        <f t="shared" si="65"/>
        <v>1.768001823529412E-2</v>
      </c>
    </row>
    <row r="2066" spans="1:10" x14ac:dyDescent="0.25">
      <c r="A2066">
        <v>2820</v>
      </c>
      <c r="B2066">
        <v>2012</v>
      </c>
      <c r="C2066" t="s">
        <v>89</v>
      </c>
      <c r="D2066" t="s">
        <v>89</v>
      </c>
      <c r="E2066" t="s">
        <v>15</v>
      </c>
      <c r="F2066">
        <v>10.974121999999999</v>
      </c>
      <c r="G2066">
        <v>10.974121999999999</v>
      </c>
      <c r="H2066">
        <v>1.3695884971571399</v>
      </c>
      <c r="I2066" s="2">
        <f t="shared" si="64"/>
        <v>8012.7147846079506</v>
      </c>
      <c r="J2066">
        <f t="shared" si="65"/>
        <v>1.5030031257599106E-2</v>
      </c>
    </row>
    <row r="2067" spans="1:10" x14ac:dyDescent="0.25">
      <c r="A2067">
        <v>2827</v>
      </c>
      <c r="B2067">
        <v>2012</v>
      </c>
      <c r="C2067" t="s">
        <v>89</v>
      </c>
      <c r="D2067" t="s">
        <v>89</v>
      </c>
      <c r="E2067" t="s">
        <v>38</v>
      </c>
      <c r="F2067">
        <v>11.510865000000001</v>
      </c>
      <c r="G2067">
        <v>11.510865000000001</v>
      </c>
      <c r="H2067">
        <v>1.1516275609709099</v>
      </c>
      <c r="I2067" s="2">
        <f t="shared" si="64"/>
        <v>9995.3017712562068</v>
      </c>
      <c r="J2067">
        <f t="shared" si="65"/>
        <v>1.3256229384615414E-2</v>
      </c>
    </row>
    <row r="2068" spans="1:10" x14ac:dyDescent="0.25">
      <c r="A2068">
        <v>2894</v>
      </c>
      <c r="B2068">
        <v>2012</v>
      </c>
      <c r="C2068" t="s">
        <v>89</v>
      </c>
      <c r="D2068" t="s">
        <v>89</v>
      </c>
      <c r="E2068" t="s">
        <v>40</v>
      </c>
      <c r="F2068">
        <v>125.925462</v>
      </c>
      <c r="G2068">
        <v>125.925462</v>
      </c>
      <c r="H2068">
        <v>3.8433698840486601</v>
      </c>
      <c r="I2068" s="2">
        <f t="shared" si="64"/>
        <v>32764.335934106952</v>
      </c>
      <c r="J2068">
        <f t="shared" si="65"/>
        <v>0.4839781282857139</v>
      </c>
    </row>
    <row r="2069" spans="1:10" x14ac:dyDescent="0.25">
      <c r="A2069">
        <v>2936</v>
      </c>
      <c r="B2069">
        <v>2012</v>
      </c>
      <c r="C2069" t="s">
        <v>89</v>
      </c>
      <c r="D2069" t="s">
        <v>89</v>
      </c>
      <c r="E2069" t="s">
        <v>41</v>
      </c>
      <c r="F2069">
        <v>91.920021000000006</v>
      </c>
      <c r="G2069">
        <v>91.920021000000006</v>
      </c>
      <c r="H2069">
        <v>3.7312126949551501</v>
      </c>
      <c r="I2069" s="2">
        <f t="shared" si="64"/>
        <v>24635.427812593487</v>
      </c>
      <c r="J2069">
        <f t="shared" si="65"/>
        <v>0.34297314927574402</v>
      </c>
    </row>
    <row r="2070" spans="1:10" x14ac:dyDescent="0.25">
      <c r="A2070">
        <v>1243</v>
      </c>
      <c r="B2070">
        <v>2012</v>
      </c>
      <c r="C2070" t="s">
        <v>103</v>
      </c>
      <c r="D2070" t="s">
        <v>103</v>
      </c>
      <c r="E2070" t="s">
        <v>28</v>
      </c>
      <c r="F2070">
        <v>93.073999999999998</v>
      </c>
      <c r="G2070">
        <v>93.073999999999998</v>
      </c>
      <c r="H2070">
        <v>0.103074989566875</v>
      </c>
      <c r="I2070" s="2">
        <f t="shared" si="64"/>
        <v>902973.65433749219</v>
      </c>
      <c r="J2070">
        <f t="shared" si="65"/>
        <v>9.5936015789473243E-3</v>
      </c>
    </row>
    <row r="2071" spans="1:10" x14ac:dyDescent="0.25">
      <c r="A2071">
        <v>1326</v>
      </c>
      <c r="B2071">
        <v>2012</v>
      </c>
      <c r="C2071" t="s">
        <v>103</v>
      </c>
      <c r="D2071" t="s">
        <v>103</v>
      </c>
      <c r="E2071" t="s">
        <v>9</v>
      </c>
      <c r="F2071">
        <v>2</v>
      </c>
      <c r="G2071">
        <v>2</v>
      </c>
      <c r="H2071">
        <v>0.42</v>
      </c>
      <c r="I2071" s="2">
        <f t="shared" si="64"/>
        <v>4761.9047619047615</v>
      </c>
      <c r="J2071">
        <f t="shared" si="65"/>
        <v>8.3999999999999993E-4</v>
      </c>
    </row>
    <row r="2072" spans="1:10" x14ac:dyDescent="0.25">
      <c r="A2072">
        <v>1429</v>
      </c>
      <c r="B2072">
        <v>2012</v>
      </c>
      <c r="C2072" t="s">
        <v>103</v>
      </c>
      <c r="D2072" t="s">
        <v>103</v>
      </c>
      <c r="E2072" t="s">
        <v>43</v>
      </c>
      <c r="F2072">
        <v>2.331</v>
      </c>
      <c r="G2072">
        <v>2.331</v>
      </c>
      <c r="H2072">
        <v>7.17</v>
      </c>
      <c r="I2072" s="2">
        <f t="shared" si="64"/>
        <v>325.10460251046027</v>
      </c>
      <c r="J2072">
        <f t="shared" si="65"/>
        <v>1.6713269999999999E-2</v>
      </c>
    </row>
    <row r="2073" spans="1:10" x14ac:dyDescent="0.25">
      <c r="A2073">
        <v>1644</v>
      </c>
      <c r="B2073">
        <v>2012</v>
      </c>
      <c r="C2073" t="s">
        <v>103</v>
      </c>
      <c r="D2073" t="s">
        <v>103</v>
      </c>
      <c r="E2073" t="s">
        <v>5</v>
      </c>
      <c r="F2073">
        <v>39</v>
      </c>
      <c r="G2073">
        <v>39</v>
      </c>
      <c r="H2073">
        <v>0.46850000000000003</v>
      </c>
      <c r="I2073" s="2">
        <f t="shared" si="64"/>
        <v>83244.397011739595</v>
      </c>
      <c r="J2073">
        <f t="shared" si="65"/>
        <v>1.82715E-2</v>
      </c>
    </row>
    <row r="2074" spans="1:10" x14ac:dyDescent="0.25">
      <c r="A2074">
        <v>1327</v>
      </c>
      <c r="B2074">
        <v>2012</v>
      </c>
      <c r="C2074" t="s">
        <v>90</v>
      </c>
      <c r="D2074" t="s">
        <v>90</v>
      </c>
      <c r="E2074" t="s">
        <v>43</v>
      </c>
      <c r="F2074">
        <v>3.609</v>
      </c>
      <c r="G2074">
        <v>3.609</v>
      </c>
      <c r="H2074">
        <v>7.8436104183984501</v>
      </c>
      <c r="I2074" s="2">
        <f t="shared" si="64"/>
        <v>460.11974173710996</v>
      </c>
      <c r="J2074">
        <f t="shared" si="65"/>
        <v>2.8307590000000004E-2</v>
      </c>
    </row>
    <row r="2075" spans="1:10" x14ac:dyDescent="0.25">
      <c r="A2075">
        <v>1645</v>
      </c>
      <c r="B2075">
        <v>2012</v>
      </c>
      <c r="C2075" t="s">
        <v>117</v>
      </c>
      <c r="D2075" t="s">
        <v>117</v>
      </c>
      <c r="E2075" t="s">
        <v>43</v>
      </c>
      <c r="F2075">
        <v>0.69899999999999995</v>
      </c>
      <c r="G2075">
        <v>0.69899999999999995</v>
      </c>
      <c r="H2075">
        <v>2.2166666666666699</v>
      </c>
      <c r="I2075" s="2">
        <f t="shared" si="64"/>
        <v>315.33834586466122</v>
      </c>
      <c r="J2075">
        <f t="shared" si="65"/>
        <v>1.5494500000000021E-3</v>
      </c>
    </row>
    <row r="2076" spans="1:10" x14ac:dyDescent="0.25">
      <c r="A2076">
        <v>1244</v>
      </c>
      <c r="B2076">
        <v>2012</v>
      </c>
      <c r="C2076" t="s">
        <v>91</v>
      </c>
      <c r="D2076" t="s">
        <v>91</v>
      </c>
      <c r="E2076" t="s">
        <v>11</v>
      </c>
      <c r="F2076">
        <v>0.62478</v>
      </c>
      <c r="G2076">
        <v>0.62478</v>
      </c>
      <c r="H2076">
        <v>1.6666666666666701</v>
      </c>
      <c r="I2076" s="2">
        <f t="shared" si="64"/>
        <v>374.86799999999926</v>
      </c>
      <c r="J2076">
        <f t="shared" si="65"/>
        <v>1.0413000000000022E-3</v>
      </c>
    </row>
    <row r="2077" spans="1:10" x14ac:dyDescent="0.25">
      <c r="A2077">
        <v>1245</v>
      </c>
      <c r="B2077">
        <v>2012</v>
      </c>
      <c r="C2077" t="s">
        <v>91</v>
      </c>
      <c r="D2077" t="s">
        <v>91</v>
      </c>
      <c r="E2077" t="s">
        <v>12</v>
      </c>
      <c r="F2077">
        <v>2.0358000000000001</v>
      </c>
      <c r="G2077">
        <v>2.0358000000000001</v>
      </c>
      <c r="H2077">
        <v>1.29059829059829</v>
      </c>
      <c r="I2077" s="2">
        <f t="shared" si="64"/>
        <v>1577.4079470198683</v>
      </c>
      <c r="J2077">
        <f t="shared" si="65"/>
        <v>2.6273999999999989E-3</v>
      </c>
    </row>
    <row r="2078" spans="1:10" x14ac:dyDescent="0.25">
      <c r="A2078">
        <v>1246</v>
      </c>
      <c r="B2078">
        <v>2012</v>
      </c>
      <c r="C2078" t="s">
        <v>91</v>
      </c>
      <c r="D2078" t="s">
        <v>91</v>
      </c>
      <c r="E2078" t="s">
        <v>40</v>
      </c>
      <c r="F2078">
        <v>1.4596199999999999</v>
      </c>
      <c r="G2078">
        <v>1.4596199999999999</v>
      </c>
      <c r="H2078">
        <v>2.5566037735849099</v>
      </c>
      <c r="I2078" s="2">
        <f t="shared" si="64"/>
        <v>570.92147601475915</v>
      </c>
      <c r="J2078">
        <f t="shared" si="65"/>
        <v>3.7316700000000059E-3</v>
      </c>
    </row>
    <row r="2079" spans="1:10" x14ac:dyDescent="0.25">
      <c r="A2079">
        <v>1247</v>
      </c>
      <c r="B2079">
        <v>2012</v>
      </c>
      <c r="C2079" t="s">
        <v>91</v>
      </c>
      <c r="D2079" t="s">
        <v>91</v>
      </c>
      <c r="E2079" t="s">
        <v>41</v>
      </c>
      <c r="F2079">
        <v>1.6043000000000001</v>
      </c>
      <c r="G2079">
        <v>1.6043000000000001</v>
      </c>
      <c r="H2079">
        <v>2.9016393442622999</v>
      </c>
      <c r="I2079" s="2">
        <f t="shared" si="64"/>
        <v>552.89435028248499</v>
      </c>
      <c r="J2079">
        <f t="shared" si="65"/>
        <v>4.6551000000000084E-3</v>
      </c>
    </row>
    <row r="2080" spans="1:10" x14ac:dyDescent="0.25">
      <c r="A2080">
        <v>1248</v>
      </c>
      <c r="B2080">
        <v>2012</v>
      </c>
      <c r="C2080" t="s">
        <v>91</v>
      </c>
      <c r="D2080" t="s">
        <v>91</v>
      </c>
      <c r="E2080" t="s">
        <v>15</v>
      </c>
      <c r="F2080">
        <v>3.9100000000000003E-2</v>
      </c>
      <c r="G2080">
        <v>3.9100000000000003E-2</v>
      </c>
      <c r="H2080">
        <v>1.49565217391304</v>
      </c>
      <c r="I2080" s="2">
        <f t="shared" si="64"/>
        <v>26.14244186046518</v>
      </c>
      <c r="J2080">
        <f t="shared" si="65"/>
        <v>5.8479999999999867E-5</v>
      </c>
    </row>
    <row r="2081" spans="1:10" x14ac:dyDescent="0.25">
      <c r="A2081">
        <v>1249</v>
      </c>
      <c r="B2081">
        <v>2012</v>
      </c>
      <c r="C2081" t="s">
        <v>91</v>
      </c>
      <c r="D2081" t="s">
        <v>91</v>
      </c>
      <c r="E2081" t="s">
        <v>62</v>
      </c>
      <c r="F2081">
        <v>0.66356000000000004</v>
      </c>
      <c r="G2081">
        <v>0.66356000000000004</v>
      </c>
      <c r="H2081">
        <v>1.9150943396226401</v>
      </c>
      <c r="I2081" s="2">
        <f t="shared" si="64"/>
        <v>346.48945812807909</v>
      </c>
      <c r="J2081">
        <f t="shared" si="65"/>
        <v>1.2707799999999991E-3</v>
      </c>
    </row>
    <row r="2082" spans="1:10" x14ac:dyDescent="0.25">
      <c r="A2082">
        <v>1328</v>
      </c>
      <c r="B2082">
        <v>2012</v>
      </c>
      <c r="C2082" t="s">
        <v>91</v>
      </c>
      <c r="D2082" t="s">
        <v>91</v>
      </c>
      <c r="E2082" t="s">
        <v>36</v>
      </c>
      <c r="F2082">
        <v>0.12429999999999999</v>
      </c>
      <c r="G2082">
        <v>0.12429999999999999</v>
      </c>
      <c r="H2082">
        <v>5.0619469026548698</v>
      </c>
      <c r="I2082" s="2">
        <f t="shared" si="64"/>
        <v>24.555769230769219</v>
      </c>
      <c r="J2082">
        <f t="shared" si="65"/>
        <v>6.2920000000000033E-4</v>
      </c>
    </row>
    <row r="2083" spans="1:10" x14ac:dyDescent="0.25">
      <c r="A2083">
        <v>1329</v>
      </c>
      <c r="B2083">
        <v>2012</v>
      </c>
      <c r="C2083" t="s">
        <v>91</v>
      </c>
      <c r="D2083" t="s">
        <v>91</v>
      </c>
      <c r="E2083" t="s">
        <v>43</v>
      </c>
      <c r="F2083">
        <v>0.42799999999999999</v>
      </c>
      <c r="G2083">
        <v>0.42799999999999999</v>
      </c>
      <c r="H2083">
        <v>6</v>
      </c>
      <c r="I2083" s="2">
        <f t="shared" si="64"/>
        <v>71.333333333333329</v>
      </c>
      <c r="J2083">
        <f t="shared" si="65"/>
        <v>2.568E-3</v>
      </c>
    </row>
    <row r="2084" spans="1:10" x14ac:dyDescent="0.25">
      <c r="A2084">
        <v>1330</v>
      </c>
      <c r="B2084">
        <v>2012</v>
      </c>
      <c r="C2084" t="s">
        <v>91</v>
      </c>
      <c r="D2084" t="s">
        <v>91</v>
      </c>
      <c r="E2084" t="s">
        <v>47</v>
      </c>
      <c r="F2084">
        <v>7.8390000000000001E-2</v>
      </c>
      <c r="G2084">
        <v>7.8390000000000001E-2</v>
      </c>
      <c r="H2084">
        <v>1.7179487179487201</v>
      </c>
      <c r="I2084" s="2">
        <f t="shared" si="64"/>
        <v>45.629999999999939</v>
      </c>
      <c r="J2084">
        <f t="shared" si="65"/>
        <v>1.3467000000000017E-4</v>
      </c>
    </row>
    <row r="2085" spans="1:10" x14ac:dyDescent="0.25">
      <c r="A2085">
        <v>1331</v>
      </c>
      <c r="B2085">
        <v>2012</v>
      </c>
      <c r="C2085" t="s">
        <v>91</v>
      </c>
      <c r="D2085" t="s">
        <v>91</v>
      </c>
      <c r="E2085" t="s">
        <v>54</v>
      </c>
      <c r="F2085">
        <v>2.7040000000000002E-2</v>
      </c>
      <c r="G2085">
        <v>2.7040000000000002E-2</v>
      </c>
      <c r="H2085">
        <v>8.9038461538461497</v>
      </c>
      <c r="I2085" s="2">
        <f t="shared" si="64"/>
        <v>3.0368898488120966</v>
      </c>
      <c r="J2085">
        <f t="shared" si="65"/>
        <v>2.4075999999999988E-4</v>
      </c>
    </row>
    <row r="2086" spans="1:10" x14ac:dyDescent="0.25">
      <c r="A2086">
        <v>1430</v>
      </c>
      <c r="B2086">
        <v>2012</v>
      </c>
      <c r="C2086" t="s">
        <v>91</v>
      </c>
      <c r="D2086" t="s">
        <v>91</v>
      </c>
      <c r="E2086" t="s">
        <v>24</v>
      </c>
      <c r="F2086">
        <v>0.33</v>
      </c>
      <c r="G2086">
        <v>0.33</v>
      </c>
      <c r="H2086">
        <v>3.3</v>
      </c>
      <c r="I2086" s="2">
        <f t="shared" si="64"/>
        <v>100</v>
      </c>
      <c r="J2086">
        <f t="shared" si="65"/>
        <v>1.0889999999999999E-3</v>
      </c>
    </row>
    <row r="2087" spans="1:10" x14ac:dyDescent="0.25">
      <c r="A2087">
        <v>1431</v>
      </c>
      <c r="B2087">
        <v>2012</v>
      </c>
      <c r="C2087" t="s">
        <v>91</v>
      </c>
      <c r="D2087" t="s">
        <v>91</v>
      </c>
      <c r="E2087" t="s">
        <v>38</v>
      </c>
      <c r="F2087">
        <v>0.13566</v>
      </c>
      <c r="G2087">
        <v>0.13566</v>
      </c>
      <c r="H2087">
        <v>1.1491228070175401</v>
      </c>
      <c r="I2087" s="2">
        <f t="shared" si="64"/>
        <v>118.05526717557291</v>
      </c>
      <c r="J2087">
        <f t="shared" si="65"/>
        <v>1.5588999999999951E-4</v>
      </c>
    </row>
    <row r="2088" spans="1:10" x14ac:dyDescent="0.25">
      <c r="A2088">
        <v>1432</v>
      </c>
      <c r="B2088">
        <v>2012</v>
      </c>
      <c r="C2088" t="s">
        <v>91</v>
      </c>
      <c r="D2088" t="s">
        <v>91</v>
      </c>
      <c r="E2088" t="s">
        <v>61</v>
      </c>
      <c r="F2088">
        <v>0.70209999999999995</v>
      </c>
      <c r="G2088">
        <v>0.70209999999999995</v>
      </c>
      <c r="H2088">
        <v>1.1610169491525399</v>
      </c>
      <c r="I2088" s="2">
        <f t="shared" si="64"/>
        <v>604.72846715328592</v>
      </c>
      <c r="J2088">
        <f t="shared" si="65"/>
        <v>8.1514999999999821E-4</v>
      </c>
    </row>
    <row r="2089" spans="1:10" x14ac:dyDescent="0.25">
      <c r="A2089">
        <v>1646</v>
      </c>
      <c r="B2089">
        <v>2012</v>
      </c>
      <c r="C2089" t="s">
        <v>91</v>
      </c>
      <c r="D2089" t="s">
        <v>91</v>
      </c>
      <c r="E2089" t="s">
        <v>35</v>
      </c>
      <c r="F2089">
        <v>0.74148000000000003</v>
      </c>
      <c r="G2089">
        <v>0.74148000000000003</v>
      </c>
      <c r="H2089">
        <v>1.9639639639639599</v>
      </c>
      <c r="I2089" s="2">
        <f t="shared" si="64"/>
        <v>377.54256880734027</v>
      </c>
      <c r="J2089">
        <f t="shared" si="65"/>
        <v>1.4562399999999971E-3</v>
      </c>
    </row>
    <row r="2090" spans="1:10" x14ac:dyDescent="0.25">
      <c r="A2090">
        <v>1647</v>
      </c>
      <c r="B2090">
        <v>2012</v>
      </c>
      <c r="C2090" t="s">
        <v>91</v>
      </c>
      <c r="D2090" t="s">
        <v>91</v>
      </c>
      <c r="E2090" t="s">
        <v>37</v>
      </c>
      <c r="F2090">
        <v>5.985E-2</v>
      </c>
      <c r="G2090">
        <v>5.985E-2</v>
      </c>
      <c r="H2090">
        <v>2.05714285714286</v>
      </c>
      <c r="I2090" s="2">
        <f t="shared" si="64"/>
        <v>29.093749999999961</v>
      </c>
      <c r="J2090">
        <f t="shared" si="65"/>
        <v>1.2312000000000016E-4</v>
      </c>
    </row>
    <row r="2091" spans="1:10" x14ac:dyDescent="0.25">
      <c r="A2091">
        <v>1648</v>
      </c>
      <c r="B2091">
        <v>2012</v>
      </c>
      <c r="C2091" t="s">
        <v>91</v>
      </c>
      <c r="D2091" t="s">
        <v>91</v>
      </c>
      <c r="E2091" t="s">
        <v>58</v>
      </c>
      <c r="F2091">
        <v>2.8340000000000001E-2</v>
      </c>
      <c r="G2091">
        <v>2.8340000000000001E-2</v>
      </c>
      <c r="H2091">
        <v>8.8440366972477094</v>
      </c>
      <c r="I2091" s="2">
        <f t="shared" si="64"/>
        <v>3.2044190871369285</v>
      </c>
      <c r="J2091">
        <f t="shared" si="65"/>
        <v>2.5064000000000011E-4</v>
      </c>
    </row>
    <row r="2092" spans="1:10" x14ac:dyDescent="0.25">
      <c r="A2092">
        <v>1433</v>
      </c>
      <c r="B2092">
        <v>2012</v>
      </c>
      <c r="C2092" t="s">
        <v>106</v>
      </c>
      <c r="D2092" t="s">
        <v>106</v>
      </c>
      <c r="E2092" t="s">
        <v>151</v>
      </c>
      <c r="F2092">
        <v>202.96</v>
      </c>
      <c r="G2092">
        <v>202.96</v>
      </c>
      <c r="H2092">
        <v>2.24227335435554</v>
      </c>
      <c r="I2092" s="2">
        <f t="shared" si="64"/>
        <v>90515.279774322378</v>
      </c>
      <c r="J2092">
        <f t="shared" si="65"/>
        <v>0.45509180000000043</v>
      </c>
    </row>
    <row r="2093" spans="1:10" x14ac:dyDescent="0.25">
      <c r="A2093">
        <v>255</v>
      </c>
      <c r="B2093">
        <v>2012</v>
      </c>
      <c r="C2093" t="s">
        <v>93</v>
      </c>
      <c r="D2093" t="s">
        <v>93</v>
      </c>
      <c r="E2093" t="s">
        <v>34</v>
      </c>
      <c r="F2093">
        <v>2.5338400000000001</v>
      </c>
      <c r="G2093">
        <v>2.5338400000000001</v>
      </c>
      <c r="H2093">
        <v>2.00291302265863</v>
      </c>
      <c r="I2093" s="2">
        <f t="shared" si="64"/>
        <v>1265.077400433808</v>
      </c>
      <c r="J2093">
        <f t="shared" si="65"/>
        <v>5.0750611333333431E-3</v>
      </c>
    </row>
    <row r="2094" spans="1:10" x14ac:dyDescent="0.25">
      <c r="A2094">
        <v>1231</v>
      </c>
      <c r="B2094">
        <v>2012</v>
      </c>
      <c r="C2094" t="s">
        <v>93</v>
      </c>
      <c r="D2094" t="s">
        <v>93</v>
      </c>
      <c r="E2094" t="s">
        <v>56</v>
      </c>
      <c r="F2094">
        <v>1554.4159999999999</v>
      </c>
      <c r="G2094">
        <v>1554.4159999999999</v>
      </c>
      <c r="H2094">
        <v>0.15500946979444399</v>
      </c>
      <c r="I2094" s="2">
        <f t="shared" si="64"/>
        <v>10027877.664901961</v>
      </c>
      <c r="J2094">
        <f t="shared" si="65"/>
        <v>0.24094920000000045</v>
      </c>
    </row>
    <row r="2095" spans="1:10" x14ac:dyDescent="0.25">
      <c r="A2095">
        <v>1233</v>
      </c>
      <c r="B2095">
        <v>2012</v>
      </c>
      <c r="C2095" t="s">
        <v>93</v>
      </c>
      <c r="D2095" t="s">
        <v>93</v>
      </c>
      <c r="E2095" t="s">
        <v>31</v>
      </c>
      <c r="F2095">
        <v>13.862163000000001</v>
      </c>
      <c r="G2095">
        <v>13.862163000000001</v>
      </c>
      <c r="H2095">
        <v>1.4743984684606</v>
      </c>
      <c r="I2095" s="2">
        <f t="shared" si="64"/>
        <v>9401.910878592611</v>
      </c>
      <c r="J2095">
        <f t="shared" si="65"/>
        <v>2.0438351896751198E-2</v>
      </c>
    </row>
    <row r="2096" spans="1:10" x14ac:dyDescent="0.25">
      <c r="A2096">
        <v>1234</v>
      </c>
      <c r="B2096">
        <v>2012</v>
      </c>
      <c r="C2096" t="s">
        <v>93</v>
      </c>
      <c r="D2096" t="s">
        <v>93</v>
      </c>
      <c r="E2096" t="s">
        <v>83</v>
      </c>
      <c r="F2096">
        <v>0.48799999999999999</v>
      </c>
      <c r="G2096">
        <v>0.48799999999999999</v>
      </c>
      <c r="H2096">
        <v>2.9825819672131102</v>
      </c>
      <c r="I2096" s="2">
        <f t="shared" si="64"/>
        <v>163.61662658880135</v>
      </c>
      <c r="J2096">
        <f t="shared" si="65"/>
        <v>1.4554999999999978E-3</v>
      </c>
    </row>
    <row r="2097" spans="1:10" x14ac:dyDescent="0.25">
      <c r="A2097">
        <v>1235</v>
      </c>
      <c r="B2097">
        <v>2012</v>
      </c>
      <c r="C2097" t="s">
        <v>93</v>
      </c>
      <c r="D2097" t="s">
        <v>93</v>
      </c>
      <c r="E2097" t="s">
        <v>33</v>
      </c>
      <c r="F2097">
        <v>0.40404000000000001</v>
      </c>
      <c r="G2097">
        <v>0.40404000000000001</v>
      </c>
      <c r="H2097">
        <v>0.90090090090090102</v>
      </c>
      <c r="I2097" s="2">
        <f t="shared" si="64"/>
        <v>448.48439999999994</v>
      </c>
      <c r="J2097">
        <f t="shared" si="65"/>
        <v>3.6400000000000007E-4</v>
      </c>
    </row>
    <row r="2098" spans="1:10" x14ac:dyDescent="0.25">
      <c r="A2098">
        <v>1236</v>
      </c>
      <c r="B2098">
        <v>2012</v>
      </c>
      <c r="C2098" t="s">
        <v>93</v>
      </c>
      <c r="D2098" t="s">
        <v>93</v>
      </c>
      <c r="E2098" t="s">
        <v>45</v>
      </c>
      <c r="F2098">
        <v>0.312</v>
      </c>
      <c r="G2098">
        <v>0.312</v>
      </c>
      <c r="H2098">
        <v>1.39692307692308</v>
      </c>
      <c r="I2098" s="2">
        <f t="shared" si="64"/>
        <v>223.34801762114486</v>
      </c>
      <c r="J2098">
        <f t="shared" si="65"/>
        <v>4.3584000000000092E-4</v>
      </c>
    </row>
    <row r="2099" spans="1:10" x14ac:dyDescent="0.25">
      <c r="A2099">
        <v>1237</v>
      </c>
      <c r="B2099">
        <v>2012</v>
      </c>
      <c r="C2099" t="s">
        <v>93</v>
      </c>
      <c r="D2099" t="s">
        <v>93</v>
      </c>
      <c r="E2099" t="s">
        <v>51</v>
      </c>
      <c r="F2099">
        <v>3.0070000000000001</v>
      </c>
      <c r="G2099">
        <v>3.0070000000000001</v>
      </c>
      <c r="H2099">
        <v>3.2678816095776502</v>
      </c>
      <c r="I2099" s="2">
        <f t="shared" si="64"/>
        <v>920.16797401318127</v>
      </c>
      <c r="J2099">
        <f t="shared" si="65"/>
        <v>9.8265199999999948E-3</v>
      </c>
    </row>
    <row r="2100" spans="1:10" x14ac:dyDescent="0.25">
      <c r="A2100">
        <v>1277</v>
      </c>
      <c r="B2100">
        <v>2012</v>
      </c>
      <c r="C2100" t="s">
        <v>93</v>
      </c>
      <c r="D2100" t="s">
        <v>93</v>
      </c>
      <c r="E2100" t="s">
        <v>101</v>
      </c>
      <c r="F2100">
        <v>1.246</v>
      </c>
      <c r="G2100">
        <v>1.246</v>
      </c>
      <c r="H2100">
        <v>6.2426725521669297</v>
      </c>
      <c r="I2100" s="2">
        <f t="shared" si="64"/>
        <v>199.59400234239322</v>
      </c>
      <c r="J2100">
        <f t="shared" si="65"/>
        <v>7.7783699999999945E-3</v>
      </c>
    </row>
    <row r="2101" spans="1:10" x14ac:dyDescent="0.25">
      <c r="A2101">
        <v>1434</v>
      </c>
      <c r="B2101">
        <v>2012</v>
      </c>
      <c r="C2101" t="s">
        <v>93</v>
      </c>
      <c r="D2101" t="s">
        <v>93</v>
      </c>
      <c r="E2101" t="s">
        <v>13</v>
      </c>
      <c r="F2101">
        <v>3.5000000000000003E-2</v>
      </c>
      <c r="G2101">
        <v>3.5000000000000003E-2</v>
      </c>
      <c r="H2101">
        <v>6.3</v>
      </c>
      <c r="I2101" s="2">
        <f t="shared" si="64"/>
        <v>5.5555555555555562</v>
      </c>
      <c r="J2101">
        <f t="shared" si="65"/>
        <v>2.2049999999999999E-4</v>
      </c>
    </row>
    <row r="2102" spans="1:10" x14ac:dyDescent="0.25">
      <c r="A2102">
        <v>1435</v>
      </c>
      <c r="B2102">
        <v>2012</v>
      </c>
      <c r="C2102" t="s">
        <v>93</v>
      </c>
      <c r="D2102" t="s">
        <v>93</v>
      </c>
      <c r="E2102" t="s">
        <v>151</v>
      </c>
      <c r="F2102">
        <v>1077.2928300000001</v>
      </c>
      <c r="G2102">
        <v>1077.2928300000001</v>
      </c>
      <c r="H2102">
        <v>2.2460762093812501</v>
      </c>
      <c r="I2102" s="2">
        <f t="shared" si="64"/>
        <v>479633.2490858683</v>
      </c>
      <c r="J2102">
        <f t="shared" si="65"/>
        <v>2.4196817959999999</v>
      </c>
    </row>
    <row r="2103" spans="1:10" x14ac:dyDescent="0.25">
      <c r="A2103">
        <v>1649</v>
      </c>
      <c r="B2103">
        <v>2012</v>
      </c>
      <c r="C2103" t="s">
        <v>93</v>
      </c>
      <c r="D2103" t="s">
        <v>93</v>
      </c>
      <c r="E2103" t="s">
        <v>28</v>
      </c>
      <c r="F2103">
        <v>39927.609299999996</v>
      </c>
      <c r="G2103">
        <v>39927.609299999996</v>
      </c>
      <c r="H2103">
        <v>0.112499349851116</v>
      </c>
      <c r="I2103" s="2">
        <f t="shared" si="64"/>
        <v>354914133.75135976</v>
      </c>
      <c r="J2103">
        <f t="shared" si="65"/>
        <v>4.4918300873593724</v>
      </c>
    </row>
    <row r="2104" spans="1:10" x14ac:dyDescent="0.25">
      <c r="A2104">
        <v>1650</v>
      </c>
      <c r="B2104">
        <v>2012</v>
      </c>
      <c r="C2104" t="s">
        <v>93</v>
      </c>
      <c r="D2104" t="s">
        <v>93</v>
      </c>
      <c r="E2104" t="s">
        <v>44</v>
      </c>
      <c r="F2104">
        <v>26.923999999999999</v>
      </c>
      <c r="G2104">
        <v>26.923999999999999</v>
      </c>
      <c r="H2104">
        <v>1.50659940944882</v>
      </c>
      <c r="I2104" s="2">
        <f t="shared" si="64"/>
        <v>17870.709248352872</v>
      </c>
      <c r="J2104">
        <f t="shared" si="65"/>
        <v>4.0563682500000024E-2</v>
      </c>
    </row>
    <row r="2105" spans="1:10" x14ac:dyDescent="0.25">
      <c r="A2105">
        <v>1651</v>
      </c>
      <c r="B2105">
        <v>2012</v>
      </c>
      <c r="C2105" t="s">
        <v>93</v>
      </c>
      <c r="D2105" t="s">
        <v>93</v>
      </c>
      <c r="E2105" t="s">
        <v>92</v>
      </c>
      <c r="F2105">
        <v>3.4311199999999999</v>
      </c>
      <c r="G2105">
        <v>3.4311199999999999</v>
      </c>
      <c r="H2105">
        <v>4.6693069485016103</v>
      </c>
      <c r="I2105" s="2">
        <f t="shared" si="64"/>
        <v>734.82425504304297</v>
      </c>
      <c r="J2105">
        <f t="shared" si="65"/>
        <v>1.6020952457142842E-2</v>
      </c>
    </row>
    <row r="2106" spans="1:10" x14ac:dyDescent="0.25">
      <c r="A2106">
        <v>3125</v>
      </c>
      <c r="B2106">
        <v>2012</v>
      </c>
      <c r="C2106" t="s">
        <v>93</v>
      </c>
      <c r="D2106" t="s">
        <v>93</v>
      </c>
      <c r="E2106" t="s">
        <v>35</v>
      </c>
      <c r="F2106">
        <v>518.50511500000005</v>
      </c>
      <c r="G2106">
        <v>518.53341999999998</v>
      </c>
      <c r="H2106">
        <v>1.6302300269483201</v>
      </c>
      <c r="I2106" s="2">
        <f t="shared" si="64"/>
        <v>318056.41316189372</v>
      </c>
      <c r="J2106">
        <f t="shared" si="65"/>
        <v>0.84532875126020446</v>
      </c>
    </row>
    <row r="2107" spans="1:10" x14ac:dyDescent="0.25">
      <c r="A2107">
        <v>3145</v>
      </c>
      <c r="B2107">
        <v>2012</v>
      </c>
      <c r="C2107" t="s">
        <v>93</v>
      </c>
      <c r="D2107" t="s">
        <v>93</v>
      </c>
      <c r="E2107" t="s">
        <v>37</v>
      </c>
      <c r="F2107">
        <v>47.785786000000002</v>
      </c>
      <c r="G2107">
        <v>47.826735999999997</v>
      </c>
      <c r="H2107">
        <v>2.36667674715425</v>
      </c>
      <c r="I2107" s="2">
        <f t="shared" si="64"/>
        <v>20191.091181953259</v>
      </c>
      <c r="J2107">
        <f t="shared" si="65"/>
        <v>0.11319042398348506</v>
      </c>
    </row>
    <row r="2108" spans="1:10" x14ac:dyDescent="0.25">
      <c r="A2108">
        <v>3214</v>
      </c>
      <c r="B2108">
        <v>2012</v>
      </c>
      <c r="C2108" t="s">
        <v>93</v>
      </c>
      <c r="D2108" t="s">
        <v>93</v>
      </c>
      <c r="E2108" t="s">
        <v>73</v>
      </c>
      <c r="F2108">
        <v>12.402509999999999</v>
      </c>
      <c r="G2108">
        <v>12.49051</v>
      </c>
      <c r="H2108">
        <v>3.7222304194876701</v>
      </c>
      <c r="I2108" s="2">
        <f t="shared" si="64"/>
        <v>3332.0102740192769</v>
      </c>
      <c r="J2108">
        <f t="shared" si="65"/>
        <v>4.649255627691494E-2</v>
      </c>
    </row>
    <row r="2109" spans="1:10" x14ac:dyDescent="0.25">
      <c r="A2109">
        <v>3282</v>
      </c>
      <c r="B2109">
        <v>2012</v>
      </c>
      <c r="C2109" t="s">
        <v>93</v>
      </c>
      <c r="D2109" t="s">
        <v>93</v>
      </c>
      <c r="E2109" t="s">
        <v>62</v>
      </c>
      <c r="F2109">
        <v>71.379856999999902</v>
      </c>
      <c r="G2109">
        <v>71.547336999999999</v>
      </c>
      <c r="H2109">
        <v>1.85931741397299</v>
      </c>
      <c r="I2109" s="2">
        <f t="shared" si="64"/>
        <v>38390.355763664578</v>
      </c>
      <c r="J2109">
        <f t="shared" si="65"/>
        <v>0.13302920960749401</v>
      </c>
    </row>
    <row r="2110" spans="1:10" x14ac:dyDescent="0.25">
      <c r="A2110">
        <v>3297</v>
      </c>
      <c r="B2110">
        <v>2012</v>
      </c>
      <c r="C2110" t="s">
        <v>93</v>
      </c>
      <c r="D2110" t="s">
        <v>93</v>
      </c>
      <c r="E2110" t="s">
        <v>5</v>
      </c>
      <c r="F2110">
        <v>3826.4945349999998</v>
      </c>
      <c r="G2110">
        <v>3826.678535</v>
      </c>
      <c r="H2110">
        <v>0.54766387925861804</v>
      </c>
      <c r="I2110" s="2">
        <f t="shared" si="64"/>
        <v>6986939.7634548964</v>
      </c>
      <c r="J2110">
        <f t="shared" si="65"/>
        <v>2.0957336111537854</v>
      </c>
    </row>
    <row r="2111" spans="1:10" x14ac:dyDescent="0.25">
      <c r="A2111">
        <v>3298</v>
      </c>
      <c r="B2111">
        <v>2012</v>
      </c>
      <c r="C2111" t="s">
        <v>93</v>
      </c>
      <c r="D2111" t="s">
        <v>93</v>
      </c>
      <c r="E2111" t="s">
        <v>36</v>
      </c>
      <c r="F2111">
        <v>111.66510599999999</v>
      </c>
      <c r="G2111">
        <v>111.851895</v>
      </c>
      <c r="H2111">
        <v>3.5932039066611501</v>
      </c>
      <c r="I2111" s="2">
        <f t="shared" si="64"/>
        <v>31076.751807208351</v>
      </c>
      <c r="J2111">
        <f t="shared" si="65"/>
        <v>0.40190666608145276</v>
      </c>
    </row>
    <row r="2112" spans="1:10" x14ac:dyDescent="0.25">
      <c r="A2112">
        <v>3449</v>
      </c>
      <c r="B2112">
        <v>2012</v>
      </c>
      <c r="C2112" t="s">
        <v>93</v>
      </c>
      <c r="D2112" t="s">
        <v>93</v>
      </c>
      <c r="E2112" t="s">
        <v>57</v>
      </c>
      <c r="F2112">
        <v>66.960499999999996</v>
      </c>
      <c r="G2112">
        <v>67.660499999999999</v>
      </c>
      <c r="H2112">
        <v>4.0682873073231098</v>
      </c>
      <c r="I2112" s="2">
        <f t="shared" si="64"/>
        <v>16459.137455574466</v>
      </c>
      <c r="J2112">
        <f t="shared" si="65"/>
        <v>0.27526235335713528</v>
      </c>
    </row>
    <row r="2113" spans="1:10" x14ac:dyDescent="0.25">
      <c r="A2113">
        <v>3511</v>
      </c>
      <c r="B2113">
        <v>2012</v>
      </c>
      <c r="C2113" t="s">
        <v>93</v>
      </c>
      <c r="D2113" t="s">
        <v>93</v>
      </c>
      <c r="E2113" t="s">
        <v>29</v>
      </c>
      <c r="F2113">
        <v>27.595962999999902</v>
      </c>
      <c r="G2113">
        <v>28.703620999999998</v>
      </c>
      <c r="H2113">
        <v>5.2456213975935597</v>
      </c>
      <c r="I2113" s="2">
        <f t="shared" si="64"/>
        <v>5260.7614824546063</v>
      </c>
      <c r="J2113">
        <f t="shared" si="65"/>
        <v>0.15056832850601584</v>
      </c>
    </row>
    <row r="2114" spans="1:10" x14ac:dyDescent="0.25">
      <c r="A2114">
        <v>3542</v>
      </c>
      <c r="B2114">
        <v>2012</v>
      </c>
      <c r="C2114" t="s">
        <v>93</v>
      </c>
      <c r="D2114" t="s">
        <v>93</v>
      </c>
      <c r="E2114" t="s">
        <v>38</v>
      </c>
      <c r="F2114">
        <v>74.826280999999994</v>
      </c>
      <c r="G2114">
        <v>76.195420999999996</v>
      </c>
      <c r="H2114">
        <v>1.29731246233347</v>
      </c>
      <c r="I2114" s="2">
        <f t="shared" ref="I2114:I2177" si="66">F2114/H2114*1000</f>
        <v>57677.917365728768</v>
      </c>
      <c r="J2114">
        <f t="shared" si="65"/>
        <v>9.8849269236045381E-2</v>
      </c>
    </row>
    <row r="2115" spans="1:10" x14ac:dyDescent="0.25">
      <c r="A2115">
        <v>3601</v>
      </c>
      <c r="B2115">
        <v>2012</v>
      </c>
      <c r="C2115" t="s">
        <v>93</v>
      </c>
      <c r="D2115" t="s">
        <v>93</v>
      </c>
      <c r="E2115" t="s">
        <v>54</v>
      </c>
      <c r="F2115">
        <v>81.713745999999901</v>
      </c>
      <c r="G2115">
        <v>83.778770000000094</v>
      </c>
      <c r="H2115">
        <v>8.6375369282944696</v>
      </c>
      <c r="I2115" s="2">
        <f t="shared" si="66"/>
        <v>9460.3064135477725</v>
      </c>
      <c r="J2115">
        <f t="shared" ref="J2115:J2178" si="67">G2115*H2115/1000</f>
        <v>0.72364221968208975</v>
      </c>
    </row>
    <row r="2116" spans="1:10" x14ac:dyDescent="0.25">
      <c r="A2116">
        <v>3622</v>
      </c>
      <c r="B2116">
        <v>2012</v>
      </c>
      <c r="C2116" t="s">
        <v>93</v>
      </c>
      <c r="D2116" t="s">
        <v>93</v>
      </c>
      <c r="E2116" t="s">
        <v>58</v>
      </c>
      <c r="F2116">
        <v>60.388444999999997</v>
      </c>
      <c r="G2116">
        <v>62.676354999999901</v>
      </c>
      <c r="H2116">
        <v>7.48376820296434</v>
      </c>
      <c r="I2116" s="2">
        <f t="shared" si="66"/>
        <v>8069.2564711023497</v>
      </c>
      <c r="J2116">
        <f t="shared" si="67"/>
        <v>0.4690553126267043</v>
      </c>
    </row>
    <row r="2117" spans="1:10" x14ac:dyDescent="0.25">
      <c r="A2117">
        <v>3627</v>
      </c>
      <c r="B2117">
        <v>2012</v>
      </c>
      <c r="C2117" t="s">
        <v>93</v>
      </c>
      <c r="D2117" t="s">
        <v>93</v>
      </c>
      <c r="E2117" t="s">
        <v>32</v>
      </c>
      <c r="F2117">
        <v>5.6325000000000003</v>
      </c>
      <c r="G2117">
        <v>8.0107999999999997</v>
      </c>
      <c r="H2117">
        <v>0.67152152685308497</v>
      </c>
      <c r="I2117" s="2">
        <f t="shared" si="66"/>
        <v>8387.6685627567022</v>
      </c>
      <c r="J2117">
        <f t="shared" si="67"/>
        <v>5.379424647314693E-3</v>
      </c>
    </row>
    <row r="2118" spans="1:10" x14ac:dyDescent="0.25">
      <c r="A2118">
        <v>3629</v>
      </c>
      <c r="B2118">
        <v>2012</v>
      </c>
      <c r="C2118" t="s">
        <v>93</v>
      </c>
      <c r="D2118" t="s">
        <v>93</v>
      </c>
      <c r="E2118" t="s">
        <v>46</v>
      </c>
      <c r="F2118">
        <v>90.848056000000099</v>
      </c>
      <c r="G2118">
        <v>93.270668000000001</v>
      </c>
      <c r="H2118">
        <v>1.6571505433188001</v>
      </c>
      <c r="I2118" s="2">
        <f t="shared" si="66"/>
        <v>54821.84848339569</v>
      </c>
      <c r="J2118">
        <f t="shared" si="67"/>
        <v>0.1545635381519074</v>
      </c>
    </row>
    <row r="2119" spans="1:10" x14ac:dyDescent="0.25">
      <c r="A2119">
        <v>3632</v>
      </c>
      <c r="B2119">
        <v>2012</v>
      </c>
      <c r="C2119" t="s">
        <v>93</v>
      </c>
      <c r="D2119" t="s">
        <v>93</v>
      </c>
      <c r="E2119" t="s">
        <v>9</v>
      </c>
      <c r="F2119">
        <v>132.417</v>
      </c>
      <c r="G2119">
        <v>134.89500000000001</v>
      </c>
      <c r="H2119">
        <v>0.42001208304069698</v>
      </c>
      <c r="I2119" s="2">
        <f t="shared" si="66"/>
        <v>315269.50139472412</v>
      </c>
      <c r="J2119">
        <f t="shared" si="67"/>
        <v>5.6657529941774823E-2</v>
      </c>
    </row>
    <row r="2120" spans="1:10" x14ac:dyDescent="0.25">
      <c r="A2120">
        <v>3641</v>
      </c>
      <c r="B2120">
        <v>2012</v>
      </c>
      <c r="C2120" t="s">
        <v>93</v>
      </c>
      <c r="D2120" t="s">
        <v>93</v>
      </c>
      <c r="E2120" t="s">
        <v>40</v>
      </c>
      <c r="F2120">
        <v>904.75196300000096</v>
      </c>
      <c r="G2120">
        <v>907.41892300000097</v>
      </c>
      <c r="H2120">
        <v>2.98639810834969</v>
      </c>
      <c r="I2120" s="2">
        <f t="shared" si="66"/>
        <v>302957.5864217162</v>
      </c>
      <c r="J2120">
        <f t="shared" si="67"/>
        <v>2.7099141551279158</v>
      </c>
    </row>
    <row r="2121" spans="1:10" x14ac:dyDescent="0.25">
      <c r="A2121">
        <v>3645</v>
      </c>
      <c r="B2121">
        <v>2012</v>
      </c>
      <c r="C2121" t="s">
        <v>93</v>
      </c>
      <c r="D2121" t="s">
        <v>93</v>
      </c>
      <c r="E2121" t="s">
        <v>7</v>
      </c>
      <c r="F2121">
        <v>24.926676</v>
      </c>
      <c r="G2121">
        <v>27.630741</v>
      </c>
      <c r="H2121">
        <v>2.0462842699122801</v>
      </c>
      <c r="I2121" s="2">
        <f t="shared" si="66"/>
        <v>12181.433619224641</v>
      </c>
      <c r="J2121">
        <f t="shared" si="67"/>
        <v>5.6540350674320304E-2</v>
      </c>
    </row>
    <row r="2122" spans="1:10" x14ac:dyDescent="0.25">
      <c r="A2122">
        <v>3659</v>
      </c>
      <c r="B2122">
        <v>2012</v>
      </c>
      <c r="C2122" t="s">
        <v>93</v>
      </c>
      <c r="D2122" t="s">
        <v>93</v>
      </c>
      <c r="E2122" t="s">
        <v>52</v>
      </c>
      <c r="F2122">
        <v>5.4619999999999997</v>
      </c>
      <c r="G2122">
        <v>8.6010000000000009</v>
      </c>
      <c r="H2122">
        <v>3.41101642697509</v>
      </c>
      <c r="I2122" s="2">
        <f t="shared" si="66"/>
        <v>1601.2822327108329</v>
      </c>
      <c r="J2122">
        <f t="shared" si="67"/>
        <v>2.9338152288412751E-2</v>
      </c>
    </row>
    <row r="2123" spans="1:10" x14ac:dyDescent="0.25">
      <c r="A2123">
        <v>3688</v>
      </c>
      <c r="B2123">
        <v>2012</v>
      </c>
      <c r="C2123" t="s">
        <v>93</v>
      </c>
      <c r="D2123" t="s">
        <v>93</v>
      </c>
      <c r="E2123" t="s">
        <v>18</v>
      </c>
      <c r="F2123">
        <v>250.20119399999999</v>
      </c>
      <c r="G2123">
        <v>254.01038399999999</v>
      </c>
      <c r="H2123">
        <v>1.05756221197101</v>
      </c>
      <c r="I2123" s="2">
        <f t="shared" si="66"/>
        <v>236582.95575226031</v>
      </c>
      <c r="J2123">
        <f t="shared" si="67"/>
        <v>0.26863178356664563</v>
      </c>
    </row>
    <row r="2124" spans="1:10" x14ac:dyDescent="0.25">
      <c r="A2124">
        <v>3750</v>
      </c>
      <c r="B2124">
        <v>2012</v>
      </c>
      <c r="C2124" t="s">
        <v>93</v>
      </c>
      <c r="D2124" t="s">
        <v>93</v>
      </c>
      <c r="E2124" t="s">
        <v>61</v>
      </c>
      <c r="F2124">
        <v>1154.1005230000001</v>
      </c>
      <c r="G2124">
        <v>1159.551179</v>
      </c>
      <c r="H2124">
        <v>1.03846395796149</v>
      </c>
      <c r="I2124" s="2">
        <f t="shared" si="66"/>
        <v>1111353.469855136</v>
      </c>
      <c r="J2124">
        <f t="shared" si="67"/>
        <v>1.2041521068032524</v>
      </c>
    </row>
    <row r="2125" spans="1:10" x14ac:dyDescent="0.25">
      <c r="A2125">
        <v>3766</v>
      </c>
      <c r="B2125">
        <v>2012</v>
      </c>
      <c r="C2125" t="s">
        <v>93</v>
      </c>
      <c r="D2125" t="s">
        <v>93</v>
      </c>
      <c r="E2125" t="s">
        <v>12</v>
      </c>
      <c r="F2125">
        <v>823.79286200000104</v>
      </c>
      <c r="G2125">
        <v>829.69223599999896</v>
      </c>
      <c r="H2125">
        <v>1.0784909459526499</v>
      </c>
      <c r="I2125" s="2">
        <f t="shared" si="66"/>
        <v>763838.4588127723</v>
      </c>
      <c r="J2125">
        <f t="shared" si="67"/>
        <v>0.89481556445320809</v>
      </c>
    </row>
    <row r="2126" spans="1:10" x14ac:dyDescent="0.25">
      <c r="A2126">
        <v>3829</v>
      </c>
      <c r="B2126">
        <v>2012</v>
      </c>
      <c r="C2126" t="s">
        <v>93</v>
      </c>
      <c r="D2126" t="s">
        <v>93</v>
      </c>
      <c r="E2126" t="s">
        <v>41</v>
      </c>
      <c r="F2126">
        <v>757.88362199999904</v>
      </c>
      <c r="G2126">
        <v>767.24675600000103</v>
      </c>
      <c r="H2126">
        <v>3.41985599142971</v>
      </c>
      <c r="I2126" s="2">
        <f t="shared" si="66"/>
        <v>221612.72986327036</v>
      </c>
      <c r="J2126">
        <f t="shared" si="67"/>
        <v>2.6238734154116123</v>
      </c>
    </row>
    <row r="2127" spans="1:10" x14ac:dyDescent="0.25">
      <c r="A2127">
        <v>3870</v>
      </c>
      <c r="B2127">
        <v>2012</v>
      </c>
      <c r="C2127" t="s">
        <v>93</v>
      </c>
      <c r="D2127" t="s">
        <v>93</v>
      </c>
      <c r="E2127" t="s">
        <v>15</v>
      </c>
      <c r="F2127">
        <v>121.080977</v>
      </c>
      <c r="G2127">
        <v>134.62247500000001</v>
      </c>
      <c r="H2127">
        <v>1.3617642543912201</v>
      </c>
      <c r="I2127" s="2">
        <f t="shared" si="66"/>
        <v>88914.7858078633</v>
      </c>
      <c r="J2127">
        <f t="shared" si="67"/>
        <v>0.18332407429267567</v>
      </c>
    </row>
    <row r="2128" spans="1:10" x14ac:dyDescent="0.25">
      <c r="A2128">
        <v>3909</v>
      </c>
      <c r="B2128">
        <v>2012</v>
      </c>
      <c r="C2128" t="s">
        <v>93</v>
      </c>
      <c r="D2128" t="s">
        <v>93</v>
      </c>
      <c r="E2128" t="s">
        <v>11</v>
      </c>
      <c r="F2128">
        <v>121.64675800000001</v>
      </c>
      <c r="G2128">
        <v>140.608012</v>
      </c>
      <c r="H2128">
        <v>1.80755406321638</v>
      </c>
      <c r="I2128" s="2">
        <f t="shared" si="66"/>
        <v>67299.097977484853</v>
      </c>
      <c r="J2128">
        <f t="shared" si="67"/>
        <v>0.25415658341137753</v>
      </c>
    </row>
    <row r="2129" spans="1:10" x14ac:dyDescent="0.25">
      <c r="A2129">
        <v>3912</v>
      </c>
      <c r="B2129">
        <v>2012</v>
      </c>
      <c r="C2129" t="s">
        <v>93</v>
      </c>
      <c r="D2129" t="s">
        <v>93</v>
      </c>
      <c r="E2129" t="s">
        <v>55</v>
      </c>
      <c r="F2129">
        <v>8.6352700000000002</v>
      </c>
      <c r="G2129">
        <v>27.69577</v>
      </c>
      <c r="H2129">
        <v>32.273557129418798</v>
      </c>
      <c r="I2129" s="2">
        <f t="shared" si="66"/>
        <v>267.56486635086662</v>
      </c>
      <c r="J2129">
        <f t="shared" si="67"/>
        <v>0.89384101533824323</v>
      </c>
    </row>
    <row r="2130" spans="1:10" x14ac:dyDescent="0.25">
      <c r="A2130">
        <v>3951</v>
      </c>
      <c r="B2130">
        <v>2012</v>
      </c>
      <c r="C2130" t="s">
        <v>93</v>
      </c>
      <c r="D2130" t="s">
        <v>93</v>
      </c>
      <c r="E2130" t="s">
        <v>43</v>
      </c>
      <c r="F2130">
        <v>394.39702999999997</v>
      </c>
      <c r="G2130">
        <v>421.42903000000001</v>
      </c>
      <c r="H2130">
        <v>6.51078165852313</v>
      </c>
      <c r="I2130" s="2">
        <f t="shared" si="66"/>
        <v>60575.987751594002</v>
      </c>
      <c r="J2130">
        <f t="shared" si="67"/>
        <v>2.7438323988931939</v>
      </c>
    </row>
    <row r="2131" spans="1:10" x14ac:dyDescent="0.25">
      <c r="A2131">
        <v>4003</v>
      </c>
      <c r="B2131">
        <v>2012</v>
      </c>
      <c r="C2131" t="s">
        <v>93</v>
      </c>
      <c r="D2131" t="s">
        <v>93</v>
      </c>
      <c r="E2131" t="s">
        <v>6</v>
      </c>
      <c r="F2131">
        <v>4939.584108</v>
      </c>
      <c r="G2131">
        <v>4981.2763080000004</v>
      </c>
      <c r="H2131">
        <v>0.96848709956210799</v>
      </c>
      <c r="I2131" s="2">
        <f t="shared" si="66"/>
        <v>5100309.6584697766</v>
      </c>
      <c r="J2131">
        <f t="shared" si="67"/>
        <v>4.8243018436523659</v>
      </c>
    </row>
    <row r="2132" spans="1:10" x14ac:dyDescent="0.25">
      <c r="A2132">
        <v>4033</v>
      </c>
      <c r="B2132">
        <v>2012</v>
      </c>
      <c r="C2132" t="s">
        <v>93</v>
      </c>
      <c r="D2132" t="s">
        <v>93</v>
      </c>
      <c r="E2132" t="s">
        <v>53</v>
      </c>
      <c r="F2132">
        <v>8.7232500000000002</v>
      </c>
      <c r="G2132">
        <v>65.041250000000005</v>
      </c>
      <c r="H2132">
        <v>14.2063317600253</v>
      </c>
      <c r="I2132" s="2">
        <f t="shared" si="66"/>
        <v>614.03958089631897</v>
      </c>
      <c r="J2132">
        <f t="shared" si="67"/>
        <v>0.92399757558674556</v>
      </c>
    </row>
    <row r="2133" spans="1:10" x14ac:dyDescent="0.25">
      <c r="A2133">
        <v>4052</v>
      </c>
      <c r="B2133">
        <v>2012</v>
      </c>
      <c r="C2133" t="s">
        <v>93</v>
      </c>
      <c r="D2133" t="s">
        <v>93</v>
      </c>
      <c r="E2133" t="s">
        <v>39</v>
      </c>
      <c r="F2133">
        <v>7.9210500000000001</v>
      </c>
      <c r="G2133">
        <v>76.463949999999997</v>
      </c>
      <c r="H2133">
        <v>11.6557385439641</v>
      </c>
      <c r="I2133" s="2">
        <f t="shared" si="66"/>
        <v>679.58370635397432</v>
      </c>
      <c r="J2133">
        <f t="shared" si="67"/>
        <v>0.89124380923874369</v>
      </c>
    </row>
    <row r="2134" spans="1:10" x14ac:dyDescent="0.25">
      <c r="A2134">
        <v>4087</v>
      </c>
      <c r="B2134">
        <v>2012</v>
      </c>
      <c r="C2134" t="s">
        <v>93</v>
      </c>
      <c r="D2134" t="s">
        <v>93</v>
      </c>
      <c r="E2134" t="s">
        <v>47</v>
      </c>
      <c r="F2134">
        <v>252.54073700000001</v>
      </c>
      <c r="G2134">
        <v>356.75158699999997</v>
      </c>
      <c r="H2134">
        <v>1.9144255514765101</v>
      </c>
      <c r="I2134" s="2">
        <f t="shared" si="66"/>
        <v>131914.62932848276</v>
      </c>
      <c r="J2134">
        <f t="shared" si="67"/>
        <v>0.68297435368259507</v>
      </c>
    </row>
    <row r="2135" spans="1:10" x14ac:dyDescent="0.25">
      <c r="A2135">
        <v>4152</v>
      </c>
      <c r="B2135">
        <v>2012</v>
      </c>
      <c r="C2135" t="s">
        <v>93</v>
      </c>
      <c r="D2135" t="s">
        <v>93</v>
      </c>
      <c r="E2135" t="s">
        <v>24</v>
      </c>
      <c r="F2135">
        <v>536.54674</v>
      </c>
      <c r="G2135">
        <v>967.08194000000003</v>
      </c>
      <c r="H2135">
        <v>0.96088733233673895</v>
      </c>
      <c r="I2135" s="2">
        <f t="shared" si="66"/>
        <v>558386.73478522815</v>
      </c>
      <c r="J2135">
        <f t="shared" si="67"/>
        <v>0.92925678547763824</v>
      </c>
    </row>
    <row r="2136" spans="1:10" x14ac:dyDescent="0.25">
      <c r="A2136">
        <v>54</v>
      </c>
      <c r="B2136">
        <v>2012</v>
      </c>
      <c r="C2136" t="s">
        <v>95</v>
      </c>
      <c r="D2136" t="s">
        <v>95</v>
      </c>
      <c r="E2136" t="s">
        <v>35</v>
      </c>
      <c r="F2136">
        <v>53.232722000000003</v>
      </c>
      <c r="G2136">
        <v>53.232722000000003</v>
      </c>
      <c r="H2136">
        <v>1.86510418992369</v>
      </c>
      <c r="I2136" s="2">
        <f t="shared" si="66"/>
        <v>28541.419984788088</v>
      </c>
      <c r="J2136">
        <f t="shared" si="67"/>
        <v>9.9284572843243005E-2</v>
      </c>
    </row>
    <row r="2137" spans="1:10" x14ac:dyDescent="0.25">
      <c r="A2137">
        <v>291</v>
      </c>
      <c r="B2137">
        <v>2012</v>
      </c>
      <c r="C2137" t="s">
        <v>95</v>
      </c>
      <c r="D2137" t="s">
        <v>95</v>
      </c>
      <c r="E2137" t="s">
        <v>33</v>
      </c>
      <c r="F2137">
        <v>1.3446800000000001</v>
      </c>
      <c r="G2137">
        <v>1.3446800000000001</v>
      </c>
      <c r="H2137">
        <v>1.0327512865514501</v>
      </c>
      <c r="I2137" s="2">
        <f t="shared" si="66"/>
        <v>1302.0366253816428</v>
      </c>
      <c r="J2137">
        <f t="shared" si="67"/>
        <v>1.3887200000000039E-3</v>
      </c>
    </row>
    <row r="2138" spans="1:10" x14ac:dyDescent="0.25">
      <c r="A2138">
        <v>319</v>
      </c>
      <c r="B2138">
        <v>2012</v>
      </c>
      <c r="C2138" t="s">
        <v>95</v>
      </c>
      <c r="D2138" t="s">
        <v>95</v>
      </c>
      <c r="E2138" t="s">
        <v>36</v>
      </c>
      <c r="F2138">
        <v>0.56161000000000005</v>
      </c>
      <c r="G2138">
        <v>0.56161000000000005</v>
      </c>
      <c r="H2138">
        <v>3.0251241965064701</v>
      </c>
      <c r="I2138" s="2">
        <f t="shared" si="66"/>
        <v>185.64857622988467</v>
      </c>
      <c r="J2138">
        <f t="shared" si="67"/>
        <v>1.6989399999999988E-3</v>
      </c>
    </row>
    <row r="2139" spans="1:10" x14ac:dyDescent="0.25">
      <c r="A2139">
        <v>336</v>
      </c>
      <c r="B2139">
        <v>2012</v>
      </c>
      <c r="C2139" t="s">
        <v>95</v>
      </c>
      <c r="D2139" t="s">
        <v>95</v>
      </c>
      <c r="E2139" t="s">
        <v>58</v>
      </c>
      <c r="F2139">
        <v>0.46216000000000002</v>
      </c>
      <c r="G2139">
        <v>0.46216000000000002</v>
      </c>
      <c r="H2139">
        <v>6.0578587502163703</v>
      </c>
      <c r="I2139" s="2">
        <f t="shared" si="66"/>
        <v>76.290983176769004</v>
      </c>
      <c r="J2139">
        <f t="shared" si="67"/>
        <v>2.7996999999999979E-3</v>
      </c>
    </row>
    <row r="2140" spans="1:10" x14ac:dyDescent="0.25">
      <c r="A2140">
        <v>351</v>
      </c>
      <c r="B2140">
        <v>2012</v>
      </c>
      <c r="C2140" t="s">
        <v>95</v>
      </c>
      <c r="D2140" t="s">
        <v>95</v>
      </c>
      <c r="E2140" t="s">
        <v>7</v>
      </c>
      <c r="F2140">
        <v>0.10552499999999999</v>
      </c>
      <c r="G2140">
        <v>0.10552499999999999</v>
      </c>
      <c r="H2140">
        <v>1.1478796493721899</v>
      </c>
      <c r="I2140" s="2">
        <f t="shared" si="66"/>
        <v>91.930369231404015</v>
      </c>
      <c r="J2140">
        <f t="shared" si="67"/>
        <v>1.2113000000000034E-4</v>
      </c>
    </row>
    <row r="2141" spans="1:10" x14ac:dyDescent="0.25">
      <c r="A2141">
        <v>1087</v>
      </c>
      <c r="B2141">
        <v>2012</v>
      </c>
      <c r="C2141" t="s">
        <v>95</v>
      </c>
      <c r="D2141" t="s">
        <v>95</v>
      </c>
      <c r="E2141" t="s">
        <v>18</v>
      </c>
      <c r="F2141">
        <v>0.83775999999999995</v>
      </c>
      <c r="G2141">
        <v>0.83775999999999995</v>
      </c>
      <c r="H2141">
        <v>1.26050420168067</v>
      </c>
      <c r="I2141" s="2">
        <f t="shared" si="66"/>
        <v>664.62293333333446</v>
      </c>
      <c r="J2141">
        <f t="shared" si="67"/>
        <v>1.0559999999999981E-3</v>
      </c>
    </row>
    <row r="2142" spans="1:10" x14ac:dyDescent="0.25">
      <c r="A2142">
        <v>1088</v>
      </c>
      <c r="B2142">
        <v>2012</v>
      </c>
      <c r="C2142" t="s">
        <v>95</v>
      </c>
      <c r="D2142" t="s">
        <v>95</v>
      </c>
      <c r="E2142" t="s">
        <v>57</v>
      </c>
      <c r="F2142">
        <v>1.764</v>
      </c>
      <c r="G2142">
        <v>1.764</v>
      </c>
      <c r="H2142">
        <v>4.2277097505668904</v>
      </c>
      <c r="I2142" s="2">
        <f t="shared" si="66"/>
        <v>417.24718679267573</v>
      </c>
      <c r="J2142">
        <f t="shared" si="67"/>
        <v>7.4576799999999943E-3</v>
      </c>
    </row>
    <row r="2143" spans="1:10" x14ac:dyDescent="0.25">
      <c r="A2143">
        <v>1230</v>
      </c>
      <c r="B2143">
        <v>2012</v>
      </c>
      <c r="C2143" t="s">
        <v>95</v>
      </c>
      <c r="D2143" t="s">
        <v>95</v>
      </c>
      <c r="E2143" t="s">
        <v>38</v>
      </c>
      <c r="F2143">
        <v>7.125375</v>
      </c>
      <c r="G2143">
        <v>7.125375</v>
      </c>
      <c r="H2143">
        <v>1.3415435321809801</v>
      </c>
      <c r="I2143" s="2">
        <f t="shared" si="66"/>
        <v>5311.3259682420476</v>
      </c>
      <c r="J2143">
        <f t="shared" si="67"/>
        <v>9.5590007456140512E-3</v>
      </c>
    </row>
    <row r="2144" spans="1:10" x14ac:dyDescent="0.25">
      <c r="A2144">
        <v>1232</v>
      </c>
      <c r="B2144">
        <v>2012</v>
      </c>
      <c r="C2144" t="s">
        <v>95</v>
      </c>
      <c r="D2144" t="s">
        <v>95</v>
      </c>
      <c r="E2144" t="s">
        <v>27</v>
      </c>
      <c r="F2144">
        <v>0.128</v>
      </c>
      <c r="G2144">
        <v>0.128</v>
      </c>
      <c r="H2144">
        <v>3.58946428571429</v>
      </c>
      <c r="I2144" s="2">
        <f t="shared" si="66"/>
        <v>35.659917417043886</v>
      </c>
      <c r="J2144">
        <f t="shared" si="67"/>
        <v>4.5945142857142915E-4</v>
      </c>
    </row>
    <row r="2145" spans="1:10" x14ac:dyDescent="0.25">
      <c r="A2145">
        <v>1282</v>
      </c>
      <c r="B2145">
        <v>2012</v>
      </c>
      <c r="C2145" t="s">
        <v>95</v>
      </c>
      <c r="D2145" t="s">
        <v>95</v>
      </c>
      <c r="E2145" t="s">
        <v>24</v>
      </c>
      <c r="F2145">
        <v>0.01</v>
      </c>
      <c r="G2145">
        <v>0.01</v>
      </c>
      <c r="H2145">
        <v>1.23</v>
      </c>
      <c r="I2145" s="2">
        <f t="shared" si="66"/>
        <v>8.1300813008130088</v>
      </c>
      <c r="J2145">
        <f t="shared" si="67"/>
        <v>1.2300000000000001E-5</v>
      </c>
    </row>
    <row r="2146" spans="1:10" x14ac:dyDescent="0.25">
      <c r="A2146">
        <v>1283</v>
      </c>
      <c r="B2146">
        <v>2012</v>
      </c>
      <c r="C2146" t="s">
        <v>95</v>
      </c>
      <c r="D2146" t="s">
        <v>95</v>
      </c>
      <c r="E2146" t="s">
        <v>12</v>
      </c>
      <c r="F2146">
        <v>1.6192800000000001</v>
      </c>
      <c r="G2146">
        <v>1.6192800000000001</v>
      </c>
      <c r="H2146">
        <v>1.34188034188034</v>
      </c>
      <c r="I2146" s="2">
        <f t="shared" si="66"/>
        <v>1206.7245859872628</v>
      </c>
      <c r="J2146">
        <f t="shared" si="67"/>
        <v>2.1728799999999968E-3</v>
      </c>
    </row>
    <row r="2147" spans="1:10" x14ac:dyDescent="0.25">
      <c r="A2147">
        <v>1284</v>
      </c>
      <c r="B2147">
        <v>2012</v>
      </c>
      <c r="C2147" t="s">
        <v>95</v>
      </c>
      <c r="D2147" t="s">
        <v>95</v>
      </c>
      <c r="E2147" t="s">
        <v>9</v>
      </c>
      <c r="F2147">
        <v>131.31664000000001</v>
      </c>
      <c r="G2147">
        <v>131.31664000000001</v>
      </c>
      <c r="H2147">
        <v>0.79720003496891201</v>
      </c>
      <c r="I2147" s="2">
        <f t="shared" si="66"/>
        <v>164722.32092303017</v>
      </c>
      <c r="J2147">
        <f t="shared" si="67"/>
        <v>0.10468563000000003</v>
      </c>
    </row>
    <row r="2148" spans="1:10" x14ac:dyDescent="0.25">
      <c r="A2148">
        <v>1314</v>
      </c>
      <c r="B2148">
        <v>2012</v>
      </c>
      <c r="C2148" t="s">
        <v>95</v>
      </c>
      <c r="D2148" t="s">
        <v>95</v>
      </c>
      <c r="E2148" t="s">
        <v>37</v>
      </c>
      <c r="F2148">
        <v>0.14910000000000001</v>
      </c>
      <c r="G2148">
        <v>0.14910000000000001</v>
      </c>
      <c r="H2148">
        <v>2.4549295774647901</v>
      </c>
      <c r="I2148" s="2">
        <f t="shared" si="66"/>
        <v>60.734939759036116</v>
      </c>
      <c r="J2148">
        <f t="shared" si="67"/>
        <v>3.6603000000000026E-4</v>
      </c>
    </row>
    <row r="2149" spans="1:10" x14ac:dyDescent="0.25">
      <c r="A2149">
        <v>1315</v>
      </c>
      <c r="B2149">
        <v>2012</v>
      </c>
      <c r="C2149" t="s">
        <v>95</v>
      </c>
      <c r="D2149" t="s">
        <v>95</v>
      </c>
      <c r="E2149" t="s">
        <v>39</v>
      </c>
      <c r="F2149">
        <v>1E-3</v>
      </c>
      <c r="G2149">
        <v>1E-3</v>
      </c>
      <c r="H2149">
        <v>11.63</v>
      </c>
      <c r="I2149" s="2">
        <f t="shared" si="66"/>
        <v>8.5984522785898534E-2</v>
      </c>
      <c r="J2149">
        <f t="shared" si="67"/>
        <v>1.1630000000000002E-5</v>
      </c>
    </row>
    <row r="2150" spans="1:10" x14ac:dyDescent="0.25">
      <c r="A2150">
        <v>1316</v>
      </c>
      <c r="B2150">
        <v>2012</v>
      </c>
      <c r="C2150" t="s">
        <v>95</v>
      </c>
      <c r="D2150" t="s">
        <v>95</v>
      </c>
      <c r="E2150" t="s">
        <v>43</v>
      </c>
      <c r="F2150">
        <v>505.57</v>
      </c>
      <c r="G2150">
        <v>505.57</v>
      </c>
      <c r="H2150">
        <v>7.3042297756835</v>
      </c>
      <c r="I2150" s="2">
        <f t="shared" si="66"/>
        <v>69216.059122769148</v>
      </c>
      <c r="J2150">
        <f t="shared" si="67"/>
        <v>3.6927994476923072</v>
      </c>
    </row>
    <row r="2151" spans="1:10" x14ac:dyDescent="0.25">
      <c r="A2151">
        <v>1317</v>
      </c>
      <c r="B2151">
        <v>2012</v>
      </c>
      <c r="C2151" t="s">
        <v>95</v>
      </c>
      <c r="D2151" t="s">
        <v>95</v>
      </c>
      <c r="E2151" t="s">
        <v>46</v>
      </c>
      <c r="F2151">
        <v>0.24102000000000001</v>
      </c>
      <c r="G2151">
        <v>0.24102000000000001</v>
      </c>
      <c r="H2151">
        <v>1.79188449091362</v>
      </c>
      <c r="I2151" s="2">
        <f t="shared" si="66"/>
        <v>134.50643789941631</v>
      </c>
      <c r="J2151">
        <f t="shared" si="67"/>
        <v>4.318800000000007E-4</v>
      </c>
    </row>
    <row r="2152" spans="1:10" x14ac:dyDescent="0.25">
      <c r="A2152">
        <v>1318</v>
      </c>
      <c r="B2152">
        <v>2012</v>
      </c>
      <c r="C2152" t="s">
        <v>95</v>
      </c>
      <c r="D2152" t="s">
        <v>95</v>
      </c>
      <c r="E2152" t="s">
        <v>15</v>
      </c>
      <c r="F2152">
        <v>0.63738799999999995</v>
      </c>
      <c r="G2152">
        <v>0.63738799999999995</v>
      </c>
      <c r="H2152">
        <v>1.2405120585891201</v>
      </c>
      <c r="I2152" s="2">
        <f t="shared" si="66"/>
        <v>513.81040239538231</v>
      </c>
      <c r="J2152">
        <f t="shared" si="67"/>
        <v>7.90687500000002E-4</v>
      </c>
    </row>
    <row r="2153" spans="1:10" x14ac:dyDescent="0.25">
      <c r="A2153">
        <v>1319</v>
      </c>
      <c r="B2153">
        <v>2012</v>
      </c>
      <c r="C2153" t="s">
        <v>95</v>
      </c>
      <c r="D2153" t="s">
        <v>95</v>
      </c>
      <c r="E2153" t="s">
        <v>54</v>
      </c>
      <c r="F2153">
        <v>0.12168</v>
      </c>
      <c r="G2153">
        <v>0.12168</v>
      </c>
      <c r="H2153">
        <v>8.7823800131492398</v>
      </c>
      <c r="I2153" s="2">
        <f t="shared" si="66"/>
        <v>13.855014223686187</v>
      </c>
      <c r="J2153">
        <f t="shared" si="67"/>
        <v>1.0686399999999994E-3</v>
      </c>
    </row>
    <row r="2154" spans="1:10" x14ac:dyDescent="0.25">
      <c r="A2154">
        <v>1320</v>
      </c>
      <c r="B2154">
        <v>2012</v>
      </c>
      <c r="C2154" t="s">
        <v>95</v>
      </c>
      <c r="D2154" t="s">
        <v>95</v>
      </c>
      <c r="E2154" t="s">
        <v>55</v>
      </c>
      <c r="F2154">
        <v>4.0000000000000001E-3</v>
      </c>
      <c r="G2154">
        <v>4.0000000000000001E-3</v>
      </c>
      <c r="H2154">
        <v>32</v>
      </c>
      <c r="I2154" s="2">
        <f t="shared" si="66"/>
        <v>0.125</v>
      </c>
      <c r="J2154">
        <f t="shared" si="67"/>
        <v>1.2799999999999999E-4</v>
      </c>
    </row>
    <row r="2155" spans="1:10" x14ac:dyDescent="0.25">
      <c r="A2155">
        <v>1374</v>
      </c>
      <c r="B2155">
        <v>2012</v>
      </c>
      <c r="C2155" t="s">
        <v>95</v>
      </c>
      <c r="D2155" t="s">
        <v>95</v>
      </c>
      <c r="E2155" t="s">
        <v>31</v>
      </c>
      <c r="F2155">
        <v>0.38868799999999998</v>
      </c>
      <c r="G2155">
        <v>0.38868799999999998</v>
      </c>
      <c r="H2155">
        <v>1.5583064051372799</v>
      </c>
      <c r="I2155" s="2">
        <f t="shared" si="66"/>
        <v>249.42976472316963</v>
      </c>
      <c r="J2155">
        <f t="shared" si="67"/>
        <v>6.0569499999999898E-4</v>
      </c>
    </row>
    <row r="2156" spans="1:10" x14ac:dyDescent="0.25">
      <c r="A2156">
        <v>1375</v>
      </c>
      <c r="B2156">
        <v>2012</v>
      </c>
      <c r="C2156" t="s">
        <v>95</v>
      </c>
      <c r="D2156" t="s">
        <v>95</v>
      </c>
      <c r="E2156" t="s">
        <v>151</v>
      </c>
      <c r="F2156">
        <v>2154.1071999999999</v>
      </c>
      <c r="G2156">
        <v>2154.1071999999999</v>
      </c>
      <c r="H2156">
        <v>2.2668374378025402</v>
      </c>
      <c r="I2156" s="2">
        <f t="shared" si="66"/>
        <v>950269.81823989097</v>
      </c>
      <c r="J2156">
        <f t="shared" si="67"/>
        <v>4.8830108460000039</v>
      </c>
    </row>
    <row r="2157" spans="1:10" x14ac:dyDescent="0.25">
      <c r="A2157">
        <v>1376</v>
      </c>
      <c r="B2157">
        <v>2012</v>
      </c>
      <c r="C2157" t="s">
        <v>95</v>
      </c>
      <c r="D2157" t="s">
        <v>95</v>
      </c>
      <c r="E2157" t="s">
        <v>61</v>
      </c>
      <c r="F2157">
        <v>2.6335799999999998</v>
      </c>
      <c r="G2157">
        <v>2.6335799999999998</v>
      </c>
      <c r="H2157">
        <v>1.01276968992778</v>
      </c>
      <c r="I2157" s="2">
        <f t="shared" si="66"/>
        <v>2600.3740299413967</v>
      </c>
      <c r="J2157">
        <f t="shared" si="67"/>
        <v>2.6672100000000028E-3</v>
      </c>
    </row>
    <row r="2158" spans="1:10" x14ac:dyDescent="0.25">
      <c r="A2158">
        <v>1436</v>
      </c>
      <c r="B2158">
        <v>2012</v>
      </c>
      <c r="C2158" t="s">
        <v>95</v>
      </c>
      <c r="D2158" t="s">
        <v>95</v>
      </c>
      <c r="E2158" t="s">
        <v>104</v>
      </c>
      <c r="F2158">
        <v>0.12</v>
      </c>
      <c r="G2158">
        <v>0.12</v>
      </c>
      <c r="H2158">
        <v>0.1</v>
      </c>
      <c r="I2158" s="2">
        <f t="shared" si="66"/>
        <v>1200</v>
      </c>
      <c r="J2158">
        <f t="shared" si="67"/>
        <v>1.2E-5</v>
      </c>
    </row>
    <row r="2159" spans="1:10" x14ac:dyDescent="0.25">
      <c r="A2159">
        <v>1652</v>
      </c>
      <c r="B2159">
        <v>2012</v>
      </c>
      <c r="C2159" t="s">
        <v>95</v>
      </c>
      <c r="D2159" t="s">
        <v>95</v>
      </c>
      <c r="E2159" t="s">
        <v>29</v>
      </c>
      <c r="F2159">
        <v>0.31064999999999998</v>
      </c>
      <c r="G2159">
        <v>0.31064999999999998</v>
      </c>
      <c r="H2159">
        <v>4.9488813777563196</v>
      </c>
      <c r="I2159" s="2">
        <f t="shared" si="66"/>
        <v>62.771761189563961</v>
      </c>
      <c r="J2159">
        <f t="shared" si="67"/>
        <v>1.5373700000000006E-3</v>
      </c>
    </row>
    <row r="2160" spans="1:10" x14ac:dyDescent="0.25">
      <c r="A2160">
        <v>1655</v>
      </c>
      <c r="B2160">
        <v>2012</v>
      </c>
      <c r="C2160" t="s">
        <v>95</v>
      </c>
      <c r="D2160" t="s">
        <v>95</v>
      </c>
      <c r="E2160" t="s">
        <v>47</v>
      </c>
      <c r="F2160">
        <v>0.27348699999999998</v>
      </c>
      <c r="G2160">
        <v>0.27348699999999998</v>
      </c>
      <c r="H2160">
        <v>1.69423043874115</v>
      </c>
      <c r="I2160" s="2">
        <f t="shared" si="66"/>
        <v>161.42255135210931</v>
      </c>
      <c r="J2160">
        <f t="shared" si="67"/>
        <v>4.6335000000000088E-4</v>
      </c>
    </row>
    <row r="2161" spans="1:10" x14ac:dyDescent="0.25">
      <c r="A2161">
        <v>2673</v>
      </c>
      <c r="B2161">
        <v>2012</v>
      </c>
      <c r="C2161" t="s">
        <v>95</v>
      </c>
      <c r="D2161" t="s">
        <v>95</v>
      </c>
      <c r="E2161" t="s">
        <v>11</v>
      </c>
      <c r="F2161">
        <v>0.45512999999999998</v>
      </c>
      <c r="G2161">
        <v>0.45512999999999998</v>
      </c>
      <c r="H2161">
        <v>1.6304792037439899</v>
      </c>
      <c r="I2161" s="2">
        <f t="shared" si="66"/>
        <v>279.1387948738672</v>
      </c>
      <c r="J2161">
        <f t="shared" si="67"/>
        <v>7.4208000000000206E-4</v>
      </c>
    </row>
    <row r="2162" spans="1:10" x14ac:dyDescent="0.25">
      <c r="A2162">
        <v>2756</v>
      </c>
      <c r="B2162">
        <v>2012</v>
      </c>
      <c r="C2162" t="s">
        <v>95</v>
      </c>
      <c r="D2162" t="s">
        <v>95</v>
      </c>
      <c r="E2162" t="s">
        <v>92</v>
      </c>
      <c r="F2162">
        <v>2.1035200000000001</v>
      </c>
      <c r="G2162">
        <v>2.1035200000000001</v>
      </c>
      <c r="H2162">
        <v>6.2787803301133298</v>
      </c>
      <c r="I2162" s="2">
        <f t="shared" si="66"/>
        <v>335.02047999854648</v>
      </c>
      <c r="J2162">
        <f t="shared" si="67"/>
        <v>1.3207539999999993E-2</v>
      </c>
    </row>
    <row r="2163" spans="1:10" x14ac:dyDescent="0.25">
      <c r="A2163">
        <v>2844</v>
      </c>
      <c r="B2163">
        <v>2012</v>
      </c>
      <c r="C2163" t="s">
        <v>95</v>
      </c>
      <c r="D2163" t="s">
        <v>95</v>
      </c>
      <c r="E2163" t="s">
        <v>62</v>
      </c>
      <c r="F2163">
        <v>13.257949999999999</v>
      </c>
      <c r="G2163">
        <v>13.257949999999999</v>
      </c>
      <c r="H2163">
        <v>1.8683887780539199</v>
      </c>
      <c r="I2163" s="2">
        <f t="shared" si="66"/>
        <v>7095.9267983878826</v>
      </c>
      <c r="J2163">
        <f t="shared" si="67"/>
        <v>2.4771004999999967E-2</v>
      </c>
    </row>
    <row r="2164" spans="1:10" x14ac:dyDescent="0.25">
      <c r="A2164">
        <v>2858</v>
      </c>
      <c r="B2164">
        <v>2012</v>
      </c>
      <c r="C2164" t="s">
        <v>95</v>
      </c>
      <c r="D2164" t="s">
        <v>95</v>
      </c>
      <c r="E2164" t="s">
        <v>40</v>
      </c>
      <c r="F2164">
        <v>25.903220000000001</v>
      </c>
      <c r="G2164">
        <v>25.903220000000001</v>
      </c>
      <c r="H2164">
        <v>2.6812017965333999</v>
      </c>
      <c r="I2164" s="2">
        <f t="shared" si="66"/>
        <v>9661.0482782351537</v>
      </c>
      <c r="J2164">
        <f t="shared" si="67"/>
        <v>6.945175999999989E-2</v>
      </c>
    </row>
    <row r="2165" spans="1:10" x14ac:dyDescent="0.25">
      <c r="A2165">
        <v>2960</v>
      </c>
      <c r="B2165">
        <v>2012</v>
      </c>
      <c r="C2165" t="s">
        <v>95</v>
      </c>
      <c r="D2165" t="s">
        <v>95</v>
      </c>
      <c r="E2165" t="s">
        <v>41</v>
      </c>
      <c r="F2165">
        <v>151.57248000000001</v>
      </c>
      <c r="G2165">
        <v>151.57248000000001</v>
      </c>
      <c r="H2165">
        <v>2.8330860248971002</v>
      </c>
      <c r="I2165" s="2">
        <f t="shared" si="66"/>
        <v>53500.839250197227</v>
      </c>
      <c r="J2165">
        <f t="shared" si="67"/>
        <v>0.42941787484699523</v>
      </c>
    </row>
    <row r="2166" spans="1:10" x14ac:dyDescent="0.25">
      <c r="A2166">
        <v>1101</v>
      </c>
      <c r="B2166">
        <v>2012</v>
      </c>
      <c r="C2166" t="s">
        <v>131</v>
      </c>
      <c r="D2166" t="s">
        <v>131</v>
      </c>
      <c r="E2166" t="s">
        <v>43</v>
      </c>
      <c r="F2166">
        <v>3.3479999999999999</v>
      </c>
      <c r="G2166">
        <v>3.3479999999999999</v>
      </c>
      <c r="H2166">
        <v>5.81</v>
      </c>
      <c r="I2166" s="2">
        <f t="shared" si="66"/>
        <v>576.24784853700521</v>
      </c>
      <c r="J2166">
        <f t="shared" si="67"/>
        <v>1.9451879999999998E-2</v>
      </c>
    </row>
    <row r="2167" spans="1:10" x14ac:dyDescent="0.25">
      <c r="A2167">
        <v>1102</v>
      </c>
      <c r="B2167">
        <v>2013</v>
      </c>
      <c r="C2167" t="s">
        <v>17</v>
      </c>
      <c r="D2167" t="s">
        <v>17</v>
      </c>
      <c r="E2167" t="s">
        <v>9</v>
      </c>
      <c r="F2167">
        <v>3593.5839999999998</v>
      </c>
      <c r="G2167">
        <v>3593.5839999999998</v>
      </c>
      <c r="H2167">
        <v>0.41215929203539797</v>
      </c>
      <c r="I2167" s="2">
        <f t="shared" si="66"/>
        <v>8718920.255936794</v>
      </c>
      <c r="J2167">
        <f t="shared" si="67"/>
        <v>1.4811290373097337</v>
      </c>
    </row>
    <row r="2168" spans="1:10" x14ac:dyDescent="0.25">
      <c r="A2168">
        <v>1274</v>
      </c>
      <c r="B2168">
        <v>2013</v>
      </c>
      <c r="C2168" t="s">
        <v>17</v>
      </c>
      <c r="D2168" t="s">
        <v>17</v>
      </c>
      <c r="E2168" t="s">
        <v>18</v>
      </c>
      <c r="F2168">
        <v>4.165E-2</v>
      </c>
      <c r="G2168">
        <v>4.165E-2</v>
      </c>
      <c r="H2168">
        <v>0.99972603521544201</v>
      </c>
      <c r="I2168" s="2">
        <f t="shared" si="66"/>
        <v>41.66141376024521</v>
      </c>
      <c r="J2168">
        <f t="shared" si="67"/>
        <v>4.163858936672316E-5</v>
      </c>
    </row>
    <row r="2169" spans="1:10" x14ac:dyDescent="0.25">
      <c r="A2169">
        <v>229</v>
      </c>
      <c r="B2169">
        <v>2013</v>
      </c>
      <c r="C2169" t="s">
        <v>19</v>
      </c>
      <c r="D2169" t="s">
        <v>19</v>
      </c>
      <c r="E2169" t="s">
        <v>16</v>
      </c>
      <c r="F2169">
        <v>5.9318600000000004</v>
      </c>
      <c r="G2169">
        <v>5.9318600000000004</v>
      </c>
      <c r="H2169">
        <v>1.27118644067797</v>
      </c>
      <c r="I2169" s="2">
        <f t="shared" si="66"/>
        <v>4666.3965333333199</v>
      </c>
      <c r="J2169">
        <f t="shared" si="67"/>
        <v>7.5405000000000237E-3</v>
      </c>
    </row>
    <row r="2170" spans="1:10" x14ac:dyDescent="0.25">
      <c r="A2170">
        <v>1275</v>
      </c>
      <c r="B2170">
        <v>2013</v>
      </c>
      <c r="C2170" t="s">
        <v>19</v>
      </c>
      <c r="D2170" t="s">
        <v>19</v>
      </c>
      <c r="E2170" t="s">
        <v>11</v>
      </c>
      <c r="F2170">
        <v>331.03859999999997</v>
      </c>
      <c r="G2170">
        <v>331.03859999999997</v>
      </c>
      <c r="H2170">
        <v>2.3088694385341801</v>
      </c>
      <c r="I2170" s="2">
        <f t="shared" si="66"/>
        <v>143376.92485988498</v>
      </c>
      <c r="J2170">
        <f t="shared" si="67"/>
        <v>0.76432490651514107</v>
      </c>
    </row>
    <row r="2171" spans="1:10" x14ac:dyDescent="0.25">
      <c r="A2171">
        <v>1276</v>
      </c>
      <c r="B2171">
        <v>2013</v>
      </c>
      <c r="C2171" t="s">
        <v>19</v>
      </c>
      <c r="D2171" t="s">
        <v>19</v>
      </c>
      <c r="E2171" t="s">
        <v>20</v>
      </c>
      <c r="F2171">
        <v>0.60882000000000003</v>
      </c>
      <c r="G2171">
        <v>0.60882000000000003</v>
      </c>
      <c r="H2171">
        <v>4.5</v>
      </c>
      <c r="I2171" s="2">
        <f t="shared" si="66"/>
        <v>135.29333333333335</v>
      </c>
      <c r="J2171">
        <f t="shared" si="67"/>
        <v>2.7396899999999999E-3</v>
      </c>
    </row>
    <row r="2172" spans="1:10" x14ac:dyDescent="0.25">
      <c r="A2172">
        <v>1377</v>
      </c>
      <c r="B2172">
        <v>2013</v>
      </c>
      <c r="C2172" t="s">
        <v>19</v>
      </c>
      <c r="D2172" t="s">
        <v>19</v>
      </c>
      <c r="E2172" t="s">
        <v>14</v>
      </c>
      <c r="F2172">
        <v>0.80600000000000005</v>
      </c>
      <c r="G2172">
        <v>0.80600000000000005</v>
      </c>
      <c r="H2172">
        <v>1</v>
      </c>
      <c r="I2172" s="2">
        <f t="shared" si="66"/>
        <v>806</v>
      </c>
      <c r="J2172">
        <f t="shared" si="67"/>
        <v>8.0600000000000008E-4</v>
      </c>
    </row>
    <row r="2173" spans="1:10" x14ac:dyDescent="0.25">
      <c r="A2173">
        <v>1378</v>
      </c>
      <c r="B2173">
        <v>2013</v>
      </c>
      <c r="C2173" t="s">
        <v>19</v>
      </c>
      <c r="D2173" t="s">
        <v>19</v>
      </c>
      <c r="E2173" t="s">
        <v>18</v>
      </c>
      <c r="F2173">
        <v>0.20824999999999999</v>
      </c>
      <c r="G2173">
        <v>0.20824999999999999</v>
      </c>
      <c r="H2173">
        <v>0.99972603521544201</v>
      </c>
      <c r="I2173" s="2">
        <f t="shared" si="66"/>
        <v>208.30706880122602</v>
      </c>
      <c r="J2173">
        <f t="shared" si="67"/>
        <v>2.0819294683361577E-4</v>
      </c>
    </row>
    <row r="2174" spans="1:10" x14ac:dyDescent="0.25">
      <c r="A2174">
        <v>2822</v>
      </c>
      <c r="B2174">
        <v>2013</v>
      </c>
      <c r="C2174" t="s">
        <v>19</v>
      </c>
      <c r="D2174" t="s">
        <v>19</v>
      </c>
      <c r="E2174" t="s">
        <v>12</v>
      </c>
      <c r="F2174">
        <v>26.04654</v>
      </c>
      <c r="G2174">
        <v>26.04654</v>
      </c>
      <c r="H2174">
        <v>1.4212372084361999</v>
      </c>
      <c r="I2174" s="2">
        <f t="shared" si="66"/>
        <v>18326.666263303956</v>
      </c>
      <c r="J2174">
        <f t="shared" si="67"/>
        <v>3.7018311799021819E-2</v>
      </c>
    </row>
    <row r="2175" spans="1:10" x14ac:dyDescent="0.25">
      <c r="A2175">
        <v>1278</v>
      </c>
      <c r="B2175">
        <v>2013</v>
      </c>
      <c r="C2175" t="s">
        <v>21</v>
      </c>
      <c r="D2175" t="s">
        <v>21</v>
      </c>
      <c r="E2175" t="s">
        <v>9</v>
      </c>
      <c r="F2175">
        <v>221.17699999999999</v>
      </c>
      <c r="G2175">
        <v>221.17699999999999</v>
      </c>
      <c r="H2175">
        <v>0.25</v>
      </c>
      <c r="I2175" s="2">
        <f t="shared" si="66"/>
        <v>884708</v>
      </c>
      <c r="J2175">
        <f t="shared" si="67"/>
        <v>5.5294249999999996E-2</v>
      </c>
    </row>
    <row r="2176" spans="1:10" x14ac:dyDescent="0.25">
      <c r="A2176">
        <v>1379</v>
      </c>
      <c r="B2176">
        <v>2013</v>
      </c>
      <c r="C2176" t="s">
        <v>21</v>
      </c>
      <c r="D2176" t="s">
        <v>21</v>
      </c>
      <c r="E2176" t="s">
        <v>6</v>
      </c>
      <c r="F2176">
        <v>13523.406999999999</v>
      </c>
      <c r="G2176">
        <v>13523.406999999999</v>
      </c>
      <c r="H2176">
        <v>0.80963677968969205</v>
      </c>
      <c r="I2176" s="2">
        <f t="shared" si="66"/>
        <v>16703054.183362434</v>
      </c>
      <c r="J2176">
        <f t="shared" si="67"/>
        <v>10.949047693913039</v>
      </c>
    </row>
    <row r="2177" spans="1:10" x14ac:dyDescent="0.25">
      <c r="A2177">
        <v>1656</v>
      </c>
      <c r="B2177">
        <v>2013</v>
      </c>
      <c r="C2177" t="s">
        <v>21</v>
      </c>
      <c r="D2177" t="s">
        <v>21</v>
      </c>
      <c r="E2177" t="s">
        <v>5</v>
      </c>
      <c r="F2177">
        <v>7.2</v>
      </c>
      <c r="G2177">
        <v>7.2</v>
      </c>
      <c r="H2177">
        <v>0.63290322580645197</v>
      </c>
      <c r="I2177" s="2">
        <f t="shared" si="66"/>
        <v>11376.14678899082</v>
      </c>
      <c r="J2177">
        <f t="shared" si="67"/>
        <v>4.5569032258064544E-3</v>
      </c>
    </row>
    <row r="2178" spans="1:10" x14ac:dyDescent="0.25">
      <c r="A2178">
        <v>1279</v>
      </c>
      <c r="B2178">
        <v>2013</v>
      </c>
      <c r="C2178" t="s">
        <v>23</v>
      </c>
      <c r="D2178" t="s">
        <v>23</v>
      </c>
      <c r="E2178" t="s">
        <v>24</v>
      </c>
      <c r="F2178">
        <v>1148.874</v>
      </c>
      <c r="G2178">
        <v>1148.874</v>
      </c>
      <c r="H2178">
        <v>1.77359424967403</v>
      </c>
      <c r="I2178" s="2">
        <f t="shared" ref="I2178:I2241" si="68">F2178/H2178*1000</f>
        <v>647765.97026696056</v>
      </c>
      <c r="J2178">
        <f t="shared" si="67"/>
        <v>2.0376363200000016</v>
      </c>
    </row>
    <row r="2179" spans="1:10" x14ac:dyDescent="0.25">
      <c r="A2179">
        <v>1103</v>
      </c>
      <c r="B2179">
        <v>2013</v>
      </c>
      <c r="C2179" t="s">
        <v>132</v>
      </c>
      <c r="D2179" t="s">
        <v>132</v>
      </c>
      <c r="E2179" t="s">
        <v>24</v>
      </c>
      <c r="F2179">
        <v>0.05</v>
      </c>
      <c r="G2179">
        <v>0.05</v>
      </c>
      <c r="H2179">
        <v>0.82</v>
      </c>
      <c r="I2179" s="2">
        <f t="shared" si="68"/>
        <v>60.975609756097569</v>
      </c>
      <c r="J2179">
        <f t="shared" ref="J2179:J2242" si="69">G2179*H2179/1000</f>
        <v>4.1E-5</v>
      </c>
    </row>
    <row r="2180" spans="1:10" x14ac:dyDescent="0.25">
      <c r="A2180">
        <v>1104</v>
      </c>
      <c r="B2180">
        <v>2013</v>
      </c>
      <c r="C2180" t="s">
        <v>132</v>
      </c>
      <c r="D2180" t="s">
        <v>132</v>
      </c>
      <c r="E2180" t="s">
        <v>55</v>
      </c>
      <c r="F2180">
        <v>0.04</v>
      </c>
      <c r="G2180">
        <v>0.04</v>
      </c>
      <c r="H2180">
        <v>33.29</v>
      </c>
      <c r="I2180" s="2">
        <f t="shared" si="68"/>
        <v>1.2015620306398318</v>
      </c>
      <c r="J2180">
        <f t="shared" si="69"/>
        <v>1.3315999999999998E-3</v>
      </c>
    </row>
    <row r="2181" spans="1:10" x14ac:dyDescent="0.25">
      <c r="A2181">
        <v>1657</v>
      </c>
      <c r="B2181">
        <v>2013</v>
      </c>
      <c r="C2181" t="s">
        <v>132</v>
      </c>
      <c r="D2181" t="s">
        <v>132</v>
      </c>
      <c r="E2181" t="s">
        <v>40</v>
      </c>
      <c r="F2181">
        <v>8.7980000000000003E-2</v>
      </c>
      <c r="G2181">
        <v>8.7980000000000003E-2</v>
      </c>
      <c r="H2181">
        <v>2.4150943396226401</v>
      </c>
      <c r="I2181" s="2">
        <f t="shared" si="68"/>
        <v>36.429218750000018</v>
      </c>
      <c r="J2181">
        <f t="shared" si="69"/>
        <v>2.1247999999999989E-4</v>
      </c>
    </row>
    <row r="2182" spans="1:10" x14ac:dyDescent="0.25">
      <c r="A2182">
        <v>1658</v>
      </c>
      <c r="B2182">
        <v>2013</v>
      </c>
      <c r="C2182" t="s">
        <v>132</v>
      </c>
      <c r="D2182" t="s">
        <v>132</v>
      </c>
      <c r="E2182" t="s">
        <v>47</v>
      </c>
      <c r="F2182">
        <v>3.7440000000000001E-2</v>
      </c>
      <c r="G2182">
        <v>3.7440000000000001E-2</v>
      </c>
      <c r="H2182">
        <v>1.8547008547008501</v>
      </c>
      <c r="I2182" s="2">
        <f t="shared" si="68"/>
        <v>20.186543778801891</v>
      </c>
      <c r="J2182">
        <f t="shared" si="69"/>
        <v>6.9439999999999837E-5</v>
      </c>
    </row>
    <row r="2183" spans="1:10" x14ac:dyDescent="0.25">
      <c r="A2183">
        <v>1659</v>
      </c>
      <c r="B2183">
        <v>2013</v>
      </c>
      <c r="C2183" t="s">
        <v>25</v>
      </c>
      <c r="D2183" t="s">
        <v>25</v>
      </c>
      <c r="E2183" t="s">
        <v>151</v>
      </c>
      <c r="F2183">
        <v>0.2</v>
      </c>
      <c r="G2183">
        <v>0.2</v>
      </c>
      <c r="H2183">
        <v>1.81</v>
      </c>
      <c r="I2183" s="2">
        <f t="shared" si="68"/>
        <v>110.49723756906079</v>
      </c>
      <c r="J2183">
        <f t="shared" si="69"/>
        <v>3.6200000000000002E-4</v>
      </c>
    </row>
    <row r="2184" spans="1:10" x14ac:dyDescent="0.25">
      <c r="A2184">
        <v>11</v>
      </c>
      <c r="B2184">
        <v>2013</v>
      </c>
      <c r="C2184" t="s">
        <v>26</v>
      </c>
      <c r="D2184" t="s">
        <v>26</v>
      </c>
      <c r="E2184" t="s">
        <v>41</v>
      </c>
      <c r="F2184">
        <v>342.23927400000002</v>
      </c>
      <c r="G2184">
        <v>342.23927400000002</v>
      </c>
      <c r="H2184">
        <v>3.8481195326656601</v>
      </c>
      <c r="I2184" s="2">
        <f t="shared" si="68"/>
        <v>88936.757575959404</v>
      </c>
      <c r="J2184">
        <f t="shared" si="69"/>
        <v>1.3169776351247149</v>
      </c>
    </row>
    <row r="2185" spans="1:10" x14ac:dyDescent="0.25">
      <c r="A2185">
        <v>30</v>
      </c>
      <c r="B2185">
        <v>2013</v>
      </c>
      <c r="C2185" t="s">
        <v>26</v>
      </c>
      <c r="D2185" t="s">
        <v>26</v>
      </c>
      <c r="E2185" t="s">
        <v>40</v>
      </c>
      <c r="F2185">
        <v>202.58528200000001</v>
      </c>
      <c r="G2185">
        <v>202.58528200000001</v>
      </c>
      <c r="H2185">
        <v>3.2801719011354402</v>
      </c>
      <c r="I2185" s="2">
        <f t="shared" si="68"/>
        <v>61760.568685401697</v>
      </c>
      <c r="J2185">
        <f t="shared" si="69"/>
        <v>0.66451454959999934</v>
      </c>
    </row>
    <row r="2186" spans="1:10" x14ac:dyDescent="0.25">
      <c r="A2186">
        <v>31</v>
      </c>
      <c r="B2186">
        <v>2013</v>
      </c>
      <c r="C2186" t="s">
        <v>26</v>
      </c>
      <c r="D2186" t="s">
        <v>26</v>
      </c>
      <c r="E2186" t="s">
        <v>35</v>
      </c>
      <c r="F2186">
        <v>195.60691299999999</v>
      </c>
      <c r="G2186">
        <v>195.60691299999999</v>
      </c>
      <c r="H2186">
        <v>2.3463462024984798</v>
      </c>
      <c r="I2186" s="2">
        <f t="shared" si="68"/>
        <v>83366.603270953885</v>
      </c>
      <c r="J2186">
        <f t="shared" si="69"/>
        <v>0.45896153750000046</v>
      </c>
    </row>
    <row r="2187" spans="1:10" x14ac:dyDescent="0.25">
      <c r="A2187">
        <v>101</v>
      </c>
      <c r="B2187">
        <v>2013</v>
      </c>
      <c r="C2187" t="s">
        <v>26</v>
      </c>
      <c r="D2187" t="s">
        <v>26</v>
      </c>
      <c r="E2187" t="s">
        <v>47</v>
      </c>
      <c r="F2187">
        <v>34.921058000000002</v>
      </c>
      <c r="G2187">
        <v>34.921058000000002</v>
      </c>
      <c r="H2187">
        <v>2.0179707327309502</v>
      </c>
      <c r="I2187" s="2">
        <f t="shared" si="68"/>
        <v>17305.036903454398</v>
      </c>
      <c r="J2187">
        <f t="shared" si="69"/>
        <v>7.046967300000001E-2</v>
      </c>
    </row>
    <row r="2188" spans="1:10" x14ac:dyDescent="0.25">
      <c r="A2188">
        <v>102</v>
      </c>
      <c r="B2188">
        <v>2013</v>
      </c>
      <c r="C2188" t="s">
        <v>26</v>
      </c>
      <c r="D2188" t="s">
        <v>26</v>
      </c>
      <c r="E2188" t="s">
        <v>61</v>
      </c>
      <c r="F2188">
        <v>97.03622</v>
      </c>
      <c r="G2188">
        <v>97.03622</v>
      </c>
      <c r="H2188">
        <v>1.16133924013116</v>
      </c>
      <c r="I2188" s="2">
        <f t="shared" si="68"/>
        <v>83555.447578815016</v>
      </c>
      <c r="J2188">
        <f t="shared" si="69"/>
        <v>0.11269197000000007</v>
      </c>
    </row>
    <row r="2189" spans="1:10" x14ac:dyDescent="0.25">
      <c r="A2189">
        <v>144</v>
      </c>
      <c r="B2189">
        <v>2013</v>
      </c>
      <c r="C2189" t="s">
        <v>26</v>
      </c>
      <c r="D2189" t="s">
        <v>26</v>
      </c>
      <c r="E2189" t="s">
        <v>62</v>
      </c>
      <c r="F2189">
        <v>21.918040999999999</v>
      </c>
      <c r="G2189">
        <v>21.918040999999999</v>
      </c>
      <c r="H2189">
        <v>1.8238857221653999</v>
      </c>
      <c r="I2189" s="2">
        <f t="shared" si="68"/>
        <v>12017.222753395923</v>
      </c>
      <c r="J2189">
        <f t="shared" si="69"/>
        <v>3.9976002037735839E-2</v>
      </c>
    </row>
    <row r="2190" spans="1:10" x14ac:dyDescent="0.25">
      <c r="A2190">
        <v>167</v>
      </c>
      <c r="B2190">
        <v>2013</v>
      </c>
      <c r="C2190" t="s">
        <v>26</v>
      </c>
      <c r="D2190" t="s">
        <v>26</v>
      </c>
      <c r="E2190" t="s">
        <v>36</v>
      </c>
      <c r="F2190">
        <v>19.977377000000001</v>
      </c>
      <c r="G2190">
        <v>19.977377000000001</v>
      </c>
      <c r="H2190">
        <v>5.3755321331724399</v>
      </c>
      <c r="I2190" s="2">
        <f t="shared" si="68"/>
        <v>3716.3533776906461</v>
      </c>
      <c r="J2190">
        <f t="shared" si="69"/>
        <v>0.10738903200000004</v>
      </c>
    </row>
    <row r="2191" spans="1:10" x14ac:dyDescent="0.25">
      <c r="A2191">
        <v>205</v>
      </c>
      <c r="B2191">
        <v>2013</v>
      </c>
      <c r="C2191" t="s">
        <v>26</v>
      </c>
      <c r="D2191" t="s">
        <v>26</v>
      </c>
      <c r="E2191" t="s">
        <v>11</v>
      </c>
      <c r="F2191">
        <v>13.296816</v>
      </c>
      <c r="G2191">
        <v>13.296816</v>
      </c>
      <c r="H2191">
        <v>2.6843330012237501</v>
      </c>
      <c r="I2191" s="2">
        <f t="shared" si="68"/>
        <v>4953.4897473369228</v>
      </c>
      <c r="J2191">
        <f t="shared" si="69"/>
        <v>3.5693081999999973E-2</v>
      </c>
    </row>
    <row r="2192" spans="1:10" x14ac:dyDescent="0.25">
      <c r="A2192">
        <v>207</v>
      </c>
      <c r="B2192">
        <v>2013</v>
      </c>
      <c r="C2192" t="s">
        <v>26</v>
      </c>
      <c r="D2192" t="s">
        <v>26</v>
      </c>
      <c r="E2192" t="s">
        <v>7</v>
      </c>
      <c r="F2192">
        <v>4.8883749999999999</v>
      </c>
      <c r="G2192">
        <v>4.8883749999999999</v>
      </c>
      <c r="H2192">
        <v>1.64835246886747</v>
      </c>
      <c r="I2192" s="2">
        <f t="shared" si="68"/>
        <v>2965.6126904451721</v>
      </c>
      <c r="J2192">
        <f t="shared" si="69"/>
        <v>8.0577650000000188E-3</v>
      </c>
    </row>
    <row r="2193" spans="1:10" x14ac:dyDescent="0.25">
      <c r="A2193">
        <v>209</v>
      </c>
      <c r="B2193">
        <v>2013</v>
      </c>
      <c r="C2193" t="s">
        <v>26</v>
      </c>
      <c r="D2193" t="s">
        <v>26</v>
      </c>
      <c r="E2193" t="s">
        <v>29</v>
      </c>
      <c r="F2193">
        <v>5.6492500000000003</v>
      </c>
      <c r="G2193">
        <v>5.6492500000000003</v>
      </c>
      <c r="H2193">
        <v>5.1097420011505896</v>
      </c>
      <c r="I2193" s="2">
        <f t="shared" si="68"/>
        <v>1105.5841955871601</v>
      </c>
      <c r="J2193">
        <f t="shared" si="69"/>
        <v>2.8866209999999972E-2</v>
      </c>
    </row>
    <row r="2194" spans="1:10" x14ac:dyDescent="0.25">
      <c r="A2194">
        <v>253</v>
      </c>
      <c r="B2194">
        <v>2013</v>
      </c>
      <c r="C2194" t="s">
        <v>26</v>
      </c>
      <c r="D2194" t="s">
        <v>26</v>
      </c>
      <c r="E2194" t="s">
        <v>27</v>
      </c>
      <c r="F2194">
        <v>3.1714000000000002</v>
      </c>
      <c r="G2194">
        <v>3.1714000000000002</v>
      </c>
      <c r="H2194">
        <v>2.2304471211452399</v>
      </c>
      <c r="I2194" s="2">
        <f t="shared" si="68"/>
        <v>1421.8673780401575</v>
      </c>
      <c r="J2194">
        <f t="shared" si="69"/>
        <v>7.0736400000000147E-3</v>
      </c>
    </row>
    <row r="2195" spans="1:10" x14ac:dyDescent="0.25">
      <c r="A2195">
        <v>1089</v>
      </c>
      <c r="B2195">
        <v>2013</v>
      </c>
      <c r="C2195" t="s">
        <v>26</v>
      </c>
      <c r="D2195" t="s">
        <v>26</v>
      </c>
      <c r="E2195" t="s">
        <v>39</v>
      </c>
      <c r="F2195">
        <v>20.795500000000001</v>
      </c>
      <c r="G2195">
        <v>20.795500000000001</v>
      </c>
      <c r="H2195">
        <v>9.7550700872785008</v>
      </c>
      <c r="I2195" s="2">
        <f t="shared" si="68"/>
        <v>2131.7632588943902</v>
      </c>
      <c r="J2195">
        <f t="shared" si="69"/>
        <v>0.20286156000000005</v>
      </c>
    </row>
    <row r="2196" spans="1:10" x14ac:dyDescent="0.25">
      <c r="A2196">
        <v>1090</v>
      </c>
      <c r="B2196">
        <v>2013</v>
      </c>
      <c r="C2196" t="s">
        <v>26</v>
      </c>
      <c r="D2196" t="s">
        <v>26</v>
      </c>
      <c r="E2196" t="s">
        <v>134</v>
      </c>
      <c r="F2196">
        <v>2.5999999999999999E-2</v>
      </c>
      <c r="G2196">
        <v>2.5999999999999999E-2</v>
      </c>
      <c r="H2196">
        <v>1.55</v>
      </c>
      <c r="I2196" s="2">
        <f t="shared" si="68"/>
        <v>16.774193548387096</v>
      </c>
      <c r="J2196">
        <f t="shared" si="69"/>
        <v>4.0300000000000004E-5</v>
      </c>
    </row>
    <row r="2197" spans="1:10" x14ac:dyDescent="0.25">
      <c r="A2197">
        <v>1105</v>
      </c>
      <c r="B2197">
        <v>2013</v>
      </c>
      <c r="C2197" t="s">
        <v>26</v>
      </c>
      <c r="D2197" t="s">
        <v>26</v>
      </c>
      <c r="E2197" t="s">
        <v>24</v>
      </c>
      <c r="F2197">
        <v>2492.7665000000002</v>
      </c>
      <c r="G2197">
        <v>2492.7665000000002</v>
      </c>
      <c r="H2197">
        <v>1.37393640282514</v>
      </c>
      <c r="I2197" s="2">
        <f t="shared" si="68"/>
        <v>1814324.5166765212</v>
      </c>
      <c r="J2197">
        <f t="shared" si="69"/>
        <v>3.4249026380930143</v>
      </c>
    </row>
    <row r="2198" spans="1:10" x14ac:dyDescent="0.25">
      <c r="A2198">
        <v>1106</v>
      </c>
      <c r="B2198">
        <v>2013</v>
      </c>
      <c r="C2198" t="s">
        <v>26</v>
      </c>
      <c r="D2198" t="s">
        <v>26</v>
      </c>
      <c r="E2198" t="s">
        <v>13</v>
      </c>
      <c r="F2198">
        <v>2.3E-2</v>
      </c>
      <c r="G2198">
        <v>2.3E-2</v>
      </c>
      <c r="H2198">
        <v>6.3</v>
      </c>
      <c r="I2198" s="2">
        <f t="shared" si="68"/>
        <v>3.6507936507936511</v>
      </c>
      <c r="J2198">
        <f t="shared" si="69"/>
        <v>1.449E-4</v>
      </c>
    </row>
    <row r="2199" spans="1:10" x14ac:dyDescent="0.25">
      <c r="A2199">
        <v>1107</v>
      </c>
      <c r="B2199">
        <v>2013</v>
      </c>
      <c r="C2199" t="s">
        <v>26</v>
      </c>
      <c r="D2199" t="s">
        <v>26</v>
      </c>
      <c r="E2199" t="s">
        <v>9</v>
      </c>
      <c r="F2199">
        <v>4600.24352</v>
      </c>
      <c r="G2199">
        <v>4600.24352</v>
      </c>
      <c r="H2199">
        <v>0.40015786831650202</v>
      </c>
      <c r="I2199" s="2">
        <f t="shared" si="68"/>
        <v>11496071.636310972</v>
      </c>
      <c r="J2199">
        <f t="shared" si="69"/>
        <v>1.8408236407000018</v>
      </c>
    </row>
    <row r="2200" spans="1:10" x14ac:dyDescent="0.25">
      <c r="A2200">
        <v>1108</v>
      </c>
      <c r="B2200">
        <v>2013</v>
      </c>
      <c r="C2200" t="s">
        <v>26</v>
      </c>
      <c r="D2200" t="s">
        <v>26</v>
      </c>
      <c r="E2200" t="s">
        <v>55</v>
      </c>
      <c r="F2200">
        <v>0.63149999999999995</v>
      </c>
      <c r="G2200">
        <v>0.63149999999999995</v>
      </c>
      <c r="H2200">
        <v>29.591919823311201</v>
      </c>
      <c r="I2200" s="2">
        <f t="shared" si="68"/>
        <v>21.340284907859623</v>
      </c>
      <c r="J2200">
        <f t="shared" si="69"/>
        <v>1.8687297368421021E-2</v>
      </c>
    </row>
    <row r="2201" spans="1:10" x14ac:dyDescent="0.25">
      <c r="A2201">
        <v>1109</v>
      </c>
      <c r="B2201">
        <v>2013</v>
      </c>
      <c r="C2201" t="s">
        <v>26</v>
      </c>
      <c r="D2201" t="s">
        <v>26</v>
      </c>
      <c r="E2201" t="s">
        <v>58</v>
      </c>
      <c r="F2201">
        <v>3.3215810000000001</v>
      </c>
      <c r="G2201">
        <v>3.3215810000000001</v>
      </c>
      <c r="H2201">
        <v>8.2983619116561407</v>
      </c>
      <c r="I2201" s="2">
        <f t="shared" si="68"/>
        <v>400.2694791286944</v>
      </c>
      <c r="J2201">
        <f t="shared" si="69"/>
        <v>2.7563681256880718E-2</v>
      </c>
    </row>
    <row r="2202" spans="1:10" x14ac:dyDescent="0.25">
      <c r="A2202">
        <v>1280</v>
      </c>
      <c r="B2202">
        <v>2013</v>
      </c>
      <c r="C2202" t="s">
        <v>26</v>
      </c>
      <c r="D2202" t="s">
        <v>26</v>
      </c>
      <c r="E2202" t="s">
        <v>28</v>
      </c>
      <c r="F2202">
        <v>537.74199999999996</v>
      </c>
      <c r="G2202">
        <v>537.74199999999996</v>
      </c>
      <c r="H2202">
        <v>0.103792737568786</v>
      </c>
      <c r="I2202" s="2">
        <f t="shared" si="68"/>
        <v>5180921.25321991</v>
      </c>
      <c r="J2202">
        <f t="shared" si="69"/>
        <v>5.5813714285714119E-2</v>
      </c>
    </row>
    <row r="2203" spans="1:10" x14ac:dyDescent="0.25">
      <c r="A2203">
        <v>1281</v>
      </c>
      <c r="B2203">
        <v>2013</v>
      </c>
      <c r="C2203" t="s">
        <v>26</v>
      </c>
      <c r="D2203" t="s">
        <v>26</v>
      </c>
      <c r="E2203" t="s">
        <v>5</v>
      </c>
      <c r="F2203">
        <v>19978.542000000001</v>
      </c>
      <c r="G2203">
        <v>19978.542000000001</v>
      </c>
      <c r="H2203">
        <v>0.62625208732603099</v>
      </c>
      <c r="I2203" s="2">
        <f t="shared" si="68"/>
        <v>31901757.142725561</v>
      </c>
      <c r="J2203">
        <f t="shared" si="69"/>
        <v>12.511603629230779</v>
      </c>
    </row>
    <row r="2204" spans="1:10" x14ac:dyDescent="0.25">
      <c r="A2204">
        <v>1291</v>
      </c>
      <c r="B2204">
        <v>2013</v>
      </c>
      <c r="C2204" t="s">
        <v>26</v>
      </c>
      <c r="D2204" t="s">
        <v>26</v>
      </c>
      <c r="E2204" t="s">
        <v>50</v>
      </c>
      <c r="F2204">
        <v>8.8999999999999996E-2</v>
      </c>
      <c r="G2204">
        <v>8.8999999999999996E-2</v>
      </c>
      <c r="H2204">
        <v>0.58035714285714302</v>
      </c>
      <c r="I2204" s="2">
        <f t="shared" si="68"/>
        <v>153.35384615384612</v>
      </c>
      <c r="J2204">
        <f t="shared" si="69"/>
        <v>5.1651785714285725E-5</v>
      </c>
    </row>
    <row r="2205" spans="1:10" x14ac:dyDescent="0.25">
      <c r="A2205">
        <v>1292</v>
      </c>
      <c r="B2205">
        <v>2013</v>
      </c>
      <c r="C2205" t="s">
        <v>26</v>
      </c>
      <c r="D2205" t="s">
        <v>26</v>
      </c>
      <c r="E2205" t="s">
        <v>135</v>
      </c>
      <c r="F2205">
        <v>0.4</v>
      </c>
      <c r="G2205">
        <v>0.4</v>
      </c>
      <c r="H2205">
        <v>1</v>
      </c>
      <c r="I2205" s="2">
        <f t="shared" si="68"/>
        <v>400</v>
      </c>
      <c r="J2205">
        <f t="shared" si="69"/>
        <v>4.0000000000000002E-4</v>
      </c>
    </row>
    <row r="2206" spans="1:10" x14ac:dyDescent="0.25">
      <c r="A2206">
        <v>1369</v>
      </c>
      <c r="B2206">
        <v>2013</v>
      </c>
      <c r="C2206" t="s">
        <v>26</v>
      </c>
      <c r="D2206" t="s">
        <v>26</v>
      </c>
      <c r="E2206" t="s">
        <v>56</v>
      </c>
      <c r="F2206">
        <v>486.60700000000003</v>
      </c>
      <c r="G2206">
        <v>486.60700000000003</v>
      </c>
      <c r="H2206">
        <v>0.46070833341896</v>
      </c>
      <c r="I2206" s="2">
        <f t="shared" si="68"/>
        <v>1056214.8863009349</v>
      </c>
      <c r="J2206">
        <f t="shared" si="69"/>
        <v>0.22418389999999988</v>
      </c>
    </row>
    <row r="2207" spans="1:10" x14ac:dyDescent="0.25">
      <c r="A2207">
        <v>1370</v>
      </c>
      <c r="B2207">
        <v>2013</v>
      </c>
      <c r="C2207" t="s">
        <v>26</v>
      </c>
      <c r="D2207" t="s">
        <v>26</v>
      </c>
      <c r="E2207" t="s">
        <v>57</v>
      </c>
      <c r="F2207">
        <v>13.154999999999999</v>
      </c>
      <c r="G2207">
        <v>13.154999999999999</v>
      </c>
      <c r="H2207">
        <v>3.40776569910029</v>
      </c>
      <c r="I2207" s="2">
        <f t="shared" si="68"/>
        <v>3860.3006079535189</v>
      </c>
      <c r="J2207">
        <f t="shared" si="69"/>
        <v>4.482915777166431E-2</v>
      </c>
    </row>
    <row r="2208" spans="1:10" x14ac:dyDescent="0.25">
      <c r="A2208">
        <v>1371</v>
      </c>
      <c r="B2208">
        <v>2013</v>
      </c>
      <c r="C2208" t="s">
        <v>26</v>
      </c>
      <c r="D2208" t="s">
        <v>26</v>
      </c>
      <c r="E2208" t="s">
        <v>76</v>
      </c>
      <c r="F2208">
        <v>3.8420000000000003E-2</v>
      </c>
      <c r="G2208">
        <v>3.8420000000000003E-2</v>
      </c>
      <c r="H2208">
        <v>1.2212389380530999</v>
      </c>
      <c r="I2208" s="2">
        <f t="shared" si="68"/>
        <v>31.459855072463704</v>
      </c>
      <c r="J2208">
        <f t="shared" si="69"/>
        <v>4.69200000000001E-5</v>
      </c>
    </row>
    <row r="2209" spans="1:10" x14ac:dyDescent="0.25">
      <c r="A2209">
        <v>1372</v>
      </c>
      <c r="B2209">
        <v>2013</v>
      </c>
      <c r="C2209" t="s">
        <v>26</v>
      </c>
      <c r="D2209" t="s">
        <v>26</v>
      </c>
      <c r="E2209" t="s">
        <v>73</v>
      </c>
      <c r="F2209">
        <v>0.12881999999999999</v>
      </c>
      <c r="G2209">
        <v>0.12881999999999999</v>
      </c>
      <c r="H2209">
        <v>1.3274336283185799</v>
      </c>
      <c r="I2209" s="2">
        <f t="shared" si="68"/>
        <v>97.044400000000294</v>
      </c>
      <c r="J2209">
        <f t="shared" si="69"/>
        <v>1.7099999999999947E-4</v>
      </c>
    </row>
    <row r="2210" spans="1:10" x14ac:dyDescent="0.25">
      <c r="A2210">
        <v>1373</v>
      </c>
      <c r="B2210">
        <v>2013</v>
      </c>
      <c r="C2210" t="s">
        <v>26</v>
      </c>
      <c r="D2210" t="s">
        <v>26</v>
      </c>
      <c r="E2210" t="s">
        <v>43</v>
      </c>
      <c r="F2210">
        <v>4.8554000000000004</v>
      </c>
      <c r="G2210">
        <v>4.8554000000000004</v>
      </c>
      <c r="H2210">
        <v>5.5653824607653304</v>
      </c>
      <c r="I2210" s="2">
        <f t="shared" si="68"/>
        <v>872.4288104599201</v>
      </c>
      <c r="J2210">
        <f t="shared" si="69"/>
        <v>2.7022157999999987E-2</v>
      </c>
    </row>
    <row r="2211" spans="1:10" x14ac:dyDescent="0.25">
      <c r="A2211">
        <v>1380</v>
      </c>
      <c r="B2211">
        <v>2013</v>
      </c>
      <c r="C2211" t="s">
        <v>26</v>
      </c>
      <c r="D2211" t="s">
        <v>26</v>
      </c>
      <c r="E2211" t="s">
        <v>32</v>
      </c>
      <c r="F2211">
        <v>103.024</v>
      </c>
      <c r="G2211">
        <v>103.024</v>
      </c>
      <c r="H2211">
        <v>0.949262113682249</v>
      </c>
      <c r="I2211" s="2">
        <f t="shared" si="68"/>
        <v>108530.6139527293</v>
      </c>
      <c r="J2211">
        <f t="shared" si="69"/>
        <v>9.7796780000000028E-2</v>
      </c>
    </row>
    <row r="2212" spans="1:10" x14ac:dyDescent="0.25">
      <c r="A2212">
        <v>1381</v>
      </c>
      <c r="B2212">
        <v>2013</v>
      </c>
      <c r="C2212" t="s">
        <v>26</v>
      </c>
      <c r="D2212" t="s">
        <v>26</v>
      </c>
      <c r="E2212" t="s">
        <v>34</v>
      </c>
      <c r="F2212">
        <v>9.4776000000000007</v>
      </c>
      <c r="G2212">
        <v>9.4776000000000007</v>
      </c>
      <c r="H2212">
        <v>1.61108930530936</v>
      </c>
      <c r="I2212" s="2">
        <f t="shared" si="68"/>
        <v>5882.7278964403031</v>
      </c>
      <c r="J2212">
        <f t="shared" si="69"/>
        <v>1.5269259999999993E-2</v>
      </c>
    </row>
    <row r="2213" spans="1:10" x14ac:dyDescent="0.25">
      <c r="A2213">
        <v>1382</v>
      </c>
      <c r="B2213">
        <v>2013</v>
      </c>
      <c r="C2213" t="s">
        <v>26</v>
      </c>
      <c r="D2213" t="s">
        <v>26</v>
      </c>
      <c r="E2213" t="s">
        <v>6</v>
      </c>
      <c r="F2213">
        <v>30844.126250000001</v>
      </c>
      <c r="G2213">
        <v>30844.126250000001</v>
      </c>
      <c r="H2213">
        <v>0.78498610849946804</v>
      </c>
      <c r="I2213" s="2">
        <f t="shared" si="68"/>
        <v>39292575.901705787</v>
      </c>
      <c r="J2213">
        <f t="shared" si="69"/>
        <v>24.21221063505379</v>
      </c>
    </row>
    <row r="2214" spans="1:10" x14ac:dyDescent="0.25">
      <c r="A2214">
        <v>1653</v>
      </c>
      <c r="B2214">
        <v>2013</v>
      </c>
      <c r="C2214" t="s">
        <v>26</v>
      </c>
      <c r="D2214" t="s">
        <v>26</v>
      </c>
      <c r="E2214" t="s">
        <v>31</v>
      </c>
      <c r="F2214">
        <v>5.8043750000000003</v>
      </c>
      <c r="G2214">
        <v>5.8043750000000003</v>
      </c>
      <c r="H2214">
        <v>1.09184365241736</v>
      </c>
      <c r="I2214" s="2">
        <f t="shared" si="68"/>
        <v>5316.122859851791</v>
      </c>
      <c r="J2214">
        <f t="shared" si="69"/>
        <v>6.3374700000000152E-3</v>
      </c>
    </row>
    <row r="2215" spans="1:10" x14ac:dyDescent="0.25">
      <c r="A2215">
        <v>1654</v>
      </c>
      <c r="B2215">
        <v>2013</v>
      </c>
      <c r="C2215" t="s">
        <v>26</v>
      </c>
      <c r="D2215" t="s">
        <v>26</v>
      </c>
      <c r="E2215" t="s">
        <v>33</v>
      </c>
      <c r="F2215">
        <v>0.97324999999999995</v>
      </c>
      <c r="G2215">
        <v>0.97324999999999995</v>
      </c>
      <c r="H2215">
        <v>1.0774415617775499</v>
      </c>
      <c r="I2215" s="2">
        <f t="shared" si="68"/>
        <v>903.2972501954946</v>
      </c>
      <c r="J2215">
        <f t="shared" si="69"/>
        <v>1.0486200000000003E-3</v>
      </c>
    </row>
    <row r="2216" spans="1:10" x14ac:dyDescent="0.25">
      <c r="A2216">
        <v>1660</v>
      </c>
      <c r="B2216">
        <v>2013</v>
      </c>
      <c r="C2216" t="s">
        <v>26</v>
      </c>
      <c r="D2216" t="s">
        <v>26</v>
      </c>
      <c r="E2216" t="s">
        <v>104</v>
      </c>
      <c r="F2216">
        <v>5.5E-2</v>
      </c>
      <c r="G2216">
        <v>5.5E-2</v>
      </c>
      <c r="H2216">
        <v>0.1</v>
      </c>
      <c r="I2216" s="2">
        <f t="shared" si="68"/>
        <v>549.99999999999989</v>
      </c>
      <c r="J2216">
        <f t="shared" si="69"/>
        <v>5.5000000000000007E-6</v>
      </c>
    </row>
    <row r="2217" spans="1:10" x14ac:dyDescent="0.25">
      <c r="A2217">
        <v>1661</v>
      </c>
      <c r="B2217">
        <v>2013</v>
      </c>
      <c r="C2217" t="s">
        <v>26</v>
      </c>
      <c r="D2217" t="s">
        <v>26</v>
      </c>
      <c r="E2217" t="s">
        <v>22</v>
      </c>
      <c r="F2217">
        <v>2731.1060000000002</v>
      </c>
      <c r="G2217">
        <v>2731.1060000000002</v>
      </c>
      <c r="H2217">
        <v>0.17</v>
      </c>
      <c r="I2217" s="2">
        <f t="shared" si="68"/>
        <v>16065329.411764706</v>
      </c>
      <c r="J2217">
        <f t="shared" si="69"/>
        <v>0.46428802000000008</v>
      </c>
    </row>
    <row r="2218" spans="1:10" x14ac:dyDescent="0.25">
      <c r="A2218">
        <v>1662</v>
      </c>
      <c r="B2218">
        <v>2013</v>
      </c>
      <c r="C2218" t="s">
        <v>26</v>
      </c>
      <c r="D2218" t="s">
        <v>26</v>
      </c>
      <c r="E2218" t="s">
        <v>125</v>
      </c>
      <c r="F2218">
        <v>0.59399999999999997</v>
      </c>
      <c r="G2218">
        <v>0.59399999999999997</v>
      </c>
      <c r="H2218">
        <v>0.55000000000000004</v>
      </c>
      <c r="I2218" s="2">
        <f t="shared" si="68"/>
        <v>1079.9999999999998</v>
      </c>
      <c r="J2218">
        <f t="shared" si="69"/>
        <v>3.2669999999999997E-4</v>
      </c>
    </row>
    <row r="2219" spans="1:10" x14ac:dyDescent="0.25">
      <c r="A2219">
        <v>1663</v>
      </c>
      <c r="B2219">
        <v>2013</v>
      </c>
      <c r="C2219" t="s">
        <v>26</v>
      </c>
      <c r="D2219" t="s">
        <v>26</v>
      </c>
      <c r="E2219" t="s">
        <v>52</v>
      </c>
      <c r="F2219">
        <v>155.72399999999999</v>
      </c>
      <c r="G2219">
        <v>155.72399999999999</v>
      </c>
      <c r="H2219">
        <v>3.7945893334815999</v>
      </c>
      <c r="I2219" s="2">
        <f t="shared" si="68"/>
        <v>41038.432967163957</v>
      </c>
      <c r="J2219">
        <f t="shared" si="69"/>
        <v>0.59090862936708854</v>
      </c>
    </row>
    <row r="2220" spans="1:10" x14ac:dyDescent="0.25">
      <c r="A2220">
        <v>1664</v>
      </c>
      <c r="B2220">
        <v>2013</v>
      </c>
      <c r="C2220" t="s">
        <v>26</v>
      </c>
      <c r="D2220" t="s">
        <v>26</v>
      </c>
      <c r="E2220" t="s">
        <v>60</v>
      </c>
      <c r="F2220">
        <v>442.10599999999999</v>
      </c>
      <c r="G2220">
        <v>442.10599999999999</v>
      </c>
      <c r="H2220">
        <v>1.1911808300395199</v>
      </c>
      <c r="I2220" s="2">
        <f t="shared" si="68"/>
        <v>371149.35772206157</v>
      </c>
      <c r="J2220">
        <f t="shared" si="69"/>
        <v>0.52662819204545197</v>
      </c>
    </row>
    <row r="2221" spans="1:10" x14ac:dyDescent="0.25">
      <c r="A2221">
        <v>2698</v>
      </c>
      <c r="B2221">
        <v>2013</v>
      </c>
      <c r="C2221" t="s">
        <v>26</v>
      </c>
      <c r="D2221" t="s">
        <v>26</v>
      </c>
      <c r="E2221" t="s">
        <v>59</v>
      </c>
      <c r="F2221">
        <v>0.81966000000000006</v>
      </c>
      <c r="G2221">
        <v>0.81966000000000006</v>
      </c>
      <c r="H2221">
        <v>0.89434643632725797</v>
      </c>
      <c r="I2221" s="2">
        <f t="shared" si="68"/>
        <v>916.49048590838379</v>
      </c>
      <c r="J2221">
        <f t="shared" si="69"/>
        <v>7.3306000000000022E-4</v>
      </c>
    </row>
    <row r="2222" spans="1:10" x14ac:dyDescent="0.25">
      <c r="A2222">
        <v>2821</v>
      </c>
      <c r="B2222">
        <v>2013</v>
      </c>
      <c r="C2222" t="s">
        <v>26</v>
      </c>
      <c r="D2222" t="s">
        <v>26</v>
      </c>
      <c r="E2222" t="s">
        <v>54</v>
      </c>
      <c r="F2222">
        <v>18.015128000000001</v>
      </c>
      <c r="G2222">
        <v>18.015128000000001</v>
      </c>
      <c r="H2222">
        <v>9.1857424895472093</v>
      </c>
      <c r="I2222" s="2">
        <f t="shared" si="68"/>
        <v>1961.2054246567516</v>
      </c>
      <c r="J2222">
        <f t="shared" si="69"/>
        <v>0.16548232672423166</v>
      </c>
    </row>
    <row r="2223" spans="1:10" x14ac:dyDescent="0.25">
      <c r="A2223">
        <v>2842</v>
      </c>
      <c r="B2223">
        <v>2013</v>
      </c>
      <c r="C2223" t="s">
        <v>26</v>
      </c>
      <c r="D2223" t="s">
        <v>26</v>
      </c>
      <c r="E2223" t="s">
        <v>37</v>
      </c>
      <c r="F2223">
        <v>6.9453399999999901</v>
      </c>
      <c r="G2223">
        <v>6.9453399999999998</v>
      </c>
      <c r="H2223">
        <v>2.2843603437472102</v>
      </c>
      <c r="I2223" s="2">
        <f t="shared" si="68"/>
        <v>3040.3872221871179</v>
      </c>
      <c r="J2223">
        <f t="shared" si="69"/>
        <v>1.5865659269841247E-2</v>
      </c>
    </row>
    <row r="2224" spans="1:10" x14ac:dyDescent="0.25">
      <c r="A2224">
        <v>2854</v>
      </c>
      <c r="B2224">
        <v>2013</v>
      </c>
      <c r="C2224" t="s">
        <v>26</v>
      </c>
      <c r="D2224" t="s">
        <v>26</v>
      </c>
      <c r="E2224" t="s">
        <v>38</v>
      </c>
      <c r="F2224">
        <v>53.642586000000001</v>
      </c>
      <c r="G2224">
        <v>53.642586000000001</v>
      </c>
      <c r="H2224">
        <v>1.50360070262086</v>
      </c>
      <c r="I2224" s="2">
        <f t="shared" si="68"/>
        <v>35676.084685580405</v>
      </c>
      <c r="J2224">
        <f t="shared" si="69"/>
        <v>8.0657029999999907E-2</v>
      </c>
    </row>
    <row r="2225" spans="1:10" x14ac:dyDescent="0.25">
      <c r="A2225">
        <v>2887</v>
      </c>
      <c r="B2225">
        <v>2013</v>
      </c>
      <c r="C2225" t="s">
        <v>26</v>
      </c>
      <c r="D2225" t="s">
        <v>26</v>
      </c>
      <c r="E2225" t="s">
        <v>46</v>
      </c>
      <c r="F2225">
        <v>24.084308</v>
      </c>
      <c r="G2225">
        <v>24.084308</v>
      </c>
      <c r="H2225">
        <v>1.8243328394571301</v>
      </c>
      <c r="I2225" s="2">
        <f t="shared" si="68"/>
        <v>13201.707209944656</v>
      </c>
      <c r="J2225">
        <f t="shared" si="69"/>
        <v>4.3937794000000072E-2</v>
      </c>
    </row>
    <row r="2226" spans="1:10" x14ac:dyDescent="0.25">
      <c r="A2226">
        <v>2891</v>
      </c>
      <c r="B2226">
        <v>2013</v>
      </c>
      <c r="C2226" t="s">
        <v>26</v>
      </c>
      <c r="D2226" t="s">
        <v>26</v>
      </c>
      <c r="E2226" t="s">
        <v>15</v>
      </c>
      <c r="F2226">
        <v>94.167379999999994</v>
      </c>
      <c r="G2226">
        <v>94.167379999999994</v>
      </c>
      <c r="H2226">
        <v>1.53905537671325</v>
      </c>
      <c r="I2226" s="2">
        <f t="shared" si="68"/>
        <v>61185.179834854534</v>
      </c>
      <c r="J2226">
        <f t="shared" si="69"/>
        <v>0.14492881249999975</v>
      </c>
    </row>
    <row r="2227" spans="1:10" x14ac:dyDescent="0.25">
      <c r="A2227">
        <v>2984</v>
      </c>
      <c r="B2227">
        <v>2013</v>
      </c>
      <c r="C2227" t="s">
        <v>26</v>
      </c>
      <c r="D2227" t="s">
        <v>26</v>
      </c>
      <c r="E2227" t="s">
        <v>18</v>
      </c>
      <c r="F2227">
        <v>276.01660299999998</v>
      </c>
      <c r="G2227">
        <v>276.01660299999998</v>
      </c>
      <c r="H2227">
        <v>1.1405052092353101</v>
      </c>
      <c r="I2227" s="2">
        <f t="shared" si="68"/>
        <v>242012.57544896664</v>
      </c>
      <c r="J2227">
        <f t="shared" si="69"/>
        <v>0.31479837355693452</v>
      </c>
    </row>
    <row r="2228" spans="1:10" x14ac:dyDescent="0.25">
      <c r="A2228">
        <v>2993</v>
      </c>
      <c r="B2228">
        <v>2013</v>
      </c>
      <c r="C2228" t="s">
        <v>26</v>
      </c>
      <c r="D2228" t="s">
        <v>26</v>
      </c>
      <c r="E2228" t="s">
        <v>12</v>
      </c>
      <c r="F2228">
        <v>746.51742100000001</v>
      </c>
      <c r="G2228">
        <v>746.51742100000001</v>
      </c>
      <c r="H2228">
        <v>1.3246071764479299</v>
      </c>
      <c r="I2228" s="2">
        <f t="shared" si="68"/>
        <v>563576.45819333626</v>
      </c>
      <c r="J2228">
        <f t="shared" si="69"/>
        <v>0.98884233320000059</v>
      </c>
    </row>
    <row r="2229" spans="1:10" x14ac:dyDescent="0.25">
      <c r="A2229">
        <v>208</v>
      </c>
      <c r="B2229">
        <v>2013</v>
      </c>
      <c r="C2229" t="s">
        <v>65</v>
      </c>
      <c r="D2229" t="s">
        <v>65</v>
      </c>
      <c r="E2229" t="s">
        <v>15</v>
      </c>
      <c r="F2229">
        <v>11.770049999999999</v>
      </c>
      <c r="G2229">
        <v>11.770049999999999</v>
      </c>
      <c r="H2229">
        <v>2.2212222417310299</v>
      </c>
      <c r="I2229" s="2">
        <f t="shared" si="68"/>
        <v>5298.9069616138158</v>
      </c>
      <c r="J2229">
        <f t="shared" si="69"/>
        <v>2.6143896846286308E-2</v>
      </c>
    </row>
    <row r="2230" spans="1:10" x14ac:dyDescent="0.25">
      <c r="A2230">
        <v>1110</v>
      </c>
      <c r="B2230">
        <v>2013</v>
      </c>
      <c r="C2230" t="s">
        <v>65</v>
      </c>
      <c r="D2230" t="s">
        <v>65</v>
      </c>
      <c r="E2230" t="s">
        <v>22</v>
      </c>
      <c r="F2230">
        <v>2583.7170000000001</v>
      </c>
      <c r="G2230">
        <v>2583.7170000000001</v>
      </c>
      <c r="H2230">
        <v>0.105</v>
      </c>
      <c r="I2230" s="2">
        <f t="shared" si="68"/>
        <v>24606828.571428575</v>
      </c>
      <c r="J2230">
        <f t="shared" si="69"/>
        <v>0.27129028499999996</v>
      </c>
    </row>
    <row r="2231" spans="1:10" x14ac:dyDescent="0.25">
      <c r="A2231">
        <v>1111</v>
      </c>
      <c r="B2231">
        <v>2013</v>
      </c>
      <c r="C2231" t="s">
        <v>65</v>
      </c>
      <c r="D2231" t="s">
        <v>65</v>
      </c>
      <c r="E2231" t="s">
        <v>27</v>
      </c>
      <c r="F2231">
        <v>1.4139999999999999</v>
      </c>
      <c r="G2231">
        <v>1.4139999999999999</v>
      </c>
      <c r="H2231">
        <v>2.84</v>
      </c>
      <c r="I2231" s="2">
        <f t="shared" si="68"/>
        <v>497.88732394366195</v>
      </c>
      <c r="J2231">
        <f t="shared" si="69"/>
        <v>4.0157599999999993E-3</v>
      </c>
    </row>
    <row r="2232" spans="1:10" x14ac:dyDescent="0.25">
      <c r="A2232">
        <v>1112</v>
      </c>
      <c r="B2232">
        <v>2013</v>
      </c>
      <c r="C2232" t="s">
        <v>65</v>
      </c>
      <c r="D2232" t="s">
        <v>65</v>
      </c>
      <c r="E2232" t="s">
        <v>31</v>
      </c>
      <c r="F2232">
        <v>0.76500000000000001</v>
      </c>
      <c r="G2232">
        <v>0.76500000000000001</v>
      </c>
      <c r="H2232">
        <v>0.85678431372549002</v>
      </c>
      <c r="I2232" s="2">
        <f t="shared" si="68"/>
        <v>892.8734895642624</v>
      </c>
      <c r="J2232">
        <f t="shared" si="69"/>
        <v>6.5543999999999986E-4</v>
      </c>
    </row>
    <row r="2233" spans="1:10" x14ac:dyDescent="0.25">
      <c r="A2233">
        <v>1113</v>
      </c>
      <c r="B2233">
        <v>2013</v>
      </c>
      <c r="C2233" t="s">
        <v>65</v>
      </c>
      <c r="D2233" t="s">
        <v>65</v>
      </c>
      <c r="E2233" t="s">
        <v>24</v>
      </c>
      <c r="F2233">
        <v>0.125</v>
      </c>
      <c r="G2233">
        <v>0.125</v>
      </c>
      <c r="H2233">
        <v>1.2</v>
      </c>
      <c r="I2233" s="2">
        <f t="shared" si="68"/>
        <v>104.16666666666667</v>
      </c>
      <c r="J2233">
        <f t="shared" si="69"/>
        <v>1.4999999999999999E-4</v>
      </c>
    </row>
    <row r="2234" spans="1:10" x14ac:dyDescent="0.25">
      <c r="A2234">
        <v>1114</v>
      </c>
      <c r="B2234">
        <v>2013</v>
      </c>
      <c r="C2234" t="s">
        <v>65</v>
      </c>
      <c r="D2234" t="s">
        <v>65</v>
      </c>
      <c r="E2234" t="s">
        <v>35</v>
      </c>
      <c r="F2234">
        <v>0.528582</v>
      </c>
      <c r="G2234">
        <v>0.528582</v>
      </c>
      <c r="H2234">
        <v>3.0690186196276099</v>
      </c>
      <c r="I2234" s="2">
        <f t="shared" si="68"/>
        <v>172.23160414195772</v>
      </c>
      <c r="J2234">
        <f t="shared" si="69"/>
        <v>1.6222280000000014E-3</v>
      </c>
    </row>
    <row r="2235" spans="1:10" x14ac:dyDescent="0.25">
      <c r="A2235">
        <v>1115</v>
      </c>
      <c r="B2235">
        <v>2013</v>
      </c>
      <c r="C2235" t="s">
        <v>65</v>
      </c>
      <c r="D2235" t="s">
        <v>65</v>
      </c>
      <c r="E2235" t="s">
        <v>7</v>
      </c>
      <c r="F2235">
        <v>4.3415499999999998</v>
      </c>
      <c r="G2235">
        <v>4.3415499999999998</v>
      </c>
      <c r="H2235">
        <v>1.60952380952381</v>
      </c>
      <c r="I2235" s="2">
        <f t="shared" si="68"/>
        <v>2697.41272189349</v>
      </c>
      <c r="J2235">
        <f t="shared" si="69"/>
        <v>6.9878280952380967E-3</v>
      </c>
    </row>
    <row r="2236" spans="1:10" x14ac:dyDescent="0.25">
      <c r="A2236">
        <v>1116</v>
      </c>
      <c r="B2236">
        <v>2013</v>
      </c>
      <c r="C2236" t="s">
        <v>65</v>
      </c>
      <c r="D2236" t="s">
        <v>65</v>
      </c>
      <c r="E2236" t="s">
        <v>44</v>
      </c>
      <c r="F2236">
        <v>2.1999999999999999E-2</v>
      </c>
      <c r="G2236">
        <v>2.1999999999999999E-2</v>
      </c>
      <c r="H2236">
        <v>1.58</v>
      </c>
      <c r="I2236" s="2">
        <f t="shared" si="68"/>
        <v>13.92405063291139</v>
      </c>
      <c r="J2236">
        <f t="shared" si="69"/>
        <v>3.4759999999999999E-5</v>
      </c>
    </row>
    <row r="2237" spans="1:10" x14ac:dyDescent="0.25">
      <c r="A2237">
        <v>1117</v>
      </c>
      <c r="B2237">
        <v>2013</v>
      </c>
      <c r="C2237" t="s">
        <v>65</v>
      </c>
      <c r="D2237" t="s">
        <v>65</v>
      </c>
      <c r="E2237" t="s">
        <v>47</v>
      </c>
      <c r="F2237">
        <v>8.1900000000000001E-2</v>
      </c>
      <c r="G2237">
        <v>8.1900000000000001E-2</v>
      </c>
      <c r="H2237">
        <v>2.39316239316239</v>
      </c>
      <c r="I2237" s="2">
        <f t="shared" si="68"/>
        <v>34.222500000000046</v>
      </c>
      <c r="J2237">
        <f t="shared" si="69"/>
        <v>1.9599999999999972E-4</v>
      </c>
    </row>
    <row r="2238" spans="1:10" x14ac:dyDescent="0.25">
      <c r="A2238">
        <v>1118</v>
      </c>
      <c r="B2238">
        <v>2013</v>
      </c>
      <c r="C2238" t="s">
        <v>65</v>
      </c>
      <c r="D2238" t="s">
        <v>65</v>
      </c>
      <c r="E2238" t="s">
        <v>54</v>
      </c>
      <c r="F2238">
        <v>3.6400000000000002E-2</v>
      </c>
      <c r="G2238">
        <v>3.6400000000000002E-2</v>
      </c>
      <c r="H2238">
        <v>9.2307692307692299</v>
      </c>
      <c r="I2238" s="2">
        <f t="shared" si="68"/>
        <v>3.9433333333333342</v>
      </c>
      <c r="J2238">
        <f t="shared" si="69"/>
        <v>3.3599999999999998E-4</v>
      </c>
    </row>
    <row r="2239" spans="1:10" x14ac:dyDescent="0.25">
      <c r="A2239">
        <v>1285</v>
      </c>
      <c r="B2239">
        <v>2013</v>
      </c>
      <c r="C2239" t="s">
        <v>65</v>
      </c>
      <c r="D2239" t="s">
        <v>65</v>
      </c>
      <c r="E2239" t="s">
        <v>57</v>
      </c>
      <c r="F2239">
        <v>15.696999999999999</v>
      </c>
      <c r="G2239">
        <v>15.696999999999999</v>
      </c>
      <c r="H2239">
        <v>4.7985988830137396</v>
      </c>
      <c r="I2239" s="2">
        <f t="shared" si="68"/>
        <v>3271.1631838128478</v>
      </c>
      <c r="J2239">
        <f t="shared" si="69"/>
        <v>7.5323606666666668E-2</v>
      </c>
    </row>
    <row r="2240" spans="1:10" x14ac:dyDescent="0.25">
      <c r="A2240">
        <v>1286</v>
      </c>
      <c r="B2240">
        <v>2013</v>
      </c>
      <c r="C2240" t="s">
        <v>65</v>
      </c>
      <c r="D2240" t="s">
        <v>65</v>
      </c>
      <c r="E2240" t="s">
        <v>61</v>
      </c>
      <c r="F2240">
        <v>0.29137999999999997</v>
      </c>
      <c r="G2240">
        <v>0.29137999999999997</v>
      </c>
      <c r="H2240">
        <v>0.86289381563593903</v>
      </c>
      <c r="I2240" s="2">
        <f t="shared" si="68"/>
        <v>337.67770114942533</v>
      </c>
      <c r="J2240">
        <f t="shared" si="69"/>
        <v>2.5142999999999986E-4</v>
      </c>
    </row>
    <row r="2241" spans="1:10" x14ac:dyDescent="0.25">
      <c r="A2241">
        <v>1287</v>
      </c>
      <c r="B2241">
        <v>2013</v>
      </c>
      <c r="C2241" t="s">
        <v>65</v>
      </c>
      <c r="D2241" t="s">
        <v>65</v>
      </c>
      <c r="E2241" t="s">
        <v>62</v>
      </c>
      <c r="F2241">
        <v>42.907159999999998</v>
      </c>
      <c r="G2241">
        <v>42.907159999999998</v>
      </c>
      <c r="H2241">
        <v>2.6173792966989899</v>
      </c>
      <c r="I2241" s="2">
        <f t="shared" si="68"/>
        <v>16393.176202667317</v>
      </c>
      <c r="J2241">
        <f t="shared" si="69"/>
        <v>0.11230431226415102</v>
      </c>
    </row>
    <row r="2242" spans="1:10" x14ac:dyDescent="0.25">
      <c r="A2242">
        <v>1288</v>
      </c>
      <c r="B2242">
        <v>2013</v>
      </c>
      <c r="C2242" t="s">
        <v>65</v>
      </c>
      <c r="D2242" t="s">
        <v>65</v>
      </c>
      <c r="E2242" t="s">
        <v>16</v>
      </c>
      <c r="F2242">
        <v>6.2539999999999998E-2</v>
      </c>
      <c r="G2242">
        <v>6.2539999999999998E-2</v>
      </c>
      <c r="H2242">
        <v>1.27118644067797</v>
      </c>
      <c r="I2242" s="2">
        <f t="shared" ref="I2242:I2305" si="70">F2242/H2242*1000</f>
        <v>49.198133333333182</v>
      </c>
      <c r="J2242">
        <f t="shared" si="69"/>
        <v>7.9500000000000252E-5</v>
      </c>
    </row>
    <row r="2243" spans="1:10" x14ac:dyDescent="0.25">
      <c r="A2243">
        <v>1289</v>
      </c>
      <c r="B2243">
        <v>2013</v>
      </c>
      <c r="C2243" t="s">
        <v>65</v>
      </c>
      <c r="D2243" t="s">
        <v>65</v>
      </c>
      <c r="E2243" t="s">
        <v>11</v>
      </c>
      <c r="F2243">
        <v>1.7678700000000001</v>
      </c>
      <c r="G2243">
        <v>1.7678700000000001</v>
      </c>
      <c r="H2243">
        <v>2.8545594415879001</v>
      </c>
      <c r="I2243" s="2">
        <f t="shared" si="70"/>
        <v>619.3144813325697</v>
      </c>
      <c r="J2243">
        <f t="shared" ref="J2243:J2306" si="71">G2243*H2243/1000</f>
        <v>5.0464900000000016E-3</v>
      </c>
    </row>
    <row r="2244" spans="1:10" x14ac:dyDescent="0.25">
      <c r="A2244">
        <v>1290</v>
      </c>
      <c r="B2244">
        <v>2013</v>
      </c>
      <c r="C2244" t="s">
        <v>65</v>
      </c>
      <c r="D2244" t="s">
        <v>65</v>
      </c>
      <c r="E2244" t="s">
        <v>34</v>
      </c>
      <c r="F2244">
        <v>4.1093200000000003</v>
      </c>
      <c r="G2244">
        <v>4.1093200000000003</v>
      </c>
      <c r="H2244">
        <v>1.4486898075593999</v>
      </c>
      <c r="I2244" s="2">
        <f t="shared" si="70"/>
        <v>2836.5768700498766</v>
      </c>
      <c r="J2244">
        <f t="shared" si="71"/>
        <v>5.953129999999994E-3</v>
      </c>
    </row>
    <row r="2245" spans="1:10" x14ac:dyDescent="0.25">
      <c r="A2245">
        <v>1397</v>
      </c>
      <c r="B2245">
        <v>2013</v>
      </c>
      <c r="C2245" t="s">
        <v>65</v>
      </c>
      <c r="D2245" t="s">
        <v>65</v>
      </c>
      <c r="E2245" t="s">
        <v>39</v>
      </c>
      <c r="F2245">
        <v>0.06</v>
      </c>
      <c r="G2245">
        <v>0.06</v>
      </c>
      <c r="H2245">
        <v>11.13</v>
      </c>
      <c r="I2245" s="2">
        <f t="shared" si="70"/>
        <v>5.3908355795148246</v>
      </c>
      <c r="J2245">
        <f t="shared" si="71"/>
        <v>6.6780000000000008E-4</v>
      </c>
    </row>
    <row r="2246" spans="1:10" x14ac:dyDescent="0.25">
      <c r="A2246">
        <v>1665</v>
      </c>
      <c r="B2246">
        <v>2013</v>
      </c>
      <c r="C2246" t="s">
        <v>65</v>
      </c>
      <c r="D2246" t="s">
        <v>65</v>
      </c>
      <c r="E2246" t="s">
        <v>12</v>
      </c>
      <c r="F2246">
        <v>105.35723</v>
      </c>
      <c r="G2246">
        <v>105.35723</v>
      </c>
      <c r="H2246">
        <v>1.9909158048192299</v>
      </c>
      <c r="I2246" s="2">
        <f t="shared" si="70"/>
        <v>52918.978163200714</v>
      </c>
      <c r="J2246">
        <f t="shared" si="71"/>
        <v>0.20975737435897471</v>
      </c>
    </row>
    <row r="2247" spans="1:10" x14ac:dyDescent="0.25">
      <c r="A2247">
        <v>1666</v>
      </c>
      <c r="B2247">
        <v>2013</v>
      </c>
      <c r="C2247" t="s">
        <v>65</v>
      </c>
      <c r="D2247" t="s">
        <v>65</v>
      </c>
      <c r="E2247" t="s">
        <v>37</v>
      </c>
      <c r="F2247">
        <v>21.807974999999999</v>
      </c>
      <c r="G2247">
        <v>21.807974999999999</v>
      </c>
      <c r="H2247">
        <v>2.46154422865947</v>
      </c>
      <c r="I2247" s="2">
        <f t="shared" si="70"/>
        <v>8859.469086962692</v>
      </c>
      <c r="J2247">
        <f t="shared" si="71"/>
        <v>5.3681295000000004E-2</v>
      </c>
    </row>
    <row r="2248" spans="1:10" x14ac:dyDescent="0.25">
      <c r="A2248">
        <v>1667</v>
      </c>
      <c r="B2248">
        <v>2013</v>
      </c>
      <c r="C2248" t="s">
        <v>65</v>
      </c>
      <c r="D2248" t="s">
        <v>65</v>
      </c>
      <c r="E2248" t="s">
        <v>18</v>
      </c>
      <c r="F2248">
        <v>36.926969999999997</v>
      </c>
      <c r="G2248">
        <v>36.926969999999997</v>
      </c>
      <c r="H2248">
        <v>1.0292434140214799</v>
      </c>
      <c r="I2248" s="2">
        <f t="shared" si="70"/>
        <v>35877.781190474874</v>
      </c>
      <c r="J2248">
        <f t="shared" si="71"/>
        <v>3.8006840672268768E-2</v>
      </c>
    </row>
    <row r="2249" spans="1:10" x14ac:dyDescent="0.25">
      <c r="A2249">
        <v>1668</v>
      </c>
      <c r="B2249">
        <v>2013</v>
      </c>
      <c r="C2249" t="s">
        <v>65</v>
      </c>
      <c r="D2249" t="s">
        <v>65</v>
      </c>
      <c r="E2249" t="s">
        <v>58</v>
      </c>
      <c r="F2249">
        <v>3.8150000000000003E-2</v>
      </c>
      <c r="G2249">
        <v>3.8150000000000003E-2</v>
      </c>
      <c r="H2249">
        <v>11.706422018348601</v>
      </c>
      <c r="I2249" s="2">
        <f t="shared" si="70"/>
        <v>3.2588949843260258</v>
      </c>
      <c r="J2249">
        <f t="shared" si="71"/>
        <v>4.4659999999999915E-4</v>
      </c>
    </row>
    <row r="2250" spans="1:10" x14ac:dyDescent="0.25">
      <c r="A2250">
        <v>2799</v>
      </c>
      <c r="B2250">
        <v>2013</v>
      </c>
      <c r="C2250" t="s">
        <v>65</v>
      </c>
      <c r="D2250" t="s">
        <v>65</v>
      </c>
      <c r="E2250" t="s">
        <v>38</v>
      </c>
      <c r="F2250">
        <v>8.4097799999999996</v>
      </c>
      <c r="G2250">
        <v>8.4097799999999996</v>
      </c>
      <c r="H2250">
        <v>1.34037989103163</v>
      </c>
      <c r="I2250" s="2">
        <f t="shared" si="70"/>
        <v>6274.1764900153566</v>
      </c>
      <c r="J2250">
        <f t="shared" si="71"/>
        <v>1.1272299999999982E-2</v>
      </c>
    </row>
    <row r="2251" spans="1:10" x14ac:dyDescent="0.25">
      <c r="A2251">
        <v>2965</v>
      </c>
      <c r="B2251">
        <v>2013</v>
      </c>
      <c r="C2251" t="s">
        <v>65</v>
      </c>
      <c r="D2251" t="s">
        <v>65</v>
      </c>
      <c r="E2251" t="s">
        <v>40</v>
      </c>
      <c r="F2251">
        <v>181.17285999999999</v>
      </c>
      <c r="G2251">
        <v>181.17285999999999</v>
      </c>
      <c r="H2251">
        <v>3.3873568958764899</v>
      </c>
      <c r="I2251" s="2">
        <f t="shared" si="70"/>
        <v>53485.022561557067</v>
      </c>
      <c r="J2251">
        <f t="shared" si="71"/>
        <v>0.61369713666666592</v>
      </c>
    </row>
    <row r="2252" spans="1:10" x14ac:dyDescent="0.25">
      <c r="A2252">
        <v>2966</v>
      </c>
      <c r="B2252">
        <v>2013</v>
      </c>
      <c r="C2252" t="s">
        <v>65</v>
      </c>
      <c r="D2252" t="s">
        <v>65</v>
      </c>
      <c r="E2252" t="s">
        <v>41</v>
      </c>
      <c r="F2252">
        <v>236.52016</v>
      </c>
      <c r="G2252">
        <v>236.52016</v>
      </c>
      <c r="H2252">
        <v>4.02662785053628</v>
      </c>
      <c r="I2252" s="2">
        <f t="shared" si="70"/>
        <v>58739.016561587494</v>
      </c>
      <c r="J2252">
        <f t="shared" si="71"/>
        <v>0.95237866346929712</v>
      </c>
    </row>
    <row r="2253" spans="1:10" x14ac:dyDescent="0.25">
      <c r="A2253">
        <v>115</v>
      </c>
      <c r="B2253">
        <v>2013</v>
      </c>
      <c r="C2253" t="s">
        <v>68</v>
      </c>
      <c r="D2253" t="s">
        <v>68</v>
      </c>
      <c r="E2253" t="s">
        <v>40</v>
      </c>
      <c r="F2253">
        <v>13.371511</v>
      </c>
      <c r="G2253">
        <v>13.371511</v>
      </c>
      <c r="H2253">
        <v>2.6458320708075398</v>
      </c>
      <c r="I2253" s="2">
        <f t="shared" si="70"/>
        <v>5053.8018446192818</v>
      </c>
      <c r="J2253">
        <f t="shared" si="71"/>
        <v>3.5378772638955794E-2</v>
      </c>
    </row>
    <row r="2254" spans="1:10" x14ac:dyDescent="0.25">
      <c r="A2254">
        <v>323</v>
      </c>
      <c r="B2254">
        <v>2013</v>
      </c>
      <c r="C2254" t="s">
        <v>68</v>
      </c>
      <c r="D2254" t="s">
        <v>68</v>
      </c>
      <c r="E2254" t="s">
        <v>36</v>
      </c>
      <c r="F2254">
        <v>0.93254199999999998</v>
      </c>
      <c r="G2254">
        <v>0.93254199999999998</v>
      </c>
      <c r="H2254">
        <v>4.5401903613992696</v>
      </c>
      <c r="I2254" s="2">
        <f t="shared" si="70"/>
        <v>205.39711460745758</v>
      </c>
      <c r="J2254">
        <f t="shared" si="71"/>
        <v>4.233918199999998E-3</v>
      </c>
    </row>
    <row r="2255" spans="1:10" x14ac:dyDescent="0.25">
      <c r="A2255">
        <v>1119</v>
      </c>
      <c r="B2255">
        <v>2013</v>
      </c>
      <c r="C2255" t="s">
        <v>68</v>
      </c>
      <c r="D2255" t="s">
        <v>68</v>
      </c>
      <c r="E2255" t="s">
        <v>44</v>
      </c>
      <c r="F2255">
        <v>0.19500000000000001</v>
      </c>
      <c r="G2255">
        <v>0.19500000000000001</v>
      </c>
      <c r="H2255">
        <v>1.15619047619048</v>
      </c>
      <c r="I2255" s="2">
        <f t="shared" si="70"/>
        <v>168.6573311367375</v>
      </c>
      <c r="J2255">
        <f t="shared" si="71"/>
        <v>2.254571428571436E-4</v>
      </c>
    </row>
    <row r="2256" spans="1:10" x14ac:dyDescent="0.25">
      <c r="A2256">
        <v>1306</v>
      </c>
      <c r="B2256">
        <v>2013</v>
      </c>
      <c r="C2256" t="s">
        <v>68</v>
      </c>
      <c r="D2256" t="s">
        <v>68</v>
      </c>
      <c r="E2256" t="s">
        <v>101</v>
      </c>
      <c r="F2256">
        <v>5.4675000000000002</v>
      </c>
      <c r="G2256">
        <v>5.4675000000000002</v>
      </c>
      <c r="H2256">
        <v>5</v>
      </c>
      <c r="I2256" s="2">
        <f t="shared" si="70"/>
        <v>1093.5000000000002</v>
      </c>
      <c r="J2256">
        <f t="shared" si="71"/>
        <v>2.7337500000000001E-2</v>
      </c>
    </row>
    <row r="2257" spans="1:10" x14ac:dyDescent="0.25">
      <c r="A2257">
        <v>1307</v>
      </c>
      <c r="B2257">
        <v>2013</v>
      </c>
      <c r="C2257" t="s">
        <v>68</v>
      </c>
      <c r="D2257" t="s">
        <v>68</v>
      </c>
      <c r="E2257" t="s">
        <v>76</v>
      </c>
      <c r="F2257">
        <v>5.0849999999999999E-2</v>
      </c>
      <c r="G2257">
        <v>5.0849999999999999E-2</v>
      </c>
      <c r="H2257">
        <v>3.7213372664700102</v>
      </c>
      <c r="I2257" s="2">
        <f t="shared" si="70"/>
        <v>13.66444274163716</v>
      </c>
      <c r="J2257">
        <f t="shared" si="71"/>
        <v>1.8923E-4</v>
      </c>
    </row>
    <row r="2258" spans="1:10" x14ac:dyDescent="0.25">
      <c r="A2258">
        <v>1308</v>
      </c>
      <c r="B2258">
        <v>2013</v>
      </c>
      <c r="C2258" t="s">
        <v>68</v>
      </c>
      <c r="D2258" t="s">
        <v>68</v>
      </c>
      <c r="E2258" t="s">
        <v>57</v>
      </c>
      <c r="F2258">
        <v>16.331340000000001</v>
      </c>
      <c r="G2258">
        <v>16.331340000000001</v>
      </c>
      <c r="H2258">
        <v>4.5860059044431702</v>
      </c>
      <c r="I2258" s="2">
        <f t="shared" si="70"/>
        <v>3561.1249397165661</v>
      </c>
      <c r="J2258">
        <f t="shared" si="71"/>
        <v>7.4895621667468937E-2</v>
      </c>
    </row>
    <row r="2259" spans="1:10" x14ac:dyDescent="0.25">
      <c r="A2259">
        <v>1398</v>
      </c>
      <c r="B2259">
        <v>2013</v>
      </c>
      <c r="C2259" t="s">
        <v>68</v>
      </c>
      <c r="D2259" t="s">
        <v>68</v>
      </c>
      <c r="E2259" t="s">
        <v>31</v>
      </c>
      <c r="F2259">
        <v>5.1020500000000002</v>
      </c>
      <c r="G2259">
        <v>5.1020500000000002</v>
      </c>
      <c r="H2259">
        <v>0.93061643849041098</v>
      </c>
      <c r="I2259" s="2">
        <f t="shared" si="70"/>
        <v>5482.441303396954</v>
      </c>
      <c r="J2259">
        <f t="shared" si="71"/>
        <v>4.7480516000000016E-3</v>
      </c>
    </row>
    <row r="2260" spans="1:10" x14ac:dyDescent="0.25">
      <c r="A2260">
        <v>1669</v>
      </c>
      <c r="B2260">
        <v>2013</v>
      </c>
      <c r="C2260" t="s">
        <v>68</v>
      </c>
      <c r="D2260" t="s">
        <v>68</v>
      </c>
      <c r="E2260" t="s">
        <v>29</v>
      </c>
      <c r="F2260">
        <v>4.4008240000000001</v>
      </c>
      <c r="G2260">
        <v>4.4008240000000001</v>
      </c>
      <c r="H2260">
        <v>6.45294778886863</v>
      </c>
      <c r="I2260" s="2">
        <f t="shared" si="70"/>
        <v>681.98661200876984</v>
      </c>
      <c r="J2260">
        <f t="shared" si="71"/>
        <v>2.8398287499999997E-2</v>
      </c>
    </row>
    <row r="2261" spans="1:10" x14ac:dyDescent="0.25">
      <c r="A2261">
        <v>1670</v>
      </c>
      <c r="B2261">
        <v>2013</v>
      </c>
      <c r="C2261" t="s">
        <v>68</v>
      </c>
      <c r="D2261" t="s">
        <v>68</v>
      </c>
      <c r="E2261" t="s">
        <v>32</v>
      </c>
      <c r="F2261">
        <v>19.628</v>
      </c>
      <c r="G2261">
        <v>19.628</v>
      </c>
      <c r="H2261">
        <v>0.92793967801100496</v>
      </c>
      <c r="I2261" s="2">
        <f t="shared" si="70"/>
        <v>21152.237009707027</v>
      </c>
      <c r="J2261">
        <f t="shared" si="71"/>
        <v>1.8213600000000007E-2</v>
      </c>
    </row>
    <row r="2262" spans="1:10" x14ac:dyDescent="0.25">
      <c r="A2262">
        <v>1699</v>
      </c>
      <c r="B2262">
        <v>2013</v>
      </c>
      <c r="C2262" t="s">
        <v>68</v>
      </c>
      <c r="D2262" t="s">
        <v>68</v>
      </c>
      <c r="E2262" t="s">
        <v>7</v>
      </c>
      <c r="F2262">
        <v>20.053681000000001</v>
      </c>
      <c r="G2262">
        <v>20.053681000000001</v>
      </c>
      <c r="H2262">
        <v>1.9702246349460499</v>
      </c>
      <c r="I2262" s="2">
        <f t="shared" si="70"/>
        <v>10178.372884140252</v>
      </c>
      <c r="J2262">
        <f t="shared" si="71"/>
        <v>3.9510256327549544E-2</v>
      </c>
    </row>
    <row r="2263" spans="1:10" x14ac:dyDescent="0.25">
      <c r="A2263">
        <v>2759</v>
      </c>
      <c r="B2263">
        <v>2013</v>
      </c>
      <c r="C2263" t="s">
        <v>68</v>
      </c>
      <c r="D2263" t="s">
        <v>68</v>
      </c>
      <c r="E2263" t="s">
        <v>34</v>
      </c>
      <c r="F2263">
        <v>2.4630299999999998</v>
      </c>
      <c r="G2263">
        <v>2.4630299999999998</v>
      </c>
      <c r="H2263">
        <v>1.23570459961917</v>
      </c>
      <c r="I2263" s="2">
        <f t="shared" si="70"/>
        <v>1993.2190919731768</v>
      </c>
      <c r="J2263">
        <f t="shared" si="71"/>
        <v>3.0435775000000041E-3</v>
      </c>
    </row>
    <row r="2264" spans="1:10" x14ac:dyDescent="0.25">
      <c r="A2264">
        <v>3031</v>
      </c>
      <c r="B2264">
        <v>2013</v>
      </c>
      <c r="C2264" t="s">
        <v>68</v>
      </c>
      <c r="D2264" t="s">
        <v>68</v>
      </c>
      <c r="E2264" t="s">
        <v>37</v>
      </c>
      <c r="F2264">
        <v>5.3772970000000004</v>
      </c>
      <c r="G2264">
        <v>5.379397</v>
      </c>
      <c r="H2264">
        <v>2.41771122182762</v>
      </c>
      <c r="I2264" s="2">
        <f t="shared" si="70"/>
        <v>2224.1270799641411</v>
      </c>
      <c r="J2264">
        <f t="shared" si="71"/>
        <v>1.3005828493565833E-2</v>
      </c>
    </row>
    <row r="2265" spans="1:10" x14ac:dyDescent="0.25">
      <c r="A2265">
        <v>3049</v>
      </c>
      <c r="B2265">
        <v>2013</v>
      </c>
      <c r="C2265" t="s">
        <v>68</v>
      </c>
      <c r="D2265" t="s">
        <v>68</v>
      </c>
      <c r="E2265" t="s">
        <v>54</v>
      </c>
      <c r="F2265">
        <v>40.169356000000001</v>
      </c>
      <c r="G2265">
        <v>40.174556000000003</v>
      </c>
      <c r="H2265">
        <v>10.4816458564247</v>
      </c>
      <c r="I2265" s="2">
        <f t="shared" si="70"/>
        <v>3832.3519560030059</v>
      </c>
      <c r="J2265">
        <f t="shared" si="71"/>
        <v>0.42109546843110213</v>
      </c>
    </row>
    <row r="2266" spans="1:10" x14ac:dyDescent="0.25">
      <c r="A2266">
        <v>3085</v>
      </c>
      <c r="B2266">
        <v>2013</v>
      </c>
      <c r="C2266" t="s">
        <v>68</v>
      </c>
      <c r="D2266" t="s">
        <v>68</v>
      </c>
      <c r="E2266" t="s">
        <v>46</v>
      </c>
      <c r="F2266">
        <v>102.867306</v>
      </c>
      <c r="G2266">
        <v>102.88121599999999</v>
      </c>
      <c r="H2266">
        <v>1.8894331151699799</v>
      </c>
      <c r="I2266" s="2">
        <f t="shared" si="70"/>
        <v>54443.475756878375</v>
      </c>
      <c r="J2266">
        <f t="shared" si="71"/>
        <v>0.19438717643935555</v>
      </c>
    </row>
    <row r="2267" spans="1:10" x14ac:dyDescent="0.25">
      <c r="A2267">
        <v>3197</v>
      </c>
      <c r="B2267">
        <v>2013</v>
      </c>
      <c r="C2267" t="s">
        <v>68</v>
      </c>
      <c r="D2267" t="s">
        <v>68</v>
      </c>
      <c r="E2267" t="s">
        <v>62</v>
      </c>
      <c r="F2267">
        <v>13.398171</v>
      </c>
      <c r="G2267">
        <v>13.472901</v>
      </c>
      <c r="H2267">
        <v>1.7609611552909601</v>
      </c>
      <c r="I2267" s="2">
        <f t="shared" si="70"/>
        <v>7608.442105462711</v>
      </c>
      <c r="J2267">
        <f t="shared" si="71"/>
        <v>2.3725255310080733E-2</v>
      </c>
    </row>
    <row r="2268" spans="1:10" x14ac:dyDescent="0.25">
      <c r="A2268">
        <v>3287</v>
      </c>
      <c r="B2268">
        <v>2013</v>
      </c>
      <c r="C2268" t="s">
        <v>68</v>
      </c>
      <c r="D2268" t="s">
        <v>68</v>
      </c>
      <c r="E2268" t="s">
        <v>9</v>
      </c>
      <c r="F2268">
        <v>1784.258</v>
      </c>
      <c r="G2268">
        <v>1784.433</v>
      </c>
      <c r="H2268">
        <v>0.39533638632978002</v>
      </c>
      <c r="I2268" s="2">
        <f t="shared" si="70"/>
        <v>4513265.3145456119</v>
      </c>
      <c r="J2268">
        <f t="shared" si="71"/>
        <v>0.7054512938676083</v>
      </c>
    </row>
    <row r="2269" spans="1:10" x14ac:dyDescent="0.25">
      <c r="A2269">
        <v>3374</v>
      </c>
      <c r="B2269">
        <v>2013</v>
      </c>
      <c r="C2269" t="s">
        <v>68</v>
      </c>
      <c r="D2269" t="s">
        <v>68</v>
      </c>
      <c r="E2269" t="s">
        <v>18</v>
      </c>
      <c r="F2269">
        <v>2.0055230000000002</v>
      </c>
      <c r="G2269">
        <v>2.3803730000000001</v>
      </c>
      <c r="H2269">
        <v>1.0994900083419601</v>
      </c>
      <c r="I2269" s="2">
        <f t="shared" si="70"/>
        <v>1824.0484086111389</v>
      </c>
      <c r="J2269">
        <f t="shared" si="71"/>
        <v>2.6171963296269768E-3</v>
      </c>
    </row>
    <row r="2270" spans="1:10" x14ac:dyDescent="0.25">
      <c r="A2270">
        <v>3439</v>
      </c>
      <c r="B2270">
        <v>2013</v>
      </c>
      <c r="C2270" t="s">
        <v>68</v>
      </c>
      <c r="D2270" t="s">
        <v>68</v>
      </c>
      <c r="E2270" t="s">
        <v>38</v>
      </c>
      <c r="F2270">
        <v>5.4948110000000003</v>
      </c>
      <c r="G2270">
        <v>6.1400509999999997</v>
      </c>
      <c r="H2270">
        <v>1.18723047483105</v>
      </c>
      <c r="I2270" s="2">
        <f t="shared" si="70"/>
        <v>4628.2597326201085</v>
      </c>
      <c r="J2270">
        <f t="shared" si="71"/>
        <v>7.2896556642168637E-3</v>
      </c>
    </row>
    <row r="2271" spans="1:10" x14ac:dyDescent="0.25">
      <c r="A2271">
        <v>3489</v>
      </c>
      <c r="B2271">
        <v>2013</v>
      </c>
      <c r="C2271" t="s">
        <v>68</v>
      </c>
      <c r="D2271" t="s">
        <v>68</v>
      </c>
      <c r="E2271" t="s">
        <v>61</v>
      </c>
      <c r="F2271">
        <v>43.490059000000002</v>
      </c>
      <c r="G2271">
        <v>44.438778999999997</v>
      </c>
      <c r="H2271">
        <v>1.22042227734802</v>
      </c>
      <c r="I2271" s="2">
        <f t="shared" si="70"/>
        <v>35635.254950035807</v>
      </c>
      <c r="J2271">
        <f t="shared" si="71"/>
        <v>5.4234075869745359E-2</v>
      </c>
    </row>
    <row r="2272" spans="1:10" x14ac:dyDescent="0.25">
      <c r="A2272">
        <v>3532</v>
      </c>
      <c r="B2272">
        <v>2013</v>
      </c>
      <c r="C2272" t="s">
        <v>68</v>
      </c>
      <c r="D2272" t="s">
        <v>68</v>
      </c>
      <c r="E2272" t="s">
        <v>35</v>
      </c>
      <c r="F2272">
        <v>7.591583</v>
      </c>
      <c r="G2272">
        <v>8.8797379999999997</v>
      </c>
      <c r="H2272">
        <v>1.9809629403948801</v>
      </c>
      <c r="I2272" s="2">
        <f t="shared" si="70"/>
        <v>3832.269067328798</v>
      </c>
      <c r="J2272">
        <f t="shared" si="71"/>
        <v>1.7590431898416154E-2</v>
      </c>
    </row>
    <row r="2273" spans="1:10" x14ac:dyDescent="0.25">
      <c r="A2273">
        <v>3603</v>
      </c>
      <c r="B2273">
        <v>2013</v>
      </c>
      <c r="C2273" t="s">
        <v>68</v>
      </c>
      <c r="D2273" t="s">
        <v>68</v>
      </c>
      <c r="E2273" t="s">
        <v>58</v>
      </c>
      <c r="F2273">
        <v>5.9324310000000002</v>
      </c>
      <c r="G2273">
        <v>8.0285010000000003</v>
      </c>
      <c r="H2273">
        <v>9.0414769714313596</v>
      </c>
      <c r="I2273" s="2">
        <f t="shared" si="70"/>
        <v>656.13516671500577</v>
      </c>
      <c r="J2273">
        <f t="shared" si="71"/>
        <v>7.2589506906613643E-2</v>
      </c>
    </row>
    <row r="2274" spans="1:10" x14ac:dyDescent="0.25">
      <c r="A2274">
        <v>3609</v>
      </c>
      <c r="B2274">
        <v>2013</v>
      </c>
      <c r="C2274" t="s">
        <v>68</v>
      </c>
      <c r="D2274" t="s">
        <v>68</v>
      </c>
      <c r="E2274" t="s">
        <v>87</v>
      </c>
      <c r="F2274">
        <v>0.06</v>
      </c>
      <c r="G2274">
        <v>2.21</v>
      </c>
      <c r="H2274">
        <v>3.8</v>
      </c>
      <c r="I2274" s="2">
        <f t="shared" si="70"/>
        <v>15.789473684210527</v>
      </c>
      <c r="J2274">
        <f t="shared" si="71"/>
        <v>8.3979999999999992E-3</v>
      </c>
    </row>
    <row r="2275" spans="1:10" x14ac:dyDescent="0.25">
      <c r="A2275">
        <v>3637</v>
      </c>
      <c r="B2275">
        <v>2013</v>
      </c>
      <c r="C2275" t="s">
        <v>68</v>
      </c>
      <c r="D2275" t="s">
        <v>68</v>
      </c>
      <c r="E2275" t="s">
        <v>12</v>
      </c>
      <c r="F2275">
        <v>489.35562900000002</v>
      </c>
      <c r="G2275">
        <v>491.90271899999999</v>
      </c>
      <c r="H2275">
        <v>1.4051623958263399</v>
      </c>
      <c r="I2275" s="2">
        <f t="shared" si="70"/>
        <v>348255.56850475102</v>
      </c>
      <c r="J2275">
        <f t="shared" si="71"/>
        <v>0.6912032031435309</v>
      </c>
    </row>
    <row r="2276" spans="1:10" x14ac:dyDescent="0.25">
      <c r="A2276">
        <v>3767</v>
      </c>
      <c r="B2276">
        <v>2013</v>
      </c>
      <c r="C2276" t="s">
        <v>68</v>
      </c>
      <c r="D2276" t="s">
        <v>68</v>
      </c>
      <c r="E2276" t="s">
        <v>41</v>
      </c>
      <c r="F2276">
        <v>77.982985999999997</v>
      </c>
      <c r="G2276">
        <v>83.931706000000005</v>
      </c>
      <c r="H2276">
        <v>3.28891974781539</v>
      </c>
      <c r="I2276" s="2">
        <f t="shared" si="70"/>
        <v>23710.820567087081</v>
      </c>
      <c r="J2276">
        <f t="shared" si="71"/>
        <v>0.27604464533123546</v>
      </c>
    </row>
    <row r="2277" spans="1:10" x14ac:dyDescent="0.25">
      <c r="A2277">
        <v>3830</v>
      </c>
      <c r="B2277">
        <v>2013</v>
      </c>
      <c r="C2277" t="s">
        <v>68</v>
      </c>
      <c r="D2277" t="s">
        <v>68</v>
      </c>
      <c r="E2277" t="s">
        <v>47</v>
      </c>
      <c r="F2277">
        <v>14.728804999999999</v>
      </c>
      <c r="G2277">
        <v>24.099335</v>
      </c>
      <c r="H2277">
        <v>1.60784413942611</v>
      </c>
      <c r="I2277" s="2">
        <f t="shared" si="70"/>
        <v>9160.5925218952943</v>
      </c>
      <c r="J2277">
        <f t="shared" si="71"/>
        <v>3.8747974543816531E-2</v>
      </c>
    </row>
    <row r="2278" spans="1:10" x14ac:dyDescent="0.25">
      <c r="A2278">
        <v>3855</v>
      </c>
      <c r="B2278">
        <v>2013</v>
      </c>
      <c r="C2278" t="s">
        <v>68</v>
      </c>
      <c r="D2278" t="s">
        <v>68</v>
      </c>
      <c r="E2278" t="s">
        <v>11</v>
      </c>
      <c r="F2278">
        <v>148.04342800000001</v>
      </c>
      <c r="G2278">
        <v>159.76039299999999</v>
      </c>
      <c r="H2278">
        <v>2.28603615065804</v>
      </c>
      <c r="I2278" s="2">
        <f t="shared" si="70"/>
        <v>64759.880528304609</v>
      </c>
      <c r="J2278">
        <f t="shared" si="71"/>
        <v>0.36521803384133567</v>
      </c>
    </row>
    <row r="2279" spans="1:10" x14ac:dyDescent="0.25">
      <c r="A2279">
        <v>3871</v>
      </c>
      <c r="B2279">
        <v>2013</v>
      </c>
      <c r="C2279" t="s">
        <v>68</v>
      </c>
      <c r="D2279" t="s">
        <v>68</v>
      </c>
      <c r="E2279" t="s">
        <v>6</v>
      </c>
      <c r="F2279">
        <v>16.094999999999999</v>
      </c>
      <c r="G2279">
        <v>29.67137</v>
      </c>
      <c r="H2279">
        <v>2.04549238894066</v>
      </c>
      <c r="I2279" s="2">
        <f t="shared" si="70"/>
        <v>7868.5210891131392</v>
      </c>
      <c r="J2279">
        <f t="shared" si="71"/>
        <v>6.069256150444223E-2</v>
      </c>
    </row>
    <row r="2280" spans="1:10" x14ac:dyDescent="0.25">
      <c r="A2280">
        <v>3904</v>
      </c>
      <c r="B2280">
        <v>2013</v>
      </c>
      <c r="C2280" t="s">
        <v>68</v>
      </c>
      <c r="D2280" t="s">
        <v>68</v>
      </c>
      <c r="E2280" t="s">
        <v>53</v>
      </c>
      <c r="F2280">
        <v>1.3540000000000001</v>
      </c>
      <c r="G2280">
        <v>19.225999999999999</v>
      </c>
      <c r="H2280">
        <v>20.078740768094502</v>
      </c>
      <c r="I2280" s="2">
        <f t="shared" si="70"/>
        <v>67.434507753172028</v>
      </c>
      <c r="J2280">
        <f t="shared" si="71"/>
        <v>0.38603387000738487</v>
      </c>
    </row>
    <row r="2281" spans="1:10" x14ac:dyDescent="0.25">
      <c r="A2281">
        <v>3944</v>
      </c>
      <c r="B2281">
        <v>2013</v>
      </c>
      <c r="C2281" t="s">
        <v>68</v>
      </c>
      <c r="D2281" t="s">
        <v>68</v>
      </c>
      <c r="E2281" t="s">
        <v>43</v>
      </c>
      <c r="F2281">
        <v>2454.26971</v>
      </c>
      <c r="G2281">
        <v>2479.4227099999998</v>
      </c>
      <c r="H2281">
        <v>3.4634814251702202</v>
      </c>
      <c r="I2281" s="2">
        <f t="shared" si="70"/>
        <v>708613.5043670343</v>
      </c>
      <c r="J2281">
        <f t="shared" si="71"/>
        <v>8.5874345012302093</v>
      </c>
    </row>
    <row r="2282" spans="1:10" x14ac:dyDescent="0.25">
      <c r="A2282">
        <v>3947</v>
      </c>
      <c r="B2282">
        <v>2013</v>
      </c>
      <c r="C2282" t="s">
        <v>68</v>
      </c>
      <c r="D2282" t="s">
        <v>68</v>
      </c>
      <c r="E2282" t="s">
        <v>15</v>
      </c>
      <c r="F2282">
        <v>410.826528</v>
      </c>
      <c r="G2282">
        <v>436.88250799999997</v>
      </c>
      <c r="H2282">
        <v>1.9945124023948899</v>
      </c>
      <c r="I2282" s="2">
        <f t="shared" si="70"/>
        <v>205978.42736234897</v>
      </c>
      <c r="J2282">
        <f t="shared" si="71"/>
        <v>0.87136758059538466</v>
      </c>
    </row>
    <row r="2283" spans="1:10" x14ac:dyDescent="0.25">
      <c r="A2283">
        <v>3991</v>
      </c>
      <c r="B2283">
        <v>2013</v>
      </c>
      <c r="C2283" t="s">
        <v>68</v>
      </c>
      <c r="D2283" t="s">
        <v>68</v>
      </c>
      <c r="E2283" t="s">
        <v>69</v>
      </c>
      <c r="F2283">
        <v>21.3125</v>
      </c>
      <c r="G2283">
        <v>59.1355</v>
      </c>
      <c r="H2283">
        <v>2.2000000000000002</v>
      </c>
      <c r="I2283" s="2">
        <f t="shared" si="70"/>
        <v>9687.5</v>
      </c>
      <c r="J2283">
        <f t="shared" si="71"/>
        <v>0.13009810000000002</v>
      </c>
    </row>
    <row r="2284" spans="1:10" x14ac:dyDescent="0.25">
      <c r="A2284">
        <v>4013</v>
      </c>
      <c r="B2284">
        <v>2013</v>
      </c>
      <c r="C2284" t="s">
        <v>68</v>
      </c>
      <c r="D2284" t="s">
        <v>68</v>
      </c>
      <c r="E2284" t="s">
        <v>52</v>
      </c>
      <c r="F2284">
        <v>1625.0117499999999</v>
      </c>
      <c r="G2284">
        <v>1672.3197500000001</v>
      </c>
      <c r="H2284">
        <v>3.36654643742613</v>
      </c>
      <c r="I2284" s="2">
        <f t="shared" si="70"/>
        <v>482693.99522746267</v>
      </c>
      <c r="J2284">
        <f t="shared" si="71"/>
        <v>5.6299420965998568</v>
      </c>
    </row>
    <row r="2285" spans="1:10" x14ac:dyDescent="0.25">
      <c r="A2285">
        <v>4113</v>
      </c>
      <c r="B2285">
        <v>2013</v>
      </c>
      <c r="C2285" t="s">
        <v>68</v>
      </c>
      <c r="D2285" t="s">
        <v>68</v>
      </c>
      <c r="E2285" t="s">
        <v>39</v>
      </c>
      <c r="F2285">
        <v>10.0002</v>
      </c>
      <c r="G2285">
        <v>161.22120000000001</v>
      </c>
      <c r="H2285">
        <v>12.702504049919</v>
      </c>
      <c r="I2285" s="2">
        <f t="shared" si="70"/>
        <v>787.26209892952318</v>
      </c>
      <c r="J2285">
        <f t="shared" si="71"/>
        <v>2.0479129459328012</v>
      </c>
    </row>
    <row r="2286" spans="1:10" x14ac:dyDescent="0.25">
      <c r="A2286">
        <v>4122</v>
      </c>
      <c r="B2286">
        <v>2013</v>
      </c>
      <c r="C2286" t="s">
        <v>68</v>
      </c>
      <c r="D2286" t="s">
        <v>68</v>
      </c>
      <c r="E2286" t="s">
        <v>70</v>
      </c>
      <c r="F2286">
        <v>162.31299999999999</v>
      </c>
      <c r="G2286">
        <v>369.31299999999999</v>
      </c>
      <c r="H2286">
        <v>2.16</v>
      </c>
      <c r="I2286" s="2">
        <f t="shared" si="70"/>
        <v>75144.907407407401</v>
      </c>
      <c r="J2286">
        <f t="shared" si="71"/>
        <v>0.79771608000000005</v>
      </c>
    </row>
    <row r="2287" spans="1:10" x14ac:dyDescent="0.25">
      <c r="A2287">
        <v>4145</v>
      </c>
      <c r="B2287">
        <v>2013</v>
      </c>
      <c r="C2287" t="s">
        <v>68</v>
      </c>
      <c r="D2287" t="s">
        <v>68</v>
      </c>
      <c r="E2287" t="s">
        <v>75</v>
      </c>
      <c r="F2287">
        <v>494.23939999999999</v>
      </c>
      <c r="G2287">
        <v>843.10540000000003</v>
      </c>
      <c r="H2287">
        <v>4.36471010438986</v>
      </c>
      <c r="I2287" s="2">
        <f t="shared" si="70"/>
        <v>113235.33251450371</v>
      </c>
      <c r="J2287">
        <f t="shared" si="71"/>
        <v>3.6799106584456549</v>
      </c>
    </row>
    <row r="2288" spans="1:10" x14ac:dyDescent="0.25">
      <c r="A2288">
        <v>4161</v>
      </c>
      <c r="B2288">
        <v>2013</v>
      </c>
      <c r="C2288" t="s">
        <v>68</v>
      </c>
      <c r="D2288" t="s">
        <v>68</v>
      </c>
      <c r="E2288" t="s">
        <v>60</v>
      </c>
      <c r="F2288">
        <v>1717.3119999999999</v>
      </c>
      <c r="G2288">
        <v>2245.6759999999999</v>
      </c>
      <c r="H2288">
        <v>1.19277229542136</v>
      </c>
      <c r="I2288" s="2">
        <f t="shared" si="70"/>
        <v>1439765.164392371</v>
      </c>
      <c r="J2288">
        <f t="shared" si="71"/>
        <v>2.678580117292658</v>
      </c>
    </row>
    <row r="2289" spans="1:10" x14ac:dyDescent="0.25">
      <c r="A2289">
        <v>4163</v>
      </c>
      <c r="B2289">
        <v>2013</v>
      </c>
      <c r="C2289" t="s">
        <v>68</v>
      </c>
      <c r="D2289" t="s">
        <v>68</v>
      </c>
      <c r="E2289" t="s">
        <v>56</v>
      </c>
      <c r="F2289">
        <v>2574.9850000000001</v>
      </c>
      <c r="G2289">
        <v>3111.9850000000001</v>
      </c>
      <c r="H2289">
        <v>0.159884659522289</v>
      </c>
      <c r="I2289" s="2">
        <f t="shared" si="70"/>
        <v>16105266.181844231</v>
      </c>
      <c r="J2289">
        <f t="shared" si="71"/>
        <v>0.49755866216347056</v>
      </c>
    </row>
    <row r="2290" spans="1:10" x14ac:dyDescent="0.25">
      <c r="A2290">
        <v>4186</v>
      </c>
      <c r="B2290">
        <v>2013</v>
      </c>
      <c r="C2290" t="s">
        <v>68</v>
      </c>
      <c r="D2290" t="s">
        <v>68</v>
      </c>
      <c r="E2290" t="s">
        <v>24</v>
      </c>
      <c r="F2290">
        <v>123.6598</v>
      </c>
      <c r="G2290">
        <v>1510.4577999999999</v>
      </c>
      <c r="H2290">
        <v>1.7568290232805699</v>
      </c>
      <c r="I2290" s="2">
        <f t="shared" si="70"/>
        <v>70388.067570222076</v>
      </c>
      <c r="J2290">
        <f t="shared" si="71"/>
        <v>2.6536161014805186</v>
      </c>
    </row>
    <row r="2291" spans="1:10" x14ac:dyDescent="0.25">
      <c r="A2291">
        <v>4</v>
      </c>
      <c r="B2291">
        <v>2013</v>
      </c>
      <c r="C2291" t="s">
        <v>77</v>
      </c>
      <c r="D2291" t="s">
        <v>77</v>
      </c>
      <c r="E2291" t="s">
        <v>61</v>
      </c>
      <c r="F2291">
        <v>755.26908700000001</v>
      </c>
      <c r="G2291">
        <v>755.26908700000001</v>
      </c>
      <c r="H2291">
        <v>1.10101910314096</v>
      </c>
      <c r="I2291" s="2">
        <f t="shared" si="70"/>
        <v>685972.73639066482</v>
      </c>
      <c r="J2291">
        <f t="shared" si="71"/>
        <v>0.83156569279883175</v>
      </c>
    </row>
    <row r="2292" spans="1:10" x14ac:dyDescent="0.25">
      <c r="A2292">
        <v>17</v>
      </c>
      <c r="B2292">
        <v>2013</v>
      </c>
      <c r="C2292" t="s">
        <v>77</v>
      </c>
      <c r="D2292" t="s">
        <v>77</v>
      </c>
      <c r="E2292" t="s">
        <v>40</v>
      </c>
      <c r="F2292">
        <v>180.053258</v>
      </c>
      <c r="G2292">
        <v>180.053258</v>
      </c>
      <c r="H2292">
        <v>2.5222784780494698</v>
      </c>
      <c r="I2292" s="2">
        <f t="shared" si="70"/>
        <v>71385.162093298641</v>
      </c>
      <c r="J2292">
        <f t="shared" si="71"/>
        <v>0.45414445755608851</v>
      </c>
    </row>
    <row r="2293" spans="1:10" x14ac:dyDescent="0.25">
      <c r="A2293">
        <v>34</v>
      </c>
      <c r="B2293">
        <v>2013</v>
      </c>
      <c r="C2293" t="s">
        <v>77</v>
      </c>
      <c r="D2293" t="s">
        <v>77</v>
      </c>
      <c r="E2293" t="s">
        <v>15</v>
      </c>
      <c r="F2293">
        <v>107.85051900000001</v>
      </c>
      <c r="G2293">
        <v>107.85051900000001</v>
      </c>
      <c r="H2293">
        <v>1.45778609543711</v>
      </c>
      <c r="I2293" s="2">
        <f t="shared" si="70"/>
        <v>73982.403411291671</v>
      </c>
      <c r="J2293">
        <f t="shared" si="71"/>
        <v>0.15722298698387585</v>
      </c>
    </row>
    <row r="2294" spans="1:10" x14ac:dyDescent="0.25">
      <c r="A2294">
        <v>70</v>
      </c>
      <c r="B2294">
        <v>2013</v>
      </c>
      <c r="C2294" t="s">
        <v>77</v>
      </c>
      <c r="D2294" t="s">
        <v>77</v>
      </c>
      <c r="E2294" t="s">
        <v>47</v>
      </c>
      <c r="F2294">
        <v>51.059733999999999</v>
      </c>
      <c r="G2294">
        <v>51.059733999999999</v>
      </c>
      <c r="H2294">
        <v>1.8160034382474399</v>
      </c>
      <c r="I2294" s="2">
        <f t="shared" si="70"/>
        <v>28116.540379062237</v>
      </c>
      <c r="J2294">
        <f t="shared" si="71"/>
        <v>9.2724652499999713E-2</v>
      </c>
    </row>
    <row r="2295" spans="1:10" x14ac:dyDescent="0.25">
      <c r="A2295">
        <v>116</v>
      </c>
      <c r="B2295">
        <v>2013</v>
      </c>
      <c r="C2295" t="s">
        <v>77</v>
      </c>
      <c r="D2295" t="s">
        <v>77</v>
      </c>
      <c r="E2295" t="s">
        <v>36</v>
      </c>
      <c r="F2295">
        <v>18.470179999999999</v>
      </c>
      <c r="G2295">
        <v>18.470179999999999</v>
      </c>
      <c r="H2295">
        <v>4.8207144959619503</v>
      </c>
      <c r="I2295" s="2">
        <f t="shared" si="70"/>
        <v>3831.4195987900675</v>
      </c>
      <c r="J2295">
        <f t="shared" si="71"/>
        <v>8.9039464469026497E-2</v>
      </c>
    </row>
    <row r="2296" spans="1:10" x14ac:dyDescent="0.25">
      <c r="A2296">
        <v>117</v>
      </c>
      <c r="B2296">
        <v>2013</v>
      </c>
      <c r="C2296" t="s">
        <v>77</v>
      </c>
      <c r="D2296" t="s">
        <v>77</v>
      </c>
      <c r="E2296" t="s">
        <v>54</v>
      </c>
      <c r="F2296">
        <v>29.923978000000002</v>
      </c>
      <c r="G2296">
        <v>29.923978000000002</v>
      </c>
      <c r="H2296">
        <v>8.9329209584375899</v>
      </c>
      <c r="I2296" s="2">
        <f t="shared" si="70"/>
        <v>3349.8536636815656</v>
      </c>
      <c r="J2296">
        <f t="shared" si="71"/>
        <v>0.26730853023602535</v>
      </c>
    </row>
    <row r="2297" spans="1:10" x14ac:dyDescent="0.25">
      <c r="A2297">
        <v>118</v>
      </c>
      <c r="B2297">
        <v>2013</v>
      </c>
      <c r="C2297" t="s">
        <v>77</v>
      </c>
      <c r="D2297" t="s">
        <v>77</v>
      </c>
      <c r="E2297" t="s">
        <v>29</v>
      </c>
      <c r="F2297">
        <v>9.5357720000000104</v>
      </c>
      <c r="G2297">
        <v>9.5357719999999908</v>
      </c>
      <c r="H2297">
        <v>5.2359020328925601</v>
      </c>
      <c r="I2297" s="2">
        <f t="shared" si="70"/>
        <v>1821.2281169691785</v>
      </c>
      <c r="J2297">
        <f t="shared" si="71"/>
        <v>4.9928367999999904E-2</v>
      </c>
    </row>
    <row r="2298" spans="1:10" x14ac:dyDescent="0.25">
      <c r="A2298">
        <v>126</v>
      </c>
      <c r="B2298">
        <v>2013</v>
      </c>
      <c r="C2298" t="s">
        <v>77</v>
      </c>
      <c r="D2298" t="s">
        <v>77</v>
      </c>
      <c r="E2298" t="s">
        <v>62</v>
      </c>
      <c r="F2298">
        <v>35.207386999999997</v>
      </c>
      <c r="G2298">
        <v>35.207386999999997</v>
      </c>
      <c r="H2298">
        <v>1.7367893349971399</v>
      </c>
      <c r="I2298" s="2">
        <f t="shared" si="70"/>
        <v>20271.535695524046</v>
      </c>
      <c r="J2298">
        <f t="shared" si="71"/>
        <v>6.1147814254716951E-2</v>
      </c>
    </row>
    <row r="2299" spans="1:10" x14ac:dyDescent="0.25">
      <c r="A2299">
        <v>156</v>
      </c>
      <c r="B2299">
        <v>2013</v>
      </c>
      <c r="C2299" t="s">
        <v>77</v>
      </c>
      <c r="D2299" t="s">
        <v>77</v>
      </c>
      <c r="E2299" t="s">
        <v>34</v>
      </c>
      <c r="F2299">
        <v>24.119679999999999</v>
      </c>
      <c r="G2299">
        <v>24.119679999999999</v>
      </c>
      <c r="H2299">
        <v>1.1446897305436901</v>
      </c>
      <c r="I2299" s="2">
        <f t="shared" si="70"/>
        <v>21070.932460050935</v>
      </c>
      <c r="J2299">
        <f t="shared" si="71"/>
        <v>2.7609550000000028E-2</v>
      </c>
    </row>
    <row r="2300" spans="1:10" x14ac:dyDescent="0.25">
      <c r="A2300">
        <v>234</v>
      </c>
      <c r="B2300">
        <v>2013</v>
      </c>
      <c r="C2300" t="s">
        <v>77</v>
      </c>
      <c r="D2300" t="s">
        <v>77</v>
      </c>
      <c r="E2300" t="s">
        <v>37</v>
      </c>
      <c r="F2300">
        <v>7.1504250000000003</v>
      </c>
      <c r="G2300">
        <v>7.1504250000000003</v>
      </c>
      <c r="H2300">
        <v>2.14543820821839</v>
      </c>
      <c r="I2300" s="2">
        <f t="shared" si="70"/>
        <v>3332.8505908999546</v>
      </c>
      <c r="J2300">
        <f t="shared" si="71"/>
        <v>1.5340794999999982E-2</v>
      </c>
    </row>
    <row r="2301" spans="1:10" x14ac:dyDescent="0.25">
      <c r="A2301">
        <v>1309</v>
      </c>
      <c r="B2301">
        <v>2013</v>
      </c>
      <c r="C2301" t="s">
        <v>77</v>
      </c>
      <c r="D2301" t="s">
        <v>77</v>
      </c>
      <c r="E2301" t="s">
        <v>69</v>
      </c>
      <c r="F2301">
        <v>32.904000000000003</v>
      </c>
      <c r="G2301">
        <v>32.904000000000003</v>
      </c>
      <c r="H2301">
        <v>2.2000000000000002</v>
      </c>
      <c r="I2301" s="2">
        <f t="shared" si="70"/>
        <v>14956.363636363638</v>
      </c>
      <c r="J2301">
        <f t="shared" si="71"/>
        <v>7.2388800000000017E-2</v>
      </c>
    </row>
    <row r="2302" spans="1:10" x14ac:dyDescent="0.25">
      <c r="A2302">
        <v>1310</v>
      </c>
      <c r="B2302">
        <v>2013</v>
      </c>
      <c r="C2302" t="s">
        <v>77</v>
      </c>
      <c r="D2302" t="s">
        <v>77</v>
      </c>
      <c r="E2302" t="s">
        <v>32</v>
      </c>
      <c r="F2302">
        <v>17.2941</v>
      </c>
      <c r="G2302">
        <v>17.2941</v>
      </c>
      <c r="H2302">
        <v>0.67945200964490804</v>
      </c>
      <c r="I2302" s="2">
        <f t="shared" si="70"/>
        <v>25453.01177199867</v>
      </c>
      <c r="J2302">
        <f t="shared" si="71"/>
        <v>1.1750511000000005E-2</v>
      </c>
    </row>
    <row r="2303" spans="1:10" x14ac:dyDescent="0.25">
      <c r="A2303">
        <v>1311</v>
      </c>
      <c r="B2303">
        <v>2013</v>
      </c>
      <c r="C2303" t="s">
        <v>77</v>
      </c>
      <c r="D2303" t="s">
        <v>77</v>
      </c>
      <c r="E2303" t="s">
        <v>134</v>
      </c>
      <c r="F2303">
        <v>0.48</v>
      </c>
      <c r="G2303">
        <v>0.48</v>
      </c>
      <c r="H2303">
        <v>1.55</v>
      </c>
      <c r="I2303" s="2">
        <f t="shared" si="70"/>
        <v>309.67741935483866</v>
      </c>
      <c r="J2303">
        <f t="shared" si="71"/>
        <v>7.4399999999999998E-4</v>
      </c>
    </row>
    <row r="2304" spans="1:10" x14ac:dyDescent="0.25">
      <c r="A2304">
        <v>1312</v>
      </c>
      <c r="B2304">
        <v>2013</v>
      </c>
      <c r="C2304" t="s">
        <v>77</v>
      </c>
      <c r="D2304" t="s">
        <v>77</v>
      </c>
      <c r="E2304" t="s">
        <v>73</v>
      </c>
      <c r="F2304">
        <v>1.3492200000000001</v>
      </c>
      <c r="G2304">
        <v>1.3492200000000001</v>
      </c>
      <c r="H2304">
        <v>3.18220898000326</v>
      </c>
      <c r="I2304" s="2">
        <f t="shared" si="70"/>
        <v>423.98849619191822</v>
      </c>
      <c r="J2304">
        <f t="shared" si="71"/>
        <v>4.2934999999999987E-3</v>
      </c>
    </row>
    <row r="2305" spans="1:10" x14ac:dyDescent="0.25">
      <c r="A2305">
        <v>1313</v>
      </c>
      <c r="B2305">
        <v>2013</v>
      </c>
      <c r="C2305" t="s">
        <v>77</v>
      </c>
      <c r="D2305" t="s">
        <v>77</v>
      </c>
      <c r="E2305" t="s">
        <v>43</v>
      </c>
      <c r="F2305">
        <v>1406.72542</v>
      </c>
      <c r="G2305">
        <v>1406.72542</v>
      </c>
      <c r="H2305">
        <v>5.5925559494996104</v>
      </c>
      <c r="I2305" s="2">
        <f t="shared" si="70"/>
        <v>251535.33244953331</v>
      </c>
      <c r="J2305">
        <f t="shared" si="71"/>
        <v>7.8671906169333381</v>
      </c>
    </row>
    <row r="2306" spans="1:10" x14ac:dyDescent="0.25">
      <c r="A2306">
        <v>1399</v>
      </c>
      <c r="B2306">
        <v>2013</v>
      </c>
      <c r="C2306" t="s">
        <v>77</v>
      </c>
      <c r="D2306" t="s">
        <v>77</v>
      </c>
      <c r="E2306" t="s">
        <v>56</v>
      </c>
      <c r="F2306">
        <v>236.61199999999999</v>
      </c>
      <c r="G2306">
        <v>236.61199999999999</v>
      </c>
      <c r="H2306">
        <v>0.17001859584467399</v>
      </c>
      <c r="I2306" s="2">
        <f t="shared" ref="I2306:I2369" si="72">F2306/H2306*1000</f>
        <v>1391683.0616350023</v>
      </c>
      <c r="J2306">
        <f t="shared" si="71"/>
        <v>4.0228439999999997E-2</v>
      </c>
    </row>
    <row r="2307" spans="1:10" x14ac:dyDescent="0.25">
      <c r="A2307">
        <v>1400</v>
      </c>
      <c r="B2307">
        <v>2013</v>
      </c>
      <c r="C2307" t="s">
        <v>77</v>
      </c>
      <c r="D2307" t="s">
        <v>77</v>
      </c>
      <c r="E2307" t="s">
        <v>59</v>
      </c>
      <c r="F2307">
        <v>1.1251800000000001</v>
      </c>
      <c r="G2307">
        <v>1.1251800000000001</v>
      </c>
      <c r="H2307">
        <v>1.02676016281839</v>
      </c>
      <c r="I2307" s="2">
        <f t="shared" si="72"/>
        <v>1095.8547485047084</v>
      </c>
      <c r="J2307">
        <f t="shared" ref="J2307:J2370" si="73">G2307*H2307/1000</f>
        <v>1.1552899999999961E-3</v>
      </c>
    </row>
    <row r="2308" spans="1:10" x14ac:dyDescent="0.25">
      <c r="A2308">
        <v>1413</v>
      </c>
      <c r="B2308">
        <v>2013</v>
      </c>
      <c r="C2308" t="s">
        <v>77</v>
      </c>
      <c r="D2308" t="s">
        <v>77</v>
      </c>
      <c r="E2308" t="s">
        <v>9</v>
      </c>
      <c r="F2308">
        <v>9.5790000000000006</v>
      </c>
      <c r="G2308">
        <v>9.5790000000000006</v>
      </c>
      <c r="H2308">
        <v>0.29316003758221099</v>
      </c>
      <c r="I2308" s="2">
        <f t="shared" si="72"/>
        <v>32674.985577847587</v>
      </c>
      <c r="J2308">
        <f t="shared" si="73"/>
        <v>2.8081799999999991E-3</v>
      </c>
    </row>
    <row r="2309" spans="1:10" x14ac:dyDescent="0.25">
      <c r="A2309">
        <v>1700</v>
      </c>
      <c r="B2309">
        <v>2013</v>
      </c>
      <c r="C2309" t="s">
        <v>77</v>
      </c>
      <c r="D2309" t="s">
        <v>77</v>
      </c>
      <c r="E2309" t="s">
        <v>22</v>
      </c>
      <c r="F2309">
        <v>147.67599999999999</v>
      </c>
      <c r="G2309">
        <v>147.67599999999999</v>
      </c>
      <c r="H2309">
        <v>0.105</v>
      </c>
      <c r="I2309" s="2">
        <f t="shared" si="72"/>
        <v>1406438.0952380951</v>
      </c>
      <c r="J2309">
        <f t="shared" si="73"/>
        <v>1.5505979999999997E-2</v>
      </c>
    </row>
    <row r="2310" spans="1:10" x14ac:dyDescent="0.25">
      <c r="A2310">
        <v>1701</v>
      </c>
      <c r="B2310">
        <v>2013</v>
      </c>
      <c r="C2310" t="s">
        <v>77</v>
      </c>
      <c r="D2310" t="s">
        <v>77</v>
      </c>
      <c r="E2310" t="s">
        <v>31</v>
      </c>
      <c r="F2310">
        <v>2.1856249999999999</v>
      </c>
      <c r="G2310">
        <v>2.1856249999999999</v>
      </c>
      <c r="H2310">
        <v>0.82434543894766898</v>
      </c>
      <c r="I2310" s="2">
        <f t="shared" si="72"/>
        <v>2651.3460216266785</v>
      </c>
      <c r="J2310">
        <f t="shared" si="73"/>
        <v>1.8017099999999991E-3</v>
      </c>
    </row>
    <row r="2311" spans="1:10" x14ac:dyDescent="0.25">
      <c r="A2311">
        <v>1702</v>
      </c>
      <c r="B2311">
        <v>2013</v>
      </c>
      <c r="C2311" t="s">
        <v>77</v>
      </c>
      <c r="D2311" t="s">
        <v>77</v>
      </c>
      <c r="E2311" t="s">
        <v>72</v>
      </c>
      <c r="F2311">
        <v>0.67967999999999995</v>
      </c>
      <c r="G2311">
        <v>0.67967999999999995</v>
      </c>
      <c r="H2311">
        <v>2.2000000000000002</v>
      </c>
      <c r="I2311" s="2">
        <f t="shared" si="72"/>
        <v>308.94545454545454</v>
      </c>
      <c r="J2311">
        <f t="shared" si="73"/>
        <v>1.4952959999999999E-3</v>
      </c>
    </row>
    <row r="2312" spans="1:10" x14ac:dyDescent="0.25">
      <c r="A2312">
        <v>1703</v>
      </c>
      <c r="B2312">
        <v>2013</v>
      </c>
      <c r="C2312" t="s">
        <v>77</v>
      </c>
      <c r="D2312" t="s">
        <v>77</v>
      </c>
      <c r="E2312" t="s">
        <v>35</v>
      </c>
      <c r="F2312">
        <v>136.08946800000001</v>
      </c>
      <c r="G2312">
        <v>136.08946800000001</v>
      </c>
      <c r="H2312">
        <v>2.3009850122744</v>
      </c>
      <c r="I2312" s="2">
        <f t="shared" si="72"/>
        <v>59144.004534598374</v>
      </c>
      <c r="J2312">
        <f t="shared" si="73"/>
        <v>0.31313982619639658</v>
      </c>
    </row>
    <row r="2313" spans="1:10" x14ac:dyDescent="0.25">
      <c r="A2313">
        <v>1704</v>
      </c>
      <c r="B2313">
        <v>2013</v>
      </c>
      <c r="C2313" t="s">
        <v>77</v>
      </c>
      <c r="D2313" t="s">
        <v>77</v>
      </c>
      <c r="E2313" t="s">
        <v>125</v>
      </c>
      <c r="F2313">
        <v>1.6850000000000001</v>
      </c>
      <c r="G2313">
        <v>1.6850000000000001</v>
      </c>
      <c r="H2313">
        <v>0.55000000000000004</v>
      </c>
      <c r="I2313" s="2">
        <f t="shared" si="72"/>
        <v>3063.6363636363635</v>
      </c>
      <c r="J2313">
        <f t="shared" si="73"/>
        <v>9.2675000000000006E-4</v>
      </c>
    </row>
    <row r="2314" spans="1:10" x14ac:dyDescent="0.25">
      <c r="A2314">
        <v>1705</v>
      </c>
      <c r="B2314">
        <v>2013</v>
      </c>
      <c r="C2314" t="s">
        <v>77</v>
      </c>
      <c r="D2314" t="s">
        <v>77</v>
      </c>
      <c r="E2314" t="s">
        <v>51</v>
      </c>
      <c r="F2314">
        <v>0.88500000000000001</v>
      </c>
      <c r="G2314">
        <v>0.88500000000000001</v>
      </c>
      <c r="H2314">
        <v>3.9431412429378501</v>
      </c>
      <c r="I2314" s="2">
        <f t="shared" si="72"/>
        <v>224.44034983150334</v>
      </c>
      <c r="J2314">
        <f t="shared" si="73"/>
        <v>3.4896799999999972E-3</v>
      </c>
    </row>
    <row r="2315" spans="1:10" x14ac:dyDescent="0.25">
      <c r="A2315">
        <v>1707</v>
      </c>
      <c r="B2315">
        <v>2013</v>
      </c>
      <c r="C2315" t="s">
        <v>77</v>
      </c>
      <c r="D2315" t="s">
        <v>77</v>
      </c>
      <c r="E2315" t="s">
        <v>60</v>
      </c>
      <c r="F2315">
        <v>2.7090000000000001</v>
      </c>
      <c r="G2315">
        <v>2.7090000000000001</v>
      </c>
      <c r="H2315">
        <v>1.1911808300395299</v>
      </c>
      <c r="I2315" s="2">
        <f t="shared" si="72"/>
        <v>2274.2138990854146</v>
      </c>
      <c r="J2315">
        <f t="shared" si="73"/>
        <v>3.2269088685770867E-3</v>
      </c>
    </row>
    <row r="2316" spans="1:10" x14ac:dyDescent="0.25">
      <c r="A2316">
        <v>2388</v>
      </c>
      <c r="B2316">
        <v>2013</v>
      </c>
      <c r="C2316" t="s">
        <v>77</v>
      </c>
      <c r="D2316" t="s">
        <v>77</v>
      </c>
      <c r="E2316" t="s">
        <v>5</v>
      </c>
      <c r="F2316">
        <v>15426.8518</v>
      </c>
      <c r="G2316">
        <v>15426.8518</v>
      </c>
      <c r="H2316">
        <v>0.64857331344817903</v>
      </c>
      <c r="I2316" s="2">
        <f t="shared" si="72"/>
        <v>23785825.719504576</v>
      </c>
      <c r="J2316">
        <f t="shared" si="73"/>
        <v>10.005444388000006</v>
      </c>
    </row>
    <row r="2317" spans="1:10" x14ac:dyDescent="0.25">
      <c r="A2317">
        <v>2389</v>
      </c>
      <c r="B2317">
        <v>2013</v>
      </c>
      <c r="C2317" t="s">
        <v>77</v>
      </c>
      <c r="D2317" t="s">
        <v>77</v>
      </c>
      <c r="E2317" t="s">
        <v>57</v>
      </c>
      <c r="F2317">
        <v>12.261749999999999</v>
      </c>
      <c r="G2317">
        <v>12.261749999999999</v>
      </c>
      <c r="H2317">
        <v>3.6409158562195398</v>
      </c>
      <c r="I2317" s="2">
        <f t="shared" si="72"/>
        <v>3367.7652778088923</v>
      </c>
      <c r="J2317">
        <f t="shared" si="73"/>
        <v>4.4643999999999941E-2</v>
      </c>
    </row>
    <row r="2318" spans="1:10" x14ac:dyDescent="0.25">
      <c r="A2318">
        <v>2394</v>
      </c>
      <c r="B2318">
        <v>2013</v>
      </c>
      <c r="C2318" t="s">
        <v>77</v>
      </c>
      <c r="D2318" t="s">
        <v>77</v>
      </c>
      <c r="E2318" t="s">
        <v>102</v>
      </c>
      <c r="F2318">
        <v>0.04</v>
      </c>
      <c r="G2318">
        <v>0.04</v>
      </c>
      <c r="H2318">
        <v>0.7</v>
      </c>
      <c r="I2318" s="2">
        <f t="shared" si="72"/>
        <v>57.142857142857146</v>
      </c>
      <c r="J2318">
        <f t="shared" si="73"/>
        <v>2.7999999999999996E-5</v>
      </c>
    </row>
    <row r="2319" spans="1:10" x14ac:dyDescent="0.25">
      <c r="A2319">
        <v>2405</v>
      </c>
      <c r="B2319">
        <v>2013</v>
      </c>
      <c r="C2319" t="s">
        <v>77</v>
      </c>
      <c r="D2319" t="s">
        <v>77</v>
      </c>
      <c r="E2319" t="s">
        <v>27</v>
      </c>
      <c r="F2319">
        <v>5.6847000000000003</v>
      </c>
      <c r="G2319">
        <v>5.6847000000000003</v>
      </c>
      <c r="H2319">
        <v>1.5599328020827801</v>
      </c>
      <c r="I2319" s="2">
        <f t="shared" si="72"/>
        <v>3644.1954373995741</v>
      </c>
      <c r="J2319">
        <f t="shared" si="73"/>
        <v>8.8677499999999798E-3</v>
      </c>
    </row>
    <row r="2320" spans="1:10" x14ac:dyDescent="0.25">
      <c r="A2320">
        <v>2406</v>
      </c>
      <c r="B2320">
        <v>2013</v>
      </c>
      <c r="C2320" t="s">
        <v>77</v>
      </c>
      <c r="D2320" t="s">
        <v>77</v>
      </c>
      <c r="E2320" t="s">
        <v>28</v>
      </c>
      <c r="F2320">
        <v>10405.319320000001</v>
      </c>
      <c r="G2320">
        <v>10405.319320000001</v>
      </c>
      <c r="H2320">
        <v>0.118488878834272</v>
      </c>
      <c r="I2320" s="2">
        <f t="shared" si="72"/>
        <v>87816843.423370644</v>
      </c>
      <c r="J2320">
        <f t="shared" si="73"/>
        <v>1.2329146201393897</v>
      </c>
    </row>
    <row r="2321" spans="1:10" x14ac:dyDescent="0.25">
      <c r="A2321">
        <v>2407</v>
      </c>
      <c r="B2321">
        <v>2013</v>
      </c>
      <c r="C2321" t="s">
        <v>77</v>
      </c>
      <c r="D2321" t="s">
        <v>77</v>
      </c>
      <c r="E2321" t="s">
        <v>84</v>
      </c>
      <c r="F2321">
        <v>0.17316000000000001</v>
      </c>
      <c r="G2321">
        <v>0.17316000000000001</v>
      </c>
      <c r="H2321">
        <v>0.45045045045045001</v>
      </c>
      <c r="I2321" s="2">
        <f t="shared" si="72"/>
        <v>384.41520000000043</v>
      </c>
      <c r="J2321">
        <f t="shared" si="73"/>
        <v>7.7999999999999931E-5</v>
      </c>
    </row>
    <row r="2322" spans="1:10" x14ac:dyDescent="0.25">
      <c r="A2322">
        <v>2408</v>
      </c>
      <c r="B2322">
        <v>2013</v>
      </c>
      <c r="C2322" t="s">
        <v>77</v>
      </c>
      <c r="D2322" t="s">
        <v>77</v>
      </c>
      <c r="E2322" t="s">
        <v>33</v>
      </c>
      <c r="F2322">
        <v>12.1288</v>
      </c>
      <c r="G2322">
        <v>12.1288</v>
      </c>
      <c r="H2322">
        <v>0.98765294175845897</v>
      </c>
      <c r="I2322" s="2">
        <f t="shared" si="72"/>
        <v>12280.427149242701</v>
      </c>
      <c r="J2322">
        <f t="shared" si="73"/>
        <v>1.1979044999999997E-2</v>
      </c>
    </row>
    <row r="2323" spans="1:10" x14ac:dyDescent="0.25">
      <c r="A2323">
        <v>2409</v>
      </c>
      <c r="B2323">
        <v>2013</v>
      </c>
      <c r="C2323" t="s">
        <v>77</v>
      </c>
      <c r="D2323" t="s">
        <v>77</v>
      </c>
      <c r="E2323" t="s">
        <v>75</v>
      </c>
      <c r="F2323">
        <v>26.605</v>
      </c>
      <c r="G2323">
        <v>26.605</v>
      </c>
      <c r="H2323">
        <v>4.3658627450980401</v>
      </c>
      <c r="I2323" s="2">
        <f t="shared" si="72"/>
        <v>6093.8699985179119</v>
      </c>
      <c r="J2323">
        <f t="shared" si="73"/>
        <v>0.11615377833333336</v>
      </c>
    </row>
    <row r="2324" spans="1:10" x14ac:dyDescent="0.25">
      <c r="A2324">
        <v>2410</v>
      </c>
      <c r="B2324">
        <v>2013</v>
      </c>
      <c r="C2324" t="s">
        <v>77</v>
      </c>
      <c r="D2324" t="s">
        <v>77</v>
      </c>
      <c r="E2324" t="s">
        <v>18</v>
      </c>
      <c r="F2324">
        <v>214.664647</v>
      </c>
      <c r="G2324">
        <v>214.664647</v>
      </c>
      <c r="H2324">
        <v>1.06779925290662</v>
      </c>
      <c r="I2324" s="2">
        <f t="shared" si="72"/>
        <v>201034.64805361931</v>
      </c>
      <c r="J2324">
        <f t="shared" si="73"/>
        <v>0.22921874969206332</v>
      </c>
    </row>
    <row r="2325" spans="1:10" x14ac:dyDescent="0.25">
      <c r="A2325">
        <v>2411</v>
      </c>
      <c r="B2325">
        <v>2013</v>
      </c>
      <c r="C2325" t="s">
        <v>77</v>
      </c>
      <c r="D2325" t="s">
        <v>77</v>
      </c>
      <c r="E2325" t="s">
        <v>76</v>
      </c>
      <c r="F2325">
        <v>6.7799999999999999E-2</v>
      </c>
      <c r="G2325">
        <v>6.7799999999999999E-2</v>
      </c>
      <c r="H2325">
        <v>1.2212389380530999</v>
      </c>
      <c r="I2325" s="2">
        <f t="shared" si="72"/>
        <v>55.517391304347704</v>
      </c>
      <c r="J2325">
        <f t="shared" si="73"/>
        <v>8.2800000000000183E-5</v>
      </c>
    </row>
    <row r="2326" spans="1:10" x14ac:dyDescent="0.25">
      <c r="A2326">
        <v>2805</v>
      </c>
      <c r="B2326">
        <v>2013</v>
      </c>
      <c r="C2326" t="s">
        <v>77</v>
      </c>
      <c r="D2326" t="s">
        <v>77</v>
      </c>
      <c r="E2326" t="s">
        <v>7</v>
      </c>
      <c r="F2326">
        <v>8.1199159999999999</v>
      </c>
      <c r="G2326">
        <v>8.1199159999999999</v>
      </c>
      <c r="H2326">
        <v>1.6937443687841101</v>
      </c>
      <c r="I2326" s="2">
        <f t="shared" si="72"/>
        <v>4794.0622856972523</v>
      </c>
      <c r="J2326">
        <f t="shared" si="73"/>
        <v>1.3753061999999996E-2</v>
      </c>
    </row>
    <row r="2327" spans="1:10" x14ac:dyDescent="0.25">
      <c r="A2327">
        <v>2829</v>
      </c>
      <c r="B2327">
        <v>2013</v>
      </c>
      <c r="C2327" t="s">
        <v>77</v>
      </c>
      <c r="D2327" t="s">
        <v>77</v>
      </c>
      <c r="E2327" t="s">
        <v>58</v>
      </c>
      <c r="F2327">
        <v>14.235445</v>
      </c>
      <c r="G2327">
        <v>14.235445</v>
      </c>
      <c r="H2327">
        <v>7.8364885079188102</v>
      </c>
      <c r="I2327" s="2">
        <f t="shared" si="72"/>
        <v>1816.5591623869559</v>
      </c>
      <c r="J2327">
        <f t="shared" si="73"/>
        <v>0.11155590114761028</v>
      </c>
    </row>
    <row r="2328" spans="1:10" x14ac:dyDescent="0.25">
      <c r="A2328">
        <v>2869</v>
      </c>
      <c r="B2328">
        <v>2013</v>
      </c>
      <c r="C2328" t="s">
        <v>77</v>
      </c>
      <c r="D2328" t="s">
        <v>77</v>
      </c>
      <c r="E2328" t="s">
        <v>11</v>
      </c>
      <c r="F2328">
        <v>50.037328000000002</v>
      </c>
      <c r="G2328">
        <v>50.037328000000002</v>
      </c>
      <c r="H2328">
        <v>2.42322710757057</v>
      </c>
      <c r="I2328" s="2">
        <f t="shared" si="72"/>
        <v>20649.045994770757</v>
      </c>
      <c r="J2328">
        <f t="shared" si="73"/>
        <v>0.1212518095999999</v>
      </c>
    </row>
    <row r="2329" spans="1:10" x14ac:dyDescent="0.25">
      <c r="A2329">
        <v>2914</v>
      </c>
      <c r="B2329">
        <v>2013</v>
      </c>
      <c r="C2329" t="s">
        <v>77</v>
      </c>
      <c r="D2329" t="s">
        <v>77</v>
      </c>
      <c r="E2329" t="s">
        <v>46</v>
      </c>
      <c r="F2329">
        <v>14.919596</v>
      </c>
      <c r="G2329">
        <v>14.919596</v>
      </c>
      <c r="H2329">
        <v>1.6766098760315</v>
      </c>
      <c r="I2329" s="2">
        <f t="shared" si="72"/>
        <v>8898.668803809247</v>
      </c>
      <c r="J2329">
        <f t="shared" si="73"/>
        <v>2.5014342000000064E-2</v>
      </c>
    </row>
    <row r="2330" spans="1:10" x14ac:dyDescent="0.25">
      <c r="A2330">
        <v>2949</v>
      </c>
      <c r="B2330">
        <v>2013</v>
      </c>
      <c r="C2330" t="s">
        <v>77</v>
      </c>
      <c r="D2330" t="s">
        <v>77</v>
      </c>
      <c r="E2330" t="s">
        <v>38</v>
      </c>
      <c r="F2330">
        <v>42.242834000000002</v>
      </c>
      <c r="G2330">
        <v>42.242834000000101</v>
      </c>
      <c r="H2330">
        <v>1.2957222336588801</v>
      </c>
      <c r="I2330" s="2">
        <f t="shared" si="72"/>
        <v>32601.766723346289</v>
      </c>
      <c r="J2330">
        <f t="shared" si="73"/>
        <v>5.4734979226561412E-2</v>
      </c>
    </row>
    <row r="2331" spans="1:10" x14ac:dyDescent="0.25">
      <c r="A2331">
        <v>2994</v>
      </c>
      <c r="B2331">
        <v>2013</v>
      </c>
      <c r="C2331" t="s">
        <v>77</v>
      </c>
      <c r="D2331" t="s">
        <v>77</v>
      </c>
      <c r="E2331" t="s">
        <v>12</v>
      </c>
      <c r="F2331">
        <v>276.959543</v>
      </c>
      <c r="G2331">
        <v>276.959543</v>
      </c>
      <c r="H2331">
        <v>1.3473431175469599</v>
      </c>
      <c r="I2331" s="2">
        <f t="shared" si="72"/>
        <v>205559.77122163682</v>
      </c>
      <c r="J2331">
        <f t="shared" si="73"/>
        <v>0.3731595341000013</v>
      </c>
    </row>
    <row r="2332" spans="1:10" x14ac:dyDescent="0.25">
      <c r="A2332">
        <v>3006</v>
      </c>
      <c r="B2332">
        <v>2013</v>
      </c>
      <c r="C2332" t="s">
        <v>77</v>
      </c>
      <c r="D2332" t="s">
        <v>77</v>
      </c>
      <c r="E2332" t="s">
        <v>41</v>
      </c>
      <c r="F2332">
        <v>364.65686499999998</v>
      </c>
      <c r="G2332">
        <v>364.65686499999998</v>
      </c>
      <c r="H2332">
        <v>3.5138453104707699</v>
      </c>
      <c r="I2332" s="2">
        <f t="shared" si="72"/>
        <v>103777.15373905997</v>
      </c>
      <c r="J2332">
        <f t="shared" si="73"/>
        <v>1.2813478150112225</v>
      </c>
    </row>
    <row r="2333" spans="1:10" x14ac:dyDescent="0.25">
      <c r="A2333">
        <v>3010</v>
      </c>
      <c r="B2333">
        <v>2013</v>
      </c>
      <c r="C2333" t="s">
        <v>77</v>
      </c>
      <c r="D2333" t="s">
        <v>77</v>
      </c>
      <c r="E2333" t="s">
        <v>6</v>
      </c>
      <c r="F2333">
        <v>7855.2750800000003</v>
      </c>
      <c r="G2333">
        <v>7855.2750800000003</v>
      </c>
      <c r="H2333">
        <v>0.77723105515341195</v>
      </c>
      <c r="I2333" s="2">
        <f t="shared" si="72"/>
        <v>10106743.712716812</v>
      </c>
      <c r="J2333">
        <f t="shared" si="73"/>
        <v>6.1053637389487028</v>
      </c>
    </row>
    <row r="2334" spans="1:10" x14ac:dyDescent="0.25">
      <c r="A2334">
        <v>3405</v>
      </c>
      <c r="B2334">
        <v>2013</v>
      </c>
      <c r="C2334" t="s">
        <v>77</v>
      </c>
      <c r="D2334" t="s">
        <v>77</v>
      </c>
      <c r="E2334" t="s">
        <v>55</v>
      </c>
      <c r="F2334">
        <v>4.0049000000000001</v>
      </c>
      <c r="G2334">
        <v>4.5049000000000001</v>
      </c>
      <c r="H2334">
        <v>29.3727837999899</v>
      </c>
      <c r="I2334" s="2">
        <f t="shared" si="72"/>
        <v>136.34730801380076</v>
      </c>
      <c r="J2334">
        <f t="shared" si="73"/>
        <v>0.1323214537405745</v>
      </c>
    </row>
    <row r="2335" spans="1:10" x14ac:dyDescent="0.25">
      <c r="A2335">
        <v>3429</v>
      </c>
      <c r="B2335">
        <v>2013</v>
      </c>
      <c r="C2335" t="s">
        <v>77</v>
      </c>
      <c r="D2335" t="s">
        <v>77</v>
      </c>
      <c r="E2335" t="s">
        <v>53</v>
      </c>
      <c r="F2335">
        <v>13.872</v>
      </c>
      <c r="G2335">
        <v>14.472</v>
      </c>
      <c r="H2335">
        <v>14.6857629183115</v>
      </c>
      <c r="I2335" s="2">
        <f t="shared" si="72"/>
        <v>944.5883116295696</v>
      </c>
      <c r="J2335">
        <f t="shared" si="73"/>
        <v>0.21253236095380401</v>
      </c>
    </row>
    <row r="2336" spans="1:10" x14ac:dyDescent="0.25">
      <c r="A2336">
        <v>3895</v>
      </c>
      <c r="B2336">
        <v>2013</v>
      </c>
      <c r="C2336" t="s">
        <v>77</v>
      </c>
      <c r="D2336" t="s">
        <v>77</v>
      </c>
      <c r="E2336" t="s">
        <v>39</v>
      </c>
      <c r="F2336">
        <v>50.490450000000003</v>
      </c>
      <c r="G2336">
        <v>66.990449999999996</v>
      </c>
      <c r="H2336">
        <v>12.5961596527416</v>
      </c>
      <c r="I2336" s="2">
        <f t="shared" si="72"/>
        <v>4008.4002896081561</v>
      </c>
      <c r="J2336">
        <f t="shared" si="73"/>
        <v>0.84382240340900339</v>
      </c>
    </row>
    <row r="2337" spans="1:10" x14ac:dyDescent="0.25">
      <c r="A2337">
        <v>3901</v>
      </c>
      <c r="B2337">
        <v>2013</v>
      </c>
      <c r="C2337" t="s">
        <v>77</v>
      </c>
      <c r="D2337" t="s">
        <v>77</v>
      </c>
      <c r="E2337" t="s">
        <v>24</v>
      </c>
      <c r="F2337">
        <v>743.9135</v>
      </c>
      <c r="G2337">
        <v>761.4135</v>
      </c>
      <c r="H2337">
        <v>1.17557882961751</v>
      </c>
      <c r="I2337" s="2">
        <f t="shared" si="72"/>
        <v>632806.13877849595</v>
      </c>
      <c r="J2337">
        <f t="shared" si="73"/>
        <v>0.89510159118497201</v>
      </c>
    </row>
    <row r="2338" spans="1:10" x14ac:dyDescent="0.25">
      <c r="A2338">
        <v>66</v>
      </c>
      <c r="B2338">
        <v>2013</v>
      </c>
      <c r="C2338" t="s">
        <v>79</v>
      </c>
      <c r="D2338" t="s">
        <v>79</v>
      </c>
      <c r="E2338" t="s">
        <v>41</v>
      </c>
      <c r="F2338">
        <v>127.785788</v>
      </c>
      <c r="G2338">
        <v>127.785788</v>
      </c>
      <c r="H2338">
        <v>3.2322844955055698</v>
      </c>
      <c r="I2338" s="2">
        <f t="shared" si="72"/>
        <v>39534.201948400179</v>
      </c>
      <c r="J2338">
        <f t="shared" si="73"/>
        <v>0.4130400212983617</v>
      </c>
    </row>
    <row r="2339" spans="1:10" x14ac:dyDescent="0.25">
      <c r="A2339">
        <v>204</v>
      </c>
      <c r="B2339">
        <v>2013</v>
      </c>
      <c r="C2339" t="s">
        <v>79</v>
      </c>
      <c r="D2339" t="s">
        <v>79</v>
      </c>
      <c r="E2339" t="s">
        <v>62</v>
      </c>
      <c r="F2339">
        <v>6.6422249999999998</v>
      </c>
      <c r="G2339">
        <v>6.6422249999999998</v>
      </c>
      <c r="H2339">
        <v>2.2166717477953499</v>
      </c>
      <c r="I2339" s="2">
        <f t="shared" si="72"/>
        <v>2996.4856125433107</v>
      </c>
      <c r="J2339">
        <f t="shared" si="73"/>
        <v>1.4723632499999967E-2</v>
      </c>
    </row>
    <row r="2340" spans="1:10" x14ac:dyDescent="0.25">
      <c r="A2340">
        <v>254</v>
      </c>
      <c r="B2340">
        <v>2013</v>
      </c>
      <c r="C2340" t="s">
        <v>79</v>
      </c>
      <c r="D2340" t="s">
        <v>79</v>
      </c>
      <c r="E2340" t="s">
        <v>12</v>
      </c>
      <c r="F2340">
        <v>2.9728150000000002</v>
      </c>
      <c r="G2340">
        <v>2.9728150000000002</v>
      </c>
      <c r="H2340">
        <v>1.44005875549968</v>
      </c>
      <c r="I2340" s="2">
        <f t="shared" si="72"/>
        <v>2064.3706297723079</v>
      </c>
      <c r="J2340">
        <f t="shared" si="73"/>
        <v>4.2810282692307819E-3</v>
      </c>
    </row>
    <row r="2341" spans="1:10" x14ac:dyDescent="0.25">
      <c r="A2341">
        <v>260</v>
      </c>
      <c r="B2341">
        <v>2013</v>
      </c>
      <c r="C2341" t="s">
        <v>79</v>
      </c>
      <c r="D2341" t="s">
        <v>79</v>
      </c>
      <c r="E2341" t="s">
        <v>38</v>
      </c>
      <c r="F2341">
        <v>3.6130200000000001</v>
      </c>
      <c r="G2341">
        <v>3.6130200000000001</v>
      </c>
      <c r="H2341">
        <v>1.1949030829727201</v>
      </c>
      <c r="I2341" s="2">
        <f t="shared" si="72"/>
        <v>3023.6929266358638</v>
      </c>
      <c r="J2341">
        <f t="shared" si="73"/>
        <v>4.3172087368420972E-3</v>
      </c>
    </row>
    <row r="2342" spans="1:10" x14ac:dyDescent="0.25">
      <c r="A2342">
        <v>296</v>
      </c>
      <c r="B2342">
        <v>2013</v>
      </c>
      <c r="C2342" t="s">
        <v>79</v>
      </c>
      <c r="D2342" t="s">
        <v>79</v>
      </c>
      <c r="E2342" t="s">
        <v>33</v>
      </c>
      <c r="F2342">
        <v>1.4725200000000001</v>
      </c>
      <c r="G2342">
        <v>1.4725200000000001</v>
      </c>
      <c r="H2342">
        <v>0.88008036398496803</v>
      </c>
      <c r="I2342" s="2">
        <f t="shared" si="72"/>
        <v>1673.1653838207337</v>
      </c>
      <c r="J2342">
        <f t="shared" si="73"/>
        <v>1.2959359375751451E-3</v>
      </c>
    </row>
    <row r="2343" spans="1:10" x14ac:dyDescent="0.25">
      <c r="A2343">
        <v>321</v>
      </c>
      <c r="B2343">
        <v>2013</v>
      </c>
      <c r="C2343" t="s">
        <v>79</v>
      </c>
      <c r="D2343" t="s">
        <v>79</v>
      </c>
      <c r="E2343" t="s">
        <v>11</v>
      </c>
      <c r="F2343">
        <v>0.63033700000000004</v>
      </c>
      <c r="G2343">
        <v>0.63033700000000004</v>
      </c>
      <c r="H2343">
        <v>2.3656702684437101</v>
      </c>
      <c r="I2343" s="2">
        <f t="shared" si="72"/>
        <v>266.45175720734579</v>
      </c>
      <c r="J2343">
        <f t="shared" si="73"/>
        <v>1.4911695000000029E-3</v>
      </c>
    </row>
    <row r="2344" spans="1:10" x14ac:dyDescent="0.25">
      <c r="A2344">
        <v>1293</v>
      </c>
      <c r="B2344">
        <v>2013</v>
      </c>
      <c r="C2344" t="s">
        <v>79</v>
      </c>
      <c r="D2344" t="s">
        <v>79</v>
      </c>
      <c r="E2344" t="s">
        <v>35</v>
      </c>
      <c r="F2344">
        <v>30.673217000000001</v>
      </c>
      <c r="G2344">
        <v>30.673217000000001</v>
      </c>
      <c r="H2344">
        <v>2.1184867173926598</v>
      </c>
      <c r="I2344" s="2">
        <f t="shared" si="72"/>
        <v>14478.833758160752</v>
      </c>
      <c r="J2344">
        <f t="shared" si="73"/>
        <v>6.4980802794202736E-2</v>
      </c>
    </row>
    <row r="2345" spans="1:10" x14ac:dyDescent="0.25">
      <c r="A2345">
        <v>1294</v>
      </c>
      <c r="B2345">
        <v>2013</v>
      </c>
      <c r="C2345" t="s">
        <v>79</v>
      </c>
      <c r="D2345" t="s">
        <v>79</v>
      </c>
      <c r="E2345" t="s">
        <v>22</v>
      </c>
      <c r="F2345">
        <v>6813.0309999999999</v>
      </c>
      <c r="G2345">
        <v>6813.0309999999999</v>
      </c>
      <c r="H2345">
        <v>0.105</v>
      </c>
      <c r="I2345" s="2">
        <f t="shared" si="72"/>
        <v>64886009.523809522</v>
      </c>
      <c r="J2345">
        <f t="shared" si="73"/>
        <v>0.71536825500000001</v>
      </c>
    </row>
    <row r="2346" spans="1:10" x14ac:dyDescent="0.25">
      <c r="A2346">
        <v>1295</v>
      </c>
      <c r="B2346">
        <v>2013</v>
      </c>
      <c r="C2346" t="s">
        <v>79</v>
      </c>
      <c r="D2346" t="s">
        <v>79</v>
      </c>
      <c r="E2346" t="s">
        <v>31</v>
      </c>
      <c r="F2346">
        <v>0.59125000000000005</v>
      </c>
      <c r="G2346">
        <v>0.59125000000000005</v>
      </c>
      <c r="H2346">
        <v>0.61471458773784304</v>
      </c>
      <c r="I2346" s="2">
        <f t="shared" si="72"/>
        <v>961.82848397303712</v>
      </c>
      <c r="J2346">
        <f t="shared" si="73"/>
        <v>3.634499999999997E-4</v>
      </c>
    </row>
    <row r="2347" spans="1:10" x14ac:dyDescent="0.25">
      <c r="A2347">
        <v>1355</v>
      </c>
      <c r="B2347">
        <v>2013</v>
      </c>
      <c r="C2347" t="s">
        <v>79</v>
      </c>
      <c r="D2347" t="s">
        <v>79</v>
      </c>
      <c r="E2347" t="s">
        <v>36</v>
      </c>
      <c r="F2347">
        <v>0.32436599999999999</v>
      </c>
      <c r="G2347">
        <v>0.32436599999999999</v>
      </c>
      <c r="H2347">
        <v>4.0448813994068402</v>
      </c>
      <c r="I2347" s="2">
        <f t="shared" si="72"/>
        <v>80.191720836998215</v>
      </c>
      <c r="J2347">
        <f t="shared" si="73"/>
        <v>1.3120219999999991E-3</v>
      </c>
    </row>
    <row r="2348" spans="1:10" x14ac:dyDescent="0.25">
      <c r="A2348">
        <v>1356</v>
      </c>
      <c r="B2348">
        <v>2013</v>
      </c>
      <c r="C2348" t="s">
        <v>79</v>
      </c>
      <c r="D2348" t="s">
        <v>79</v>
      </c>
      <c r="E2348" t="s">
        <v>46</v>
      </c>
      <c r="F2348">
        <v>3.9857999999999998E-2</v>
      </c>
      <c r="G2348">
        <v>3.9857999999999998E-2</v>
      </c>
      <c r="H2348">
        <v>2.1495057453961599</v>
      </c>
      <c r="I2348" s="2">
        <f t="shared" si="72"/>
        <v>18.54286739422232</v>
      </c>
      <c r="J2348">
        <f t="shared" si="73"/>
        <v>8.5675000000000144E-5</v>
      </c>
    </row>
    <row r="2349" spans="1:10" x14ac:dyDescent="0.25">
      <c r="A2349">
        <v>1357</v>
      </c>
      <c r="B2349">
        <v>2013</v>
      </c>
      <c r="C2349" t="s">
        <v>79</v>
      </c>
      <c r="D2349" t="s">
        <v>79</v>
      </c>
      <c r="E2349" t="s">
        <v>61</v>
      </c>
      <c r="F2349">
        <v>0.69345999999999997</v>
      </c>
      <c r="G2349">
        <v>0.69345999999999997</v>
      </c>
      <c r="H2349">
        <v>1.33730856862689</v>
      </c>
      <c r="I2349" s="2">
        <f t="shared" si="72"/>
        <v>518.54898433203402</v>
      </c>
      <c r="J2349">
        <f t="shared" si="73"/>
        <v>9.2737000000000299E-4</v>
      </c>
    </row>
    <row r="2350" spans="1:10" x14ac:dyDescent="0.25">
      <c r="A2350">
        <v>1412</v>
      </c>
      <c r="B2350">
        <v>2013</v>
      </c>
      <c r="C2350" t="s">
        <v>79</v>
      </c>
      <c r="D2350" t="s">
        <v>79</v>
      </c>
      <c r="E2350" t="s">
        <v>7</v>
      </c>
      <c r="F2350">
        <v>20.308599999999998</v>
      </c>
      <c r="G2350">
        <v>20.308599999999998</v>
      </c>
      <c r="H2350">
        <v>1.2731582163409101</v>
      </c>
      <c r="I2350" s="2">
        <f t="shared" si="72"/>
        <v>15951.356036775573</v>
      </c>
      <c r="J2350">
        <f t="shared" si="73"/>
        <v>2.5856060952381004E-2</v>
      </c>
    </row>
    <row r="2351" spans="1:10" x14ac:dyDescent="0.25">
      <c r="A2351">
        <v>1683</v>
      </c>
      <c r="B2351">
        <v>2013</v>
      </c>
      <c r="C2351" t="s">
        <v>79</v>
      </c>
      <c r="D2351" t="s">
        <v>79</v>
      </c>
      <c r="E2351" t="s">
        <v>40</v>
      </c>
      <c r="F2351">
        <v>23.418060000000001</v>
      </c>
      <c r="G2351">
        <v>23.418060000000001</v>
      </c>
      <c r="H2351">
        <v>2.65117019449543</v>
      </c>
      <c r="I2351" s="2">
        <f t="shared" si="72"/>
        <v>8833.1032268778654</v>
      </c>
      <c r="J2351">
        <f t="shared" si="73"/>
        <v>6.2085262684905648E-2</v>
      </c>
    </row>
    <row r="2352" spans="1:10" x14ac:dyDescent="0.25">
      <c r="A2352">
        <v>1684</v>
      </c>
      <c r="B2352">
        <v>2013</v>
      </c>
      <c r="C2352" t="s">
        <v>79</v>
      </c>
      <c r="D2352" t="s">
        <v>79</v>
      </c>
      <c r="E2352" t="s">
        <v>43</v>
      </c>
      <c r="F2352">
        <v>168.26011</v>
      </c>
      <c r="G2352">
        <v>168.26011</v>
      </c>
      <c r="H2352">
        <v>8.9869961002640508</v>
      </c>
      <c r="I2352" s="2">
        <f t="shared" si="72"/>
        <v>18722.619674337711</v>
      </c>
      <c r="J2352">
        <f t="shared" si="73"/>
        <v>1.5121529524000001</v>
      </c>
    </row>
    <row r="2353" spans="1:10" x14ac:dyDescent="0.25">
      <c r="A2353">
        <v>1685</v>
      </c>
      <c r="B2353">
        <v>2013</v>
      </c>
      <c r="C2353" t="s">
        <v>79</v>
      </c>
      <c r="D2353" t="s">
        <v>79</v>
      </c>
      <c r="E2353" t="s">
        <v>44</v>
      </c>
      <c r="F2353">
        <v>0.96899999999999997</v>
      </c>
      <c r="G2353">
        <v>0.96899999999999997</v>
      </c>
      <c r="H2353">
        <v>1.1203715170278601</v>
      </c>
      <c r="I2353" s="2">
        <f t="shared" si="72"/>
        <v>864.89167679894172</v>
      </c>
      <c r="J2353">
        <f t="shared" si="73"/>
        <v>1.0856399999999964E-3</v>
      </c>
    </row>
    <row r="2354" spans="1:10" x14ac:dyDescent="0.25">
      <c r="A2354">
        <v>1686</v>
      </c>
      <c r="B2354">
        <v>2013</v>
      </c>
      <c r="C2354" t="s">
        <v>79</v>
      </c>
      <c r="D2354" t="s">
        <v>79</v>
      </c>
      <c r="E2354" t="s">
        <v>47</v>
      </c>
      <c r="F2354">
        <v>0.25974000000000003</v>
      </c>
      <c r="G2354">
        <v>0.25974000000000003</v>
      </c>
      <c r="H2354">
        <v>1.86457226457226</v>
      </c>
      <c r="I2354" s="2">
        <f t="shared" si="72"/>
        <v>139.30272638673267</v>
      </c>
      <c r="J2354">
        <f t="shared" si="73"/>
        <v>4.8430399999999882E-4</v>
      </c>
    </row>
    <row r="2355" spans="1:10" x14ac:dyDescent="0.25">
      <c r="A2355">
        <v>1687</v>
      </c>
      <c r="B2355">
        <v>2013</v>
      </c>
      <c r="C2355" t="s">
        <v>79</v>
      </c>
      <c r="D2355" t="s">
        <v>79</v>
      </c>
      <c r="E2355" t="s">
        <v>76</v>
      </c>
      <c r="F2355">
        <v>6.1585000000000001E-2</v>
      </c>
      <c r="G2355">
        <v>6.1585000000000001E-2</v>
      </c>
      <c r="H2355">
        <v>1.2212389380530999</v>
      </c>
      <c r="I2355" s="2">
        <f t="shared" si="72"/>
        <v>50.428297101449175</v>
      </c>
      <c r="J2355">
        <f t="shared" si="73"/>
        <v>7.5210000000000169E-5</v>
      </c>
    </row>
    <row r="2356" spans="1:10" x14ac:dyDescent="0.25">
      <c r="A2356">
        <v>1688</v>
      </c>
      <c r="B2356">
        <v>2013</v>
      </c>
      <c r="C2356" t="s">
        <v>79</v>
      </c>
      <c r="D2356" t="s">
        <v>79</v>
      </c>
      <c r="E2356" t="s">
        <v>54</v>
      </c>
      <c r="F2356">
        <v>3.952E-2</v>
      </c>
      <c r="G2356">
        <v>3.952E-2</v>
      </c>
      <c r="H2356">
        <v>10.2307692307692</v>
      </c>
      <c r="I2356" s="2">
        <f t="shared" si="72"/>
        <v>3.8628571428571545</v>
      </c>
      <c r="J2356">
        <f t="shared" si="73"/>
        <v>4.0431999999999881E-4</v>
      </c>
    </row>
    <row r="2357" spans="1:10" x14ac:dyDescent="0.25">
      <c r="A2357">
        <v>1689</v>
      </c>
      <c r="B2357">
        <v>2013</v>
      </c>
      <c r="C2357" t="s">
        <v>79</v>
      </c>
      <c r="D2357" t="s">
        <v>79</v>
      </c>
      <c r="E2357" t="s">
        <v>57</v>
      </c>
      <c r="F2357">
        <v>12.324</v>
      </c>
      <c r="G2357">
        <v>12.324</v>
      </c>
      <c r="H2357">
        <v>2.80626663420967</v>
      </c>
      <c r="I2357" s="2">
        <f t="shared" si="72"/>
        <v>4391.5998037267091</v>
      </c>
      <c r="J2357">
        <f t="shared" si="73"/>
        <v>3.4584429999999979E-2</v>
      </c>
    </row>
    <row r="2358" spans="1:10" x14ac:dyDescent="0.25">
      <c r="A2358">
        <v>1706</v>
      </c>
      <c r="B2358">
        <v>2013</v>
      </c>
      <c r="C2358" t="s">
        <v>79</v>
      </c>
      <c r="D2358" t="s">
        <v>79</v>
      </c>
      <c r="E2358" t="s">
        <v>136</v>
      </c>
      <c r="F2358">
        <v>39</v>
      </c>
      <c r="G2358">
        <v>39</v>
      </c>
      <c r="H2358">
        <v>1</v>
      </c>
      <c r="I2358" s="2">
        <f t="shared" si="72"/>
        <v>39000</v>
      </c>
      <c r="J2358">
        <f t="shared" si="73"/>
        <v>3.9E-2</v>
      </c>
    </row>
    <row r="2359" spans="1:10" x14ac:dyDescent="0.25">
      <c r="A2359">
        <v>2395</v>
      </c>
      <c r="B2359">
        <v>2013</v>
      </c>
      <c r="C2359" t="s">
        <v>79</v>
      </c>
      <c r="D2359" t="s">
        <v>79</v>
      </c>
      <c r="E2359" t="s">
        <v>104</v>
      </c>
      <c r="F2359">
        <v>0.4</v>
      </c>
      <c r="G2359">
        <v>0.4</v>
      </c>
      <c r="H2359">
        <v>0.1</v>
      </c>
      <c r="I2359" s="2">
        <f t="shared" si="72"/>
        <v>4000</v>
      </c>
      <c r="J2359">
        <f t="shared" si="73"/>
        <v>4.000000000000001E-5</v>
      </c>
    </row>
    <row r="2360" spans="1:10" x14ac:dyDescent="0.25">
      <c r="A2360">
        <v>2396</v>
      </c>
      <c r="B2360">
        <v>2013</v>
      </c>
      <c r="C2360" t="s">
        <v>79</v>
      </c>
      <c r="D2360" t="s">
        <v>79</v>
      </c>
      <c r="E2360" t="s">
        <v>37</v>
      </c>
      <c r="F2360">
        <v>1.3355999999999999</v>
      </c>
      <c r="G2360">
        <v>1.3355999999999999</v>
      </c>
      <c r="H2360">
        <v>2.3163671758011399</v>
      </c>
      <c r="I2360" s="2">
        <f t="shared" si="72"/>
        <v>576.59252555159719</v>
      </c>
      <c r="J2360">
        <f t="shared" si="73"/>
        <v>3.0937400000000019E-3</v>
      </c>
    </row>
    <row r="2361" spans="1:10" x14ac:dyDescent="0.25">
      <c r="A2361">
        <v>2397</v>
      </c>
      <c r="B2361">
        <v>2013</v>
      </c>
      <c r="C2361" t="s">
        <v>79</v>
      </c>
      <c r="D2361" t="s">
        <v>79</v>
      </c>
      <c r="E2361" t="s">
        <v>15</v>
      </c>
      <c r="F2361">
        <v>1.26911</v>
      </c>
      <c r="G2361">
        <v>1.26911</v>
      </c>
      <c r="H2361">
        <v>1.5474097470438299</v>
      </c>
      <c r="I2361" s="2">
        <f t="shared" si="72"/>
        <v>820.15122524884339</v>
      </c>
      <c r="J2361">
        <f t="shared" si="73"/>
        <v>1.963833184070795E-3</v>
      </c>
    </row>
    <row r="2362" spans="1:10" x14ac:dyDescent="0.25">
      <c r="A2362">
        <v>2398</v>
      </c>
      <c r="B2362">
        <v>2013</v>
      </c>
      <c r="C2362" t="s">
        <v>79</v>
      </c>
      <c r="D2362" t="s">
        <v>79</v>
      </c>
      <c r="E2362" t="s">
        <v>58</v>
      </c>
      <c r="F2362">
        <v>0.339862</v>
      </c>
      <c r="G2362">
        <v>0.339862</v>
      </c>
      <c r="H2362">
        <v>7.7813995092125596</v>
      </c>
      <c r="I2362" s="2">
        <f t="shared" si="72"/>
        <v>43.676204980560421</v>
      </c>
      <c r="J2362">
        <f t="shared" si="73"/>
        <v>2.6446019999999989E-3</v>
      </c>
    </row>
    <row r="2363" spans="1:10" x14ac:dyDescent="0.25">
      <c r="A2363">
        <v>2699</v>
      </c>
      <c r="B2363">
        <v>2013</v>
      </c>
      <c r="C2363" t="s">
        <v>79</v>
      </c>
      <c r="D2363" t="s">
        <v>79</v>
      </c>
      <c r="E2363" t="s">
        <v>18</v>
      </c>
      <c r="F2363">
        <v>1.3363700000000001</v>
      </c>
      <c r="G2363">
        <v>1.3363700000000001</v>
      </c>
      <c r="H2363">
        <v>1.0427426536064099</v>
      </c>
      <c r="I2363" s="2">
        <f t="shared" si="72"/>
        <v>1281.5913834329651</v>
      </c>
      <c r="J2363">
        <f t="shared" si="73"/>
        <v>1.3934899999999981E-3</v>
      </c>
    </row>
    <row r="2364" spans="1:10" x14ac:dyDescent="0.25">
      <c r="A2364">
        <v>2753</v>
      </c>
      <c r="B2364">
        <v>2013</v>
      </c>
      <c r="C2364" t="s">
        <v>79</v>
      </c>
      <c r="D2364" t="s">
        <v>79</v>
      </c>
      <c r="E2364" t="s">
        <v>34</v>
      </c>
      <c r="F2364">
        <v>2.2187999999999999</v>
      </c>
      <c r="G2364">
        <v>2.2187999999999999</v>
      </c>
      <c r="H2364">
        <v>1.6470833655257699</v>
      </c>
      <c r="I2364" s="2">
        <f t="shared" si="72"/>
        <v>1347.1084988413631</v>
      </c>
      <c r="J2364">
        <f t="shared" si="73"/>
        <v>3.6545485714285782E-3</v>
      </c>
    </row>
    <row r="2365" spans="1:10" x14ac:dyDescent="0.25">
      <c r="A2365">
        <v>1358</v>
      </c>
      <c r="B2365">
        <v>2013</v>
      </c>
      <c r="C2365" t="s">
        <v>99</v>
      </c>
      <c r="D2365" t="s">
        <v>99</v>
      </c>
      <c r="E2365" t="s">
        <v>52</v>
      </c>
      <c r="F2365">
        <v>488.47399999999999</v>
      </c>
      <c r="G2365">
        <v>488.47399999999999</v>
      </c>
      <c r="H2365">
        <v>1.97</v>
      </c>
      <c r="I2365" s="2">
        <f t="shared" si="72"/>
        <v>247956.34517766497</v>
      </c>
      <c r="J2365">
        <f t="shared" si="73"/>
        <v>0.96229377999999999</v>
      </c>
    </row>
    <row r="2366" spans="1:10" x14ac:dyDescent="0.25">
      <c r="A2366">
        <v>1296</v>
      </c>
      <c r="B2366">
        <v>2013</v>
      </c>
      <c r="C2366" t="s">
        <v>80</v>
      </c>
      <c r="D2366" t="s">
        <v>80</v>
      </c>
      <c r="E2366" t="s">
        <v>12</v>
      </c>
      <c r="F2366">
        <v>3.4924999999999998E-2</v>
      </c>
      <c r="G2366">
        <v>3.4924999999999998E-2</v>
      </c>
      <c r="H2366">
        <v>1.29912670007158</v>
      </c>
      <c r="I2366" s="2">
        <f t="shared" si="72"/>
        <v>26.883444084457413</v>
      </c>
      <c r="J2366">
        <f t="shared" si="73"/>
        <v>4.5371999999999931E-5</v>
      </c>
    </row>
    <row r="2367" spans="1:10" x14ac:dyDescent="0.25">
      <c r="A2367">
        <v>1297</v>
      </c>
      <c r="B2367">
        <v>2013</v>
      </c>
      <c r="C2367" t="s">
        <v>80</v>
      </c>
      <c r="D2367" t="s">
        <v>80</v>
      </c>
      <c r="E2367" t="s">
        <v>37</v>
      </c>
      <c r="F2367">
        <v>0.26050499999999999</v>
      </c>
      <c r="G2367">
        <v>0.26050499999999999</v>
      </c>
      <c r="H2367">
        <v>2.3612847119845899</v>
      </c>
      <c r="I2367" s="2">
        <f t="shared" si="72"/>
        <v>110.32341787410009</v>
      </c>
      <c r="J2367">
        <f t="shared" si="73"/>
        <v>6.1512647389554555E-4</v>
      </c>
    </row>
    <row r="2368" spans="1:10" x14ac:dyDescent="0.25">
      <c r="A2368">
        <v>1298</v>
      </c>
      <c r="B2368">
        <v>2013</v>
      </c>
      <c r="C2368" t="s">
        <v>80</v>
      </c>
      <c r="D2368" t="s">
        <v>80</v>
      </c>
      <c r="E2368" t="s">
        <v>15</v>
      </c>
      <c r="F2368">
        <v>0.23730000000000001</v>
      </c>
      <c r="G2368">
        <v>0.23730000000000001</v>
      </c>
      <c r="H2368">
        <v>1.4859607211658299</v>
      </c>
      <c r="I2368" s="2">
        <f t="shared" si="72"/>
        <v>159.694665289553</v>
      </c>
      <c r="J2368">
        <f t="shared" si="73"/>
        <v>3.5261847913265143E-4</v>
      </c>
    </row>
    <row r="2369" spans="1:10" x14ac:dyDescent="0.25">
      <c r="A2369">
        <v>1299</v>
      </c>
      <c r="B2369">
        <v>2013</v>
      </c>
      <c r="C2369" t="s">
        <v>80</v>
      </c>
      <c r="D2369" t="s">
        <v>80</v>
      </c>
      <c r="E2369" t="s">
        <v>58</v>
      </c>
      <c r="F2369">
        <v>2.5832999999999998E-2</v>
      </c>
      <c r="G2369">
        <v>2.5832999999999998E-2</v>
      </c>
      <c r="H2369">
        <v>8.7015835020910899</v>
      </c>
      <c r="I2369" s="2">
        <f t="shared" si="72"/>
        <v>2.9687699938513528</v>
      </c>
      <c r="J2369">
        <f t="shared" si="73"/>
        <v>2.247880066095191E-4</v>
      </c>
    </row>
    <row r="2370" spans="1:10" x14ac:dyDescent="0.25">
      <c r="A2370">
        <v>1359</v>
      </c>
      <c r="B2370">
        <v>2013</v>
      </c>
      <c r="C2370" t="s">
        <v>80</v>
      </c>
      <c r="D2370" t="s">
        <v>80</v>
      </c>
      <c r="E2370" t="s">
        <v>29</v>
      </c>
      <c r="F2370">
        <v>4.36E-2</v>
      </c>
      <c r="G2370">
        <v>4.36E-2</v>
      </c>
      <c r="H2370">
        <v>5.4071224281990302</v>
      </c>
      <c r="I2370" s="2">
        <f t="shared" ref="I2370:I2433" si="74">F2370/H2370*1000</f>
        <v>8.0634386550263493</v>
      </c>
      <c r="J2370">
        <f t="shared" si="73"/>
        <v>2.3575053786947773E-4</v>
      </c>
    </row>
    <row r="2371" spans="1:10" x14ac:dyDescent="0.25">
      <c r="A2371">
        <v>1360</v>
      </c>
      <c r="B2371">
        <v>2013</v>
      </c>
      <c r="C2371" t="s">
        <v>80</v>
      </c>
      <c r="D2371" t="s">
        <v>80</v>
      </c>
      <c r="E2371" t="s">
        <v>41</v>
      </c>
      <c r="F2371">
        <v>0.66883999999999999</v>
      </c>
      <c r="G2371">
        <v>0.66883999999999999</v>
      </c>
      <c r="H2371">
        <v>2.92622950819672</v>
      </c>
      <c r="I2371" s="2">
        <f t="shared" si="74"/>
        <v>228.56717086834743</v>
      </c>
      <c r="J2371">
        <f t="shared" ref="J2371:J2434" si="75">G2371*H2371/1000</f>
        <v>1.9571793442622943E-3</v>
      </c>
    </row>
    <row r="2372" spans="1:10" x14ac:dyDescent="0.25">
      <c r="A2372">
        <v>1361</v>
      </c>
      <c r="B2372">
        <v>2013</v>
      </c>
      <c r="C2372" t="s">
        <v>80</v>
      </c>
      <c r="D2372" t="s">
        <v>80</v>
      </c>
      <c r="E2372" t="s">
        <v>43</v>
      </c>
      <c r="F2372">
        <v>0.193</v>
      </c>
      <c r="G2372">
        <v>0.193</v>
      </c>
      <c r="H2372">
        <v>4.32</v>
      </c>
      <c r="I2372" s="2">
        <f t="shared" si="74"/>
        <v>44.675925925925924</v>
      </c>
      <c r="J2372">
        <f t="shared" si="75"/>
        <v>8.3376000000000001E-4</v>
      </c>
    </row>
    <row r="2373" spans="1:10" x14ac:dyDescent="0.25">
      <c r="A2373">
        <v>1362</v>
      </c>
      <c r="B2373">
        <v>2013</v>
      </c>
      <c r="C2373" t="s">
        <v>80</v>
      </c>
      <c r="D2373" t="s">
        <v>80</v>
      </c>
      <c r="E2373" t="s">
        <v>47</v>
      </c>
      <c r="F2373">
        <v>0.11348999999999999</v>
      </c>
      <c r="G2373">
        <v>0.11348999999999999</v>
      </c>
      <c r="H2373">
        <v>1.63247863247863</v>
      </c>
      <c r="I2373" s="2">
        <f t="shared" si="74"/>
        <v>69.52005235602104</v>
      </c>
      <c r="J2373">
        <f t="shared" si="75"/>
        <v>1.8526999999999972E-4</v>
      </c>
    </row>
    <row r="2374" spans="1:10" x14ac:dyDescent="0.25">
      <c r="A2374">
        <v>1363</v>
      </c>
      <c r="B2374">
        <v>2013</v>
      </c>
      <c r="C2374" t="s">
        <v>80</v>
      </c>
      <c r="D2374" t="s">
        <v>80</v>
      </c>
      <c r="E2374" t="s">
        <v>57</v>
      </c>
      <c r="F2374">
        <v>4.0214999999999996</v>
      </c>
      <c r="G2374">
        <v>4.0214999999999996</v>
      </c>
      <c r="H2374">
        <v>4.2031002087682703</v>
      </c>
      <c r="I2374" s="2">
        <f t="shared" si="74"/>
        <v>956.79374753201773</v>
      </c>
      <c r="J2374">
        <f t="shared" si="75"/>
        <v>1.6902767489561599E-2</v>
      </c>
    </row>
    <row r="2375" spans="1:10" x14ac:dyDescent="0.25">
      <c r="A2375">
        <v>1364</v>
      </c>
      <c r="B2375">
        <v>2013</v>
      </c>
      <c r="C2375" t="s">
        <v>80</v>
      </c>
      <c r="D2375" t="s">
        <v>80</v>
      </c>
      <c r="E2375" t="s">
        <v>62</v>
      </c>
      <c r="F2375">
        <v>5.0880000000000002E-2</v>
      </c>
      <c r="G2375">
        <v>5.0880000000000002E-2</v>
      </c>
      <c r="H2375">
        <v>1.82075471698113</v>
      </c>
      <c r="I2375" s="2">
        <f t="shared" si="74"/>
        <v>27.944455958549256</v>
      </c>
      <c r="J2375">
        <f t="shared" si="75"/>
        <v>9.2639999999999899E-5</v>
      </c>
    </row>
    <row r="2376" spans="1:10" x14ac:dyDescent="0.25">
      <c r="A2376">
        <v>1690</v>
      </c>
      <c r="B2376">
        <v>2013</v>
      </c>
      <c r="C2376" t="s">
        <v>80</v>
      </c>
      <c r="D2376" t="s">
        <v>80</v>
      </c>
      <c r="E2376" t="s">
        <v>11</v>
      </c>
      <c r="F2376">
        <v>0.1404</v>
      </c>
      <c r="G2376">
        <v>0.1404</v>
      </c>
      <c r="H2376">
        <v>2.3088694385341801</v>
      </c>
      <c r="I2376" s="2">
        <f t="shared" si="74"/>
        <v>60.808981944485787</v>
      </c>
      <c r="J2376">
        <f t="shared" si="75"/>
        <v>3.2416526917019889E-4</v>
      </c>
    </row>
    <row r="2377" spans="1:10" x14ac:dyDescent="0.25">
      <c r="A2377">
        <v>1691</v>
      </c>
      <c r="B2377">
        <v>2013</v>
      </c>
      <c r="C2377" t="s">
        <v>80</v>
      </c>
      <c r="D2377" t="s">
        <v>80</v>
      </c>
      <c r="E2377" t="s">
        <v>36</v>
      </c>
      <c r="F2377">
        <v>0.25029499999999999</v>
      </c>
      <c r="G2377">
        <v>0.25029499999999999</v>
      </c>
      <c r="H2377">
        <v>4.5377759441664596</v>
      </c>
      <c r="I2377" s="2">
        <f t="shared" si="74"/>
        <v>55.158078115726909</v>
      </c>
      <c r="J2377">
        <f t="shared" si="75"/>
        <v>1.1357826299451439E-3</v>
      </c>
    </row>
    <row r="2378" spans="1:10" x14ac:dyDescent="0.25">
      <c r="A2378">
        <v>1692</v>
      </c>
      <c r="B2378">
        <v>2013</v>
      </c>
      <c r="C2378" t="s">
        <v>80</v>
      </c>
      <c r="D2378" t="s">
        <v>80</v>
      </c>
      <c r="E2378" t="s">
        <v>88</v>
      </c>
      <c r="F2378">
        <v>0.04</v>
      </c>
      <c r="G2378">
        <v>0.04</v>
      </c>
      <c r="H2378">
        <v>5</v>
      </c>
      <c r="I2378" s="2">
        <f t="shared" si="74"/>
        <v>8</v>
      </c>
      <c r="J2378">
        <f t="shared" si="75"/>
        <v>2.0000000000000001E-4</v>
      </c>
    </row>
    <row r="2379" spans="1:10" x14ac:dyDescent="0.25">
      <c r="A2379">
        <v>1693</v>
      </c>
      <c r="B2379">
        <v>2013</v>
      </c>
      <c r="C2379" t="s">
        <v>80</v>
      </c>
      <c r="D2379" t="s">
        <v>80</v>
      </c>
      <c r="E2379" t="s">
        <v>61</v>
      </c>
      <c r="F2379">
        <v>0.40296999999999999</v>
      </c>
      <c r="G2379">
        <v>0.40296999999999999</v>
      </c>
      <c r="H2379">
        <v>1.16355724461361</v>
      </c>
      <c r="I2379" s="2">
        <f t="shared" si="74"/>
        <v>346.32589145523036</v>
      </c>
      <c r="J2379">
        <f t="shared" si="75"/>
        <v>4.6887866286194642E-4</v>
      </c>
    </row>
    <row r="2380" spans="1:10" x14ac:dyDescent="0.25">
      <c r="A2380">
        <v>2399</v>
      </c>
      <c r="B2380">
        <v>2013</v>
      </c>
      <c r="C2380" t="s">
        <v>80</v>
      </c>
      <c r="D2380" t="s">
        <v>80</v>
      </c>
      <c r="E2380" t="s">
        <v>83</v>
      </c>
      <c r="F2380">
        <v>3.6440000000000001</v>
      </c>
      <c r="G2380">
        <v>3.6440000000000001</v>
      </c>
      <c r="H2380">
        <v>2.61</v>
      </c>
      <c r="I2380" s="2">
        <f t="shared" si="74"/>
        <v>1396.168582375479</v>
      </c>
      <c r="J2380">
        <f t="shared" si="75"/>
        <v>9.5108399999999996E-3</v>
      </c>
    </row>
    <row r="2381" spans="1:10" x14ac:dyDescent="0.25">
      <c r="A2381">
        <v>2400</v>
      </c>
      <c r="B2381">
        <v>2013</v>
      </c>
      <c r="C2381" t="s">
        <v>80</v>
      </c>
      <c r="D2381" t="s">
        <v>80</v>
      </c>
      <c r="E2381" t="s">
        <v>35</v>
      </c>
      <c r="F2381">
        <v>0.15984000000000001</v>
      </c>
      <c r="G2381">
        <v>0.15984000000000001</v>
      </c>
      <c r="H2381">
        <v>1.84684684684685</v>
      </c>
      <c r="I2381" s="2">
        <f t="shared" si="74"/>
        <v>86.547512195121811</v>
      </c>
      <c r="J2381">
        <f t="shared" si="75"/>
        <v>2.9520000000000051E-4</v>
      </c>
    </row>
    <row r="2382" spans="1:10" x14ac:dyDescent="0.25">
      <c r="A2382">
        <v>2401</v>
      </c>
      <c r="B2382">
        <v>2013</v>
      </c>
      <c r="C2382" t="s">
        <v>80</v>
      </c>
      <c r="D2382" t="s">
        <v>80</v>
      </c>
      <c r="E2382" t="s">
        <v>38</v>
      </c>
      <c r="F2382">
        <v>0.13452</v>
      </c>
      <c r="G2382">
        <v>0.13452</v>
      </c>
      <c r="H2382">
        <v>1.1052631578947401</v>
      </c>
      <c r="I2382" s="2">
        <f t="shared" si="74"/>
        <v>121.70857142857106</v>
      </c>
      <c r="J2382">
        <f t="shared" si="75"/>
        <v>1.4868000000000043E-4</v>
      </c>
    </row>
    <row r="2383" spans="1:10" x14ac:dyDescent="0.25">
      <c r="A2383">
        <v>2402</v>
      </c>
      <c r="B2383">
        <v>2013</v>
      </c>
      <c r="C2383" t="s">
        <v>80</v>
      </c>
      <c r="D2383" t="s">
        <v>80</v>
      </c>
      <c r="E2383" t="s">
        <v>7</v>
      </c>
      <c r="F2383">
        <v>2.4674999999999999E-2</v>
      </c>
      <c r="G2383">
        <v>2.4674999999999999E-2</v>
      </c>
      <c r="H2383">
        <v>2.8761904761904802</v>
      </c>
      <c r="I2383" s="2">
        <f t="shared" si="74"/>
        <v>8.5790562913907173</v>
      </c>
      <c r="J2383">
        <f t="shared" si="75"/>
        <v>7.0970000000000101E-5</v>
      </c>
    </row>
    <row r="2384" spans="1:10" x14ac:dyDescent="0.25">
      <c r="A2384">
        <v>2403</v>
      </c>
      <c r="B2384">
        <v>2013</v>
      </c>
      <c r="C2384" t="s">
        <v>80</v>
      </c>
      <c r="D2384" t="s">
        <v>80</v>
      </c>
      <c r="E2384" t="s">
        <v>51</v>
      </c>
      <c r="F2384">
        <v>0.08</v>
      </c>
      <c r="G2384">
        <v>0.08</v>
      </c>
      <c r="H2384">
        <v>3.8317777777777802</v>
      </c>
      <c r="I2384" s="2">
        <f t="shared" si="74"/>
        <v>20.878037464478325</v>
      </c>
      <c r="J2384">
        <f t="shared" si="75"/>
        <v>3.0654222222222243E-4</v>
      </c>
    </row>
    <row r="2385" spans="1:10" x14ac:dyDescent="0.25">
      <c r="A2385">
        <v>2404</v>
      </c>
      <c r="B2385">
        <v>2013</v>
      </c>
      <c r="C2385" t="s">
        <v>80</v>
      </c>
      <c r="D2385" t="s">
        <v>80</v>
      </c>
      <c r="E2385" t="s">
        <v>52</v>
      </c>
      <c r="F2385">
        <v>3.42</v>
      </c>
      <c r="G2385">
        <v>3.42</v>
      </c>
      <c r="H2385">
        <v>1.94710526315789</v>
      </c>
      <c r="I2385" s="2">
        <f t="shared" si="74"/>
        <v>1756.4535748074106</v>
      </c>
      <c r="J2385">
        <f t="shared" si="75"/>
        <v>6.6590999999999838E-3</v>
      </c>
    </row>
    <row r="2386" spans="1:10" x14ac:dyDescent="0.25">
      <c r="A2386">
        <v>228</v>
      </c>
      <c r="B2386">
        <v>2013</v>
      </c>
      <c r="C2386" t="s">
        <v>81</v>
      </c>
      <c r="D2386" t="s">
        <v>81</v>
      </c>
      <c r="E2386" t="s">
        <v>40</v>
      </c>
      <c r="F2386">
        <v>5.5109399999999997</v>
      </c>
      <c r="G2386">
        <v>5.5109399999999997</v>
      </c>
      <c r="H2386">
        <v>3.1575012611278699</v>
      </c>
      <c r="I2386" s="2">
        <f t="shared" si="74"/>
        <v>1745.3484715415359</v>
      </c>
      <c r="J2386">
        <f t="shared" si="75"/>
        <v>1.7400800000000022E-2</v>
      </c>
    </row>
    <row r="2387" spans="1:10" x14ac:dyDescent="0.25">
      <c r="A2387">
        <v>1300</v>
      </c>
      <c r="B2387">
        <v>2013</v>
      </c>
      <c r="C2387" t="s">
        <v>81</v>
      </c>
      <c r="D2387" t="s">
        <v>81</v>
      </c>
      <c r="E2387" t="s">
        <v>29</v>
      </c>
      <c r="F2387">
        <v>0.22781000000000001</v>
      </c>
      <c r="G2387">
        <v>0.22781000000000001</v>
      </c>
      <c r="H2387">
        <v>5.4325534436591898</v>
      </c>
      <c r="I2387" s="2">
        <f t="shared" si="74"/>
        <v>41.934240014867605</v>
      </c>
      <c r="J2387">
        <f t="shared" si="75"/>
        <v>1.2375900000000002E-3</v>
      </c>
    </row>
    <row r="2388" spans="1:10" x14ac:dyDescent="0.25">
      <c r="A2388">
        <v>1301</v>
      </c>
      <c r="B2388">
        <v>2013</v>
      </c>
      <c r="C2388" t="s">
        <v>81</v>
      </c>
      <c r="D2388" t="s">
        <v>81</v>
      </c>
      <c r="E2388" t="s">
        <v>36</v>
      </c>
      <c r="F2388">
        <v>5.9889999999999999E-2</v>
      </c>
      <c r="G2388">
        <v>5.9889999999999999E-2</v>
      </c>
      <c r="H2388">
        <v>6.1688094840541003</v>
      </c>
      <c r="I2388" s="2">
        <f t="shared" si="74"/>
        <v>9.7085183380701032</v>
      </c>
      <c r="J2388">
        <f t="shared" si="75"/>
        <v>3.6945000000000006E-4</v>
      </c>
    </row>
    <row r="2389" spans="1:10" x14ac:dyDescent="0.25">
      <c r="A2389">
        <v>1302</v>
      </c>
      <c r="B2389">
        <v>2013</v>
      </c>
      <c r="C2389" t="s">
        <v>81</v>
      </c>
      <c r="D2389" t="s">
        <v>81</v>
      </c>
      <c r="E2389" t="s">
        <v>43</v>
      </c>
      <c r="F2389">
        <v>2.2250000000000001</v>
      </c>
      <c r="G2389">
        <v>2.2250000000000001</v>
      </c>
      <c r="H2389">
        <v>8.1447235955056208</v>
      </c>
      <c r="I2389" s="2">
        <f t="shared" si="74"/>
        <v>273.18299680885275</v>
      </c>
      <c r="J2389">
        <f t="shared" si="75"/>
        <v>1.8122010000000008E-2</v>
      </c>
    </row>
    <row r="2390" spans="1:10" x14ac:dyDescent="0.25">
      <c r="A2390">
        <v>1303</v>
      </c>
      <c r="B2390">
        <v>2013</v>
      </c>
      <c r="C2390" t="s">
        <v>81</v>
      </c>
      <c r="D2390" t="s">
        <v>81</v>
      </c>
      <c r="E2390" t="s">
        <v>46</v>
      </c>
      <c r="F2390">
        <v>3.959E-2</v>
      </c>
      <c r="G2390">
        <v>3.959E-2</v>
      </c>
      <c r="H2390">
        <v>1.83797116871921</v>
      </c>
      <c r="I2390" s="2">
        <f t="shared" si="74"/>
        <v>21.540054965926526</v>
      </c>
      <c r="J2390">
        <f t="shared" si="75"/>
        <v>7.2765278569593525E-5</v>
      </c>
    </row>
    <row r="2391" spans="1:10" x14ac:dyDescent="0.25">
      <c r="A2391">
        <v>1304</v>
      </c>
      <c r="B2391">
        <v>2013</v>
      </c>
      <c r="C2391" t="s">
        <v>81</v>
      </c>
      <c r="D2391" t="s">
        <v>81</v>
      </c>
      <c r="E2391" t="s">
        <v>47</v>
      </c>
      <c r="F2391">
        <v>4.095E-2</v>
      </c>
      <c r="G2391">
        <v>4.095E-2</v>
      </c>
      <c r="H2391">
        <v>2.29059829059829</v>
      </c>
      <c r="I2391" s="2">
        <f t="shared" si="74"/>
        <v>17.877425373134336</v>
      </c>
      <c r="J2391">
        <f t="shared" si="75"/>
        <v>9.3799999999999976E-5</v>
      </c>
    </row>
    <row r="2392" spans="1:10" x14ac:dyDescent="0.25">
      <c r="A2392">
        <v>1305</v>
      </c>
      <c r="B2392">
        <v>2013</v>
      </c>
      <c r="C2392" t="s">
        <v>81</v>
      </c>
      <c r="D2392" t="s">
        <v>81</v>
      </c>
      <c r="E2392" t="s">
        <v>54</v>
      </c>
      <c r="F2392">
        <v>0.32344000000000001</v>
      </c>
      <c r="G2392">
        <v>0.32344000000000001</v>
      </c>
      <c r="H2392">
        <v>11.519756369032899</v>
      </c>
      <c r="I2392" s="2">
        <f t="shared" si="74"/>
        <v>28.076982675559247</v>
      </c>
      <c r="J2392">
        <f t="shared" si="75"/>
        <v>3.7259500000000009E-3</v>
      </c>
    </row>
    <row r="2393" spans="1:10" x14ac:dyDescent="0.25">
      <c r="A2393">
        <v>1365</v>
      </c>
      <c r="B2393">
        <v>2013</v>
      </c>
      <c r="C2393" t="s">
        <v>81</v>
      </c>
      <c r="D2393" t="s">
        <v>81</v>
      </c>
      <c r="E2393" t="s">
        <v>83</v>
      </c>
      <c r="F2393">
        <v>0.28000000000000003</v>
      </c>
      <c r="G2393">
        <v>0.28000000000000003</v>
      </c>
      <c r="H2393">
        <v>2.15</v>
      </c>
      <c r="I2393" s="2">
        <f t="shared" si="74"/>
        <v>130.23255813953492</v>
      </c>
      <c r="J2393">
        <f t="shared" si="75"/>
        <v>6.02E-4</v>
      </c>
    </row>
    <row r="2394" spans="1:10" x14ac:dyDescent="0.25">
      <c r="A2394">
        <v>1366</v>
      </c>
      <c r="B2394">
        <v>2013</v>
      </c>
      <c r="C2394" t="s">
        <v>81</v>
      </c>
      <c r="D2394" t="s">
        <v>81</v>
      </c>
      <c r="E2394" t="s">
        <v>32</v>
      </c>
      <c r="F2394">
        <v>0.32</v>
      </c>
      <c r="G2394">
        <v>0.32</v>
      </c>
      <c r="H2394">
        <v>0.8</v>
      </c>
      <c r="I2394" s="2">
        <f t="shared" si="74"/>
        <v>399.99999999999994</v>
      </c>
      <c r="J2394">
        <f t="shared" si="75"/>
        <v>2.5599999999999999E-4</v>
      </c>
    </row>
    <row r="2395" spans="1:10" x14ac:dyDescent="0.25">
      <c r="A2395">
        <v>1367</v>
      </c>
      <c r="B2395">
        <v>2013</v>
      </c>
      <c r="C2395" t="s">
        <v>81</v>
      </c>
      <c r="D2395" t="s">
        <v>81</v>
      </c>
      <c r="E2395" t="s">
        <v>38</v>
      </c>
      <c r="F2395">
        <v>0.44801999999999997</v>
      </c>
      <c r="G2395">
        <v>0.44801999999999997</v>
      </c>
      <c r="H2395">
        <v>1.15771617338512</v>
      </c>
      <c r="I2395" s="2">
        <f t="shared" si="74"/>
        <v>386.98604226112326</v>
      </c>
      <c r="J2395">
        <f t="shared" si="75"/>
        <v>5.1868000000000151E-4</v>
      </c>
    </row>
    <row r="2396" spans="1:10" x14ac:dyDescent="0.25">
      <c r="A2396">
        <v>1368</v>
      </c>
      <c r="B2396">
        <v>2013</v>
      </c>
      <c r="C2396" t="s">
        <v>81</v>
      </c>
      <c r="D2396" t="s">
        <v>81</v>
      </c>
      <c r="E2396" t="s">
        <v>15</v>
      </c>
      <c r="F2396">
        <v>0.77039999999999997</v>
      </c>
      <c r="G2396">
        <v>0.77039999999999997</v>
      </c>
      <c r="H2396">
        <v>1.6947040498442401</v>
      </c>
      <c r="I2396" s="2">
        <f t="shared" si="74"/>
        <v>454.59264705882265</v>
      </c>
      <c r="J2396">
        <f t="shared" si="75"/>
        <v>1.3056000000000025E-3</v>
      </c>
    </row>
    <row r="2397" spans="1:10" x14ac:dyDescent="0.25">
      <c r="A2397">
        <v>1694</v>
      </c>
      <c r="B2397">
        <v>2013</v>
      </c>
      <c r="C2397" t="s">
        <v>81</v>
      </c>
      <c r="D2397" t="s">
        <v>81</v>
      </c>
      <c r="E2397" t="s">
        <v>12</v>
      </c>
      <c r="F2397">
        <v>1.1466000000000001</v>
      </c>
      <c r="G2397">
        <v>1.1466000000000001</v>
      </c>
      <c r="H2397">
        <v>1.7780219780219799</v>
      </c>
      <c r="I2397" s="2">
        <f t="shared" si="74"/>
        <v>644.87391841779902</v>
      </c>
      <c r="J2397">
        <f t="shared" si="75"/>
        <v>2.0386800000000023E-3</v>
      </c>
    </row>
    <row r="2398" spans="1:10" x14ac:dyDescent="0.25">
      <c r="A2398">
        <v>1695</v>
      </c>
      <c r="B2398">
        <v>2013</v>
      </c>
      <c r="C2398" t="s">
        <v>81</v>
      </c>
      <c r="D2398" t="s">
        <v>81</v>
      </c>
      <c r="E2398" t="s">
        <v>35</v>
      </c>
      <c r="F2398">
        <v>0.27306000000000002</v>
      </c>
      <c r="G2398">
        <v>0.27306000000000002</v>
      </c>
      <c r="H2398">
        <v>2.3557459898923301</v>
      </c>
      <c r="I2398" s="2">
        <f t="shared" si="74"/>
        <v>115.91232720828289</v>
      </c>
      <c r="J2398">
        <f t="shared" si="75"/>
        <v>6.4325999999999977E-4</v>
      </c>
    </row>
    <row r="2399" spans="1:10" x14ac:dyDescent="0.25">
      <c r="A2399">
        <v>1696</v>
      </c>
      <c r="B2399">
        <v>2013</v>
      </c>
      <c r="C2399" t="s">
        <v>81</v>
      </c>
      <c r="D2399" t="s">
        <v>81</v>
      </c>
      <c r="E2399" t="s">
        <v>37</v>
      </c>
      <c r="F2399">
        <v>0.73499999999999999</v>
      </c>
      <c r="G2399">
        <v>0.73499999999999999</v>
      </c>
      <c r="H2399">
        <v>2.3310204081632699</v>
      </c>
      <c r="I2399" s="2">
        <f t="shared" si="74"/>
        <v>315.31255471896276</v>
      </c>
      <c r="J2399">
        <f t="shared" si="75"/>
        <v>1.7133000000000033E-3</v>
      </c>
    </row>
    <row r="2400" spans="1:10" x14ac:dyDescent="0.25">
      <c r="A2400">
        <v>1697</v>
      </c>
      <c r="B2400">
        <v>2013</v>
      </c>
      <c r="C2400" t="s">
        <v>81</v>
      </c>
      <c r="D2400" t="s">
        <v>81</v>
      </c>
      <c r="E2400" t="s">
        <v>58</v>
      </c>
      <c r="F2400">
        <v>8.9380000000000001E-2</v>
      </c>
      <c r="G2400">
        <v>8.9380000000000001E-2</v>
      </c>
      <c r="H2400">
        <v>9.5303199820989004</v>
      </c>
      <c r="I2400" s="2">
        <f t="shared" si="74"/>
        <v>9.3784888826277868</v>
      </c>
      <c r="J2400">
        <f t="shared" si="75"/>
        <v>8.5181999999999966E-4</v>
      </c>
    </row>
    <row r="2401" spans="1:10" x14ac:dyDescent="0.25">
      <c r="A2401">
        <v>2383</v>
      </c>
      <c r="B2401">
        <v>2013</v>
      </c>
      <c r="C2401" t="s">
        <v>81</v>
      </c>
      <c r="D2401" t="s">
        <v>81</v>
      </c>
      <c r="E2401" t="s">
        <v>41</v>
      </c>
      <c r="F2401">
        <v>6.8649399999999998</v>
      </c>
      <c r="G2401">
        <v>6.8649399999999998</v>
      </c>
      <c r="H2401">
        <v>3.2131759345311099</v>
      </c>
      <c r="I2401" s="2">
        <f t="shared" si="74"/>
        <v>2136.4967682673068</v>
      </c>
      <c r="J2401">
        <f t="shared" si="75"/>
        <v>2.2058259999999996E-2</v>
      </c>
    </row>
    <row r="2402" spans="1:10" x14ac:dyDescent="0.25">
      <c r="A2402">
        <v>2384</v>
      </c>
      <c r="B2402">
        <v>2013</v>
      </c>
      <c r="C2402" t="s">
        <v>81</v>
      </c>
      <c r="D2402" t="s">
        <v>81</v>
      </c>
      <c r="E2402" t="s">
        <v>52</v>
      </c>
      <c r="F2402">
        <v>46.61</v>
      </c>
      <c r="G2402">
        <v>46.61</v>
      </c>
      <c r="H2402">
        <v>5.1449405706929801</v>
      </c>
      <c r="I2402" s="2">
        <f t="shared" si="74"/>
        <v>9059.3854991257995</v>
      </c>
      <c r="J2402">
        <f t="shared" si="75"/>
        <v>0.2398056799999998</v>
      </c>
    </row>
    <row r="2403" spans="1:10" x14ac:dyDescent="0.25">
      <c r="A2403">
        <v>2385</v>
      </c>
      <c r="B2403">
        <v>2013</v>
      </c>
      <c r="C2403" t="s">
        <v>81</v>
      </c>
      <c r="D2403" t="s">
        <v>81</v>
      </c>
      <c r="E2403" t="s">
        <v>57</v>
      </c>
      <c r="F2403">
        <v>0.17</v>
      </c>
      <c r="G2403">
        <v>0.17</v>
      </c>
      <c r="H2403">
        <v>5.57</v>
      </c>
      <c r="I2403" s="2">
        <f t="shared" si="74"/>
        <v>30.520646319569121</v>
      </c>
      <c r="J2403">
        <f t="shared" si="75"/>
        <v>9.4690000000000009E-4</v>
      </c>
    </row>
    <row r="2404" spans="1:10" x14ac:dyDescent="0.25">
      <c r="A2404">
        <v>2386</v>
      </c>
      <c r="B2404">
        <v>2013</v>
      </c>
      <c r="C2404" t="s">
        <v>81</v>
      </c>
      <c r="D2404" t="s">
        <v>81</v>
      </c>
      <c r="E2404" t="s">
        <v>61</v>
      </c>
      <c r="F2404">
        <v>2.37534</v>
      </c>
      <c r="G2404">
        <v>2.37534</v>
      </c>
      <c r="H2404">
        <v>1.4697095994678699</v>
      </c>
      <c r="I2404" s="2">
        <f t="shared" si="74"/>
        <v>1616.1968329389879</v>
      </c>
      <c r="J2404">
        <f t="shared" si="75"/>
        <v>3.4910600000000102E-3</v>
      </c>
    </row>
    <row r="2405" spans="1:10" x14ac:dyDescent="0.25">
      <c r="A2405">
        <v>2387</v>
      </c>
      <c r="B2405">
        <v>2013</v>
      </c>
      <c r="C2405" t="s">
        <v>81</v>
      </c>
      <c r="D2405" t="s">
        <v>81</v>
      </c>
      <c r="E2405" t="s">
        <v>62</v>
      </c>
      <c r="F2405">
        <v>1.0875600000000001</v>
      </c>
      <c r="G2405">
        <v>1.0875600000000001</v>
      </c>
      <c r="H2405">
        <v>2.41469895913789</v>
      </c>
      <c r="I2405" s="2">
        <f t="shared" si="74"/>
        <v>450.39154710543596</v>
      </c>
      <c r="J2405">
        <f t="shared" si="75"/>
        <v>2.6261300000000039E-3</v>
      </c>
    </row>
    <row r="2406" spans="1:10" x14ac:dyDescent="0.25">
      <c r="A2406">
        <v>2392</v>
      </c>
      <c r="B2406">
        <v>2013</v>
      </c>
      <c r="C2406" t="s">
        <v>81</v>
      </c>
      <c r="D2406" t="s">
        <v>81</v>
      </c>
      <c r="E2406" t="s">
        <v>34</v>
      </c>
      <c r="F2406">
        <v>0.04</v>
      </c>
      <c r="G2406">
        <v>0.04</v>
      </c>
      <c r="H2406">
        <v>1.59</v>
      </c>
      <c r="I2406" s="2">
        <f t="shared" si="74"/>
        <v>25.157232704402514</v>
      </c>
      <c r="J2406">
        <f t="shared" si="75"/>
        <v>6.3600000000000001E-5</v>
      </c>
    </row>
    <row r="2407" spans="1:10" x14ac:dyDescent="0.25">
      <c r="A2407">
        <v>2719</v>
      </c>
      <c r="B2407">
        <v>2013</v>
      </c>
      <c r="C2407" t="s">
        <v>81</v>
      </c>
      <c r="D2407" t="s">
        <v>81</v>
      </c>
      <c r="E2407" t="s">
        <v>11</v>
      </c>
      <c r="F2407">
        <v>1.0845899999999999</v>
      </c>
      <c r="G2407">
        <v>1.0845899999999999</v>
      </c>
      <c r="H2407">
        <v>2.7440876275827701</v>
      </c>
      <c r="I2407" s="2">
        <f t="shared" si="74"/>
        <v>395.24612446702389</v>
      </c>
      <c r="J2407">
        <f t="shared" si="75"/>
        <v>2.9762099999999965E-3</v>
      </c>
    </row>
    <row r="2408" spans="1:10" x14ac:dyDescent="0.25">
      <c r="A2408">
        <v>295</v>
      </c>
      <c r="B2408">
        <v>2013</v>
      </c>
      <c r="C2408" t="s">
        <v>82</v>
      </c>
      <c r="D2408" t="s">
        <v>82</v>
      </c>
      <c r="E2408" t="s">
        <v>71</v>
      </c>
      <c r="F2408">
        <v>1.6815599999999999</v>
      </c>
      <c r="G2408">
        <v>1.6815599999999999</v>
      </c>
      <c r="H2408">
        <v>0.86943076666904495</v>
      </c>
      <c r="I2408" s="2">
        <f t="shared" si="74"/>
        <v>1934.0930462380311</v>
      </c>
      <c r="J2408">
        <f t="shared" si="75"/>
        <v>1.4619999999999991E-3</v>
      </c>
    </row>
    <row r="2409" spans="1:10" x14ac:dyDescent="0.25">
      <c r="A2409">
        <v>1391</v>
      </c>
      <c r="B2409">
        <v>2013</v>
      </c>
      <c r="C2409" t="s">
        <v>82</v>
      </c>
      <c r="D2409" t="s">
        <v>82</v>
      </c>
      <c r="E2409" t="s">
        <v>101</v>
      </c>
      <c r="F2409">
        <v>1.736</v>
      </c>
      <c r="G2409">
        <v>1.736</v>
      </c>
      <c r="H2409">
        <v>13.345355497037501</v>
      </c>
      <c r="I2409" s="2">
        <f t="shared" si="74"/>
        <v>130.08270932800329</v>
      </c>
      <c r="J2409">
        <f t="shared" si="75"/>
        <v>2.31675371428571E-2</v>
      </c>
    </row>
    <row r="2410" spans="1:10" x14ac:dyDescent="0.25">
      <c r="A2410">
        <v>1392</v>
      </c>
      <c r="B2410">
        <v>2013</v>
      </c>
      <c r="C2410" t="s">
        <v>82</v>
      </c>
      <c r="D2410" t="s">
        <v>82</v>
      </c>
      <c r="E2410" t="s">
        <v>87</v>
      </c>
      <c r="F2410">
        <v>1.9E-2</v>
      </c>
      <c r="G2410">
        <v>1.9E-2</v>
      </c>
      <c r="H2410">
        <v>3.8</v>
      </c>
      <c r="I2410" s="2">
        <f t="shared" si="74"/>
        <v>5</v>
      </c>
      <c r="J2410">
        <f t="shared" si="75"/>
        <v>7.2200000000000007E-5</v>
      </c>
    </row>
    <row r="2411" spans="1:10" x14ac:dyDescent="0.25">
      <c r="A2411">
        <v>1409</v>
      </c>
      <c r="B2411">
        <v>2013</v>
      </c>
      <c r="C2411" t="s">
        <v>82</v>
      </c>
      <c r="D2411" t="s">
        <v>82</v>
      </c>
      <c r="E2411" t="s">
        <v>56</v>
      </c>
      <c r="F2411">
        <v>277.26</v>
      </c>
      <c r="G2411">
        <v>277.26</v>
      </c>
      <c r="H2411">
        <v>0.18549556373079401</v>
      </c>
      <c r="I2411" s="2">
        <f t="shared" si="74"/>
        <v>1494698.8187942966</v>
      </c>
      <c r="J2411">
        <f t="shared" si="75"/>
        <v>5.1430499999999948E-2</v>
      </c>
    </row>
    <row r="2412" spans="1:10" x14ac:dyDescent="0.25">
      <c r="A2412">
        <v>1410</v>
      </c>
      <c r="B2412">
        <v>2013</v>
      </c>
      <c r="C2412" t="s">
        <v>82</v>
      </c>
      <c r="D2412" t="s">
        <v>82</v>
      </c>
      <c r="E2412" t="s">
        <v>60</v>
      </c>
      <c r="F2412">
        <v>0.05</v>
      </c>
      <c r="G2412">
        <v>0.05</v>
      </c>
      <c r="H2412">
        <v>1.1911808300395299</v>
      </c>
      <c r="I2412" s="2">
        <f t="shared" si="74"/>
        <v>41.975155021879196</v>
      </c>
      <c r="J2412">
        <f t="shared" si="75"/>
        <v>5.9559041501976494E-5</v>
      </c>
    </row>
    <row r="2413" spans="1:10" x14ac:dyDescent="0.25">
      <c r="A2413">
        <v>1414</v>
      </c>
      <c r="B2413">
        <v>2013</v>
      </c>
      <c r="C2413" t="s">
        <v>82</v>
      </c>
      <c r="D2413" t="s">
        <v>82</v>
      </c>
      <c r="E2413" t="s">
        <v>45</v>
      </c>
      <c r="F2413">
        <v>1.8089999999999999</v>
      </c>
      <c r="G2413">
        <v>1.8089999999999999</v>
      </c>
      <c r="H2413">
        <v>1.20784964068546</v>
      </c>
      <c r="I2413" s="2">
        <f t="shared" si="74"/>
        <v>1497.7029748283771</v>
      </c>
      <c r="J2413">
        <f t="shared" si="75"/>
        <v>2.1849999999999968E-3</v>
      </c>
    </row>
    <row r="2414" spans="1:10" x14ac:dyDescent="0.25">
      <c r="A2414">
        <v>1415</v>
      </c>
      <c r="B2414">
        <v>2013</v>
      </c>
      <c r="C2414" t="s">
        <v>82</v>
      </c>
      <c r="D2414" t="s">
        <v>82</v>
      </c>
      <c r="E2414" t="s">
        <v>51</v>
      </c>
      <c r="F2414">
        <v>1.0525</v>
      </c>
      <c r="G2414">
        <v>1.0525</v>
      </c>
      <c r="H2414">
        <v>3.8738812351543901</v>
      </c>
      <c r="I2414" s="2">
        <f t="shared" si="74"/>
        <v>271.69134418702782</v>
      </c>
      <c r="J2414">
        <f t="shared" si="75"/>
        <v>4.0772599999999957E-3</v>
      </c>
    </row>
    <row r="2415" spans="1:10" x14ac:dyDescent="0.25">
      <c r="A2415">
        <v>1674</v>
      </c>
      <c r="B2415">
        <v>2013</v>
      </c>
      <c r="C2415" t="s">
        <v>82</v>
      </c>
      <c r="D2415" t="s">
        <v>82</v>
      </c>
      <c r="E2415" t="s">
        <v>44</v>
      </c>
      <c r="F2415">
        <v>1.2509999999999999</v>
      </c>
      <c r="G2415">
        <v>1.2509999999999999</v>
      </c>
      <c r="H2415">
        <v>1.15619047619048</v>
      </c>
      <c r="I2415" s="2">
        <f t="shared" si="74"/>
        <v>1082.0016474464544</v>
      </c>
      <c r="J2415">
        <f t="shared" si="75"/>
        <v>1.4463942857142905E-3</v>
      </c>
    </row>
    <row r="2416" spans="1:10" x14ac:dyDescent="0.25">
      <c r="A2416">
        <v>1675</v>
      </c>
      <c r="B2416">
        <v>2013</v>
      </c>
      <c r="C2416" t="s">
        <v>82</v>
      </c>
      <c r="D2416" t="s">
        <v>82</v>
      </c>
      <c r="E2416" t="s">
        <v>76</v>
      </c>
      <c r="F2416">
        <v>9.9440000000000001E-2</v>
      </c>
      <c r="G2416">
        <v>9.9440000000000001E-2</v>
      </c>
      <c r="H2416">
        <v>4.0969428801287204</v>
      </c>
      <c r="I2416" s="2">
        <f t="shared" si="74"/>
        <v>24.271756504663724</v>
      </c>
      <c r="J2416">
        <f t="shared" si="75"/>
        <v>4.0739999999999998E-4</v>
      </c>
    </row>
    <row r="2417" spans="1:10" x14ac:dyDescent="0.25">
      <c r="A2417">
        <v>1698</v>
      </c>
      <c r="B2417">
        <v>2013</v>
      </c>
      <c r="C2417" t="s">
        <v>82</v>
      </c>
      <c r="D2417" t="s">
        <v>82</v>
      </c>
      <c r="E2417" t="s">
        <v>28</v>
      </c>
      <c r="F2417">
        <v>1808.354</v>
      </c>
      <c r="G2417">
        <v>1808.354</v>
      </c>
      <c r="H2417">
        <v>0.103600760691767</v>
      </c>
      <c r="I2417" s="2">
        <f t="shared" si="74"/>
        <v>17455026.275146909</v>
      </c>
      <c r="J2417">
        <f t="shared" si="75"/>
        <v>0.18734684999999965</v>
      </c>
    </row>
    <row r="2418" spans="1:10" x14ac:dyDescent="0.25">
      <c r="A2418">
        <v>2229</v>
      </c>
      <c r="B2418">
        <v>2013</v>
      </c>
      <c r="C2418" t="s">
        <v>82</v>
      </c>
      <c r="D2418" t="s">
        <v>82</v>
      </c>
      <c r="E2418" t="s">
        <v>102</v>
      </c>
      <c r="F2418">
        <v>2.5000000000000001E-2</v>
      </c>
      <c r="G2418">
        <v>2.5000000000000001E-2</v>
      </c>
      <c r="H2418">
        <v>0.7</v>
      </c>
      <c r="I2418" s="2">
        <f t="shared" si="74"/>
        <v>35.714285714285722</v>
      </c>
      <c r="J2418">
        <f t="shared" si="75"/>
        <v>1.7499999999999998E-5</v>
      </c>
    </row>
    <row r="2419" spans="1:10" x14ac:dyDescent="0.25">
      <c r="A2419">
        <v>2390</v>
      </c>
      <c r="B2419">
        <v>2013</v>
      </c>
      <c r="C2419" t="s">
        <v>82</v>
      </c>
      <c r="D2419" t="s">
        <v>82</v>
      </c>
      <c r="E2419" t="s">
        <v>32</v>
      </c>
      <c r="F2419">
        <v>247.63081</v>
      </c>
      <c r="G2419">
        <v>247.63081</v>
      </c>
      <c r="H2419">
        <v>0.78033656232033499</v>
      </c>
      <c r="I2419" s="2">
        <f t="shared" si="74"/>
        <v>317338.46901094634</v>
      </c>
      <c r="J2419">
        <f t="shared" si="75"/>
        <v>0.19323537500000004</v>
      </c>
    </row>
    <row r="2420" spans="1:10" x14ac:dyDescent="0.25">
      <c r="A2420">
        <v>2391</v>
      </c>
      <c r="B2420">
        <v>2013</v>
      </c>
      <c r="C2420" t="s">
        <v>82</v>
      </c>
      <c r="D2420" t="s">
        <v>82</v>
      </c>
      <c r="E2420" t="s">
        <v>78</v>
      </c>
      <c r="F2420">
        <v>236.49199999999999</v>
      </c>
      <c r="G2420">
        <v>236.49199999999999</v>
      </c>
      <c r="H2420">
        <v>0.121380279248347</v>
      </c>
      <c r="I2420" s="2">
        <f t="shared" si="74"/>
        <v>1948356.0382665754</v>
      </c>
      <c r="J2420">
        <f t="shared" si="75"/>
        <v>2.8705465000000079E-2</v>
      </c>
    </row>
    <row r="2421" spans="1:10" x14ac:dyDescent="0.25">
      <c r="A2421">
        <v>2393</v>
      </c>
      <c r="B2421">
        <v>2013</v>
      </c>
      <c r="C2421" t="s">
        <v>82</v>
      </c>
      <c r="D2421" t="s">
        <v>82</v>
      </c>
      <c r="E2421" t="s">
        <v>137</v>
      </c>
      <c r="F2421">
        <v>0.12</v>
      </c>
      <c r="G2421">
        <v>0.12</v>
      </c>
      <c r="H2421">
        <v>1</v>
      </c>
      <c r="I2421" s="2">
        <f t="shared" si="74"/>
        <v>120</v>
      </c>
      <c r="J2421">
        <f t="shared" si="75"/>
        <v>1.1999999999999999E-4</v>
      </c>
    </row>
    <row r="2422" spans="1:10" x14ac:dyDescent="0.25">
      <c r="A2422">
        <v>2424</v>
      </c>
      <c r="B2422">
        <v>2013</v>
      </c>
      <c r="C2422" t="s">
        <v>82</v>
      </c>
      <c r="D2422" t="s">
        <v>82</v>
      </c>
      <c r="E2422" t="s">
        <v>127</v>
      </c>
      <c r="F2422">
        <v>8.5000000000000006E-2</v>
      </c>
      <c r="G2422">
        <v>8.5000000000000006E-2</v>
      </c>
      <c r="H2422">
        <v>1</v>
      </c>
      <c r="I2422" s="2">
        <f t="shared" si="74"/>
        <v>85</v>
      </c>
      <c r="J2422">
        <f t="shared" si="75"/>
        <v>8.5000000000000006E-5</v>
      </c>
    </row>
    <row r="2423" spans="1:10" x14ac:dyDescent="0.25">
      <c r="A2423">
        <v>2763</v>
      </c>
      <c r="B2423">
        <v>2013</v>
      </c>
      <c r="C2423" t="s">
        <v>82</v>
      </c>
      <c r="D2423" t="s">
        <v>82</v>
      </c>
      <c r="E2423" t="s">
        <v>84</v>
      </c>
      <c r="F2423">
        <v>7.3148999999999997</v>
      </c>
      <c r="G2423">
        <v>7.3148999999999997</v>
      </c>
      <c r="H2423">
        <v>1.0393019726858901</v>
      </c>
      <c r="I2423" s="2">
        <f t="shared" si="74"/>
        <v>7038.2816469557438</v>
      </c>
      <c r="J2423">
        <f t="shared" si="75"/>
        <v>7.6023900000000179E-3</v>
      </c>
    </row>
    <row r="2424" spans="1:10" x14ac:dyDescent="0.25">
      <c r="A2424">
        <v>2976</v>
      </c>
      <c r="B2424">
        <v>2013</v>
      </c>
      <c r="C2424" t="s">
        <v>82</v>
      </c>
      <c r="D2424" t="s">
        <v>82</v>
      </c>
      <c r="E2424" t="s">
        <v>52</v>
      </c>
      <c r="F2424">
        <v>658.10454000000004</v>
      </c>
      <c r="G2424">
        <v>658.10454000000004</v>
      </c>
      <c r="H2424">
        <v>4.3456070834391198</v>
      </c>
      <c r="I2424" s="2">
        <f t="shared" si="74"/>
        <v>151441.33543688335</v>
      </c>
      <c r="J2424">
        <f t="shared" si="75"/>
        <v>2.8598637506674436</v>
      </c>
    </row>
    <row r="2425" spans="1:10" x14ac:dyDescent="0.25">
      <c r="A2425">
        <v>3011</v>
      </c>
      <c r="B2425">
        <v>2013</v>
      </c>
      <c r="C2425" t="s">
        <v>82</v>
      </c>
      <c r="D2425" t="s">
        <v>82</v>
      </c>
      <c r="E2425" t="s">
        <v>9</v>
      </c>
      <c r="F2425">
        <v>12554.743200000001</v>
      </c>
      <c r="G2425">
        <v>12554.743200000001</v>
      </c>
      <c r="H2425">
        <v>0.38807874584802399</v>
      </c>
      <c r="I2425" s="2">
        <f t="shared" si="74"/>
        <v>32351019.823478248</v>
      </c>
      <c r="J2425">
        <f t="shared" si="75"/>
        <v>4.8722289955000075</v>
      </c>
    </row>
    <row r="2426" spans="1:10" x14ac:dyDescent="0.25">
      <c r="A2426">
        <v>3135</v>
      </c>
      <c r="B2426">
        <v>2013</v>
      </c>
      <c r="C2426" t="s">
        <v>82</v>
      </c>
      <c r="D2426" t="s">
        <v>82</v>
      </c>
      <c r="E2426" t="s">
        <v>74</v>
      </c>
      <c r="F2426">
        <v>6.1600000000000002E-2</v>
      </c>
      <c r="G2426">
        <v>9.6600000000000005E-2</v>
      </c>
      <c r="H2426">
        <v>0.84821428571428603</v>
      </c>
      <c r="I2426" s="2">
        <f t="shared" si="74"/>
        <v>72.623157894736821</v>
      </c>
      <c r="J2426">
        <f t="shared" si="75"/>
        <v>8.1937500000000033E-5</v>
      </c>
    </row>
    <row r="2427" spans="1:10" x14ac:dyDescent="0.25">
      <c r="A2427">
        <v>3141</v>
      </c>
      <c r="B2427">
        <v>2013</v>
      </c>
      <c r="C2427" t="s">
        <v>82</v>
      </c>
      <c r="D2427" t="s">
        <v>82</v>
      </c>
      <c r="E2427" t="s">
        <v>31</v>
      </c>
      <c r="F2427">
        <v>18.478238000000001</v>
      </c>
      <c r="G2427">
        <v>18.516988000000001</v>
      </c>
      <c r="H2427">
        <v>0.84300799675813298</v>
      </c>
      <c r="I2427" s="2">
        <f t="shared" si="74"/>
        <v>21919.410101754449</v>
      </c>
      <c r="J2427">
        <f t="shared" si="75"/>
        <v>1.5609968959874388E-2</v>
      </c>
    </row>
    <row r="2428" spans="1:10" x14ac:dyDescent="0.25">
      <c r="A2428">
        <v>3162</v>
      </c>
      <c r="B2428">
        <v>2013</v>
      </c>
      <c r="C2428" t="s">
        <v>82</v>
      </c>
      <c r="D2428" t="s">
        <v>82</v>
      </c>
      <c r="E2428" t="s">
        <v>73</v>
      </c>
      <c r="F2428">
        <v>143.46459999999999</v>
      </c>
      <c r="G2428">
        <v>143.51544999999999</v>
      </c>
      <c r="H2428">
        <v>3.97425915522017</v>
      </c>
      <c r="I2428" s="2">
        <f t="shared" si="74"/>
        <v>36098.451157006188</v>
      </c>
      <c r="J2428">
        <f t="shared" si="75"/>
        <v>0.57036759107804258</v>
      </c>
    </row>
    <row r="2429" spans="1:10" x14ac:dyDescent="0.25">
      <c r="A2429">
        <v>3266</v>
      </c>
      <c r="B2429">
        <v>2013</v>
      </c>
      <c r="C2429" t="s">
        <v>82</v>
      </c>
      <c r="D2429" t="s">
        <v>82</v>
      </c>
      <c r="E2429" t="s">
        <v>57</v>
      </c>
      <c r="F2429">
        <v>82.52955</v>
      </c>
      <c r="G2429">
        <v>82.679550000000006</v>
      </c>
      <c r="H2429">
        <v>4.0305419622009504</v>
      </c>
      <c r="I2429" s="2">
        <f t="shared" si="74"/>
        <v>20476.042868173798</v>
      </c>
      <c r="J2429">
        <f t="shared" si="75"/>
        <v>0.33324339569089156</v>
      </c>
    </row>
    <row r="2430" spans="1:10" x14ac:dyDescent="0.25">
      <c r="A2430">
        <v>3318</v>
      </c>
      <c r="B2430">
        <v>2013</v>
      </c>
      <c r="C2430" t="s">
        <v>82</v>
      </c>
      <c r="D2430" t="s">
        <v>82</v>
      </c>
      <c r="E2430" t="s">
        <v>36</v>
      </c>
      <c r="F2430">
        <v>131.890648</v>
      </c>
      <c r="G2430">
        <v>132.116648</v>
      </c>
      <c r="H2430">
        <v>4.6429260521862901</v>
      </c>
      <c r="I2430" s="2">
        <f t="shared" si="74"/>
        <v>28406.794878392368</v>
      </c>
      <c r="J2430">
        <f t="shared" si="75"/>
        <v>0.6134078269267258</v>
      </c>
    </row>
    <row r="2431" spans="1:10" x14ac:dyDescent="0.25">
      <c r="A2431">
        <v>3323</v>
      </c>
      <c r="B2431">
        <v>2013</v>
      </c>
      <c r="C2431" t="s">
        <v>82</v>
      </c>
      <c r="D2431" t="s">
        <v>82</v>
      </c>
      <c r="E2431" t="s">
        <v>62</v>
      </c>
      <c r="F2431">
        <v>454.57436200000097</v>
      </c>
      <c r="G2431">
        <v>454.82346200000097</v>
      </c>
      <c r="H2431">
        <v>1.9293045447436299</v>
      </c>
      <c r="I2431" s="2">
        <f t="shared" si="74"/>
        <v>235615.65914437099</v>
      </c>
      <c r="J2431">
        <f t="shared" si="75"/>
        <v>0.87749297229263357</v>
      </c>
    </row>
    <row r="2432" spans="1:10" x14ac:dyDescent="0.25">
      <c r="A2432">
        <v>3325</v>
      </c>
      <c r="B2432">
        <v>2013</v>
      </c>
      <c r="C2432" t="s">
        <v>82</v>
      </c>
      <c r="D2432" t="s">
        <v>82</v>
      </c>
      <c r="E2432" t="s">
        <v>34</v>
      </c>
      <c r="F2432">
        <v>54.841481000000002</v>
      </c>
      <c r="G2432">
        <v>55.091481000000002</v>
      </c>
      <c r="H2432">
        <v>1.3321380458951</v>
      </c>
      <c r="I2432" s="2">
        <f t="shared" si="74"/>
        <v>41168.016459698447</v>
      </c>
      <c r="J2432">
        <f t="shared" si="75"/>
        <v>7.3389457844807021E-2</v>
      </c>
    </row>
    <row r="2433" spans="1:10" x14ac:dyDescent="0.25">
      <c r="A2433">
        <v>3425</v>
      </c>
      <c r="B2433">
        <v>2013</v>
      </c>
      <c r="C2433" t="s">
        <v>82</v>
      </c>
      <c r="D2433" t="s">
        <v>82</v>
      </c>
      <c r="E2433" t="s">
        <v>58</v>
      </c>
      <c r="F2433">
        <v>85.627576000000005</v>
      </c>
      <c r="G2433">
        <v>86.211815999999999</v>
      </c>
      <c r="H2433">
        <v>9.0734027028819906</v>
      </c>
      <c r="I2433" s="2">
        <f t="shared" si="74"/>
        <v>9437.2066140966126</v>
      </c>
      <c r="J2433">
        <f t="shared" si="75"/>
        <v>0.78223452431476481</v>
      </c>
    </row>
    <row r="2434" spans="1:10" x14ac:dyDescent="0.25">
      <c r="A2434">
        <v>3484</v>
      </c>
      <c r="B2434">
        <v>2013</v>
      </c>
      <c r="C2434" t="s">
        <v>82</v>
      </c>
      <c r="D2434" t="s">
        <v>82</v>
      </c>
      <c r="E2434" t="s">
        <v>29</v>
      </c>
      <c r="F2434">
        <v>29.857226000000001</v>
      </c>
      <c r="G2434">
        <v>30.758655999999899</v>
      </c>
      <c r="H2434">
        <v>5.5731947267974604</v>
      </c>
      <c r="I2434" s="2">
        <f t="shared" ref="I2434:I2497" si="76">F2434/H2434*1000</f>
        <v>5357.2910087706441</v>
      </c>
      <c r="J2434">
        <f t="shared" si="75"/>
        <v>0.17142397942257651</v>
      </c>
    </row>
    <row r="2435" spans="1:10" x14ac:dyDescent="0.25">
      <c r="A2435">
        <v>3497</v>
      </c>
      <c r="B2435">
        <v>2013</v>
      </c>
      <c r="C2435" t="s">
        <v>82</v>
      </c>
      <c r="D2435" t="s">
        <v>82</v>
      </c>
      <c r="E2435" t="s">
        <v>55</v>
      </c>
      <c r="F2435">
        <v>9.4500000000000001E-2</v>
      </c>
      <c r="G2435">
        <v>1.1005</v>
      </c>
      <c r="H2435">
        <v>31.075460480979199</v>
      </c>
      <c r="I2435" s="2">
        <f t="shared" si="76"/>
        <v>3.0409847042441078</v>
      </c>
      <c r="J2435">
        <f t="shared" ref="J2435:J2498" si="77">G2435*H2435/1000</f>
        <v>3.4198544259317606E-2</v>
      </c>
    </row>
    <row r="2436" spans="1:10" x14ac:dyDescent="0.25">
      <c r="A2436">
        <v>3539</v>
      </c>
      <c r="B2436">
        <v>2013</v>
      </c>
      <c r="C2436" t="s">
        <v>82</v>
      </c>
      <c r="D2436" t="s">
        <v>82</v>
      </c>
      <c r="E2436" t="s">
        <v>7</v>
      </c>
      <c r="F2436">
        <v>118.45106</v>
      </c>
      <c r="G2436">
        <v>119.79401</v>
      </c>
      <c r="H2436">
        <v>1.7330504286563999</v>
      </c>
      <c r="I2436" s="2">
        <f t="shared" si="76"/>
        <v>68348.305416497766</v>
      </c>
      <c r="J2436">
        <f t="shared" si="77"/>
        <v>0.20760906038096905</v>
      </c>
    </row>
    <row r="2437" spans="1:10" x14ac:dyDescent="0.25">
      <c r="A2437">
        <v>3651</v>
      </c>
      <c r="B2437">
        <v>2013</v>
      </c>
      <c r="C2437" t="s">
        <v>82</v>
      </c>
      <c r="D2437" t="s">
        <v>82</v>
      </c>
      <c r="E2437" t="s">
        <v>37</v>
      </c>
      <c r="F2437">
        <v>317.69446399999998</v>
      </c>
      <c r="G2437">
        <v>320.58196400000003</v>
      </c>
      <c r="H2437">
        <v>2.4894256531139898</v>
      </c>
      <c r="I2437" s="2">
        <f t="shared" si="76"/>
        <v>127617.57460103305</v>
      </c>
      <c r="J2437">
        <f t="shared" si="77"/>
        <v>0.79806496510726566</v>
      </c>
    </row>
    <row r="2438" spans="1:10" x14ac:dyDescent="0.25">
      <c r="A2438">
        <v>3705</v>
      </c>
      <c r="B2438">
        <v>2013</v>
      </c>
      <c r="C2438" t="s">
        <v>82</v>
      </c>
      <c r="D2438" t="s">
        <v>82</v>
      </c>
      <c r="E2438" t="s">
        <v>61</v>
      </c>
      <c r="F2438">
        <v>4787.7271439999904</v>
      </c>
      <c r="G2438">
        <v>4791.8630439999997</v>
      </c>
      <c r="H2438">
        <v>1.15169104454883</v>
      </c>
      <c r="I2438" s="2">
        <f t="shared" si="76"/>
        <v>4157128.0480656708</v>
      </c>
      <c r="J2438">
        <f t="shared" si="77"/>
        <v>5.5187457544792959</v>
      </c>
    </row>
    <row r="2439" spans="1:10" x14ac:dyDescent="0.25">
      <c r="A2439">
        <v>3721</v>
      </c>
      <c r="B2439">
        <v>2013</v>
      </c>
      <c r="C2439" t="s">
        <v>82</v>
      </c>
      <c r="D2439" t="s">
        <v>82</v>
      </c>
      <c r="E2439" t="s">
        <v>18</v>
      </c>
      <c r="F2439">
        <v>598.61891399999899</v>
      </c>
      <c r="G2439">
        <v>603.20874400000002</v>
      </c>
      <c r="H2439">
        <v>1.0640300091899599</v>
      </c>
      <c r="I2439" s="2">
        <f t="shared" si="76"/>
        <v>562595.89375277504</v>
      </c>
      <c r="J2439">
        <f t="shared" si="77"/>
        <v>0.64183220542178421</v>
      </c>
    </row>
    <row r="2440" spans="1:10" x14ac:dyDescent="0.25">
      <c r="A2440">
        <v>3747</v>
      </c>
      <c r="B2440">
        <v>2013</v>
      </c>
      <c r="C2440" t="s">
        <v>82</v>
      </c>
      <c r="D2440" t="s">
        <v>82</v>
      </c>
      <c r="E2440" t="s">
        <v>43</v>
      </c>
      <c r="F2440">
        <v>3014.51451</v>
      </c>
      <c r="G2440">
        <v>3019.8595099999998</v>
      </c>
      <c r="H2440">
        <v>5.3528536646301603</v>
      </c>
      <c r="I2440" s="2">
        <f t="shared" si="76"/>
        <v>563160.26905777166</v>
      </c>
      <c r="J2440">
        <f t="shared" si="77"/>
        <v>16.164866044771738</v>
      </c>
    </row>
    <row r="2441" spans="1:10" x14ac:dyDescent="0.25">
      <c r="A2441">
        <v>3768</v>
      </c>
      <c r="B2441">
        <v>2013</v>
      </c>
      <c r="C2441" t="s">
        <v>82</v>
      </c>
      <c r="D2441" t="s">
        <v>82</v>
      </c>
      <c r="E2441" t="s">
        <v>6</v>
      </c>
      <c r="F2441">
        <v>12.078799999999999</v>
      </c>
      <c r="G2441">
        <v>18.064340000000001</v>
      </c>
      <c r="H2441">
        <v>1.18925510812332</v>
      </c>
      <c r="I2441" s="2">
        <f t="shared" si="76"/>
        <v>10156.60972779903</v>
      </c>
      <c r="J2441">
        <f t="shared" si="77"/>
        <v>2.1483108619876418E-2</v>
      </c>
    </row>
    <row r="2442" spans="1:10" x14ac:dyDescent="0.25">
      <c r="A2442">
        <v>3779</v>
      </c>
      <c r="B2442">
        <v>2013</v>
      </c>
      <c r="C2442" t="s">
        <v>82</v>
      </c>
      <c r="D2442" t="s">
        <v>82</v>
      </c>
      <c r="E2442" t="s">
        <v>35</v>
      </c>
      <c r="F2442">
        <v>777.96159999999895</v>
      </c>
      <c r="G2442">
        <v>784.32144000000005</v>
      </c>
      <c r="H2442">
        <v>1.9869393508733</v>
      </c>
      <c r="I2442" s="2">
        <f t="shared" si="76"/>
        <v>391537.66805115069</v>
      </c>
      <c r="J2442">
        <f t="shared" si="77"/>
        <v>1.5583991328696121</v>
      </c>
    </row>
    <row r="2443" spans="1:10" x14ac:dyDescent="0.25">
      <c r="A2443">
        <v>3822</v>
      </c>
      <c r="B2443">
        <v>2013</v>
      </c>
      <c r="C2443" t="s">
        <v>82</v>
      </c>
      <c r="D2443" t="s">
        <v>82</v>
      </c>
      <c r="E2443" t="s">
        <v>38</v>
      </c>
      <c r="F2443">
        <v>398.43332700000002</v>
      </c>
      <c r="G2443">
        <v>407.30696699999999</v>
      </c>
      <c r="H2443">
        <v>1.16854712963253</v>
      </c>
      <c r="I2443" s="2">
        <f t="shared" si="76"/>
        <v>340964.7047143869</v>
      </c>
      <c r="J2443">
        <f t="shared" si="77"/>
        <v>0.47595738716718161</v>
      </c>
    </row>
    <row r="2444" spans="1:10" x14ac:dyDescent="0.25">
      <c r="A2444">
        <v>3826</v>
      </c>
      <c r="B2444">
        <v>2013</v>
      </c>
      <c r="C2444" t="s">
        <v>82</v>
      </c>
      <c r="D2444" t="s">
        <v>82</v>
      </c>
      <c r="E2444" t="s">
        <v>54</v>
      </c>
      <c r="F2444">
        <v>32.799948000000001</v>
      </c>
      <c r="G2444">
        <v>41.995147999999901</v>
      </c>
      <c r="H2444">
        <v>10.514916271416901</v>
      </c>
      <c r="I2444" s="2">
        <f t="shared" si="76"/>
        <v>3119.3731983545467</v>
      </c>
      <c r="J2444">
        <f t="shared" si="77"/>
        <v>0.44157546502575984</v>
      </c>
    </row>
    <row r="2445" spans="1:10" x14ac:dyDescent="0.25">
      <c r="A2445">
        <v>3879</v>
      </c>
      <c r="B2445">
        <v>2013</v>
      </c>
      <c r="C2445" t="s">
        <v>82</v>
      </c>
      <c r="D2445" t="s">
        <v>82</v>
      </c>
      <c r="E2445" t="s">
        <v>15</v>
      </c>
      <c r="F2445">
        <v>208.71620899999999</v>
      </c>
      <c r="G2445">
        <v>223.924879</v>
      </c>
      <c r="H2445">
        <v>1.5105320921705501</v>
      </c>
      <c r="I2445" s="2">
        <f t="shared" si="76"/>
        <v>138173.96537407325</v>
      </c>
      <c r="J2445">
        <f t="shared" si="77"/>
        <v>0.33824571596490727</v>
      </c>
    </row>
    <row r="2446" spans="1:10" x14ac:dyDescent="0.25">
      <c r="A2446">
        <v>3927</v>
      </c>
      <c r="B2446">
        <v>2013</v>
      </c>
      <c r="C2446" t="s">
        <v>82</v>
      </c>
      <c r="D2446" t="s">
        <v>82</v>
      </c>
      <c r="E2446" t="s">
        <v>53</v>
      </c>
      <c r="F2446">
        <v>5.7246600000000001</v>
      </c>
      <c r="G2446">
        <v>27.707660000000001</v>
      </c>
      <c r="H2446">
        <v>18.786359289540702</v>
      </c>
      <c r="I2446" s="2">
        <f t="shared" si="76"/>
        <v>304.72429020279634</v>
      </c>
      <c r="J2446">
        <f t="shared" si="77"/>
        <v>0.52052605583243527</v>
      </c>
    </row>
    <row r="2447" spans="1:10" x14ac:dyDescent="0.25">
      <c r="A2447">
        <v>3928</v>
      </c>
      <c r="B2447">
        <v>2013</v>
      </c>
      <c r="C2447" t="s">
        <v>82</v>
      </c>
      <c r="D2447" t="s">
        <v>82</v>
      </c>
      <c r="E2447" t="s">
        <v>46</v>
      </c>
      <c r="F2447">
        <v>58.359751000000102</v>
      </c>
      <c r="G2447">
        <v>80.8456410000001</v>
      </c>
      <c r="H2447">
        <v>1.9782543207293599</v>
      </c>
      <c r="I2447" s="2">
        <f t="shared" si="76"/>
        <v>29500.631131432852</v>
      </c>
      <c r="J2447">
        <f t="shared" si="77"/>
        <v>0.15993323862038489</v>
      </c>
    </row>
    <row r="2448" spans="1:10" x14ac:dyDescent="0.25">
      <c r="A2448">
        <v>3962</v>
      </c>
      <c r="B2448">
        <v>2013</v>
      </c>
      <c r="C2448" t="s">
        <v>82</v>
      </c>
      <c r="D2448" t="s">
        <v>82</v>
      </c>
      <c r="E2448" t="s">
        <v>39</v>
      </c>
      <c r="F2448">
        <v>4.7156000000000002</v>
      </c>
      <c r="G2448">
        <v>34.029600000000002</v>
      </c>
      <c r="H2448">
        <v>12.584944227669901</v>
      </c>
      <c r="I2448" s="2">
        <f t="shared" si="76"/>
        <v>374.70170027706928</v>
      </c>
      <c r="J2448">
        <f t="shared" si="77"/>
        <v>0.42826061808991567</v>
      </c>
    </row>
    <row r="2449" spans="1:10" x14ac:dyDescent="0.25">
      <c r="A2449">
        <v>3970</v>
      </c>
      <c r="B2449">
        <v>2013</v>
      </c>
      <c r="C2449" t="s">
        <v>82</v>
      </c>
      <c r="D2449" t="s">
        <v>82</v>
      </c>
      <c r="E2449" t="s">
        <v>40</v>
      </c>
      <c r="F2449">
        <v>1577.850383</v>
      </c>
      <c r="G2449">
        <v>1608.3677829999999</v>
      </c>
      <c r="H2449">
        <v>2.7811767964161</v>
      </c>
      <c r="I2449" s="2">
        <f t="shared" si="76"/>
        <v>567331.92403778888</v>
      </c>
      <c r="J2449">
        <f t="shared" si="77"/>
        <v>4.4731551581828048</v>
      </c>
    </row>
    <row r="2450" spans="1:10" x14ac:dyDescent="0.25">
      <c r="A2450">
        <v>4073</v>
      </c>
      <c r="B2450">
        <v>2013</v>
      </c>
      <c r="C2450" t="s">
        <v>82</v>
      </c>
      <c r="D2450" t="s">
        <v>82</v>
      </c>
      <c r="E2450" t="s">
        <v>47</v>
      </c>
      <c r="F2450">
        <v>605.640266</v>
      </c>
      <c r="G2450">
        <v>689.02733599999999</v>
      </c>
      <c r="H2450">
        <v>1.67579860280923</v>
      </c>
      <c r="I2450" s="2">
        <f t="shared" si="76"/>
        <v>361403.96882103442</v>
      </c>
      <c r="J2450">
        <f t="shared" si="77"/>
        <v>1.1546710469661658</v>
      </c>
    </row>
    <row r="2451" spans="1:10" x14ac:dyDescent="0.25">
      <c r="A2451">
        <v>4081</v>
      </c>
      <c r="B2451">
        <v>2013</v>
      </c>
      <c r="C2451" t="s">
        <v>82</v>
      </c>
      <c r="D2451" t="s">
        <v>82</v>
      </c>
      <c r="E2451" t="s">
        <v>11</v>
      </c>
      <c r="F2451">
        <v>1120.3705540000001</v>
      </c>
      <c r="G2451">
        <v>1217.1184639999999</v>
      </c>
      <c r="H2451">
        <v>2.27578923402017</v>
      </c>
      <c r="I2451" s="2">
        <f t="shared" si="76"/>
        <v>492299.7864880797</v>
      </c>
      <c r="J2451">
        <f t="shared" si="77"/>
        <v>2.7699050968983658</v>
      </c>
    </row>
    <row r="2452" spans="1:10" x14ac:dyDescent="0.25">
      <c r="A2452">
        <v>4098</v>
      </c>
      <c r="B2452">
        <v>2013</v>
      </c>
      <c r="C2452" t="s">
        <v>82</v>
      </c>
      <c r="D2452" t="s">
        <v>82</v>
      </c>
      <c r="E2452" t="s">
        <v>12</v>
      </c>
      <c r="F2452">
        <v>1637.7484300000001</v>
      </c>
      <c r="G2452">
        <v>1763.4702500000001</v>
      </c>
      <c r="H2452">
        <v>1.4498656863459201</v>
      </c>
      <c r="I2452" s="2">
        <f t="shared" si="76"/>
        <v>1129586.309561956</v>
      </c>
      <c r="J2452">
        <f t="shared" si="77"/>
        <v>2.5567950043668612</v>
      </c>
    </row>
    <row r="2453" spans="1:10" x14ac:dyDescent="0.25">
      <c r="A2453">
        <v>4099</v>
      </c>
      <c r="B2453">
        <v>2013</v>
      </c>
      <c r="C2453" t="s">
        <v>82</v>
      </c>
      <c r="D2453" t="s">
        <v>82</v>
      </c>
      <c r="E2453" t="s">
        <v>24</v>
      </c>
      <c r="F2453">
        <v>81.755499999999998</v>
      </c>
      <c r="G2453">
        <v>211.28649999999999</v>
      </c>
      <c r="H2453">
        <v>1.5911819694087901</v>
      </c>
      <c r="I2453" s="2">
        <f t="shared" si="76"/>
        <v>51380.358483056829</v>
      </c>
      <c r="J2453">
        <f t="shared" si="77"/>
        <v>0.33619526917949033</v>
      </c>
    </row>
    <row r="2454" spans="1:10" x14ac:dyDescent="0.25">
      <c r="A2454">
        <v>4131</v>
      </c>
      <c r="B2454">
        <v>2013</v>
      </c>
      <c r="C2454" t="s">
        <v>82</v>
      </c>
      <c r="D2454" t="s">
        <v>82</v>
      </c>
      <c r="E2454" t="s">
        <v>41</v>
      </c>
      <c r="F2454">
        <v>1417.8587580000101</v>
      </c>
      <c r="G2454">
        <v>1651.04843800001</v>
      </c>
      <c r="H2454">
        <v>3.16867687320689</v>
      </c>
      <c r="I2454" s="2">
        <f t="shared" si="76"/>
        <v>447460.8218934777</v>
      </c>
      <c r="J2454">
        <f t="shared" si="77"/>
        <v>5.2316390020349921</v>
      </c>
    </row>
    <row r="2455" spans="1:10" x14ac:dyDescent="0.25">
      <c r="A2455">
        <v>90</v>
      </c>
      <c r="B2455">
        <v>2013</v>
      </c>
      <c r="C2455" t="s">
        <v>89</v>
      </c>
      <c r="D2455" t="s">
        <v>89</v>
      </c>
      <c r="E2455" t="s">
        <v>11</v>
      </c>
      <c r="F2455">
        <v>63.306956999999997</v>
      </c>
      <c r="G2455">
        <v>63.306956999999997</v>
      </c>
      <c r="H2455">
        <v>2.24571963783989</v>
      </c>
      <c r="I2455" s="2">
        <f t="shared" si="76"/>
        <v>28190.053617242094</v>
      </c>
      <c r="J2455">
        <f t="shared" si="77"/>
        <v>0.1421696765467855</v>
      </c>
    </row>
    <row r="2456" spans="1:10" x14ac:dyDescent="0.25">
      <c r="A2456">
        <v>100</v>
      </c>
      <c r="B2456">
        <v>2013</v>
      </c>
      <c r="C2456" t="s">
        <v>89</v>
      </c>
      <c r="D2456" t="s">
        <v>89</v>
      </c>
      <c r="E2456" t="s">
        <v>41</v>
      </c>
      <c r="F2456">
        <v>79.315634000000003</v>
      </c>
      <c r="G2456">
        <v>79.315634000000003</v>
      </c>
      <c r="H2456">
        <v>3.2196451837031699</v>
      </c>
      <c r="I2456" s="2">
        <f t="shared" si="76"/>
        <v>24634.899025976763</v>
      </c>
      <c r="J2456">
        <f t="shared" si="77"/>
        <v>0.25536819900046337</v>
      </c>
    </row>
    <row r="2457" spans="1:10" x14ac:dyDescent="0.25">
      <c r="A2457">
        <v>127</v>
      </c>
      <c r="B2457">
        <v>2013</v>
      </c>
      <c r="C2457" t="s">
        <v>89</v>
      </c>
      <c r="D2457" t="s">
        <v>89</v>
      </c>
      <c r="E2457" t="s">
        <v>35</v>
      </c>
      <c r="F2457">
        <v>43.037618999999999</v>
      </c>
      <c r="G2457">
        <v>43.037618999999999</v>
      </c>
      <c r="H2457">
        <v>1.96170596955899</v>
      </c>
      <c r="I2457" s="2">
        <f t="shared" si="76"/>
        <v>21938.87344374818</v>
      </c>
      <c r="J2457">
        <f t="shared" si="77"/>
        <v>8.4427154107905411E-2</v>
      </c>
    </row>
    <row r="2458" spans="1:10" x14ac:dyDescent="0.25">
      <c r="A2458">
        <v>166</v>
      </c>
      <c r="B2458">
        <v>2013</v>
      </c>
      <c r="C2458" t="s">
        <v>89</v>
      </c>
      <c r="D2458" t="s">
        <v>89</v>
      </c>
      <c r="E2458" t="s">
        <v>62</v>
      </c>
      <c r="F2458">
        <v>17.103577000000001</v>
      </c>
      <c r="G2458">
        <v>17.103577000000001</v>
      </c>
      <c r="H2458">
        <v>2.2441507995666599</v>
      </c>
      <c r="I2458" s="2">
        <f t="shared" si="76"/>
        <v>7621.4027164763893</v>
      </c>
      <c r="J2458">
        <f t="shared" si="77"/>
        <v>3.8383005999999935E-2</v>
      </c>
    </row>
    <row r="2459" spans="1:10" x14ac:dyDescent="0.25">
      <c r="A2459">
        <v>189</v>
      </c>
      <c r="B2459">
        <v>2013</v>
      </c>
      <c r="C2459" t="s">
        <v>89</v>
      </c>
      <c r="D2459" t="s">
        <v>89</v>
      </c>
      <c r="E2459" t="s">
        <v>36</v>
      </c>
      <c r="F2459">
        <v>9.0892900000000001</v>
      </c>
      <c r="G2459">
        <v>9.0892900000000001</v>
      </c>
      <c r="H2459">
        <v>4.7225954859012198</v>
      </c>
      <c r="I2459" s="2">
        <f t="shared" si="76"/>
        <v>1924.6386922477393</v>
      </c>
      <c r="J2459">
        <f t="shared" si="77"/>
        <v>4.2925039924047101E-2</v>
      </c>
    </row>
    <row r="2460" spans="1:10" x14ac:dyDescent="0.25">
      <c r="A2460">
        <v>284</v>
      </c>
      <c r="B2460">
        <v>2013</v>
      </c>
      <c r="C2460" t="s">
        <v>89</v>
      </c>
      <c r="D2460" t="s">
        <v>89</v>
      </c>
      <c r="E2460" t="s">
        <v>46</v>
      </c>
      <c r="F2460">
        <v>1.06358</v>
      </c>
      <c r="G2460">
        <v>1.06358</v>
      </c>
      <c r="H2460">
        <v>2.54687705673292</v>
      </c>
      <c r="I2460" s="2">
        <f t="shared" si="76"/>
        <v>417.60162595533291</v>
      </c>
      <c r="J2460">
        <f t="shared" si="77"/>
        <v>2.708807499999999E-3</v>
      </c>
    </row>
    <row r="2461" spans="1:10" x14ac:dyDescent="0.25">
      <c r="A2461">
        <v>320</v>
      </c>
      <c r="B2461">
        <v>2013</v>
      </c>
      <c r="C2461" t="s">
        <v>89</v>
      </c>
      <c r="D2461" t="s">
        <v>89</v>
      </c>
      <c r="E2461" t="s">
        <v>58</v>
      </c>
      <c r="F2461">
        <v>0.69247700000000001</v>
      </c>
      <c r="G2461">
        <v>0.69247700000000001</v>
      </c>
      <c r="H2461">
        <v>9.8532448897775105</v>
      </c>
      <c r="I2461" s="2">
        <f t="shared" si="76"/>
        <v>70.279081434221439</v>
      </c>
      <c r="J2461">
        <f t="shared" si="77"/>
        <v>6.8231454615384612E-3</v>
      </c>
    </row>
    <row r="2462" spans="1:10" x14ac:dyDescent="0.25">
      <c r="A2462">
        <v>1388</v>
      </c>
      <c r="B2462">
        <v>2013</v>
      </c>
      <c r="C2462" t="s">
        <v>89</v>
      </c>
      <c r="D2462" t="s">
        <v>89</v>
      </c>
      <c r="E2462" t="s">
        <v>43</v>
      </c>
      <c r="F2462">
        <v>257.15827000000002</v>
      </c>
      <c r="G2462">
        <v>257.15827000000002</v>
      </c>
      <c r="H2462">
        <v>5.5510398845273796</v>
      </c>
      <c r="I2462" s="2">
        <f t="shared" si="76"/>
        <v>46326.143452290242</v>
      </c>
      <c r="J2462">
        <f t="shared" si="77"/>
        <v>1.4274958134060607</v>
      </c>
    </row>
    <row r="2463" spans="1:10" x14ac:dyDescent="0.25">
      <c r="A2463">
        <v>1389</v>
      </c>
      <c r="B2463">
        <v>2013</v>
      </c>
      <c r="C2463" t="s">
        <v>89</v>
      </c>
      <c r="D2463" t="s">
        <v>89</v>
      </c>
      <c r="E2463" t="s">
        <v>44</v>
      </c>
      <c r="F2463">
        <v>1.651</v>
      </c>
      <c r="G2463">
        <v>1.651</v>
      </c>
      <c r="H2463">
        <v>1.3030824031611401</v>
      </c>
      <c r="I2463" s="2">
        <f t="shared" si="76"/>
        <v>1266.9958522921104</v>
      </c>
      <c r="J2463">
        <f t="shared" si="77"/>
        <v>2.1513890476190425E-3</v>
      </c>
    </row>
    <row r="2464" spans="1:10" x14ac:dyDescent="0.25">
      <c r="A2464">
        <v>1390</v>
      </c>
      <c r="B2464">
        <v>2013</v>
      </c>
      <c r="C2464" t="s">
        <v>89</v>
      </c>
      <c r="D2464" t="s">
        <v>89</v>
      </c>
      <c r="E2464" t="s">
        <v>47</v>
      </c>
      <c r="F2464">
        <v>3.9792749999999999</v>
      </c>
      <c r="G2464">
        <v>3.9792749999999999</v>
      </c>
      <c r="H2464">
        <v>1.84488413971111</v>
      </c>
      <c r="I2464" s="2">
        <f t="shared" si="76"/>
        <v>2156.92406604087</v>
      </c>
      <c r="J2464">
        <f t="shared" si="77"/>
        <v>7.3413013350489267E-3</v>
      </c>
    </row>
    <row r="2465" spans="1:10" x14ac:dyDescent="0.25">
      <c r="A2465">
        <v>1393</v>
      </c>
      <c r="B2465">
        <v>2013</v>
      </c>
      <c r="C2465" t="s">
        <v>89</v>
      </c>
      <c r="D2465" t="s">
        <v>89</v>
      </c>
      <c r="E2465" t="s">
        <v>28</v>
      </c>
      <c r="F2465">
        <v>11354.71</v>
      </c>
      <c r="G2465">
        <v>11354.71</v>
      </c>
      <c r="H2465">
        <v>0.1</v>
      </c>
      <c r="I2465" s="2">
        <f t="shared" si="76"/>
        <v>113547099.99999999</v>
      </c>
      <c r="J2465">
        <f t="shared" si="77"/>
        <v>1.1354709999999999</v>
      </c>
    </row>
    <row r="2466" spans="1:10" x14ac:dyDescent="0.25">
      <c r="A2466">
        <v>1394</v>
      </c>
      <c r="B2466">
        <v>2013</v>
      </c>
      <c r="C2466" t="s">
        <v>89</v>
      </c>
      <c r="D2466" t="s">
        <v>89</v>
      </c>
      <c r="E2466" t="s">
        <v>29</v>
      </c>
      <c r="F2466">
        <v>0.14388000000000001</v>
      </c>
      <c r="G2466">
        <v>0.14388000000000001</v>
      </c>
      <c r="H2466">
        <v>5.5326661106477601</v>
      </c>
      <c r="I2466" s="2">
        <f t="shared" si="76"/>
        <v>26.005545449977397</v>
      </c>
      <c r="J2466">
        <f t="shared" si="77"/>
        <v>7.960399999999997E-4</v>
      </c>
    </row>
    <row r="2467" spans="1:10" x14ac:dyDescent="0.25">
      <c r="A2467">
        <v>1395</v>
      </c>
      <c r="B2467">
        <v>2013</v>
      </c>
      <c r="C2467" t="s">
        <v>89</v>
      </c>
      <c r="D2467" t="s">
        <v>89</v>
      </c>
      <c r="E2467" t="s">
        <v>34</v>
      </c>
      <c r="F2467">
        <v>2.6463999999999999</v>
      </c>
      <c r="G2467">
        <v>2.6463999999999999</v>
      </c>
      <c r="H2467">
        <v>1.47321428571429</v>
      </c>
      <c r="I2467" s="2">
        <f t="shared" si="76"/>
        <v>1796.3442424242371</v>
      </c>
      <c r="J2467">
        <f t="shared" si="77"/>
        <v>3.898714285714297E-3</v>
      </c>
    </row>
    <row r="2468" spans="1:10" x14ac:dyDescent="0.25">
      <c r="A2468">
        <v>1396</v>
      </c>
      <c r="B2468">
        <v>2013</v>
      </c>
      <c r="C2468" t="s">
        <v>89</v>
      </c>
      <c r="D2468" t="s">
        <v>89</v>
      </c>
      <c r="E2468" t="s">
        <v>9</v>
      </c>
      <c r="F2468">
        <v>148.10599999999999</v>
      </c>
      <c r="G2468">
        <v>148.10599999999999</v>
      </c>
      <c r="H2468">
        <v>0.25</v>
      </c>
      <c r="I2468" s="2">
        <f t="shared" si="76"/>
        <v>592424</v>
      </c>
      <c r="J2468">
        <f t="shared" si="77"/>
        <v>3.7026499999999997E-2</v>
      </c>
    </row>
    <row r="2469" spans="1:10" x14ac:dyDescent="0.25">
      <c r="A2469">
        <v>1407</v>
      </c>
      <c r="B2469">
        <v>2013</v>
      </c>
      <c r="C2469" t="s">
        <v>89</v>
      </c>
      <c r="D2469" t="s">
        <v>89</v>
      </c>
      <c r="E2469" t="s">
        <v>37</v>
      </c>
      <c r="F2469">
        <v>4.2547050000000004</v>
      </c>
      <c r="G2469">
        <v>4.2547050000000004</v>
      </c>
      <c r="H2469">
        <v>2.55469339517188</v>
      </c>
      <c r="I2469" s="2">
        <f t="shared" si="76"/>
        <v>1665.4464320614659</v>
      </c>
      <c r="J2469">
        <f t="shared" si="77"/>
        <v>1.0869466761904775E-2</v>
      </c>
    </row>
    <row r="2470" spans="1:10" x14ac:dyDescent="0.25">
      <c r="A2470">
        <v>1408</v>
      </c>
      <c r="B2470">
        <v>2013</v>
      </c>
      <c r="C2470" t="s">
        <v>89</v>
      </c>
      <c r="D2470" t="s">
        <v>89</v>
      </c>
      <c r="E2470" t="s">
        <v>15</v>
      </c>
      <c r="F2470">
        <v>14.328352000000001</v>
      </c>
      <c r="G2470">
        <v>14.328352000000001</v>
      </c>
      <c r="H2470">
        <v>1.31299430595833</v>
      </c>
      <c r="I2470" s="2">
        <f t="shared" si="76"/>
        <v>10912.729731559655</v>
      </c>
      <c r="J2470">
        <f t="shared" si="77"/>
        <v>1.881304458976665E-2</v>
      </c>
    </row>
    <row r="2471" spans="1:10" x14ac:dyDescent="0.25">
      <c r="A2471">
        <v>1411</v>
      </c>
      <c r="B2471">
        <v>2013</v>
      </c>
      <c r="C2471" t="s">
        <v>89</v>
      </c>
      <c r="D2471" t="s">
        <v>89</v>
      </c>
      <c r="E2471" t="s">
        <v>32</v>
      </c>
      <c r="F2471">
        <v>0.52</v>
      </c>
      <c r="G2471">
        <v>0.52</v>
      </c>
      <c r="H2471">
        <v>0.9</v>
      </c>
      <c r="I2471" s="2">
        <f t="shared" si="76"/>
        <v>577.77777777777783</v>
      </c>
      <c r="J2471">
        <f t="shared" si="77"/>
        <v>4.6800000000000005E-4</v>
      </c>
    </row>
    <row r="2472" spans="1:10" x14ac:dyDescent="0.25">
      <c r="A2472">
        <v>2211</v>
      </c>
      <c r="B2472">
        <v>2013</v>
      </c>
      <c r="C2472" t="s">
        <v>89</v>
      </c>
      <c r="D2472" t="s">
        <v>89</v>
      </c>
      <c r="E2472" t="s">
        <v>52</v>
      </c>
      <c r="F2472">
        <v>5.0919999999999996</v>
      </c>
      <c r="G2472">
        <v>5.0919999999999996</v>
      </c>
      <c r="H2472">
        <v>3.92291139240506</v>
      </c>
      <c r="I2472" s="2">
        <f t="shared" si="76"/>
        <v>1298.0155529024566</v>
      </c>
      <c r="J2472">
        <f t="shared" si="77"/>
        <v>1.9975464810126565E-2</v>
      </c>
    </row>
    <row r="2473" spans="1:10" x14ac:dyDescent="0.25">
      <c r="A2473">
        <v>2212</v>
      </c>
      <c r="B2473">
        <v>2013</v>
      </c>
      <c r="C2473" t="s">
        <v>89</v>
      </c>
      <c r="D2473" t="s">
        <v>89</v>
      </c>
      <c r="E2473" t="s">
        <v>151</v>
      </c>
      <c r="F2473">
        <v>0.4</v>
      </c>
      <c r="G2473">
        <v>0.4</v>
      </c>
      <c r="H2473">
        <v>7.83</v>
      </c>
      <c r="I2473" s="2">
        <f t="shared" si="76"/>
        <v>51.085568326947637</v>
      </c>
      <c r="J2473">
        <f t="shared" si="77"/>
        <v>3.1320000000000002E-3</v>
      </c>
    </row>
    <row r="2474" spans="1:10" x14ac:dyDescent="0.25">
      <c r="A2474">
        <v>2213</v>
      </c>
      <c r="B2474">
        <v>2013</v>
      </c>
      <c r="C2474" t="s">
        <v>89</v>
      </c>
      <c r="D2474" t="s">
        <v>89</v>
      </c>
      <c r="E2474" t="s">
        <v>61</v>
      </c>
      <c r="F2474">
        <v>4.9382299999999999</v>
      </c>
      <c r="G2474">
        <v>4.9382299999999999</v>
      </c>
      <c r="H2474">
        <v>1.22943487848885</v>
      </c>
      <c r="I2474" s="2">
        <f t="shared" si="76"/>
        <v>4016.6665891810276</v>
      </c>
      <c r="J2474">
        <f t="shared" si="77"/>
        <v>6.0712321999999933E-3</v>
      </c>
    </row>
    <row r="2475" spans="1:10" x14ac:dyDescent="0.25">
      <c r="A2475">
        <v>2216</v>
      </c>
      <c r="B2475">
        <v>2013</v>
      </c>
      <c r="C2475" t="s">
        <v>89</v>
      </c>
      <c r="D2475" t="s">
        <v>89</v>
      </c>
      <c r="E2475" t="s">
        <v>31</v>
      </c>
      <c r="F2475">
        <v>5.9</v>
      </c>
      <c r="G2475">
        <v>5.9</v>
      </c>
      <c r="H2475">
        <v>1.1945228043848799</v>
      </c>
      <c r="I2475" s="2">
        <f t="shared" si="76"/>
        <v>4939.2108533567998</v>
      </c>
      <c r="J2475">
        <f t="shared" si="77"/>
        <v>7.0476845458707915E-3</v>
      </c>
    </row>
    <row r="2476" spans="1:10" x14ac:dyDescent="0.25">
      <c r="A2476">
        <v>2217</v>
      </c>
      <c r="B2476">
        <v>2013</v>
      </c>
      <c r="C2476" t="s">
        <v>89</v>
      </c>
      <c r="D2476" t="s">
        <v>89</v>
      </c>
      <c r="E2476" t="s">
        <v>5</v>
      </c>
      <c r="F2476">
        <v>9.8000000000000007</v>
      </c>
      <c r="G2476">
        <v>9.8000000000000007</v>
      </c>
      <c r="H2476">
        <v>0.28999999999999998</v>
      </c>
      <c r="I2476" s="2">
        <f t="shared" si="76"/>
        <v>33793.103448275862</v>
      </c>
      <c r="J2476">
        <f t="shared" si="77"/>
        <v>2.8419999999999999E-3</v>
      </c>
    </row>
    <row r="2477" spans="1:10" x14ac:dyDescent="0.25">
      <c r="A2477">
        <v>2417</v>
      </c>
      <c r="B2477">
        <v>2013</v>
      </c>
      <c r="C2477" t="s">
        <v>89</v>
      </c>
      <c r="D2477" t="s">
        <v>89</v>
      </c>
      <c r="E2477" t="s">
        <v>83</v>
      </c>
      <c r="F2477">
        <v>2.5329999999999999</v>
      </c>
      <c r="G2477">
        <v>2.5329999999999999</v>
      </c>
      <c r="H2477">
        <v>3.1921476510067102</v>
      </c>
      <c r="I2477" s="2">
        <f t="shared" si="76"/>
        <v>793.50966087084532</v>
      </c>
      <c r="J2477">
        <f t="shared" si="77"/>
        <v>8.0857099999999977E-3</v>
      </c>
    </row>
    <row r="2478" spans="1:10" x14ac:dyDescent="0.25">
      <c r="A2478">
        <v>2420</v>
      </c>
      <c r="B2478">
        <v>2013</v>
      </c>
      <c r="C2478" t="s">
        <v>89</v>
      </c>
      <c r="D2478" t="s">
        <v>89</v>
      </c>
      <c r="E2478" t="s">
        <v>38</v>
      </c>
      <c r="F2478">
        <v>12.257308999999999</v>
      </c>
      <c r="G2478">
        <v>12.257308999999999</v>
      </c>
      <c r="H2478">
        <v>1.1465544274650501</v>
      </c>
      <c r="I2478" s="2">
        <f t="shared" si="76"/>
        <v>10690.560087147396</v>
      </c>
      <c r="J2478">
        <f t="shared" si="77"/>
        <v>1.4053671902757206E-2</v>
      </c>
    </row>
    <row r="2479" spans="1:10" x14ac:dyDescent="0.25">
      <c r="A2479">
        <v>2421</v>
      </c>
      <c r="B2479">
        <v>2013</v>
      </c>
      <c r="C2479" t="s">
        <v>89</v>
      </c>
      <c r="D2479" t="s">
        <v>89</v>
      </c>
      <c r="E2479" t="s">
        <v>7</v>
      </c>
      <c r="F2479">
        <v>0.88021499999999997</v>
      </c>
      <c r="G2479">
        <v>0.88021499999999997</v>
      </c>
      <c r="H2479">
        <v>1.92275296376453</v>
      </c>
      <c r="I2479" s="2">
        <f t="shared" si="76"/>
        <v>457.78891859130977</v>
      </c>
      <c r="J2479">
        <f t="shared" si="77"/>
        <v>1.6924359999999955E-3</v>
      </c>
    </row>
    <row r="2480" spans="1:10" x14ac:dyDescent="0.25">
      <c r="A2480">
        <v>2422</v>
      </c>
      <c r="B2480">
        <v>2013</v>
      </c>
      <c r="C2480" t="s">
        <v>89</v>
      </c>
      <c r="D2480" t="s">
        <v>89</v>
      </c>
      <c r="E2480" t="s">
        <v>18</v>
      </c>
      <c r="F2480">
        <v>0.18445</v>
      </c>
      <c r="G2480">
        <v>0.18445</v>
      </c>
      <c r="H2480">
        <v>0.84521550555706204</v>
      </c>
      <c r="I2480" s="2">
        <f t="shared" si="76"/>
        <v>218.22836754329686</v>
      </c>
      <c r="J2480">
        <f t="shared" si="77"/>
        <v>1.559000000000001E-4</v>
      </c>
    </row>
    <row r="2481" spans="1:10" x14ac:dyDescent="0.25">
      <c r="A2481">
        <v>2467</v>
      </c>
      <c r="B2481">
        <v>2013</v>
      </c>
      <c r="C2481" t="s">
        <v>89</v>
      </c>
      <c r="D2481" t="s">
        <v>89</v>
      </c>
      <c r="E2481" t="s">
        <v>57</v>
      </c>
      <c r="F2481">
        <v>4.1520000000000001</v>
      </c>
      <c r="G2481">
        <v>4.1520000000000001</v>
      </c>
      <c r="H2481">
        <v>2.96635085500963</v>
      </c>
      <c r="I2481" s="2">
        <f t="shared" si="76"/>
        <v>1399.6995645299419</v>
      </c>
      <c r="J2481">
        <f t="shared" si="77"/>
        <v>1.2316288749999984E-2</v>
      </c>
    </row>
    <row r="2482" spans="1:10" x14ac:dyDescent="0.25">
      <c r="A2482">
        <v>2697</v>
      </c>
      <c r="B2482">
        <v>2013</v>
      </c>
      <c r="C2482" t="s">
        <v>89</v>
      </c>
      <c r="D2482" t="s">
        <v>89</v>
      </c>
      <c r="E2482" t="s">
        <v>54</v>
      </c>
      <c r="F2482">
        <v>0.91571999999999998</v>
      </c>
      <c r="G2482">
        <v>0.91571999999999998</v>
      </c>
      <c r="H2482">
        <v>11.6518804874853</v>
      </c>
      <c r="I2482" s="2">
        <f t="shared" si="76"/>
        <v>78.5898895018301</v>
      </c>
      <c r="J2482">
        <f t="shared" si="77"/>
        <v>1.066986000000004E-2</v>
      </c>
    </row>
    <row r="2483" spans="1:10" x14ac:dyDescent="0.25">
      <c r="A2483">
        <v>2940</v>
      </c>
      <c r="B2483">
        <v>2013</v>
      </c>
      <c r="C2483" t="s">
        <v>89</v>
      </c>
      <c r="D2483" t="s">
        <v>89</v>
      </c>
      <c r="E2483" t="s">
        <v>12</v>
      </c>
      <c r="F2483">
        <v>63.053029000000002</v>
      </c>
      <c r="G2483">
        <v>63.053029000000002</v>
      </c>
      <c r="H2483">
        <v>1.5018220634078101</v>
      </c>
      <c r="I2483" s="2">
        <f t="shared" si="76"/>
        <v>41984.353896709508</v>
      </c>
      <c r="J2483">
        <f t="shared" si="77"/>
        <v>9.4694430116892492E-2</v>
      </c>
    </row>
    <row r="2484" spans="1:10" x14ac:dyDescent="0.25">
      <c r="A2484">
        <v>2967</v>
      </c>
      <c r="B2484">
        <v>2013</v>
      </c>
      <c r="C2484" t="s">
        <v>89</v>
      </c>
      <c r="D2484" t="s">
        <v>89</v>
      </c>
      <c r="E2484" t="s">
        <v>40</v>
      </c>
      <c r="F2484">
        <v>177.206774</v>
      </c>
      <c r="G2484">
        <v>177.206774</v>
      </c>
      <c r="H2484">
        <v>3.0705391246351699</v>
      </c>
      <c r="I2484" s="2">
        <f t="shared" si="76"/>
        <v>57711.941391092048</v>
      </c>
      <c r="J2484">
        <f t="shared" si="77"/>
        <v>0.54412033271738236</v>
      </c>
    </row>
    <row r="2485" spans="1:10" x14ac:dyDescent="0.25">
      <c r="A2485">
        <v>2423</v>
      </c>
      <c r="B2485">
        <v>2013</v>
      </c>
      <c r="C2485" t="s">
        <v>103</v>
      </c>
      <c r="D2485" t="s">
        <v>103</v>
      </c>
      <c r="E2485" t="s">
        <v>28</v>
      </c>
      <c r="F2485">
        <v>870</v>
      </c>
      <c r="G2485">
        <v>870</v>
      </c>
      <c r="H2485">
        <v>0.1</v>
      </c>
      <c r="I2485" s="2">
        <f t="shared" si="76"/>
        <v>8700000</v>
      </c>
      <c r="J2485">
        <f t="shared" si="77"/>
        <v>8.6999999999999994E-2</v>
      </c>
    </row>
    <row r="2486" spans="1:10" x14ac:dyDescent="0.25">
      <c r="A2486">
        <v>1383</v>
      </c>
      <c r="B2486">
        <v>2013</v>
      </c>
      <c r="C2486" t="s">
        <v>91</v>
      </c>
      <c r="D2486" t="s">
        <v>91</v>
      </c>
      <c r="E2486" t="s">
        <v>55</v>
      </c>
      <c r="F2486">
        <v>7.0000000000000001E-3</v>
      </c>
      <c r="G2486">
        <v>7.0000000000000001E-3</v>
      </c>
      <c r="H2486">
        <v>27.4</v>
      </c>
      <c r="I2486" s="2">
        <f t="shared" si="76"/>
        <v>0.25547445255474455</v>
      </c>
      <c r="J2486">
        <f t="shared" si="77"/>
        <v>1.918E-4</v>
      </c>
    </row>
    <row r="2487" spans="1:10" x14ac:dyDescent="0.25">
      <c r="A2487">
        <v>1401</v>
      </c>
      <c r="B2487">
        <v>2013</v>
      </c>
      <c r="C2487" t="s">
        <v>91</v>
      </c>
      <c r="D2487" t="s">
        <v>91</v>
      </c>
      <c r="E2487" t="s">
        <v>28</v>
      </c>
      <c r="F2487">
        <v>270</v>
      </c>
      <c r="G2487">
        <v>270</v>
      </c>
      <c r="H2487">
        <v>0.1</v>
      </c>
      <c r="I2487" s="2">
        <f t="shared" si="76"/>
        <v>2700000</v>
      </c>
      <c r="J2487">
        <f t="shared" si="77"/>
        <v>2.7E-2</v>
      </c>
    </row>
    <row r="2488" spans="1:10" x14ac:dyDescent="0.25">
      <c r="A2488">
        <v>2214</v>
      </c>
      <c r="B2488">
        <v>2013</v>
      </c>
      <c r="C2488" t="s">
        <v>91</v>
      </c>
      <c r="D2488" t="s">
        <v>91</v>
      </c>
      <c r="E2488" t="s">
        <v>24</v>
      </c>
      <c r="F2488">
        <v>4.3499999999999996</v>
      </c>
      <c r="G2488">
        <v>4.3499999999999996</v>
      </c>
      <c r="H2488">
        <v>1.31758620689655</v>
      </c>
      <c r="I2488" s="2">
        <f t="shared" si="76"/>
        <v>3301.4917560847989</v>
      </c>
      <c r="J2488">
        <f t="shared" si="77"/>
        <v>5.7314999999999927E-3</v>
      </c>
    </row>
    <row r="2489" spans="1:10" x14ac:dyDescent="0.25">
      <c r="A2489">
        <v>1384</v>
      </c>
      <c r="B2489">
        <v>2013</v>
      </c>
      <c r="C2489" t="s">
        <v>106</v>
      </c>
      <c r="D2489" t="s">
        <v>106</v>
      </c>
      <c r="E2489" t="s">
        <v>46</v>
      </c>
      <c r="F2489">
        <v>3.3169999999999998E-2</v>
      </c>
      <c r="G2489">
        <v>3.3169999999999998E-2</v>
      </c>
      <c r="H2489">
        <v>2.02803738317757</v>
      </c>
      <c r="I2489" s="2">
        <f t="shared" si="76"/>
        <v>16.355714285714285</v>
      </c>
      <c r="J2489">
        <f t="shared" si="77"/>
        <v>6.7269999999999998E-5</v>
      </c>
    </row>
    <row r="2490" spans="1:10" x14ac:dyDescent="0.25">
      <c r="A2490">
        <v>2215</v>
      </c>
      <c r="B2490">
        <v>2013</v>
      </c>
      <c r="C2490" t="s">
        <v>106</v>
      </c>
      <c r="D2490" t="s">
        <v>106</v>
      </c>
      <c r="E2490" t="s">
        <v>151</v>
      </c>
      <c r="F2490">
        <v>8.8249999999999993</v>
      </c>
      <c r="G2490">
        <v>8.8249999999999993</v>
      </c>
      <c r="H2490">
        <v>3.2024929178470298</v>
      </c>
      <c r="I2490" s="2">
        <f t="shared" si="76"/>
        <v>2755.665734909061</v>
      </c>
      <c r="J2490">
        <f t="shared" si="77"/>
        <v>2.8262000000000037E-2</v>
      </c>
    </row>
    <row r="2491" spans="1:10" x14ac:dyDescent="0.25">
      <c r="A2491">
        <v>1385</v>
      </c>
      <c r="B2491">
        <v>2013</v>
      </c>
      <c r="C2491" t="s">
        <v>93</v>
      </c>
      <c r="D2491" t="s">
        <v>93</v>
      </c>
      <c r="E2491" t="s">
        <v>28</v>
      </c>
      <c r="F2491">
        <v>27003.387719999999</v>
      </c>
      <c r="G2491">
        <v>27003.387719999999</v>
      </c>
      <c r="H2491">
        <v>0.106410670870694</v>
      </c>
      <c r="I2491" s="2">
        <f t="shared" si="76"/>
        <v>253765787.76402453</v>
      </c>
      <c r="J2491">
        <f t="shared" si="77"/>
        <v>2.8734486030666599</v>
      </c>
    </row>
    <row r="2492" spans="1:10" x14ac:dyDescent="0.25">
      <c r="A2492">
        <v>1386</v>
      </c>
      <c r="B2492">
        <v>2013</v>
      </c>
      <c r="C2492" t="s">
        <v>93</v>
      </c>
      <c r="D2492" t="s">
        <v>93</v>
      </c>
      <c r="E2492" t="s">
        <v>84</v>
      </c>
      <c r="F2492">
        <v>6.4380000000000007E-2</v>
      </c>
      <c r="G2492">
        <v>6.4380000000000007E-2</v>
      </c>
      <c r="H2492">
        <v>1.3783783783783801</v>
      </c>
      <c r="I2492" s="2">
        <f t="shared" si="76"/>
        <v>46.707058823529358</v>
      </c>
      <c r="J2492">
        <f t="shared" si="77"/>
        <v>8.874000000000013E-5</v>
      </c>
    </row>
    <row r="2493" spans="1:10" x14ac:dyDescent="0.25">
      <c r="A2493">
        <v>1387</v>
      </c>
      <c r="B2493">
        <v>2013</v>
      </c>
      <c r="C2493" t="s">
        <v>93</v>
      </c>
      <c r="D2493" t="s">
        <v>93</v>
      </c>
      <c r="E2493" t="s">
        <v>34</v>
      </c>
      <c r="F2493">
        <v>9.3328399999999991</v>
      </c>
      <c r="G2493">
        <v>9.3328399999999991</v>
      </c>
      <c r="H2493">
        <v>0.99388349897814299</v>
      </c>
      <c r="I2493" s="2">
        <f t="shared" si="76"/>
        <v>9390.2756304894065</v>
      </c>
      <c r="J2493">
        <f t="shared" si="77"/>
        <v>9.275755674603172E-3</v>
      </c>
    </row>
    <row r="2494" spans="1:10" x14ac:dyDescent="0.25">
      <c r="A2494">
        <v>1402</v>
      </c>
      <c r="B2494">
        <v>2013</v>
      </c>
      <c r="C2494" t="s">
        <v>93</v>
      </c>
      <c r="D2494" t="s">
        <v>93</v>
      </c>
      <c r="E2494" t="s">
        <v>134</v>
      </c>
      <c r="F2494">
        <v>2.1105</v>
      </c>
      <c r="G2494">
        <v>2.1105</v>
      </c>
      <c r="H2494">
        <v>1.55</v>
      </c>
      <c r="I2494" s="2">
        <f t="shared" si="76"/>
        <v>1361.6129032258063</v>
      </c>
      <c r="J2494">
        <f t="shared" si="77"/>
        <v>3.2712750000000001E-3</v>
      </c>
    </row>
    <row r="2495" spans="1:10" x14ac:dyDescent="0.25">
      <c r="A2495">
        <v>1403</v>
      </c>
      <c r="B2495">
        <v>2013</v>
      </c>
      <c r="C2495" t="s">
        <v>93</v>
      </c>
      <c r="D2495" t="s">
        <v>93</v>
      </c>
      <c r="E2495" t="s">
        <v>67</v>
      </c>
      <c r="F2495">
        <v>0.17599999999999999</v>
      </c>
      <c r="G2495">
        <v>0.17599999999999999</v>
      </c>
      <c r="H2495">
        <v>0.54545454545454497</v>
      </c>
      <c r="I2495" s="2">
        <f t="shared" si="76"/>
        <v>322.66666666666691</v>
      </c>
      <c r="J2495">
        <f t="shared" si="77"/>
        <v>9.5999999999999908E-5</v>
      </c>
    </row>
    <row r="2496" spans="1:10" x14ac:dyDescent="0.25">
      <c r="A2496">
        <v>2218</v>
      </c>
      <c r="B2496">
        <v>2013</v>
      </c>
      <c r="C2496" t="s">
        <v>93</v>
      </c>
      <c r="D2496" t="s">
        <v>93</v>
      </c>
      <c r="E2496" t="s">
        <v>101</v>
      </c>
      <c r="F2496">
        <v>0.121</v>
      </c>
      <c r="G2496">
        <v>0.121</v>
      </c>
      <c r="H2496">
        <v>13.23</v>
      </c>
      <c r="I2496" s="2">
        <f t="shared" si="76"/>
        <v>9.1458805744520024</v>
      </c>
      <c r="J2496">
        <f t="shared" si="77"/>
        <v>1.6008299999999999E-3</v>
      </c>
    </row>
    <row r="2497" spans="1:10" x14ac:dyDescent="0.25">
      <c r="A2497">
        <v>2219</v>
      </c>
      <c r="B2497">
        <v>2013</v>
      </c>
      <c r="C2497" t="s">
        <v>93</v>
      </c>
      <c r="D2497" t="s">
        <v>93</v>
      </c>
      <c r="E2497" t="s">
        <v>87</v>
      </c>
      <c r="F2497">
        <v>0.20799999999999999</v>
      </c>
      <c r="G2497">
        <v>0.20799999999999999</v>
      </c>
      <c r="H2497">
        <v>3.8</v>
      </c>
      <c r="I2497" s="2">
        <f t="shared" si="76"/>
        <v>54.736842105263158</v>
      </c>
      <c r="J2497">
        <f t="shared" si="77"/>
        <v>7.9039999999999991E-4</v>
      </c>
    </row>
    <row r="2498" spans="1:10" x14ac:dyDescent="0.25">
      <c r="A2498">
        <v>2307</v>
      </c>
      <c r="B2498">
        <v>2013</v>
      </c>
      <c r="C2498" t="s">
        <v>93</v>
      </c>
      <c r="D2498" t="s">
        <v>93</v>
      </c>
      <c r="E2498" t="s">
        <v>88</v>
      </c>
      <c r="F2498">
        <v>1.6E-2</v>
      </c>
      <c r="G2498">
        <v>1.6E-2</v>
      </c>
      <c r="H2498">
        <v>5</v>
      </c>
      <c r="I2498" s="2">
        <f t="shared" ref="I2498:I2561" si="78">F2498/H2498*1000</f>
        <v>3.2</v>
      </c>
      <c r="J2498">
        <f t="shared" si="77"/>
        <v>8.0000000000000007E-5</v>
      </c>
    </row>
    <row r="2499" spans="1:10" x14ac:dyDescent="0.25">
      <c r="A2499">
        <v>2308</v>
      </c>
      <c r="B2499">
        <v>2013</v>
      </c>
      <c r="C2499" t="s">
        <v>93</v>
      </c>
      <c r="D2499" t="s">
        <v>93</v>
      </c>
      <c r="E2499" t="s">
        <v>151</v>
      </c>
      <c r="F2499">
        <v>113.05500000000001</v>
      </c>
      <c r="G2499">
        <v>113.05500000000001</v>
      </c>
      <c r="H2499">
        <v>2.2150603688470198</v>
      </c>
      <c r="I2499" s="2">
        <f t="shared" si="78"/>
        <v>51039.241002197712</v>
      </c>
      <c r="J2499">
        <f t="shared" ref="J2499:J2562" si="79">G2499*H2499/1000</f>
        <v>0.25042364999999983</v>
      </c>
    </row>
    <row r="2500" spans="1:10" x14ac:dyDescent="0.25">
      <c r="A2500">
        <v>2418</v>
      </c>
      <c r="B2500">
        <v>2013</v>
      </c>
      <c r="C2500" t="s">
        <v>93</v>
      </c>
      <c r="D2500" t="s">
        <v>93</v>
      </c>
      <c r="E2500" t="s">
        <v>56</v>
      </c>
      <c r="F2500">
        <v>1370.9565</v>
      </c>
      <c r="G2500">
        <v>1370.9565</v>
      </c>
      <c r="H2500">
        <v>0.163551812183683</v>
      </c>
      <c r="I2500" s="2">
        <f t="shared" si="78"/>
        <v>8382398.713260944</v>
      </c>
      <c r="J2500">
        <f t="shared" si="79"/>
        <v>0.22422241999999939</v>
      </c>
    </row>
    <row r="2501" spans="1:10" x14ac:dyDescent="0.25">
      <c r="A2501">
        <v>2425</v>
      </c>
      <c r="B2501">
        <v>2013</v>
      </c>
      <c r="C2501" t="s">
        <v>93</v>
      </c>
      <c r="D2501" t="s">
        <v>93</v>
      </c>
      <c r="E2501" t="s">
        <v>83</v>
      </c>
      <c r="F2501">
        <v>0.81499999999999995</v>
      </c>
      <c r="G2501">
        <v>0.81499999999999995</v>
      </c>
      <c r="H2501">
        <v>3.1223680981595101</v>
      </c>
      <c r="I2501" s="2">
        <f t="shared" si="78"/>
        <v>261.01983314536307</v>
      </c>
      <c r="J2501">
        <f t="shared" si="79"/>
        <v>2.5447300000000003E-3</v>
      </c>
    </row>
    <row r="2502" spans="1:10" x14ac:dyDescent="0.25">
      <c r="A2502">
        <v>2426</v>
      </c>
      <c r="B2502">
        <v>2013</v>
      </c>
      <c r="C2502" t="s">
        <v>93</v>
      </c>
      <c r="D2502" t="s">
        <v>93</v>
      </c>
      <c r="E2502" t="s">
        <v>33</v>
      </c>
      <c r="F2502">
        <v>0.28000000000000003</v>
      </c>
      <c r="G2502">
        <v>0.28000000000000003</v>
      </c>
      <c r="H2502">
        <v>1</v>
      </c>
      <c r="I2502" s="2">
        <f t="shared" si="78"/>
        <v>280</v>
      </c>
      <c r="J2502">
        <f t="shared" si="79"/>
        <v>2.8000000000000003E-4</v>
      </c>
    </row>
    <row r="2503" spans="1:10" x14ac:dyDescent="0.25">
      <c r="A2503">
        <v>2427</v>
      </c>
      <c r="B2503">
        <v>2013</v>
      </c>
      <c r="C2503" t="s">
        <v>93</v>
      </c>
      <c r="D2503" t="s">
        <v>93</v>
      </c>
      <c r="E2503" t="s">
        <v>45</v>
      </c>
      <c r="F2503">
        <v>0.1</v>
      </c>
      <c r="G2503">
        <v>0.1</v>
      </c>
      <c r="H2503">
        <v>1.3380000000000001</v>
      </c>
      <c r="I2503" s="2">
        <f t="shared" si="78"/>
        <v>74.738415545590442</v>
      </c>
      <c r="J2503">
        <f t="shared" si="79"/>
        <v>1.338E-4</v>
      </c>
    </row>
    <row r="2504" spans="1:10" x14ac:dyDescent="0.25">
      <c r="A2504">
        <v>2428</v>
      </c>
      <c r="B2504">
        <v>2013</v>
      </c>
      <c r="C2504" t="s">
        <v>93</v>
      </c>
      <c r="D2504" t="s">
        <v>93</v>
      </c>
      <c r="E2504" t="s">
        <v>51</v>
      </c>
      <c r="F2504">
        <v>1.1740999999999999</v>
      </c>
      <c r="G2504">
        <v>1.1740999999999999</v>
      </c>
      <c r="H2504">
        <v>3.58855554609204</v>
      </c>
      <c r="I2504" s="2">
        <f t="shared" si="78"/>
        <v>327.17899581590768</v>
      </c>
      <c r="J2504">
        <f t="shared" si="79"/>
        <v>4.2133230666666641E-3</v>
      </c>
    </row>
    <row r="2505" spans="1:10" x14ac:dyDescent="0.25">
      <c r="A2505">
        <v>2465</v>
      </c>
      <c r="B2505">
        <v>2013</v>
      </c>
      <c r="C2505" t="s">
        <v>93</v>
      </c>
      <c r="D2505" t="s">
        <v>93</v>
      </c>
      <c r="E2505" t="s">
        <v>44</v>
      </c>
      <c r="F2505">
        <v>35.680999999999997</v>
      </c>
      <c r="G2505">
        <v>35.680999999999997</v>
      </c>
      <c r="H2505">
        <v>1.29813474157915</v>
      </c>
      <c r="I2505" s="2">
        <f t="shared" si="78"/>
        <v>27486.360897016679</v>
      </c>
      <c r="J2505">
        <f t="shared" si="79"/>
        <v>4.6318745714285646E-2</v>
      </c>
    </row>
    <row r="2506" spans="1:10" x14ac:dyDescent="0.25">
      <c r="A2506">
        <v>2466</v>
      </c>
      <c r="B2506">
        <v>2013</v>
      </c>
      <c r="C2506" t="s">
        <v>93</v>
      </c>
      <c r="D2506" t="s">
        <v>93</v>
      </c>
      <c r="E2506" t="s">
        <v>76</v>
      </c>
      <c r="F2506">
        <v>8.7010000000000004E-2</v>
      </c>
      <c r="G2506">
        <v>8.7010000000000004E-2</v>
      </c>
      <c r="H2506">
        <v>1.69911504424779</v>
      </c>
      <c r="I2506" s="2">
        <f t="shared" si="78"/>
        <v>51.209010416666594</v>
      </c>
      <c r="J2506">
        <f t="shared" si="79"/>
        <v>1.4784000000000021E-4</v>
      </c>
    </row>
    <row r="2507" spans="1:10" x14ac:dyDescent="0.25">
      <c r="A2507">
        <v>3116</v>
      </c>
      <c r="B2507">
        <v>2013</v>
      </c>
      <c r="C2507" t="s">
        <v>93</v>
      </c>
      <c r="D2507" t="s">
        <v>93</v>
      </c>
      <c r="E2507" t="s">
        <v>74</v>
      </c>
      <c r="F2507">
        <v>2.0160000000000001E-2</v>
      </c>
      <c r="G2507">
        <v>4.5920000000000002E-2</v>
      </c>
      <c r="H2507">
        <v>0.49107142857142899</v>
      </c>
      <c r="I2507" s="2">
        <f t="shared" si="78"/>
        <v>41.053090909090869</v>
      </c>
      <c r="J2507">
        <f t="shared" si="79"/>
        <v>2.2550000000000023E-5</v>
      </c>
    </row>
    <row r="2508" spans="1:10" x14ac:dyDescent="0.25">
      <c r="A2508">
        <v>3148</v>
      </c>
      <c r="B2508">
        <v>2013</v>
      </c>
      <c r="C2508" t="s">
        <v>93</v>
      </c>
      <c r="D2508" t="s">
        <v>93</v>
      </c>
      <c r="E2508" t="s">
        <v>37</v>
      </c>
      <c r="F2508">
        <v>58.5704500000001</v>
      </c>
      <c r="G2508">
        <v>58.612450000000102</v>
      </c>
      <c r="H2508">
        <v>2.1754027448995199</v>
      </c>
      <c r="I2508" s="2">
        <f t="shared" si="78"/>
        <v>26923.95701776382</v>
      </c>
      <c r="J2508">
        <f t="shared" si="79"/>
        <v>0.12750568461528608</v>
      </c>
    </row>
    <row r="2509" spans="1:10" x14ac:dyDescent="0.25">
      <c r="A2509">
        <v>3216</v>
      </c>
      <c r="B2509">
        <v>2013</v>
      </c>
      <c r="C2509" t="s">
        <v>93</v>
      </c>
      <c r="D2509" t="s">
        <v>93</v>
      </c>
      <c r="E2509" t="s">
        <v>36</v>
      </c>
      <c r="F2509">
        <v>100.376498</v>
      </c>
      <c r="G2509">
        <v>100.46486400000001</v>
      </c>
      <c r="H2509">
        <v>4.1789487886707501</v>
      </c>
      <c r="I2509" s="2">
        <f t="shared" si="78"/>
        <v>24019.556849350141</v>
      </c>
      <c r="J2509">
        <f t="shared" si="79"/>
        <v>0.41983752171677169</v>
      </c>
    </row>
    <row r="2510" spans="1:10" x14ac:dyDescent="0.25">
      <c r="A2510">
        <v>3235</v>
      </c>
      <c r="B2510">
        <v>2013</v>
      </c>
      <c r="C2510" t="s">
        <v>93</v>
      </c>
      <c r="D2510" t="s">
        <v>93</v>
      </c>
      <c r="E2510" t="s">
        <v>35</v>
      </c>
      <c r="F2510">
        <v>513.40148899999997</v>
      </c>
      <c r="G2510">
        <v>513.51322900000002</v>
      </c>
      <c r="H2510">
        <v>1.9766071301366801</v>
      </c>
      <c r="I2510" s="2">
        <f t="shared" si="78"/>
        <v>259738.76202930568</v>
      </c>
      <c r="J2510">
        <f t="shared" si="79"/>
        <v>1.0150139098609099</v>
      </c>
    </row>
    <row r="2511" spans="1:10" x14ac:dyDescent="0.25">
      <c r="A2511">
        <v>3336</v>
      </c>
      <c r="B2511">
        <v>2013</v>
      </c>
      <c r="C2511" t="s">
        <v>93</v>
      </c>
      <c r="D2511" t="s">
        <v>93</v>
      </c>
      <c r="E2511" t="s">
        <v>62</v>
      </c>
      <c r="F2511">
        <v>94.128692999999899</v>
      </c>
      <c r="G2511">
        <v>94.398992999999905</v>
      </c>
      <c r="H2511">
        <v>1.86624716758789</v>
      </c>
      <c r="I2511" s="2">
        <f t="shared" si="78"/>
        <v>50437.420420393995</v>
      </c>
      <c r="J2511">
        <f t="shared" si="79"/>
        <v>0.17617185330939886</v>
      </c>
    </row>
    <row r="2512" spans="1:10" x14ac:dyDescent="0.25">
      <c r="A2512">
        <v>3381</v>
      </c>
      <c r="B2512">
        <v>2013</v>
      </c>
      <c r="C2512" t="s">
        <v>93</v>
      </c>
      <c r="D2512" t="s">
        <v>93</v>
      </c>
      <c r="E2512" t="s">
        <v>57</v>
      </c>
      <c r="F2512">
        <v>113.12855</v>
      </c>
      <c r="G2512">
        <v>113.53255</v>
      </c>
      <c r="H2512">
        <v>3.4052609202002899</v>
      </c>
      <c r="I2512" s="2">
        <f t="shared" si="78"/>
        <v>33221.698028750776</v>
      </c>
      <c r="J2512">
        <f t="shared" si="79"/>
        <v>0.38660795568568546</v>
      </c>
    </row>
    <row r="2513" spans="1:10" x14ac:dyDescent="0.25">
      <c r="A2513">
        <v>3419</v>
      </c>
      <c r="B2513">
        <v>2013</v>
      </c>
      <c r="C2513" t="s">
        <v>93</v>
      </c>
      <c r="D2513" t="s">
        <v>93</v>
      </c>
      <c r="E2513" t="s">
        <v>5</v>
      </c>
      <c r="F2513">
        <v>368.94600000000003</v>
      </c>
      <c r="G2513">
        <v>369.51299999999998</v>
      </c>
      <c r="H2513">
        <v>0.574918253619771</v>
      </c>
      <c r="I2513" s="2">
        <f t="shared" si="78"/>
        <v>641736.45153386774</v>
      </c>
      <c r="J2513">
        <f t="shared" si="79"/>
        <v>0.21243976864980244</v>
      </c>
    </row>
    <row r="2514" spans="1:10" x14ac:dyDescent="0.25">
      <c r="A2514">
        <v>3435</v>
      </c>
      <c r="B2514">
        <v>2013</v>
      </c>
      <c r="C2514" t="s">
        <v>93</v>
      </c>
      <c r="D2514" t="s">
        <v>93</v>
      </c>
      <c r="E2514" t="s">
        <v>11</v>
      </c>
      <c r="F2514">
        <v>116.40576799999999</v>
      </c>
      <c r="G2514">
        <v>117.038738</v>
      </c>
      <c r="H2514">
        <v>2.08620554098114</v>
      </c>
      <c r="I2514" s="2">
        <f t="shared" si="78"/>
        <v>55797.842404950425</v>
      </c>
      <c r="J2514">
        <f t="shared" si="79"/>
        <v>0.2441668637250399</v>
      </c>
    </row>
    <row r="2515" spans="1:10" x14ac:dyDescent="0.25">
      <c r="A2515">
        <v>3448</v>
      </c>
      <c r="B2515">
        <v>2013</v>
      </c>
      <c r="C2515" t="s">
        <v>93</v>
      </c>
      <c r="D2515" t="s">
        <v>93</v>
      </c>
      <c r="E2515" t="s">
        <v>31</v>
      </c>
      <c r="F2515">
        <v>5.7320000000000002</v>
      </c>
      <c r="G2515">
        <v>6.431</v>
      </c>
      <c r="H2515">
        <v>0.88511409630146598</v>
      </c>
      <c r="I2515" s="2">
        <f t="shared" si="78"/>
        <v>6476.0012567325621</v>
      </c>
      <c r="J2515">
        <f t="shared" si="79"/>
        <v>5.6921687533147275E-3</v>
      </c>
    </row>
    <row r="2516" spans="1:10" x14ac:dyDescent="0.25">
      <c r="A2516">
        <v>3466</v>
      </c>
      <c r="B2516">
        <v>2013</v>
      </c>
      <c r="C2516" t="s">
        <v>93</v>
      </c>
      <c r="D2516" t="s">
        <v>93</v>
      </c>
      <c r="E2516" t="s">
        <v>29</v>
      </c>
      <c r="F2516">
        <v>23.747660999999901</v>
      </c>
      <c r="G2516">
        <v>24.542489</v>
      </c>
      <c r="H2516">
        <v>5.3792104030792904</v>
      </c>
      <c r="I2516" s="2">
        <f t="shared" si="78"/>
        <v>4414.7113090065641</v>
      </c>
      <c r="J2516">
        <f t="shared" si="79"/>
        <v>0.13201921214625903</v>
      </c>
    </row>
    <row r="2517" spans="1:10" x14ac:dyDescent="0.25">
      <c r="A2517">
        <v>3472</v>
      </c>
      <c r="B2517">
        <v>2013</v>
      </c>
      <c r="C2517" t="s">
        <v>93</v>
      </c>
      <c r="D2517" t="s">
        <v>93</v>
      </c>
      <c r="E2517" t="s">
        <v>58</v>
      </c>
      <c r="F2517">
        <v>58.730106999999997</v>
      </c>
      <c r="G2517">
        <v>59.587937000000103</v>
      </c>
      <c r="H2517">
        <v>8.4924894075197095</v>
      </c>
      <c r="I2517" s="2">
        <f t="shared" si="78"/>
        <v>6915.534913472743</v>
      </c>
      <c r="J2517">
        <f t="shared" si="79"/>
        <v>0.50604992378845259</v>
      </c>
    </row>
    <row r="2518" spans="1:10" x14ac:dyDescent="0.25">
      <c r="A2518">
        <v>3563</v>
      </c>
      <c r="B2518">
        <v>2013</v>
      </c>
      <c r="C2518" t="s">
        <v>93</v>
      </c>
      <c r="D2518" t="s">
        <v>93</v>
      </c>
      <c r="E2518" t="s">
        <v>38</v>
      </c>
      <c r="F2518">
        <v>73.109846000000005</v>
      </c>
      <c r="G2518">
        <v>74.711546000000098</v>
      </c>
      <c r="H2518">
        <v>1.2181769549746699</v>
      </c>
      <c r="I2518" s="2">
        <f t="shared" si="78"/>
        <v>60015.784817994863</v>
      </c>
      <c r="J2518">
        <f t="shared" si="79"/>
        <v>9.1011883607730104E-2</v>
      </c>
    </row>
    <row r="2519" spans="1:10" x14ac:dyDescent="0.25">
      <c r="A2519">
        <v>3576</v>
      </c>
      <c r="B2519">
        <v>2013</v>
      </c>
      <c r="C2519" t="s">
        <v>93</v>
      </c>
      <c r="D2519" t="s">
        <v>93</v>
      </c>
      <c r="E2519" t="s">
        <v>54</v>
      </c>
      <c r="F2519">
        <v>83.370662999999894</v>
      </c>
      <c r="G2519">
        <v>85.194822999999801</v>
      </c>
      <c r="H2519">
        <v>8.3801790313218696</v>
      </c>
      <c r="I2519" s="2">
        <f t="shared" si="78"/>
        <v>9948.5539256849515</v>
      </c>
      <c r="J2519">
        <f t="shared" si="79"/>
        <v>0.71394786928177645</v>
      </c>
    </row>
    <row r="2520" spans="1:10" x14ac:dyDescent="0.25">
      <c r="A2520">
        <v>3578</v>
      </c>
      <c r="B2520">
        <v>2013</v>
      </c>
      <c r="C2520" t="s">
        <v>93</v>
      </c>
      <c r="D2520" t="s">
        <v>93</v>
      </c>
      <c r="E2520" t="s">
        <v>32</v>
      </c>
      <c r="F2520">
        <v>8.0458999999999996</v>
      </c>
      <c r="G2520">
        <v>9.8935999999999993</v>
      </c>
      <c r="H2520">
        <v>0.38503324674679001</v>
      </c>
      <c r="I2520" s="2">
        <f t="shared" si="78"/>
        <v>20896.637025454682</v>
      </c>
      <c r="J2520">
        <f t="shared" si="79"/>
        <v>3.8093649300140415E-3</v>
      </c>
    </row>
    <row r="2521" spans="1:10" x14ac:dyDescent="0.25">
      <c r="A2521">
        <v>3608</v>
      </c>
      <c r="B2521">
        <v>2013</v>
      </c>
      <c r="C2521" t="s">
        <v>93</v>
      </c>
      <c r="D2521" t="s">
        <v>93</v>
      </c>
      <c r="E2521" t="s">
        <v>46</v>
      </c>
      <c r="F2521">
        <v>48.624836000000101</v>
      </c>
      <c r="G2521">
        <v>50.761626</v>
      </c>
      <c r="H2521">
        <v>1.7246569626178501</v>
      </c>
      <c r="I2521" s="2">
        <f t="shared" si="78"/>
        <v>28193.917430508995</v>
      </c>
      <c r="J2521">
        <f t="shared" si="79"/>
        <v>8.7546391714703284E-2</v>
      </c>
    </row>
    <row r="2522" spans="1:10" x14ac:dyDescent="0.25">
      <c r="A2522">
        <v>3634</v>
      </c>
      <c r="B2522">
        <v>2013</v>
      </c>
      <c r="C2522" t="s">
        <v>93</v>
      </c>
      <c r="D2522" t="s">
        <v>93</v>
      </c>
      <c r="E2522" t="s">
        <v>40</v>
      </c>
      <c r="F2522">
        <v>1020.893319</v>
      </c>
      <c r="G2522">
        <v>1023.384319</v>
      </c>
      <c r="H2522">
        <v>2.6552666433919998</v>
      </c>
      <c r="I2522" s="2">
        <f t="shared" si="78"/>
        <v>384478.6441846189</v>
      </c>
      <c r="J2522">
        <f t="shared" si="79"/>
        <v>2.7173582456111376</v>
      </c>
    </row>
    <row r="2523" spans="1:10" x14ac:dyDescent="0.25">
      <c r="A2523">
        <v>3672</v>
      </c>
      <c r="B2523">
        <v>2013</v>
      </c>
      <c r="C2523" t="s">
        <v>93</v>
      </c>
      <c r="D2523" t="s">
        <v>93</v>
      </c>
      <c r="E2523" t="s">
        <v>7</v>
      </c>
      <c r="F2523">
        <v>33.694152999999901</v>
      </c>
      <c r="G2523">
        <v>37.178052999999998</v>
      </c>
      <c r="H2523">
        <v>2.0328563767880299</v>
      </c>
      <c r="I2523" s="2">
        <f t="shared" si="78"/>
        <v>16574.782844835114</v>
      </c>
      <c r="J2523">
        <f t="shared" si="79"/>
        <v>7.5577642117613336E-2</v>
      </c>
    </row>
    <row r="2524" spans="1:10" x14ac:dyDescent="0.25">
      <c r="A2524">
        <v>3685</v>
      </c>
      <c r="B2524">
        <v>2013</v>
      </c>
      <c r="C2524" t="s">
        <v>93</v>
      </c>
      <c r="D2524" t="s">
        <v>93</v>
      </c>
      <c r="E2524" t="s">
        <v>52</v>
      </c>
      <c r="F2524">
        <v>6.2249999999999996</v>
      </c>
      <c r="G2524">
        <v>9.968</v>
      </c>
      <c r="H2524">
        <v>3.4859024021552099</v>
      </c>
      <c r="I2524" s="2">
        <f t="shared" si="78"/>
        <v>1785.7642819119958</v>
      </c>
      <c r="J2524">
        <f t="shared" si="79"/>
        <v>3.4747475144683126E-2</v>
      </c>
    </row>
    <row r="2525" spans="1:10" x14ac:dyDescent="0.25">
      <c r="A2525">
        <v>3726</v>
      </c>
      <c r="B2525">
        <v>2013</v>
      </c>
      <c r="C2525" t="s">
        <v>93</v>
      </c>
      <c r="D2525" t="s">
        <v>93</v>
      </c>
      <c r="E2525" t="s">
        <v>73</v>
      </c>
      <c r="F2525">
        <v>16.971150000000002</v>
      </c>
      <c r="G2525">
        <v>21.62097</v>
      </c>
      <c r="H2525">
        <v>3.5448393302752002</v>
      </c>
      <c r="I2525" s="2">
        <f t="shared" si="78"/>
        <v>4787.5653644032609</v>
      </c>
      <c r="J2525">
        <f t="shared" si="79"/>
        <v>7.6642864814700187E-2</v>
      </c>
    </row>
    <row r="2526" spans="1:10" x14ac:dyDescent="0.25">
      <c r="A2526">
        <v>3762</v>
      </c>
      <c r="B2526">
        <v>2013</v>
      </c>
      <c r="C2526" t="s">
        <v>93</v>
      </c>
      <c r="D2526" t="s">
        <v>93</v>
      </c>
      <c r="E2526" t="s">
        <v>9</v>
      </c>
      <c r="F2526">
        <v>347.79899999999998</v>
      </c>
      <c r="G2526">
        <v>353.50599999999997</v>
      </c>
      <c r="H2526">
        <v>0.41164618069632197</v>
      </c>
      <c r="I2526" s="2">
        <f t="shared" si="78"/>
        <v>844897.91551491863</v>
      </c>
      <c r="J2526">
        <f t="shared" si="79"/>
        <v>0.145519394753234</v>
      </c>
    </row>
    <row r="2527" spans="1:10" x14ac:dyDescent="0.25">
      <c r="A2527">
        <v>3770</v>
      </c>
      <c r="B2527">
        <v>2013</v>
      </c>
      <c r="C2527" t="s">
        <v>93</v>
      </c>
      <c r="D2527" t="s">
        <v>93</v>
      </c>
      <c r="E2527" t="s">
        <v>41</v>
      </c>
      <c r="F2527">
        <v>686.355954</v>
      </c>
      <c r="G2527">
        <v>692.41813400000103</v>
      </c>
      <c r="H2527">
        <v>3.2089872203125802</v>
      </c>
      <c r="I2527" s="2">
        <f t="shared" si="78"/>
        <v>213885.5367373958</v>
      </c>
      <c r="J2527">
        <f t="shared" si="79"/>
        <v>2.2219609431186869</v>
      </c>
    </row>
    <row r="2528" spans="1:10" x14ac:dyDescent="0.25">
      <c r="A2528">
        <v>3781</v>
      </c>
      <c r="B2528">
        <v>2013</v>
      </c>
      <c r="C2528" t="s">
        <v>93</v>
      </c>
      <c r="D2528" t="s">
        <v>93</v>
      </c>
      <c r="E2528" t="s">
        <v>61</v>
      </c>
      <c r="F2528">
        <v>1321.4934599999999</v>
      </c>
      <c r="G2528">
        <v>1327.87372</v>
      </c>
      <c r="H2528">
        <v>1.1465815270852699</v>
      </c>
      <c r="I2528" s="2">
        <f t="shared" si="78"/>
        <v>1152550.8032205738</v>
      </c>
      <c r="J2528">
        <f t="shared" si="79"/>
        <v>1.5225154776539982</v>
      </c>
    </row>
    <row r="2529" spans="1:10" x14ac:dyDescent="0.25">
      <c r="A2529">
        <v>3834</v>
      </c>
      <c r="B2529">
        <v>2013</v>
      </c>
      <c r="C2529" t="s">
        <v>93</v>
      </c>
      <c r="D2529" t="s">
        <v>93</v>
      </c>
      <c r="E2529" t="s">
        <v>18</v>
      </c>
      <c r="F2529">
        <v>528.09051699999998</v>
      </c>
      <c r="G2529">
        <v>537.706907</v>
      </c>
      <c r="H2529">
        <v>0.97245113601052902</v>
      </c>
      <c r="I2529" s="2">
        <f t="shared" si="78"/>
        <v>543050.95386744675</v>
      </c>
      <c r="J2529">
        <f t="shared" si="79"/>
        <v>0.52289369255285778</v>
      </c>
    </row>
    <row r="2530" spans="1:10" x14ac:dyDescent="0.25">
      <c r="A2530">
        <v>3854</v>
      </c>
      <c r="B2530">
        <v>2013</v>
      </c>
      <c r="C2530" t="s">
        <v>93</v>
      </c>
      <c r="D2530" t="s">
        <v>93</v>
      </c>
      <c r="E2530" t="s">
        <v>12</v>
      </c>
      <c r="F2530">
        <v>574.42677000000003</v>
      </c>
      <c r="G2530">
        <v>586.02264000000002</v>
      </c>
      <c r="H2530">
        <v>1.2904035679027199</v>
      </c>
      <c r="I2530" s="2">
        <f t="shared" si="78"/>
        <v>445152.80667861924</v>
      </c>
      <c r="J2530">
        <f t="shared" si="79"/>
        <v>0.75620570552777122</v>
      </c>
    </row>
    <row r="2531" spans="1:10" x14ac:dyDescent="0.25">
      <c r="A2531">
        <v>3918</v>
      </c>
      <c r="B2531">
        <v>2013</v>
      </c>
      <c r="C2531" t="s">
        <v>93</v>
      </c>
      <c r="D2531" t="s">
        <v>93</v>
      </c>
      <c r="E2531" t="s">
        <v>15</v>
      </c>
      <c r="F2531">
        <v>119.68243699999999</v>
      </c>
      <c r="G2531">
        <v>139.83653699999999</v>
      </c>
      <c r="H2531">
        <v>1.2549285853715699</v>
      </c>
      <c r="I2531" s="2">
        <f t="shared" si="78"/>
        <v>95369.918571552349</v>
      </c>
      <c r="J2531">
        <f t="shared" si="79"/>
        <v>0.17548486756066919</v>
      </c>
    </row>
    <row r="2532" spans="1:10" x14ac:dyDescent="0.25">
      <c r="A2532">
        <v>3929</v>
      </c>
      <c r="B2532">
        <v>2013</v>
      </c>
      <c r="C2532" t="s">
        <v>93</v>
      </c>
      <c r="D2532" t="s">
        <v>93</v>
      </c>
      <c r="E2532" t="s">
        <v>55</v>
      </c>
      <c r="F2532">
        <v>5.2332000000000001</v>
      </c>
      <c r="G2532">
        <v>27.877199999999998</v>
      </c>
      <c r="H2532">
        <v>30.686076587938501</v>
      </c>
      <c r="I2532" s="2">
        <f t="shared" si="78"/>
        <v>170.53988589916273</v>
      </c>
      <c r="J2532">
        <f t="shared" si="79"/>
        <v>0.85544189425727912</v>
      </c>
    </row>
    <row r="2533" spans="1:10" x14ac:dyDescent="0.25">
      <c r="A2533">
        <v>3995</v>
      </c>
      <c r="B2533">
        <v>2013</v>
      </c>
      <c r="C2533" t="s">
        <v>93</v>
      </c>
      <c r="D2533" t="s">
        <v>93</v>
      </c>
      <c r="E2533" t="s">
        <v>43</v>
      </c>
      <c r="F2533">
        <v>412.3897</v>
      </c>
      <c r="G2533">
        <v>451.7337</v>
      </c>
      <c r="H2533">
        <v>6.0717943846325397</v>
      </c>
      <c r="I2533" s="2">
        <f t="shared" si="78"/>
        <v>67918.917189248241</v>
      </c>
      <c r="J2533">
        <f t="shared" si="79"/>
        <v>2.7428341430092806</v>
      </c>
    </row>
    <row r="2534" spans="1:10" x14ac:dyDescent="0.25">
      <c r="A2534">
        <v>4008</v>
      </c>
      <c r="B2534">
        <v>2013</v>
      </c>
      <c r="C2534" t="s">
        <v>93</v>
      </c>
      <c r="D2534" t="s">
        <v>93</v>
      </c>
      <c r="E2534" t="s">
        <v>6</v>
      </c>
      <c r="F2534">
        <v>4286.8110100000004</v>
      </c>
      <c r="G2534">
        <v>4332.9310100000002</v>
      </c>
      <c r="H2534">
        <v>0.81087058840487802</v>
      </c>
      <c r="I2534" s="2">
        <f t="shared" si="78"/>
        <v>5286677.148363336</v>
      </c>
      <c r="J2534">
        <f t="shared" si="79"/>
        <v>3.5134463175964425</v>
      </c>
    </row>
    <row r="2535" spans="1:10" x14ac:dyDescent="0.25">
      <c r="A2535">
        <v>4069</v>
      </c>
      <c r="B2535">
        <v>2013</v>
      </c>
      <c r="C2535" t="s">
        <v>93</v>
      </c>
      <c r="D2535" t="s">
        <v>93</v>
      </c>
      <c r="E2535" t="s">
        <v>39</v>
      </c>
      <c r="F2535">
        <v>7.2949999999999999</v>
      </c>
      <c r="G2535">
        <v>88.623699999999999</v>
      </c>
      <c r="H2535">
        <v>13.2132282385195</v>
      </c>
      <c r="I2535" s="2">
        <f t="shared" si="78"/>
        <v>552.09823582199635</v>
      </c>
      <c r="J2535">
        <f t="shared" si="79"/>
        <v>1.1710051754420805</v>
      </c>
    </row>
    <row r="2536" spans="1:10" x14ac:dyDescent="0.25">
      <c r="A2536">
        <v>4091</v>
      </c>
      <c r="B2536">
        <v>2013</v>
      </c>
      <c r="C2536" t="s">
        <v>93</v>
      </c>
      <c r="D2536" t="s">
        <v>93</v>
      </c>
      <c r="E2536" t="s">
        <v>53</v>
      </c>
      <c r="F2536">
        <v>9.6229999999999993</v>
      </c>
      <c r="G2536">
        <v>121.9205</v>
      </c>
      <c r="H2536">
        <v>13.281035119000901</v>
      </c>
      <c r="I2536" s="2">
        <f t="shared" si="78"/>
        <v>724.56701708683636</v>
      </c>
      <c r="J2536">
        <f t="shared" si="79"/>
        <v>1.6192304422261492</v>
      </c>
    </row>
    <row r="2537" spans="1:10" x14ac:dyDescent="0.25">
      <c r="A2537">
        <v>4093</v>
      </c>
      <c r="B2537">
        <v>2013</v>
      </c>
      <c r="C2537" t="s">
        <v>93</v>
      </c>
      <c r="D2537" t="s">
        <v>93</v>
      </c>
      <c r="E2537" t="s">
        <v>47</v>
      </c>
      <c r="F2537">
        <v>362.501015</v>
      </c>
      <c r="G2537">
        <v>479.80803500000098</v>
      </c>
      <c r="H2537">
        <v>1.76951317326199</v>
      </c>
      <c r="I2537" s="2">
        <f t="shared" si="78"/>
        <v>204859.17848904815</v>
      </c>
      <c r="J2537">
        <f t="shared" si="79"/>
        <v>0.84902663856945171</v>
      </c>
    </row>
    <row r="2538" spans="1:10" x14ac:dyDescent="0.25">
      <c r="A2538">
        <v>4160</v>
      </c>
      <c r="B2538">
        <v>2013</v>
      </c>
      <c r="C2538" t="s">
        <v>93</v>
      </c>
      <c r="D2538" t="s">
        <v>93</v>
      </c>
      <c r="E2538" t="s">
        <v>24</v>
      </c>
      <c r="F2538">
        <v>379.00450000000001</v>
      </c>
      <c r="G2538">
        <v>893.81449999999995</v>
      </c>
      <c r="H2538">
        <v>1.0878137185022301</v>
      </c>
      <c r="I2538" s="2">
        <f t="shared" si="78"/>
        <v>348409.37704098551</v>
      </c>
      <c r="J2538">
        <f t="shared" si="79"/>
        <v>0.97230367489621139</v>
      </c>
    </row>
    <row r="2539" spans="1:10" x14ac:dyDescent="0.25">
      <c r="A2539">
        <v>28</v>
      </c>
      <c r="B2539">
        <v>2013</v>
      </c>
      <c r="C2539" t="s">
        <v>95</v>
      </c>
      <c r="D2539" t="s">
        <v>95</v>
      </c>
      <c r="E2539" t="s">
        <v>43</v>
      </c>
      <c r="F2539">
        <v>537.77793999999994</v>
      </c>
      <c r="G2539">
        <v>537.77793999999994</v>
      </c>
      <c r="H2539">
        <v>8.7488058281081607</v>
      </c>
      <c r="I2539" s="2">
        <f t="shared" si="78"/>
        <v>61468.725054135633</v>
      </c>
      <c r="J2539">
        <f t="shared" si="79"/>
        <v>4.7049147756999998</v>
      </c>
    </row>
    <row r="2540" spans="1:10" x14ac:dyDescent="0.25">
      <c r="A2540">
        <v>160</v>
      </c>
      <c r="B2540">
        <v>2013</v>
      </c>
      <c r="C2540" t="s">
        <v>95</v>
      </c>
      <c r="D2540" t="s">
        <v>95</v>
      </c>
      <c r="E2540" t="s">
        <v>40</v>
      </c>
      <c r="F2540">
        <v>18.821245000000001</v>
      </c>
      <c r="G2540">
        <v>18.821245000000001</v>
      </c>
      <c r="H2540">
        <v>2.1759579447808801</v>
      </c>
      <c r="I2540" s="2">
        <f t="shared" si="78"/>
        <v>8649.6363797579306</v>
      </c>
      <c r="J2540">
        <f t="shared" si="79"/>
        <v>4.0954237588417423E-2</v>
      </c>
    </row>
    <row r="2541" spans="1:10" x14ac:dyDescent="0.25">
      <c r="A2541">
        <v>184</v>
      </c>
      <c r="B2541">
        <v>2013</v>
      </c>
      <c r="C2541" t="s">
        <v>95</v>
      </c>
      <c r="D2541" t="s">
        <v>95</v>
      </c>
      <c r="E2541" t="s">
        <v>62</v>
      </c>
      <c r="F2541">
        <v>8.5569559999999996</v>
      </c>
      <c r="G2541">
        <v>8.5569559999999996</v>
      </c>
      <c r="H2541">
        <v>1.63952601836447</v>
      </c>
      <c r="I2541" s="2">
        <f t="shared" si="78"/>
        <v>5219.1645049561939</v>
      </c>
      <c r="J2541">
        <f t="shared" si="79"/>
        <v>1.402935199999996E-2</v>
      </c>
    </row>
    <row r="2542" spans="1:10" x14ac:dyDescent="0.25">
      <c r="A2542">
        <v>185</v>
      </c>
      <c r="B2542">
        <v>2013</v>
      </c>
      <c r="C2542" t="s">
        <v>95</v>
      </c>
      <c r="D2542" t="s">
        <v>95</v>
      </c>
      <c r="E2542" t="s">
        <v>38</v>
      </c>
      <c r="F2542">
        <v>10.73151</v>
      </c>
      <c r="G2542">
        <v>10.73151</v>
      </c>
      <c r="H2542">
        <v>1.1957541082676999</v>
      </c>
      <c r="I2542" s="2">
        <f t="shared" si="78"/>
        <v>8974.6795982552285</v>
      </c>
      <c r="J2542">
        <f t="shared" si="79"/>
        <v>1.2832247170415905E-2</v>
      </c>
    </row>
    <row r="2543" spans="1:10" x14ac:dyDescent="0.25">
      <c r="A2543">
        <v>1404</v>
      </c>
      <c r="B2543">
        <v>2013</v>
      </c>
      <c r="C2543" t="s">
        <v>95</v>
      </c>
      <c r="D2543" t="s">
        <v>95</v>
      </c>
      <c r="E2543" t="s">
        <v>12</v>
      </c>
      <c r="F2543">
        <v>0.36463000000000001</v>
      </c>
      <c r="G2543">
        <v>0.36463000000000001</v>
      </c>
      <c r="H2543">
        <v>1.4951112680043399</v>
      </c>
      <c r="I2543" s="2">
        <f t="shared" si="78"/>
        <v>243.88151424121403</v>
      </c>
      <c r="J2543">
        <f t="shared" si="79"/>
        <v>5.4516242165242247E-4</v>
      </c>
    </row>
    <row r="2544" spans="1:10" x14ac:dyDescent="0.25">
      <c r="A2544">
        <v>1405</v>
      </c>
      <c r="B2544">
        <v>2013</v>
      </c>
      <c r="C2544" t="s">
        <v>95</v>
      </c>
      <c r="D2544" t="s">
        <v>95</v>
      </c>
      <c r="E2544" t="s">
        <v>36</v>
      </c>
      <c r="F2544">
        <v>2.1299999999999999E-2</v>
      </c>
      <c r="G2544">
        <v>2.1299999999999999E-2</v>
      </c>
      <c r="H2544">
        <v>4.1830985915493004</v>
      </c>
      <c r="I2544" s="2">
        <f t="shared" si="78"/>
        <v>5.0919191919191862</v>
      </c>
      <c r="J2544">
        <f t="shared" si="79"/>
        <v>8.9100000000000092E-5</v>
      </c>
    </row>
    <row r="2545" spans="1:10" x14ac:dyDescent="0.25">
      <c r="A2545">
        <v>1406</v>
      </c>
      <c r="B2545">
        <v>2013</v>
      </c>
      <c r="C2545" t="s">
        <v>95</v>
      </c>
      <c r="D2545" t="s">
        <v>95</v>
      </c>
      <c r="E2545" t="s">
        <v>134</v>
      </c>
      <c r="F2545">
        <v>0.2</v>
      </c>
      <c r="G2545">
        <v>0.2</v>
      </c>
      <c r="H2545">
        <v>1.55</v>
      </c>
      <c r="I2545" s="2">
        <f t="shared" si="78"/>
        <v>129.03225806451613</v>
      </c>
      <c r="J2545">
        <f t="shared" si="79"/>
        <v>3.1000000000000005E-4</v>
      </c>
    </row>
    <row r="2546" spans="1:10" x14ac:dyDescent="0.25">
      <c r="A2546">
        <v>1416</v>
      </c>
      <c r="B2546">
        <v>2013</v>
      </c>
      <c r="C2546" t="s">
        <v>95</v>
      </c>
      <c r="D2546" t="s">
        <v>95</v>
      </c>
      <c r="E2546" t="s">
        <v>92</v>
      </c>
      <c r="F2546">
        <v>2.10717</v>
      </c>
      <c r="G2546">
        <v>2.10717</v>
      </c>
      <c r="H2546">
        <v>5.6355206271919203</v>
      </c>
      <c r="I2546" s="2">
        <f t="shared" si="78"/>
        <v>373.90866601263161</v>
      </c>
      <c r="J2546">
        <f t="shared" si="79"/>
        <v>1.1874999999999998E-2</v>
      </c>
    </row>
    <row r="2547" spans="1:10" x14ac:dyDescent="0.25">
      <c r="A2547">
        <v>1417</v>
      </c>
      <c r="B2547">
        <v>2013</v>
      </c>
      <c r="C2547" t="s">
        <v>95</v>
      </c>
      <c r="D2547" t="s">
        <v>95</v>
      </c>
      <c r="E2547" t="s">
        <v>151</v>
      </c>
      <c r="F2547">
        <v>1717.29</v>
      </c>
      <c r="G2547">
        <v>1717.29</v>
      </c>
      <c r="H2547">
        <v>2.2198120294184398</v>
      </c>
      <c r="I2547" s="2">
        <f t="shared" si="78"/>
        <v>773619.55753069161</v>
      </c>
      <c r="J2547">
        <f t="shared" si="79"/>
        <v>3.8120609999999924</v>
      </c>
    </row>
    <row r="2548" spans="1:10" x14ac:dyDescent="0.25">
      <c r="A2548">
        <v>2296</v>
      </c>
      <c r="B2548">
        <v>2013</v>
      </c>
      <c r="C2548" t="s">
        <v>95</v>
      </c>
      <c r="D2548" t="s">
        <v>95</v>
      </c>
      <c r="E2548" t="s">
        <v>104</v>
      </c>
      <c r="F2548">
        <v>0.4</v>
      </c>
      <c r="G2548">
        <v>0.4</v>
      </c>
      <c r="H2548">
        <v>0.1</v>
      </c>
      <c r="I2548" s="2">
        <f t="shared" si="78"/>
        <v>4000</v>
      </c>
      <c r="J2548">
        <f t="shared" si="79"/>
        <v>4.000000000000001E-5</v>
      </c>
    </row>
    <row r="2549" spans="1:10" x14ac:dyDescent="0.25">
      <c r="A2549">
        <v>2297</v>
      </c>
      <c r="B2549">
        <v>2013</v>
      </c>
      <c r="C2549" t="s">
        <v>95</v>
      </c>
      <c r="D2549" t="s">
        <v>95</v>
      </c>
      <c r="E2549" t="s">
        <v>94</v>
      </c>
      <c r="F2549">
        <v>0.47949999999999998</v>
      </c>
      <c r="G2549">
        <v>0.47949999999999998</v>
      </c>
      <c r="H2549">
        <v>0.87591240875912402</v>
      </c>
      <c r="I2549" s="2">
        <f t="shared" si="78"/>
        <v>547.42916666666679</v>
      </c>
      <c r="J2549">
        <f t="shared" si="79"/>
        <v>4.1999999999999991E-4</v>
      </c>
    </row>
    <row r="2550" spans="1:10" x14ac:dyDescent="0.25">
      <c r="A2550">
        <v>2298</v>
      </c>
      <c r="B2550">
        <v>2013</v>
      </c>
      <c r="C2550" t="s">
        <v>95</v>
      </c>
      <c r="D2550" t="s">
        <v>95</v>
      </c>
      <c r="E2550" t="s">
        <v>22</v>
      </c>
      <c r="F2550">
        <v>929.86199999999997</v>
      </c>
      <c r="G2550">
        <v>929.86199999999997</v>
      </c>
      <c r="H2550">
        <v>0.04</v>
      </c>
      <c r="I2550" s="2">
        <f t="shared" si="78"/>
        <v>23246550</v>
      </c>
      <c r="J2550">
        <f t="shared" si="79"/>
        <v>3.7194480000000002E-2</v>
      </c>
    </row>
    <row r="2551" spans="1:10" x14ac:dyDescent="0.25">
      <c r="A2551">
        <v>2299</v>
      </c>
      <c r="B2551">
        <v>2013</v>
      </c>
      <c r="C2551" t="s">
        <v>95</v>
      </c>
      <c r="D2551" t="s">
        <v>95</v>
      </c>
      <c r="E2551" t="s">
        <v>31</v>
      </c>
      <c r="F2551">
        <v>0.125</v>
      </c>
      <c r="G2551">
        <v>0.125</v>
      </c>
      <c r="H2551">
        <v>0.53215999999999997</v>
      </c>
      <c r="I2551" s="2">
        <f t="shared" si="78"/>
        <v>234.8917618761275</v>
      </c>
      <c r="J2551">
        <f t="shared" si="79"/>
        <v>6.6519999999999993E-5</v>
      </c>
    </row>
    <row r="2552" spans="1:10" x14ac:dyDescent="0.25">
      <c r="A2552">
        <v>2300</v>
      </c>
      <c r="B2552">
        <v>2013</v>
      </c>
      <c r="C2552" t="s">
        <v>95</v>
      </c>
      <c r="D2552" t="s">
        <v>95</v>
      </c>
      <c r="E2552" t="s">
        <v>33</v>
      </c>
      <c r="F2552">
        <v>2.9530799999999999</v>
      </c>
      <c r="G2552">
        <v>2.9530799999999999</v>
      </c>
      <c r="H2552">
        <v>0.88338954583011597</v>
      </c>
      <c r="I2552" s="2">
        <f t="shared" si="78"/>
        <v>3342.8967027507761</v>
      </c>
      <c r="J2552">
        <f t="shared" si="79"/>
        <v>2.6087199999999984E-3</v>
      </c>
    </row>
    <row r="2553" spans="1:10" x14ac:dyDescent="0.25">
      <c r="A2553">
        <v>2301</v>
      </c>
      <c r="B2553">
        <v>2013</v>
      </c>
      <c r="C2553" t="s">
        <v>95</v>
      </c>
      <c r="D2553" t="s">
        <v>95</v>
      </c>
      <c r="E2553" t="s">
        <v>45</v>
      </c>
      <c r="F2553">
        <v>0.04</v>
      </c>
      <c r="G2553">
        <v>0.04</v>
      </c>
      <c r="H2553">
        <v>1.35</v>
      </c>
      <c r="I2553" s="2">
        <f t="shared" si="78"/>
        <v>29.629629629629626</v>
      </c>
      <c r="J2553">
        <f t="shared" si="79"/>
        <v>5.4000000000000005E-5</v>
      </c>
    </row>
    <row r="2554" spans="1:10" x14ac:dyDescent="0.25">
      <c r="A2554">
        <v>2302</v>
      </c>
      <c r="B2554">
        <v>2013</v>
      </c>
      <c r="C2554" t="s">
        <v>95</v>
      </c>
      <c r="D2554" t="s">
        <v>95</v>
      </c>
      <c r="E2554" t="s">
        <v>18</v>
      </c>
      <c r="F2554">
        <v>8.9249999999999996E-2</v>
      </c>
      <c r="G2554">
        <v>8.9249999999999996E-2</v>
      </c>
      <c r="H2554">
        <v>1.0733893557423</v>
      </c>
      <c r="I2554" s="2">
        <f t="shared" si="78"/>
        <v>83.147834029227312</v>
      </c>
      <c r="J2554">
        <f t="shared" si="79"/>
        <v>9.5800000000000269E-5</v>
      </c>
    </row>
    <row r="2555" spans="1:10" x14ac:dyDescent="0.25">
      <c r="A2555">
        <v>2303</v>
      </c>
      <c r="B2555">
        <v>2013</v>
      </c>
      <c r="C2555" t="s">
        <v>95</v>
      </c>
      <c r="D2555" t="s">
        <v>95</v>
      </c>
      <c r="E2555" t="s">
        <v>61</v>
      </c>
      <c r="F2555">
        <v>2.9499999999999998E-2</v>
      </c>
      <c r="G2555">
        <v>2.9499999999999998E-2</v>
      </c>
      <c r="H2555">
        <v>1.4661016949152501</v>
      </c>
      <c r="I2555" s="2">
        <f t="shared" si="78"/>
        <v>20.121387283237048</v>
      </c>
      <c r="J2555">
        <f t="shared" si="79"/>
        <v>4.3249999999999879E-5</v>
      </c>
    </row>
    <row r="2556" spans="1:10" x14ac:dyDescent="0.25">
      <c r="A2556">
        <v>2419</v>
      </c>
      <c r="B2556">
        <v>2013</v>
      </c>
      <c r="C2556" t="s">
        <v>95</v>
      </c>
      <c r="D2556" t="s">
        <v>95</v>
      </c>
      <c r="E2556" t="s">
        <v>11</v>
      </c>
      <c r="F2556">
        <v>0.43329000000000001</v>
      </c>
      <c r="G2556">
        <v>0.43329000000000001</v>
      </c>
      <c r="H2556">
        <v>2.00946248471001</v>
      </c>
      <c r="I2556" s="2">
        <f t="shared" si="78"/>
        <v>215.62482668718695</v>
      </c>
      <c r="J2556">
        <f t="shared" si="79"/>
        <v>8.706800000000002E-4</v>
      </c>
    </row>
    <row r="2557" spans="1:10" x14ac:dyDescent="0.25">
      <c r="A2557">
        <v>2457</v>
      </c>
      <c r="B2557">
        <v>2013</v>
      </c>
      <c r="C2557" t="s">
        <v>95</v>
      </c>
      <c r="D2557" t="s">
        <v>95</v>
      </c>
      <c r="E2557" t="s">
        <v>7</v>
      </c>
      <c r="F2557">
        <v>17.153300000000002</v>
      </c>
      <c r="G2557">
        <v>17.153300000000002</v>
      </c>
      <c r="H2557">
        <v>1.5512593023194501</v>
      </c>
      <c r="I2557" s="2">
        <f t="shared" si="78"/>
        <v>11057.66132996096</v>
      </c>
      <c r="J2557">
        <f t="shared" si="79"/>
        <v>2.6609216190476227E-2</v>
      </c>
    </row>
    <row r="2558" spans="1:10" x14ac:dyDescent="0.25">
      <c r="A2558">
        <v>2458</v>
      </c>
      <c r="B2558">
        <v>2013</v>
      </c>
      <c r="C2558" t="s">
        <v>95</v>
      </c>
      <c r="D2558" t="s">
        <v>95</v>
      </c>
      <c r="E2558" t="s">
        <v>15</v>
      </c>
      <c r="F2558">
        <v>0.15368000000000001</v>
      </c>
      <c r="G2558">
        <v>0.15368000000000001</v>
      </c>
      <c r="H2558">
        <v>1.3274336283185799</v>
      </c>
      <c r="I2558" s="2">
        <f t="shared" si="78"/>
        <v>115.77226666666704</v>
      </c>
      <c r="J2558">
        <f t="shared" si="79"/>
        <v>2.0399999999999937E-4</v>
      </c>
    </row>
    <row r="2559" spans="1:10" x14ac:dyDescent="0.25">
      <c r="A2559">
        <v>2660</v>
      </c>
      <c r="B2559">
        <v>2013</v>
      </c>
      <c r="C2559" t="s">
        <v>95</v>
      </c>
      <c r="D2559" t="s">
        <v>95</v>
      </c>
      <c r="E2559" t="s">
        <v>57</v>
      </c>
      <c r="F2559">
        <v>1.629</v>
      </c>
      <c r="G2559">
        <v>1.629</v>
      </c>
      <c r="H2559">
        <v>3.99073664825046</v>
      </c>
      <c r="I2559" s="2">
        <f t="shared" si="78"/>
        <v>408.19531419447435</v>
      </c>
      <c r="J2559">
        <f t="shared" si="79"/>
        <v>6.5009099999999995E-3</v>
      </c>
    </row>
    <row r="2560" spans="1:10" x14ac:dyDescent="0.25">
      <c r="A2560">
        <v>2907</v>
      </c>
      <c r="B2560">
        <v>2013</v>
      </c>
      <c r="C2560" t="s">
        <v>95</v>
      </c>
      <c r="D2560" t="s">
        <v>95</v>
      </c>
      <c r="E2560" t="s">
        <v>35</v>
      </c>
      <c r="F2560">
        <v>56.134656999999997</v>
      </c>
      <c r="G2560">
        <v>56.134656999999997</v>
      </c>
      <c r="H2560">
        <v>1.9912502407250801</v>
      </c>
      <c r="I2560" s="2">
        <f t="shared" si="78"/>
        <v>28190.659241080375</v>
      </c>
      <c r="J2560">
        <f t="shared" si="79"/>
        <v>0.11177814926426979</v>
      </c>
    </row>
    <row r="2561" spans="1:10" x14ac:dyDescent="0.25">
      <c r="A2561">
        <v>2950</v>
      </c>
      <c r="B2561">
        <v>2013</v>
      </c>
      <c r="C2561" t="s">
        <v>95</v>
      </c>
      <c r="D2561" t="s">
        <v>95</v>
      </c>
      <c r="E2561" t="s">
        <v>41</v>
      </c>
      <c r="F2561">
        <v>160.76589799999999</v>
      </c>
      <c r="G2561">
        <v>160.76589799999999</v>
      </c>
      <c r="H2561">
        <v>2.8404239316143198</v>
      </c>
      <c r="I2561" s="2">
        <f t="shared" si="78"/>
        <v>56599.261895611016</v>
      </c>
      <c r="J2561">
        <f t="shared" si="79"/>
        <v>0.4566433040666667</v>
      </c>
    </row>
    <row r="2562" spans="1:10" x14ac:dyDescent="0.25">
      <c r="A2562">
        <v>2459</v>
      </c>
      <c r="B2562">
        <v>2013</v>
      </c>
      <c r="C2562" t="s">
        <v>140</v>
      </c>
      <c r="D2562" t="s">
        <v>140</v>
      </c>
      <c r="E2562" t="s">
        <v>151</v>
      </c>
      <c r="F2562">
        <v>404.75700000000001</v>
      </c>
      <c r="G2562">
        <v>404.75700000000001</v>
      </c>
      <c r="H2562">
        <v>2.1055265504982001</v>
      </c>
      <c r="I2562" s="2">
        <f t="shared" ref="I2562:I2625" si="80">F2562/H2562*1000</f>
        <v>192235.52412779038</v>
      </c>
      <c r="J2562">
        <f t="shared" si="79"/>
        <v>0.85222661</v>
      </c>
    </row>
    <row r="2563" spans="1:10" x14ac:dyDescent="0.25">
      <c r="A2563">
        <v>1418</v>
      </c>
      <c r="B2563">
        <v>2014</v>
      </c>
      <c r="C2563" t="s">
        <v>17</v>
      </c>
      <c r="D2563" t="s">
        <v>17</v>
      </c>
      <c r="E2563" t="s">
        <v>22</v>
      </c>
      <c r="F2563">
        <v>32.229999999999997</v>
      </c>
      <c r="G2563">
        <v>32.229999999999997</v>
      </c>
      <c r="H2563">
        <v>0.12384615384615399</v>
      </c>
      <c r="I2563" s="2">
        <f t="shared" si="80"/>
        <v>260242.23602484437</v>
      </c>
      <c r="J2563">
        <f t="shared" ref="J2563:J2626" si="81">G2563*H2563/1000</f>
        <v>3.991561538461543E-3</v>
      </c>
    </row>
    <row r="2564" spans="1:10" x14ac:dyDescent="0.25">
      <c r="A2564">
        <v>2304</v>
      </c>
      <c r="B2564">
        <v>2014</v>
      </c>
      <c r="C2564" t="s">
        <v>17</v>
      </c>
      <c r="D2564" t="s">
        <v>17</v>
      </c>
      <c r="E2564" t="s">
        <v>9</v>
      </c>
      <c r="F2564">
        <v>705.56700000000001</v>
      </c>
      <c r="G2564">
        <v>705.56700000000001</v>
      </c>
      <c r="H2564">
        <v>0.25482490272373498</v>
      </c>
      <c r="I2564" s="2">
        <f t="shared" si="80"/>
        <v>2768830.6459001419</v>
      </c>
      <c r="J2564">
        <f t="shared" si="81"/>
        <v>0.17979604214007752</v>
      </c>
    </row>
    <row r="2565" spans="1:10" x14ac:dyDescent="0.25">
      <c r="A2565">
        <v>2414</v>
      </c>
      <c r="B2565">
        <v>2014</v>
      </c>
      <c r="C2565" t="s">
        <v>17</v>
      </c>
      <c r="D2565" t="s">
        <v>17</v>
      </c>
      <c r="E2565" t="s">
        <v>24</v>
      </c>
      <c r="F2565">
        <v>3.6</v>
      </c>
      <c r="G2565">
        <v>3.6</v>
      </c>
      <c r="H2565">
        <v>1.72</v>
      </c>
      <c r="I2565" s="2">
        <f t="shared" si="80"/>
        <v>2093.0232558139537</v>
      </c>
      <c r="J2565">
        <f t="shared" si="81"/>
        <v>6.1920000000000005E-3</v>
      </c>
    </row>
    <row r="2566" spans="1:10" x14ac:dyDescent="0.25">
      <c r="A2566">
        <v>2460</v>
      </c>
      <c r="B2566">
        <v>2014</v>
      </c>
      <c r="C2566" t="s">
        <v>17</v>
      </c>
      <c r="D2566" t="s">
        <v>17</v>
      </c>
      <c r="E2566" t="s">
        <v>6</v>
      </c>
      <c r="F2566">
        <v>1725.05</v>
      </c>
      <c r="G2566">
        <v>1725.05</v>
      </c>
      <c r="H2566">
        <v>0.48579969276252899</v>
      </c>
      <c r="I2566" s="2">
        <f t="shared" si="80"/>
        <v>3550949.1374735129</v>
      </c>
      <c r="J2566">
        <f t="shared" si="81"/>
        <v>0.83802876000000059</v>
      </c>
    </row>
    <row r="2567" spans="1:10" x14ac:dyDescent="0.25">
      <c r="A2567">
        <v>2461</v>
      </c>
      <c r="B2567">
        <v>2014</v>
      </c>
      <c r="C2567" t="s">
        <v>19</v>
      </c>
      <c r="D2567" t="s">
        <v>19</v>
      </c>
      <c r="E2567" t="s">
        <v>24</v>
      </c>
      <c r="F2567">
        <v>0.6</v>
      </c>
      <c r="G2567">
        <v>0.6</v>
      </c>
      <c r="H2567">
        <v>1.06</v>
      </c>
      <c r="I2567" s="2">
        <f t="shared" si="80"/>
        <v>566.03773584905662</v>
      </c>
      <c r="J2567">
        <f t="shared" si="81"/>
        <v>6.3600000000000006E-4</v>
      </c>
    </row>
    <row r="2568" spans="1:10" x14ac:dyDescent="0.25">
      <c r="A2568">
        <v>1419</v>
      </c>
      <c r="B2568">
        <v>2014</v>
      </c>
      <c r="C2568" t="s">
        <v>21</v>
      </c>
      <c r="D2568" t="s">
        <v>21</v>
      </c>
      <c r="E2568" t="s">
        <v>9</v>
      </c>
      <c r="F2568">
        <v>68.468999999999994</v>
      </c>
      <c r="G2568">
        <v>68.468999999999994</v>
      </c>
      <c r="H2568">
        <v>0.31260614292599598</v>
      </c>
      <c r="I2568" s="2">
        <f t="shared" si="80"/>
        <v>219026.40606844641</v>
      </c>
      <c r="J2568">
        <f t="shared" si="81"/>
        <v>2.1403830000000016E-2</v>
      </c>
    </row>
    <row r="2569" spans="1:10" x14ac:dyDescent="0.25">
      <c r="A2569">
        <v>2305</v>
      </c>
      <c r="B2569">
        <v>2014</v>
      </c>
      <c r="C2569" t="s">
        <v>21</v>
      </c>
      <c r="D2569" t="s">
        <v>21</v>
      </c>
      <c r="E2569" t="s">
        <v>6</v>
      </c>
      <c r="F2569">
        <v>45166.565999999999</v>
      </c>
      <c r="G2569">
        <v>45166.565999999999</v>
      </c>
      <c r="H2569">
        <v>0.57754554584259399</v>
      </c>
      <c r="I2569" s="2">
        <f t="shared" si="80"/>
        <v>78204336.134400442</v>
      </c>
      <c r="J2569">
        <f t="shared" si="81"/>
        <v>26.085749014305549</v>
      </c>
    </row>
    <row r="2570" spans="1:10" x14ac:dyDescent="0.25">
      <c r="A2570">
        <v>2415</v>
      </c>
      <c r="B2570">
        <v>2014</v>
      </c>
      <c r="C2570" t="s">
        <v>21</v>
      </c>
      <c r="D2570" t="s">
        <v>21</v>
      </c>
      <c r="E2570" t="s">
        <v>28</v>
      </c>
      <c r="F2570">
        <v>1.8</v>
      </c>
      <c r="G2570">
        <v>1.8</v>
      </c>
      <c r="H2570">
        <v>0.11</v>
      </c>
      <c r="I2570" s="2">
        <f t="shared" si="80"/>
        <v>16363.636363636364</v>
      </c>
      <c r="J2570">
        <f t="shared" si="81"/>
        <v>1.9800000000000002E-4</v>
      </c>
    </row>
    <row r="2571" spans="1:10" x14ac:dyDescent="0.25">
      <c r="A2571">
        <v>2306</v>
      </c>
      <c r="B2571">
        <v>2014</v>
      </c>
      <c r="C2571" t="s">
        <v>23</v>
      </c>
      <c r="D2571" t="s">
        <v>23</v>
      </c>
      <c r="E2571" t="s">
        <v>24</v>
      </c>
      <c r="F2571">
        <v>1389.223</v>
      </c>
      <c r="G2571">
        <v>1389.223</v>
      </c>
      <c r="H2571">
        <v>1.8734607906722001</v>
      </c>
      <c r="I2571" s="2">
        <f t="shared" si="80"/>
        <v>741527.66202357784</v>
      </c>
      <c r="J2571">
        <f t="shared" si="81"/>
        <v>2.6026548200000055</v>
      </c>
    </row>
    <row r="2572" spans="1:10" x14ac:dyDescent="0.25">
      <c r="A2572">
        <v>1420</v>
      </c>
      <c r="B2572">
        <v>2014</v>
      </c>
      <c r="C2572" t="s">
        <v>132</v>
      </c>
      <c r="D2572" t="s">
        <v>132</v>
      </c>
      <c r="E2572" t="s">
        <v>61</v>
      </c>
      <c r="F2572">
        <v>4.7199999999999999E-2</v>
      </c>
      <c r="G2572">
        <v>4.7199999999999999E-2</v>
      </c>
      <c r="H2572">
        <v>1.27966101694915</v>
      </c>
      <c r="I2572" s="2">
        <f t="shared" si="80"/>
        <v>36.884768211920601</v>
      </c>
      <c r="J2572">
        <f t="shared" si="81"/>
        <v>6.0399999999999876E-5</v>
      </c>
    </row>
    <row r="2573" spans="1:10" x14ac:dyDescent="0.25">
      <c r="A2573">
        <v>2462</v>
      </c>
      <c r="B2573">
        <v>2014</v>
      </c>
      <c r="C2573" t="s">
        <v>132</v>
      </c>
      <c r="D2573" t="s">
        <v>132</v>
      </c>
      <c r="E2573" t="s">
        <v>43</v>
      </c>
      <c r="F2573">
        <v>0.51500000000000001</v>
      </c>
      <c r="G2573">
        <v>0.51500000000000001</v>
      </c>
      <c r="H2573">
        <v>5.1094174757281596</v>
      </c>
      <c r="I2573" s="2">
        <f t="shared" si="80"/>
        <v>100.79426910141174</v>
      </c>
      <c r="J2573">
        <f t="shared" si="81"/>
        <v>2.6313500000000019E-3</v>
      </c>
    </row>
    <row r="2574" spans="1:10" x14ac:dyDescent="0.25">
      <c r="A2574">
        <v>91</v>
      </c>
      <c r="B2574">
        <v>2014</v>
      </c>
      <c r="C2574" t="s">
        <v>26</v>
      </c>
      <c r="D2574" t="s">
        <v>26</v>
      </c>
      <c r="E2574" t="s">
        <v>62</v>
      </c>
      <c r="F2574">
        <v>30.382918</v>
      </c>
      <c r="G2574">
        <v>30.382918</v>
      </c>
      <c r="H2574">
        <v>1.8146140011963301</v>
      </c>
      <c r="I2574" s="2">
        <f t="shared" si="80"/>
        <v>16743.46058168255</v>
      </c>
      <c r="J2574">
        <f t="shared" si="81"/>
        <v>5.5133268399999998E-2</v>
      </c>
    </row>
    <row r="2575" spans="1:10" x14ac:dyDescent="0.25">
      <c r="A2575">
        <v>227</v>
      </c>
      <c r="B2575">
        <v>2014</v>
      </c>
      <c r="C2575" t="s">
        <v>26</v>
      </c>
      <c r="D2575" t="s">
        <v>26</v>
      </c>
      <c r="E2575" t="s">
        <v>33</v>
      </c>
      <c r="F2575">
        <v>3.4934699999999999</v>
      </c>
      <c r="G2575">
        <v>3.4934699999999999</v>
      </c>
      <c r="H2575">
        <v>0.92866405035680899</v>
      </c>
      <c r="I2575" s="2">
        <f t="shared" si="80"/>
        <v>3761.8232326940488</v>
      </c>
      <c r="J2575">
        <f t="shared" si="81"/>
        <v>3.2442600000000014E-3</v>
      </c>
    </row>
    <row r="2576" spans="1:10" x14ac:dyDescent="0.25">
      <c r="A2576">
        <v>1421</v>
      </c>
      <c r="B2576">
        <v>2014</v>
      </c>
      <c r="C2576" t="s">
        <v>26</v>
      </c>
      <c r="D2576" t="s">
        <v>26</v>
      </c>
      <c r="E2576" t="s">
        <v>28</v>
      </c>
      <c r="F2576">
        <v>191.70599999999999</v>
      </c>
      <c r="G2576">
        <v>191.70599999999999</v>
      </c>
      <c r="H2576">
        <v>0.108824084796511</v>
      </c>
      <c r="I2576" s="2">
        <f t="shared" si="80"/>
        <v>1761613.7122445735</v>
      </c>
      <c r="J2576">
        <f t="shared" si="81"/>
        <v>2.0862229999999937E-2</v>
      </c>
    </row>
    <row r="2577" spans="1:10" x14ac:dyDescent="0.25">
      <c r="A2577">
        <v>1422</v>
      </c>
      <c r="B2577">
        <v>2014</v>
      </c>
      <c r="C2577" t="s">
        <v>26</v>
      </c>
      <c r="D2577" t="s">
        <v>26</v>
      </c>
      <c r="E2577" t="s">
        <v>5</v>
      </c>
      <c r="F2577">
        <v>15871.204</v>
      </c>
      <c r="G2577">
        <v>15871.204</v>
      </c>
      <c r="H2577">
        <v>0.62693625196929004</v>
      </c>
      <c r="I2577" s="2">
        <f t="shared" si="80"/>
        <v>25315498.904627766</v>
      </c>
      <c r="J2577">
        <f t="shared" si="81"/>
        <v>9.9502331500000043</v>
      </c>
    </row>
    <row r="2578" spans="1:10" x14ac:dyDescent="0.25">
      <c r="A2578">
        <v>1423</v>
      </c>
      <c r="B2578">
        <v>2014</v>
      </c>
      <c r="C2578" t="s">
        <v>26</v>
      </c>
      <c r="D2578" t="s">
        <v>26</v>
      </c>
      <c r="E2578" t="s">
        <v>52</v>
      </c>
      <c r="F2578">
        <v>77.546999999999997</v>
      </c>
      <c r="G2578">
        <v>77.546999999999997</v>
      </c>
      <c r="H2578">
        <v>1.65827992664409</v>
      </c>
      <c r="I2578" s="2">
        <f t="shared" si="80"/>
        <v>46763.516071097933</v>
      </c>
      <c r="J2578">
        <f t="shared" si="81"/>
        <v>0.12859463347146924</v>
      </c>
    </row>
    <row r="2579" spans="1:10" x14ac:dyDescent="0.25">
      <c r="A2579">
        <v>2293</v>
      </c>
      <c r="B2579">
        <v>2014</v>
      </c>
      <c r="C2579" t="s">
        <v>26</v>
      </c>
      <c r="D2579" t="s">
        <v>26</v>
      </c>
      <c r="E2579" t="s">
        <v>102</v>
      </c>
      <c r="F2579">
        <v>0.35</v>
      </c>
      <c r="G2579">
        <v>0.35</v>
      </c>
      <c r="H2579">
        <v>0.7</v>
      </c>
      <c r="I2579" s="2">
        <f t="shared" si="80"/>
        <v>500</v>
      </c>
      <c r="J2579">
        <f t="shared" si="81"/>
        <v>2.4499999999999999E-4</v>
      </c>
    </row>
    <row r="2580" spans="1:10" x14ac:dyDescent="0.25">
      <c r="A2580">
        <v>2309</v>
      </c>
      <c r="B2580">
        <v>2014</v>
      </c>
      <c r="C2580" t="s">
        <v>26</v>
      </c>
      <c r="D2580" t="s">
        <v>26</v>
      </c>
      <c r="E2580" t="s">
        <v>43</v>
      </c>
      <c r="F2580">
        <v>45.294400000000003</v>
      </c>
      <c r="G2580">
        <v>45.294400000000003</v>
      </c>
      <c r="H2580">
        <v>5.8456529210380701</v>
      </c>
      <c r="I2580" s="2">
        <f t="shared" si="80"/>
        <v>7748.3902331917152</v>
      </c>
      <c r="J2580">
        <f t="shared" si="81"/>
        <v>0.26477534166666683</v>
      </c>
    </row>
    <row r="2581" spans="1:10" x14ac:dyDescent="0.25">
      <c r="A2581">
        <v>2310</v>
      </c>
      <c r="B2581">
        <v>2014</v>
      </c>
      <c r="C2581" t="s">
        <v>26</v>
      </c>
      <c r="D2581" t="s">
        <v>26</v>
      </c>
      <c r="E2581" t="s">
        <v>44</v>
      </c>
      <c r="F2581">
        <v>1.0999999999999999E-2</v>
      </c>
      <c r="G2581">
        <v>1.0999999999999999E-2</v>
      </c>
      <c r="H2581">
        <v>1.0377358490566</v>
      </c>
      <c r="I2581" s="2">
        <f t="shared" si="80"/>
        <v>10.600000000000039</v>
      </c>
      <c r="J2581">
        <f t="shared" si="81"/>
        <v>1.1415094339622599E-5</v>
      </c>
    </row>
    <row r="2582" spans="1:10" x14ac:dyDescent="0.25">
      <c r="A2582">
        <v>2412</v>
      </c>
      <c r="B2582">
        <v>2014</v>
      </c>
      <c r="C2582" t="s">
        <v>26</v>
      </c>
      <c r="D2582" t="s">
        <v>26</v>
      </c>
      <c r="E2582" t="s">
        <v>125</v>
      </c>
      <c r="F2582">
        <v>6.5000000000000002E-2</v>
      </c>
      <c r="G2582">
        <v>6.5000000000000002E-2</v>
      </c>
      <c r="H2582">
        <v>0.55000000000000004</v>
      </c>
      <c r="I2582" s="2">
        <f t="shared" si="80"/>
        <v>118.18181818181817</v>
      </c>
      <c r="J2582">
        <f t="shared" si="81"/>
        <v>3.5750000000000002E-5</v>
      </c>
    </row>
    <row r="2583" spans="1:10" x14ac:dyDescent="0.25">
      <c r="A2583">
        <v>2413</v>
      </c>
      <c r="B2583">
        <v>2014</v>
      </c>
      <c r="C2583" t="s">
        <v>26</v>
      </c>
      <c r="D2583" t="s">
        <v>26</v>
      </c>
      <c r="E2583" t="s">
        <v>74</v>
      </c>
      <c r="F2583">
        <v>0.2576</v>
      </c>
      <c r="G2583">
        <v>0.2576</v>
      </c>
      <c r="H2583">
        <v>0.78571428571428603</v>
      </c>
      <c r="I2583" s="2">
        <f t="shared" si="80"/>
        <v>327.85454545454536</v>
      </c>
      <c r="J2583">
        <f t="shared" si="81"/>
        <v>2.0240000000000007E-4</v>
      </c>
    </row>
    <row r="2584" spans="1:10" x14ac:dyDescent="0.25">
      <c r="A2584">
        <v>2416</v>
      </c>
      <c r="B2584">
        <v>2014</v>
      </c>
      <c r="C2584" t="s">
        <v>26</v>
      </c>
      <c r="D2584" t="s">
        <v>26</v>
      </c>
      <c r="E2584" t="s">
        <v>69</v>
      </c>
      <c r="F2584">
        <v>0.56000000000000005</v>
      </c>
      <c r="G2584">
        <v>0.56000000000000005</v>
      </c>
      <c r="H2584">
        <v>2.2000000000000002</v>
      </c>
      <c r="I2584" s="2">
        <f t="shared" si="80"/>
        <v>254.54545454545456</v>
      </c>
      <c r="J2584">
        <f t="shared" si="81"/>
        <v>1.2320000000000002E-3</v>
      </c>
    </row>
    <row r="2585" spans="1:10" x14ac:dyDescent="0.25">
      <c r="A2585">
        <v>2463</v>
      </c>
      <c r="B2585">
        <v>2014</v>
      </c>
      <c r="C2585" t="s">
        <v>26</v>
      </c>
      <c r="D2585" t="s">
        <v>26</v>
      </c>
      <c r="E2585" t="s">
        <v>22</v>
      </c>
      <c r="F2585">
        <v>4917.424</v>
      </c>
      <c r="G2585">
        <v>4917.424</v>
      </c>
      <c r="H2585">
        <v>0.13</v>
      </c>
      <c r="I2585" s="2">
        <f t="shared" si="80"/>
        <v>37826338.461538456</v>
      </c>
      <c r="J2585">
        <f t="shared" si="81"/>
        <v>0.63926512000000002</v>
      </c>
    </row>
    <row r="2586" spans="1:10" x14ac:dyDescent="0.25">
      <c r="A2586">
        <v>2464</v>
      </c>
      <c r="B2586">
        <v>2014</v>
      </c>
      <c r="C2586" t="s">
        <v>26</v>
      </c>
      <c r="D2586" t="s">
        <v>26</v>
      </c>
      <c r="E2586" t="s">
        <v>27</v>
      </c>
      <c r="F2586">
        <v>6.165</v>
      </c>
      <c r="G2586">
        <v>6.165</v>
      </c>
      <c r="H2586">
        <v>2.94355231143552</v>
      </c>
      <c r="I2586" s="2">
        <f t="shared" si="80"/>
        <v>2094.4081666391162</v>
      </c>
      <c r="J2586">
        <f t="shared" si="81"/>
        <v>1.8146999999999979E-2</v>
      </c>
    </row>
    <row r="2587" spans="1:10" x14ac:dyDescent="0.25">
      <c r="A2587">
        <v>2665</v>
      </c>
      <c r="B2587">
        <v>2014</v>
      </c>
      <c r="C2587" t="s">
        <v>26</v>
      </c>
      <c r="D2587" t="s">
        <v>26</v>
      </c>
      <c r="E2587" t="s">
        <v>59</v>
      </c>
      <c r="F2587">
        <v>0.15162</v>
      </c>
      <c r="G2587">
        <v>0.15162</v>
      </c>
      <c r="H2587">
        <v>0.78736314470386504</v>
      </c>
      <c r="I2587" s="2">
        <f t="shared" si="80"/>
        <v>192.56679845870329</v>
      </c>
      <c r="J2587">
        <f t="shared" si="81"/>
        <v>1.1938000000000001E-4</v>
      </c>
    </row>
    <row r="2588" spans="1:10" x14ac:dyDescent="0.25">
      <c r="A2588">
        <v>3024</v>
      </c>
      <c r="B2588">
        <v>2014</v>
      </c>
      <c r="C2588" t="s">
        <v>26</v>
      </c>
      <c r="D2588" t="s">
        <v>26</v>
      </c>
      <c r="E2588" t="s">
        <v>7</v>
      </c>
      <c r="F2588">
        <v>7.1113</v>
      </c>
      <c r="G2588">
        <v>7.1123500000000002</v>
      </c>
      <c r="H2588">
        <v>1.64594377961835</v>
      </c>
      <c r="I2588" s="2">
        <f t="shared" si="80"/>
        <v>4320.4999393411354</v>
      </c>
      <c r="J2588">
        <f t="shared" si="81"/>
        <v>1.1706528240968572E-2</v>
      </c>
    </row>
    <row r="2589" spans="1:10" x14ac:dyDescent="0.25">
      <c r="A2589">
        <v>3029</v>
      </c>
      <c r="B2589">
        <v>2014</v>
      </c>
      <c r="C2589" t="s">
        <v>26</v>
      </c>
      <c r="D2589" t="s">
        <v>26</v>
      </c>
      <c r="E2589" t="s">
        <v>51</v>
      </c>
      <c r="F2589">
        <v>0.57899999999999996</v>
      </c>
      <c r="G2589">
        <v>0.58099999999999996</v>
      </c>
      <c r="H2589">
        <v>3.1053540587219302</v>
      </c>
      <c r="I2589" s="2">
        <f t="shared" si="80"/>
        <v>186.4521690767522</v>
      </c>
      <c r="J2589">
        <f t="shared" si="81"/>
        <v>1.8042107081174413E-3</v>
      </c>
    </row>
    <row r="2590" spans="1:10" x14ac:dyDescent="0.25">
      <c r="A2590">
        <v>3123</v>
      </c>
      <c r="B2590">
        <v>2014</v>
      </c>
      <c r="C2590" t="s">
        <v>26</v>
      </c>
      <c r="D2590" t="s">
        <v>26</v>
      </c>
      <c r="E2590" t="s">
        <v>35</v>
      </c>
      <c r="F2590">
        <v>190.41933900000001</v>
      </c>
      <c r="G2590">
        <v>190.44708900000001</v>
      </c>
      <c r="H2590">
        <v>2.70444999294878</v>
      </c>
      <c r="I2590" s="2">
        <f t="shared" si="80"/>
        <v>70409.635784160855</v>
      </c>
      <c r="J2590">
        <f t="shared" si="81"/>
        <v>0.51505462850316563</v>
      </c>
    </row>
    <row r="2591" spans="1:10" x14ac:dyDescent="0.25">
      <c r="A2591">
        <v>3147</v>
      </c>
      <c r="B2591">
        <v>2014</v>
      </c>
      <c r="C2591" t="s">
        <v>26</v>
      </c>
      <c r="D2591" t="s">
        <v>26</v>
      </c>
      <c r="E2591" t="s">
        <v>18</v>
      </c>
      <c r="F2591">
        <v>112.292208</v>
      </c>
      <c r="G2591">
        <v>112.33385800000001</v>
      </c>
      <c r="H2591">
        <v>1.2879461961763701</v>
      </c>
      <c r="I2591" s="2">
        <f t="shared" si="80"/>
        <v>87187.033381806599</v>
      </c>
      <c r="J2591">
        <f t="shared" si="81"/>
        <v>0.1446799651129165</v>
      </c>
    </row>
    <row r="2592" spans="1:10" x14ac:dyDescent="0.25">
      <c r="A2592">
        <v>3232</v>
      </c>
      <c r="B2592">
        <v>2014</v>
      </c>
      <c r="C2592" t="s">
        <v>26</v>
      </c>
      <c r="D2592" t="s">
        <v>26</v>
      </c>
      <c r="E2592" t="s">
        <v>55</v>
      </c>
      <c r="F2592">
        <v>0.64949999999999997</v>
      </c>
      <c r="G2592">
        <v>0.75839999999999996</v>
      </c>
      <c r="H2592">
        <v>32.002769438029297</v>
      </c>
      <c r="I2592" s="2">
        <f t="shared" si="80"/>
        <v>20.295118560214071</v>
      </c>
      <c r="J2592">
        <f t="shared" si="81"/>
        <v>2.4270900341801419E-2</v>
      </c>
    </row>
    <row r="2593" spans="1:10" x14ac:dyDescent="0.25">
      <c r="A2593">
        <v>3234</v>
      </c>
      <c r="B2593">
        <v>2014</v>
      </c>
      <c r="C2593" t="s">
        <v>26</v>
      </c>
      <c r="D2593" t="s">
        <v>26</v>
      </c>
      <c r="E2593" t="s">
        <v>38</v>
      </c>
      <c r="F2593">
        <v>38.888213999999998</v>
      </c>
      <c r="G2593">
        <v>38.998793999999997</v>
      </c>
      <c r="H2593">
        <v>1.5549789455489</v>
      </c>
      <c r="I2593" s="2">
        <f t="shared" si="80"/>
        <v>25008.836364837494</v>
      </c>
      <c r="J2593">
        <f t="shared" si="81"/>
        <v>6.0642303571798763E-2</v>
      </c>
    </row>
    <row r="2594" spans="1:10" x14ac:dyDescent="0.25">
      <c r="A2594">
        <v>3252</v>
      </c>
      <c r="B2594">
        <v>2014</v>
      </c>
      <c r="C2594" t="s">
        <v>26</v>
      </c>
      <c r="D2594" t="s">
        <v>26</v>
      </c>
      <c r="E2594" t="s">
        <v>32</v>
      </c>
      <c r="F2594">
        <v>155.47014999999999</v>
      </c>
      <c r="G2594">
        <v>155.60015000000001</v>
      </c>
      <c r="H2594">
        <v>0.97363596806203601</v>
      </c>
      <c r="I2594" s="2">
        <f t="shared" si="80"/>
        <v>159679.95749936599</v>
      </c>
      <c r="J2594">
        <f t="shared" si="81"/>
        <v>0.15149790267584803</v>
      </c>
    </row>
    <row r="2595" spans="1:10" x14ac:dyDescent="0.25">
      <c r="A2595">
        <v>3265</v>
      </c>
      <c r="B2595">
        <v>2014</v>
      </c>
      <c r="C2595" t="s">
        <v>26</v>
      </c>
      <c r="D2595" t="s">
        <v>26</v>
      </c>
      <c r="E2595" t="s">
        <v>34</v>
      </c>
      <c r="F2595">
        <v>3.09368</v>
      </c>
      <c r="G2595">
        <v>3.2431800000000002</v>
      </c>
      <c r="H2595">
        <v>1.66829471697137</v>
      </c>
      <c r="I2595" s="2">
        <f t="shared" si="80"/>
        <v>1854.3965694600299</v>
      </c>
      <c r="J2595">
        <f t="shared" si="81"/>
        <v>5.4105800601872076E-3</v>
      </c>
    </row>
    <row r="2596" spans="1:10" x14ac:dyDescent="0.25">
      <c r="A2596">
        <v>3270</v>
      </c>
      <c r="B2596">
        <v>2014</v>
      </c>
      <c r="C2596" t="s">
        <v>26</v>
      </c>
      <c r="D2596" t="s">
        <v>26</v>
      </c>
      <c r="E2596" t="s">
        <v>31</v>
      </c>
      <c r="F2596">
        <v>4.7750000000000004</v>
      </c>
      <c r="G2596">
        <v>4.93</v>
      </c>
      <c r="H2596">
        <v>0.974747643979058</v>
      </c>
      <c r="I2596" s="2">
        <f t="shared" si="80"/>
        <v>4898.7038127199503</v>
      </c>
      <c r="J2596">
        <f t="shared" si="81"/>
        <v>4.8055058848167562E-3</v>
      </c>
    </row>
    <row r="2597" spans="1:10" x14ac:dyDescent="0.25">
      <c r="A2597">
        <v>3288</v>
      </c>
      <c r="B2597">
        <v>2014</v>
      </c>
      <c r="C2597" t="s">
        <v>26</v>
      </c>
      <c r="D2597" t="s">
        <v>26</v>
      </c>
      <c r="E2597" t="s">
        <v>37</v>
      </c>
      <c r="F2597">
        <v>6.1102999999999996</v>
      </c>
      <c r="G2597">
        <v>6.2856500000000004</v>
      </c>
      <c r="H2597">
        <v>2.3196235864032899</v>
      </c>
      <c r="I2597" s="2">
        <f t="shared" si="80"/>
        <v>2634.177388010773</v>
      </c>
      <c r="J2597">
        <f t="shared" si="81"/>
        <v>1.4580341995875839E-2</v>
      </c>
    </row>
    <row r="2598" spans="1:10" x14ac:dyDescent="0.25">
      <c r="A2598">
        <v>3314</v>
      </c>
      <c r="B2598">
        <v>2014</v>
      </c>
      <c r="C2598" t="s">
        <v>26</v>
      </c>
      <c r="D2598" t="s">
        <v>26</v>
      </c>
      <c r="E2598" t="s">
        <v>36</v>
      </c>
      <c r="F2598">
        <v>10.99264</v>
      </c>
      <c r="G2598">
        <v>11.214684999999999</v>
      </c>
      <c r="H2598">
        <v>6.3006729957498804</v>
      </c>
      <c r="I2598" s="2">
        <f t="shared" si="80"/>
        <v>1744.6771174150899</v>
      </c>
      <c r="J2598">
        <f t="shared" si="81"/>
        <v>7.0660062935341245E-2</v>
      </c>
    </row>
    <row r="2599" spans="1:10" x14ac:dyDescent="0.25">
      <c r="A2599">
        <v>3329</v>
      </c>
      <c r="B2599">
        <v>2014</v>
      </c>
      <c r="C2599" t="s">
        <v>26</v>
      </c>
      <c r="D2599" t="s">
        <v>26</v>
      </c>
      <c r="E2599" t="s">
        <v>11</v>
      </c>
      <c r="F2599">
        <v>11.691102000000001</v>
      </c>
      <c r="G2599">
        <v>11.950842</v>
      </c>
      <c r="H2599">
        <v>2.8930733133625899</v>
      </c>
      <c r="I2599" s="2">
        <f t="shared" si="80"/>
        <v>4041.0666214371008</v>
      </c>
      <c r="J2599">
        <f t="shared" si="81"/>
        <v>3.4574662062412796E-2</v>
      </c>
    </row>
    <row r="2600" spans="1:10" x14ac:dyDescent="0.25">
      <c r="A2600">
        <v>3369</v>
      </c>
      <c r="B2600">
        <v>2014</v>
      </c>
      <c r="C2600" t="s">
        <v>26</v>
      </c>
      <c r="D2600" t="s">
        <v>26</v>
      </c>
      <c r="E2600" t="s">
        <v>54</v>
      </c>
      <c r="F2600">
        <v>13.75192</v>
      </c>
      <c r="G2600">
        <v>14.115816000000001</v>
      </c>
      <c r="H2600">
        <v>9.4048858874494101</v>
      </c>
      <c r="I2600" s="2">
        <f t="shared" si="80"/>
        <v>1462.2101920823516</v>
      </c>
      <c r="J2600">
        <f t="shared" si="81"/>
        <v>0.13275763868823259</v>
      </c>
    </row>
    <row r="2601" spans="1:10" x14ac:dyDescent="0.25">
      <c r="A2601">
        <v>3392</v>
      </c>
      <c r="B2601">
        <v>2014</v>
      </c>
      <c r="C2601" t="s">
        <v>26</v>
      </c>
      <c r="D2601" t="s">
        <v>26</v>
      </c>
      <c r="E2601" t="s">
        <v>47</v>
      </c>
      <c r="F2601">
        <v>24.08043</v>
      </c>
      <c r="G2601">
        <v>24.522860000000001</v>
      </c>
      <c r="H2601">
        <v>2.0578404123182201</v>
      </c>
      <c r="I2601" s="2">
        <f t="shared" si="80"/>
        <v>11701.796629055729</v>
      </c>
      <c r="J2601">
        <f t="shared" si="81"/>
        <v>5.0464132333621993E-2</v>
      </c>
    </row>
    <row r="2602" spans="1:10" x14ac:dyDescent="0.25">
      <c r="A2602">
        <v>3434</v>
      </c>
      <c r="B2602">
        <v>2014</v>
      </c>
      <c r="C2602" t="s">
        <v>26</v>
      </c>
      <c r="D2602" t="s">
        <v>26</v>
      </c>
      <c r="E2602" t="s">
        <v>40</v>
      </c>
      <c r="F2602">
        <v>244.15312900000001</v>
      </c>
      <c r="G2602">
        <v>244.783829</v>
      </c>
      <c r="H2602">
        <v>3.5183367149610998</v>
      </c>
      <c r="I2602" s="2">
        <f t="shared" si="80"/>
        <v>69394.474940895321</v>
      </c>
      <c r="J2602">
        <f t="shared" si="81"/>
        <v>0.86123193279945964</v>
      </c>
    </row>
    <row r="2603" spans="1:10" x14ac:dyDescent="0.25">
      <c r="A2603">
        <v>3492</v>
      </c>
      <c r="B2603">
        <v>2014</v>
      </c>
      <c r="C2603" t="s">
        <v>26</v>
      </c>
      <c r="D2603" t="s">
        <v>26</v>
      </c>
      <c r="E2603" t="s">
        <v>29</v>
      </c>
      <c r="F2603">
        <v>4.63795</v>
      </c>
      <c r="G2603">
        <v>5.6255990000000002</v>
      </c>
      <c r="H2603">
        <v>5.3670845955648501</v>
      </c>
      <c r="I2603" s="2">
        <f t="shared" si="80"/>
        <v>864.14699031064674</v>
      </c>
      <c r="J2603">
        <f t="shared" si="81"/>
        <v>3.0193065733725023E-2</v>
      </c>
    </row>
    <row r="2604" spans="1:10" x14ac:dyDescent="0.25">
      <c r="A2604">
        <v>3534</v>
      </c>
      <c r="B2604">
        <v>2014</v>
      </c>
      <c r="C2604" t="s">
        <v>26</v>
      </c>
      <c r="D2604" t="s">
        <v>26</v>
      </c>
      <c r="E2604" t="s">
        <v>58</v>
      </c>
      <c r="F2604">
        <v>3.5500050000000001</v>
      </c>
      <c r="G2604">
        <v>4.8531000000000004</v>
      </c>
      <c r="H2604">
        <v>7.3990459168367302</v>
      </c>
      <c r="I2604" s="2">
        <f t="shared" si="80"/>
        <v>479.79226509756711</v>
      </c>
      <c r="J2604">
        <f t="shared" si="81"/>
        <v>3.5908309739000339E-2</v>
      </c>
    </row>
    <row r="2605" spans="1:10" x14ac:dyDescent="0.25">
      <c r="A2605">
        <v>3557</v>
      </c>
      <c r="B2605">
        <v>2014</v>
      </c>
      <c r="C2605" t="s">
        <v>26</v>
      </c>
      <c r="D2605" t="s">
        <v>26</v>
      </c>
      <c r="E2605" t="s">
        <v>57</v>
      </c>
      <c r="F2605">
        <v>13.161</v>
      </c>
      <c r="G2605">
        <v>14.660500000000001</v>
      </c>
      <c r="H2605">
        <v>3.84814869690753</v>
      </c>
      <c r="I2605" s="2">
        <f t="shared" si="80"/>
        <v>3420.0861340354422</v>
      </c>
      <c r="J2605">
        <f t="shared" si="81"/>
        <v>5.6415783971012851E-2</v>
      </c>
    </row>
    <row r="2606" spans="1:10" x14ac:dyDescent="0.25">
      <c r="A2606">
        <v>3638</v>
      </c>
      <c r="B2606">
        <v>2014</v>
      </c>
      <c r="C2606" t="s">
        <v>26</v>
      </c>
      <c r="D2606" t="s">
        <v>26</v>
      </c>
      <c r="E2606" t="s">
        <v>60</v>
      </c>
      <c r="F2606">
        <v>559.32600000000002</v>
      </c>
      <c r="G2606">
        <v>561.92674</v>
      </c>
      <c r="H2606">
        <v>1.6</v>
      </c>
      <c r="I2606" s="2">
        <f t="shared" si="80"/>
        <v>349578.75</v>
      </c>
      <c r="J2606">
        <f t="shared" si="81"/>
        <v>0.89908278400000008</v>
      </c>
    </row>
    <row r="2607" spans="1:10" x14ac:dyDescent="0.25">
      <c r="A2607">
        <v>3671</v>
      </c>
      <c r="B2607">
        <v>2014</v>
      </c>
      <c r="C2607" t="s">
        <v>26</v>
      </c>
      <c r="D2607" t="s">
        <v>26</v>
      </c>
      <c r="E2607" t="s">
        <v>41</v>
      </c>
      <c r="F2607">
        <v>399.66546299999999</v>
      </c>
      <c r="G2607">
        <v>403.12904300000002</v>
      </c>
      <c r="H2607">
        <v>3.53331877484871</v>
      </c>
      <c r="I2607" s="2">
        <f t="shared" si="80"/>
        <v>113113.33295058069</v>
      </c>
      <c r="J2607">
        <f t="shared" si="81"/>
        <v>1.424383416318693</v>
      </c>
    </row>
    <row r="2608" spans="1:10" x14ac:dyDescent="0.25">
      <c r="A2608">
        <v>3755</v>
      </c>
      <c r="B2608">
        <v>2014</v>
      </c>
      <c r="C2608" t="s">
        <v>26</v>
      </c>
      <c r="D2608" t="s">
        <v>26</v>
      </c>
      <c r="E2608" t="s">
        <v>46</v>
      </c>
      <c r="F2608">
        <v>21.217258000000001</v>
      </c>
      <c r="G2608">
        <v>26.703683000000002</v>
      </c>
      <c r="H2608">
        <v>1.57268277872465</v>
      </c>
      <c r="I2608" s="2">
        <f t="shared" si="80"/>
        <v>13491.123758095644</v>
      </c>
      <c r="J2608">
        <f t="shared" si="81"/>
        <v>4.1996422382622196E-2</v>
      </c>
    </row>
    <row r="2609" spans="1:10" x14ac:dyDescent="0.25">
      <c r="A2609">
        <v>3800</v>
      </c>
      <c r="B2609">
        <v>2014</v>
      </c>
      <c r="C2609" t="s">
        <v>26</v>
      </c>
      <c r="D2609" t="s">
        <v>26</v>
      </c>
      <c r="E2609" t="s">
        <v>39</v>
      </c>
      <c r="F2609">
        <v>19.904499999999999</v>
      </c>
      <c r="G2609">
        <v>27.329799999999999</v>
      </c>
      <c r="H2609">
        <v>11.0961345424402</v>
      </c>
      <c r="I2609" s="2">
        <f t="shared" si="80"/>
        <v>1793.8228780364727</v>
      </c>
      <c r="J2609">
        <f t="shared" si="81"/>
        <v>0.30325513781798219</v>
      </c>
    </row>
    <row r="2610" spans="1:10" x14ac:dyDescent="0.25">
      <c r="A2610">
        <v>3810</v>
      </c>
      <c r="B2610">
        <v>2014</v>
      </c>
      <c r="C2610" t="s">
        <v>26</v>
      </c>
      <c r="D2610" t="s">
        <v>26</v>
      </c>
      <c r="E2610" t="s">
        <v>61</v>
      </c>
      <c r="F2610">
        <v>88.359545999999995</v>
      </c>
      <c r="G2610">
        <v>96.640546000000001</v>
      </c>
      <c r="H2610">
        <v>1.3352863877322301</v>
      </c>
      <c r="I2610" s="2">
        <f t="shared" si="80"/>
        <v>66172.730293509929</v>
      </c>
      <c r="J2610">
        <f t="shared" si="81"/>
        <v>0.12904280557681042</v>
      </c>
    </row>
    <row r="2611" spans="1:10" x14ac:dyDescent="0.25">
      <c r="A2611">
        <v>3876</v>
      </c>
      <c r="B2611">
        <v>2014</v>
      </c>
      <c r="C2611" t="s">
        <v>26</v>
      </c>
      <c r="D2611" t="s">
        <v>26</v>
      </c>
      <c r="E2611" t="s">
        <v>12</v>
      </c>
      <c r="F2611">
        <v>652.25444500000003</v>
      </c>
      <c r="G2611">
        <v>666.49335499999995</v>
      </c>
      <c r="H2611">
        <v>1.67967481770094</v>
      </c>
      <c r="I2611" s="2">
        <f t="shared" si="80"/>
        <v>388321.85737759364</v>
      </c>
      <c r="J2611">
        <f t="shared" si="81"/>
        <v>1.1194921045585127</v>
      </c>
    </row>
    <row r="2612" spans="1:10" x14ac:dyDescent="0.25">
      <c r="A2612">
        <v>3900</v>
      </c>
      <c r="B2612">
        <v>2014</v>
      </c>
      <c r="C2612" t="s">
        <v>26</v>
      </c>
      <c r="D2612" t="s">
        <v>26</v>
      </c>
      <c r="E2612" t="s">
        <v>15</v>
      </c>
      <c r="F2612">
        <v>80.508393999999996</v>
      </c>
      <c r="G2612">
        <v>97.669410200000002</v>
      </c>
      <c r="H2612">
        <v>1.6387869319564401</v>
      </c>
      <c r="I2612" s="2">
        <f t="shared" si="80"/>
        <v>49126.822059708706</v>
      </c>
      <c r="J2612">
        <f t="shared" si="81"/>
        <v>0.16005935308765304</v>
      </c>
    </row>
    <row r="2613" spans="1:10" x14ac:dyDescent="0.25">
      <c r="A2613">
        <v>3946</v>
      </c>
      <c r="B2613">
        <v>2014</v>
      </c>
      <c r="C2613" t="s">
        <v>26</v>
      </c>
      <c r="D2613" t="s">
        <v>26</v>
      </c>
      <c r="E2613" t="s">
        <v>24</v>
      </c>
      <c r="F2613">
        <v>2689.337</v>
      </c>
      <c r="G2613">
        <v>2715.114</v>
      </c>
      <c r="H2613">
        <v>1.2615313058281601</v>
      </c>
      <c r="I2613" s="2">
        <f t="shared" si="80"/>
        <v>2131803.6164267245</v>
      </c>
      <c r="J2613">
        <f t="shared" si="81"/>
        <v>3.4252013098923189</v>
      </c>
    </row>
    <row r="2614" spans="1:10" x14ac:dyDescent="0.25">
      <c r="A2614">
        <v>4055</v>
      </c>
      <c r="B2614">
        <v>2014</v>
      </c>
      <c r="C2614" t="s">
        <v>26</v>
      </c>
      <c r="D2614" t="s">
        <v>26</v>
      </c>
      <c r="E2614" t="s">
        <v>6</v>
      </c>
      <c r="F2614">
        <v>34109.936999999998</v>
      </c>
      <c r="G2614">
        <v>34179.512616400003</v>
      </c>
      <c r="H2614">
        <v>0.90705146165302197</v>
      </c>
      <c r="I2614" s="2">
        <f t="shared" si="80"/>
        <v>37605294.122824766</v>
      </c>
      <c r="J2614">
        <f t="shared" si="81"/>
        <v>31.002576877293532</v>
      </c>
    </row>
    <row r="2615" spans="1:10" x14ac:dyDescent="0.25">
      <c r="A2615">
        <v>4107</v>
      </c>
      <c r="B2615">
        <v>2014</v>
      </c>
      <c r="C2615" t="s">
        <v>26</v>
      </c>
      <c r="D2615" t="s">
        <v>26</v>
      </c>
      <c r="E2615" t="s">
        <v>56</v>
      </c>
      <c r="F2615">
        <v>3.16</v>
      </c>
      <c r="G2615">
        <v>142.17699999999999</v>
      </c>
      <c r="H2615">
        <v>0.33278481012658201</v>
      </c>
      <c r="I2615" s="2">
        <f t="shared" si="80"/>
        <v>9495.6257131989441</v>
      </c>
      <c r="J2615">
        <f t="shared" si="81"/>
        <v>4.7314345949367044E-2</v>
      </c>
    </row>
    <row r="2616" spans="1:10" x14ac:dyDescent="0.25">
      <c r="A2616">
        <v>4139</v>
      </c>
      <c r="B2616">
        <v>2014</v>
      </c>
      <c r="C2616" t="s">
        <v>26</v>
      </c>
      <c r="D2616" t="s">
        <v>26</v>
      </c>
      <c r="E2616" t="s">
        <v>9</v>
      </c>
      <c r="F2616">
        <v>5495.6569399999998</v>
      </c>
      <c r="G2616">
        <v>5795.8765000000003</v>
      </c>
      <c r="H2616">
        <v>0.26344317412942497</v>
      </c>
      <c r="I2616" s="2">
        <f t="shared" si="80"/>
        <v>20860881.889086567</v>
      </c>
      <c r="J2616">
        <f t="shared" si="81"/>
        <v>1.5268841020221424</v>
      </c>
    </row>
    <row r="2617" spans="1:10" x14ac:dyDescent="0.25">
      <c r="A2617">
        <v>124</v>
      </c>
      <c r="B2617">
        <v>2014</v>
      </c>
      <c r="C2617" t="s">
        <v>65</v>
      </c>
      <c r="D2617" t="s">
        <v>65</v>
      </c>
      <c r="E2617" t="s">
        <v>62</v>
      </c>
      <c r="F2617">
        <v>40.338299999999997</v>
      </c>
      <c r="G2617">
        <v>40.338299999999997</v>
      </c>
      <c r="H2617">
        <v>2.5995439404569201</v>
      </c>
      <c r="I2617" s="2">
        <f t="shared" si="80"/>
        <v>15517.45264706307</v>
      </c>
      <c r="J2617">
        <f t="shared" si="81"/>
        <v>0.10486118333333337</v>
      </c>
    </row>
    <row r="2618" spans="1:10" x14ac:dyDescent="0.25">
      <c r="A2618">
        <v>186</v>
      </c>
      <c r="B2618">
        <v>2014</v>
      </c>
      <c r="C2618" t="s">
        <v>65</v>
      </c>
      <c r="D2618" t="s">
        <v>65</v>
      </c>
      <c r="E2618" t="s">
        <v>18</v>
      </c>
      <c r="F2618">
        <v>14.734959999999999</v>
      </c>
      <c r="G2618">
        <v>14.734959999999999</v>
      </c>
      <c r="H2618">
        <v>1.12831652394329</v>
      </c>
      <c r="I2618" s="2">
        <f t="shared" si="80"/>
        <v>13059.243295049528</v>
      </c>
      <c r="J2618">
        <f t="shared" si="81"/>
        <v>1.6625698847643419E-2</v>
      </c>
    </row>
    <row r="2619" spans="1:10" x14ac:dyDescent="0.25">
      <c r="A2619">
        <v>192</v>
      </c>
      <c r="B2619">
        <v>2014</v>
      </c>
      <c r="C2619" t="s">
        <v>65</v>
      </c>
      <c r="D2619" t="s">
        <v>65</v>
      </c>
      <c r="E2619" t="s">
        <v>38</v>
      </c>
      <c r="F2619">
        <v>8.0901359999999993</v>
      </c>
      <c r="G2619">
        <v>8.0901359999999993</v>
      </c>
      <c r="H2619">
        <v>1.3524458478949299</v>
      </c>
      <c r="I2619" s="2">
        <f t="shared" si="80"/>
        <v>5981.8557708556127</v>
      </c>
      <c r="J2619">
        <f t="shared" si="81"/>
        <v>1.0941470842105297E-2</v>
      </c>
    </row>
    <row r="2620" spans="1:10" x14ac:dyDescent="0.25">
      <c r="A2620">
        <v>219</v>
      </c>
      <c r="B2620">
        <v>2014</v>
      </c>
      <c r="C2620" t="s">
        <v>65</v>
      </c>
      <c r="D2620" t="s">
        <v>65</v>
      </c>
      <c r="E2620" t="s">
        <v>61</v>
      </c>
      <c r="F2620">
        <v>6.1468800000000003</v>
      </c>
      <c r="G2620">
        <v>6.1468800000000003</v>
      </c>
      <c r="H2620">
        <v>1.21907211463377</v>
      </c>
      <c r="I2620" s="2">
        <f t="shared" si="80"/>
        <v>5042.2611806247642</v>
      </c>
      <c r="J2620">
        <f t="shared" si="81"/>
        <v>7.493490000000028E-3</v>
      </c>
    </row>
    <row r="2621" spans="1:10" x14ac:dyDescent="0.25">
      <c r="A2621">
        <v>332</v>
      </c>
      <c r="B2621">
        <v>2014</v>
      </c>
      <c r="C2621" t="s">
        <v>65</v>
      </c>
      <c r="D2621" t="s">
        <v>65</v>
      </c>
      <c r="E2621" t="s">
        <v>59</v>
      </c>
      <c r="F2621">
        <v>0.26219999999999999</v>
      </c>
      <c r="G2621">
        <v>0.26219999999999999</v>
      </c>
      <c r="H2621">
        <v>0.84755911517925198</v>
      </c>
      <c r="I2621" s="2">
        <f t="shared" si="80"/>
        <v>309.35895243666488</v>
      </c>
      <c r="J2621">
        <f t="shared" si="81"/>
        <v>2.2222999999999988E-4</v>
      </c>
    </row>
    <row r="2622" spans="1:10" x14ac:dyDescent="0.25">
      <c r="A2622">
        <v>2453</v>
      </c>
      <c r="B2622">
        <v>2014</v>
      </c>
      <c r="C2622" t="s">
        <v>65</v>
      </c>
      <c r="D2622" t="s">
        <v>65</v>
      </c>
      <c r="E2622" t="s">
        <v>58</v>
      </c>
      <c r="F2622">
        <v>3.0519999999999999E-2</v>
      </c>
      <c r="G2622">
        <v>3.0519999999999999E-2</v>
      </c>
      <c r="H2622">
        <v>11.706422018348601</v>
      </c>
      <c r="I2622" s="2">
        <f t="shared" si="80"/>
        <v>2.6071159874608201</v>
      </c>
      <c r="J2622">
        <f t="shared" si="81"/>
        <v>3.5727999999999926E-4</v>
      </c>
    </row>
    <row r="2623" spans="1:10" x14ac:dyDescent="0.25">
      <c r="A2623">
        <v>2456</v>
      </c>
      <c r="B2623">
        <v>2014</v>
      </c>
      <c r="C2623" t="s">
        <v>65</v>
      </c>
      <c r="D2623" t="s">
        <v>65</v>
      </c>
      <c r="E2623" t="s">
        <v>37</v>
      </c>
      <c r="F2623">
        <v>16.565325000000001</v>
      </c>
      <c r="G2623">
        <v>16.565325000000001</v>
      </c>
      <c r="H2623">
        <v>2.9447212777292302</v>
      </c>
      <c r="I2623" s="2">
        <f t="shared" si="80"/>
        <v>5625.4305374442974</v>
      </c>
      <c r="J2623">
        <f t="shared" si="81"/>
        <v>4.8780264999999962E-2</v>
      </c>
    </row>
    <row r="2624" spans="1:10" x14ac:dyDescent="0.25">
      <c r="A2624">
        <v>2527</v>
      </c>
      <c r="B2624">
        <v>2014</v>
      </c>
      <c r="C2624" t="s">
        <v>65</v>
      </c>
      <c r="D2624" t="s">
        <v>65</v>
      </c>
      <c r="E2624" t="s">
        <v>16</v>
      </c>
      <c r="F2624">
        <v>0.37287999999999999</v>
      </c>
      <c r="G2624">
        <v>0.37287999999999999</v>
      </c>
      <c r="H2624">
        <v>1.3304816562969299</v>
      </c>
      <c r="I2624" s="2">
        <f t="shared" si="80"/>
        <v>280.25940698635429</v>
      </c>
      <c r="J2624">
        <f t="shared" si="81"/>
        <v>4.9610999999999926E-4</v>
      </c>
    </row>
    <row r="2625" spans="1:10" x14ac:dyDescent="0.25">
      <c r="A2625">
        <v>2529</v>
      </c>
      <c r="B2625">
        <v>2014</v>
      </c>
      <c r="C2625" t="s">
        <v>65</v>
      </c>
      <c r="D2625" t="s">
        <v>65</v>
      </c>
      <c r="E2625" t="s">
        <v>15</v>
      </c>
      <c r="F2625">
        <v>27.162958</v>
      </c>
      <c r="G2625">
        <v>27.162958</v>
      </c>
      <c r="H2625">
        <v>1.4944913616692399</v>
      </c>
      <c r="I2625" s="2">
        <f t="shared" si="80"/>
        <v>18175.386420207153</v>
      </c>
      <c r="J2625">
        <f t="shared" si="81"/>
        <v>4.0594806088384373E-2</v>
      </c>
    </row>
    <row r="2626" spans="1:10" x14ac:dyDescent="0.25">
      <c r="A2626">
        <v>2530</v>
      </c>
      <c r="B2626">
        <v>2014</v>
      </c>
      <c r="C2626" t="s">
        <v>65</v>
      </c>
      <c r="D2626" t="s">
        <v>65</v>
      </c>
      <c r="E2626" t="s">
        <v>57</v>
      </c>
      <c r="F2626">
        <v>123.078</v>
      </c>
      <c r="G2626">
        <v>123.078</v>
      </c>
      <c r="H2626">
        <v>3.6343596743528499</v>
      </c>
      <c r="I2626" s="2">
        <f t="shared" ref="I2626:I2689" si="82">F2626/H2626*1000</f>
        <v>33865.112709824411</v>
      </c>
      <c r="J2626">
        <f t="shared" si="81"/>
        <v>0.44730972000000008</v>
      </c>
    </row>
    <row r="2627" spans="1:10" x14ac:dyDescent="0.25">
      <c r="A2627">
        <v>2532</v>
      </c>
      <c r="B2627">
        <v>2014</v>
      </c>
      <c r="C2627" t="s">
        <v>65</v>
      </c>
      <c r="D2627" t="s">
        <v>65</v>
      </c>
      <c r="E2627" t="s">
        <v>32</v>
      </c>
      <c r="F2627">
        <v>1.4</v>
      </c>
      <c r="G2627">
        <v>1.4</v>
      </c>
      <c r="H2627">
        <v>1</v>
      </c>
      <c r="I2627" s="2">
        <f t="shared" si="82"/>
        <v>1400</v>
      </c>
      <c r="J2627">
        <f t="shared" ref="J2627:J2690" si="83">G2627*H2627/1000</f>
        <v>1.4E-3</v>
      </c>
    </row>
    <row r="2628" spans="1:10" x14ac:dyDescent="0.25">
      <c r="A2628">
        <v>2533</v>
      </c>
      <c r="B2628">
        <v>2014</v>
      </c>
      <c r="C2628" t="s">
        <v>65</v>
      </c>
      <c r="D2628" t="s">
        <v>65</v>
      </c>
      <c r="E2628" t="s">
        <v>34</v>
      </c>
      <c r="F2628">
        <v>3.4346399999999999</v>
      </c>
      <c r="G2628">
        <v>3.4346399999999999</v>
      </c>
      <c r="H2628">
        <v>1.49801102049373</v>
      </c>
      <c r="I2628" s="2">
        <f t="shared" si="82"/>
        <v>2292.8002217687131</v>
      </c>
      <c r="J2628">
        <f t="shared" si="83"/>
        <v>5.1451285714285847E-3</v>
      </c>
    </row>
    <row r="2629" spans="1:10" x14ac:dyDescent="0.25">
      <c r="A2629">
        <v>2650</v>
      </c>
      <c r="B2629">
        <v>2014</v>
      </c>
      <c r="C2629" t="s">
        <v>65</v>
      </c>
      <c r="D2629" t="s">
        <v>65</v>
      </c>
      <c r="E2629" t="s">
        <v>22</v>
      </c>
      <c r="F2629">
        <v>5349.4260000000004</v>
      </c>
      <c r="G2629">
        <v>5349.4260000000004</v>
      </c>
      <c r="H2629">
        <v>0.116559017733865</v>
      </c>
      <c r="I2629" s="2">
        <f t="shared" si="82"/>
        <v>45894570.012713656</v>
      </c>
      <c r="J2629">
        <f t="shared" si="83"/>
        <v>0.62352383999999861</v>
      </c>
    </row>
    <row r="2630" spans="1:10" x14ac:dyDescent="0.25">
      <c r="A2630">
        <v>2651</v>
      </c>
      <c r="B2630">
        <v>2014</v>
      </c>
      <c r="C2630" t="s">
        <v>65</v>
      </c>
      <c r="D2630" t="s">
        <v>65</v>
      </c>
      <c r="E2630" t="s">
        <v>31</v>
      </c>
      <c r="F2630">
        <v>7.9750000000000001E-2</v>
      </c>
      <c r="G2630">
        <v>7.9750000000000001E-2</v>
      </c>
      <c r="H2630">
        <v>0.65863322884012498</v>
      </c>
      <c r="I2630" s="2">
        <f t="shared" si="82"/>
        <v>121.08408216883075</v>
      </c>
      <c r="J2630">
        <f t="shared" si="83"/>
        <v>5.2525999999999971E-5</v>
      </c>
    </row>
    <row r="2631" spans="1:10" x14ac:dyDescent="0.25">
      <c r="A2631">
        <v>2652</v>
      </c>
      <c r="B2631">
        <v>2014</v>
      </c>
      <c r="C2631" t="s">
        <v>65</v>
      </c>
      <c r="D2631" t="s">
        <v>65</v>
      </c>
      <c r="E2631" t="s">
        <v>35</v>
      </c>
      <c r="F2631">
        <v>2.53302</v>
      </c>
      <c r="G2631">
        <v>2.53302</v>
      </c>
      <c r="H2631">
        <v>2.2986632557184699</v>
      </c>
      <c r="I2631" s="2">
        <f t="shared" si="82"/>
        <v>1101.9534913165346</v>
      </c>
      <c r="J2631">
        <f t="shared" si="83"/>
        <v>5.8225599999999983E-3</v>
      </c>
    </row>
    <row r="2632" spans="1:10" x14ac:dyDescent="0.25">
      <c r="A2632">
        <v>2653</v>
      </c>
      <c r="B2632">
        <v>2014</v>
      </c>
      <c r="C2632" t="s">
        <v>65</v>
      </c>
      <c r="D2632" t="s">
        <v>65</v>
      </c>
      <c r="E2632" t="s">
        <v>7</v>
      </c>
      <c r="F2632">
        <v>7.9874000000000001</v>
      </c>
      <c r="G2632">
        <v>7.9874000000000001</v>
      </c>
      <c r="H2632">
        <v>1.93365446368604</v>
      </c>
      <c r="I2632" s="2">
        <f t="shared" si="82"/>
        <v>4130.727671361703</v>
      </c>
      <c r="J2632">
        <f t="shared" si="83"/>
        <v>1.5444871663245876E-2</v>
      </c>
    </row>
    <row r="2633" spans="1:10" x14ac:dyDescent="0.25">
      <c r="A2633">
        <v>2654</v>
      </c>
      <c r="B2633">
        <v>2014</v>
      </c>
      <c r="C2633" t="s">
        <v>65</v>
      </c>
      <c r="D2633" t="s">
        <v>65</v>
      </c>
      <c r="E2633" t="s">
        <v>44</v>
      </c>
      <c r="F2633">
        <v>0.24</v>
      </c>
      <c r="G2633">
        <v>0.24</v>
      </c>
      <c r="H2633">
        <v>1</v>
      </c>
      <c r="I2633" s="2">
        <f t="shared" si="82"/>
        <v>240</v>
      </c>
      <c r="J2633">
        <f t="shared" si="83"/>
        <v>2.3999999999999998E-4</v>
      </c>
    </row>
    <row r="2634" spans="1:10" x14ac:dyDescent="0.25">
      <c r="A2634">
        <v>2780</v>
      </c>
      <c r="B2634">
        <v>2014</v>
      </c>
      <c r="C2634" t="s">
        <v>65</v>
      </c>
      <c r="D2634" t="s">
        <v>65</v>
      </c>
      <c r="E2634" t="s">
        <v>11</v>
      </c>
      <c r="F2634">
        <v>5.5457999999999998</v>
      </c>
      <c r="G2634">
        <v>5.5457999999999998</v>
      </c>
      <c r="H2634">
        <v>2.73831548198637</v>
      </c>
      <c r="I2634" s="2">
        <f t="shared" si="82"/>
        <v>2025.2597030847173</v>
      </c>
      <c r="J2634">
        <f t="shared" si="83"/>
        <v>1.5186150000000011E-2</v>
      </c>
    </row>
    <row r="2635" spans="1:10" x14ac:dyDescent="0.25">
      <c r="A2635">
        <v>2910</v>
      </c>
      <c r="B2635">
        <v>2014</v>
      </c>
      <c r="C2635" t="s">
        <v>65</v>
      </c>
      <c r="D2635" t="s">
        <v>65</v>
      </c>
      <c r="E2635" t="s">
        <v>12</v>
      </c>
      <c r="F2635">
        <v>90.827354</v>
      </c>
      <c r="G2635">
        <v>90.827354</v>
      </c>
      <c r="H2635">
        <v>1.5777826349312001</v>
      </c>
      <c r="I2635" s="2">
        <f t="shared" si="82"/>
        <v>57566.455599861867</v>
      </c>
      <c r="J2635">
        <f t="shared" si="83"/>
        <v>0.14330582191794886</v>
      </c>
    </row>
    <row r="2636" spans="1:10" x14ac:dyDescent="0.25">
      <c r="A2636">
        <v>2923</v>
      </c>
      <c r="B2636">
        <v>2014</v>
      </c>
      <c r="C2636" t="s">
        <v>65</v>
      </c>
      <c r="D2636" t="s">
        <v>65</v>
      </c>
      <c r="E2636" t="s">
        <v>41</v>
      </c>
      <c r="F2636">
        <v>134.97929999999999</v>
      </c>
      <c r="G2636">
        <v>134.97929999999999</v>
      </c>
      <c r="H2636">
        <v>3.3810963606130402</v>
      </c>
      <c r="I2636" s="2">
        <f t="shared" si="82"/>
        <v>39921.754840351954</v>
      </c>
      <c r="J2636">
        <f t="shared" si="83"/>
        <v>0.45637801998809574</v>
      </c>
    </row>
    <row r="2637" spans="1:10" x14ac:dyDescent="0.25">
      <c r="A2637">
        <v>2927</v>
      </c>
      <c r="B2637">
        <v>2014</v>
      </c>
      <c r="C2637" t="s">
        <v>65</v>
      </c>
      <c r="D2637" t="s">
        <v>65</v>
      </c>
      <c r="E2637" t="s">
        <v>40</v>
      </c>
      <c r="F2637">
        <v>200.31244000000001</v>
      </c>
      <c r="G2637">
        <v>200.31244000000001</v>
      </c>
      <c r="H2637">
        <v>3.6925594835747599</v>
      </c>
      <c r="I2637" s="2">
        <f t="shared" si="82"/>
        <v>54247.586502270213</v>
      </c>
      <c r="J2637">
        <f t="shared" si="83"/>
        <v>0.73966560000000015</v>
      </c>
    </row>
    <row r="2638" spans="1:10" x14ac:dyDescent="0.25">
      <c r="A2638">
        <v>123</v>
      </c>
      <c r="B2638">
        <v>2014</v>
      </c>
      <c r="C2638" t="s">
        <v>68</v>
      </c>
      <c r="D2638" t="s">
        <v>68</v>
      </c>
      <c r="E2638" t="s">
        <v>62</v>
      </c>
      <c r="F2638">
        <v>21.162693999999998</v>
      </c>
      <c r="G2638">
        <v>21.162693999999998</v>
      </c>
      <c r="H2638">
        <v>1.5763847045272401</v>
      </c>
      <c r="I2638" s="2">
        <f t="shared" si="82"/>
        <v>13424.828304425042</v>
      </c>
      <c r="J2638">
        <f t="shared" si="83"/>
        <v>3.33605471281904E-2</v>
      </c>
    </row>
    <row r="2639" spans="1:10" x14ac:dyDescent="0.25">
      <c r="A2639">
        <v>275</v>
      </c>
      <c r="B2639">
        <v>2014</v>
      </c>
      <c r="C2639" t="s">
        <v>68</v>
      </c>
      <c r="D2639" t="s">
        <v>68</v>
      </c>
      <c r="E2639" t="s">
        <v>34</v>
      </c>
      <c r="F2639">
        <v>1.29437</v>
      </c>
      <c r="G2639">
        <v>1.29437</v>
      </c>
      <c r="H2639">
        <v>1.3065812711975699</v>
      </c>
      <c r="I2639" s="2">
        <f t="shared" si="82"/>
        <v>990.6540285960341</v>
      </c>
      <c r="J2639">
        <f t="shared" si="83"/>
        <v>1.6911995999999987E-3</v>
      </c>
    </row>
    <row r="2640" spans="1:10" x14ac:dyDescent="0.25">
      <c r="A2640">
        <v>2294</v>
      </c>
      <c r="B2640">
        <v>2014</v>
      </c>
      <c r="C2640" t="s">
        <v>68</v>
      </c>
      <c r="D2640" t="s">
        <v>68</v>
      </c>
      <c r="E2640" t="s">
        <v>37</v>
      </c>
      <c r="F2640">
        <v>9.783963</v>
      </c>
      <c r="G2640">
        <v>9.783963</v>
      </c>
      <c r="H2640">
        <v>2.4605069540839399</v>
      </c>
      <c r="I2640" s="2">
        <f t="shared" si="82"/>
        <v>3976.4012793219772</v>
      </c>
      <c r="J2640">
        <f t="shared" si="83"/>
        <v>2.4073508999999965E-2</v>
      </c>
    </row>
    <row r="2641" spans="1:10" x14ac:dyDescent="0.25">
      <c r="A2641">
        <v>2295</v>
      </c>
      <c r="B2641">
        <v>2014</v>
      </c>
      <c r="C2641" t="s">
        <v>68</v>
      </c>
      <c r="D2641" t="s">
        <v>68</v>
      </c>
      <c r="E2641" t="s">
        <v>45</v>
      </c>
      <c r="F2641">
        <v>3.1E-2</v>
      </c>
      <c r="G2641">
        <v>3.1E-2</v>
      </c>
      <c r="H2641">
        <v>1.1499999999999999</v>
      </c>
      <c r="I2641" s="2">
        <f t="shared" si="82"/>
        <v>26.956521739130437</v>
      </c>
      <c r="J2641">
        <f t="shared" si="83"/>
        <v>3.5649999999999992E-5</v>
      </c>
    </row>
    <row r="2642" spans="1:10" x14ac:dyDescent="0.25">
      <c r="A2642">
        <v>2446</v>
      </c>
      <c r="B2642">
        <v>2014</v>
      </c>
      <c r="C2642" t="s">
        <v>68</v>
      </c>
      <c r="D2642" t="s">
        <v>68</v>
      </c>
      <c r="E2642" t="s">
        <v>73</v>
      </c>
      <c r="F2642">
        <v>2.1999999999999999E-2</v>
      </c>
      <c r="G2642">
        <v>2.1999999999999999E-2</v>
      </c>
      <c r="H2642">
        <v>2.5</v>
      </c>
      <c r="I2642" s="2">
        <f t="shared" si="82"/>
        <v>8.7999999999999989</v>
      </c>
      <c r="J2642">
        <f t="shared" si="83"/>
        <v>5.4999999999999995E-5</v>
      </c>
    </row>
    <row r="2643" spans="1:10" x14ac:dyDescent="0.25">
      <c r="A2643">
        <v>2450</v>
      </c>
      <c r="B2643">
        <v>2014</v>
      </c>
      <c r="C2643" t="s">
        <v>68</v>
      </c>
      <c r="D2643" t="s">
        <v>68</v>
      </c>
      <c r="E2643" t="s">
        <v>56</v>
      </c>
      <c r="F2643">
        <v>568.66899999999998</v>
      </c>
      <c r="G2643">
        <v>568.66899999999998</v>
      </c>
      <c r="H2643">
        <v>0.15</v>
      </c>
      <c r="I2643" s="2">
        <f t="shared" si="82"/>
        <v>3791126.6666666665</v>
      </c>
      <c r="J2643">
        <f t="shared" si="83"/>
        <v>8.5300349999999997E-2</v>
      </c>
    </row>
    <row r="2644" spans="1:10" x14ac:dyDescent="0.25">
      <c r="A2644">
        <v>2454</v>
      </c>
      <c r="B2644">
        <v>2014</v>
      </c>
      <c r="C2644" t="s">
        <v>68</v>
      </c>
      <c r="D2644" t="s">
        <v>68</v>
      </c>
      <c r="E2644" t="s">
        <v>32</v>
      </c>
      <c r="F2644">
        <v>35.844999999999999</v>
      </c>
      <c r="G2644">
        <v>35.844999999999999</v>
      </c>
      <c r="H2644">
        <v>0.90509415539126803</v>
      </c>
      <c r="I2644" s="2">
        <f t="shared" si="82"/>
        <v>39603.614481969969</v>
      </c>
      <c r="J2644">
        <f t="shared" si="83"/>
        <v>3.2443100000000002E-2</v>
      </c>
    </row>
    <row r="2645" spans="1:10" x14ac:dyDescent="0.25">
      <c r="A2645">
        <v>2455</v>
      </c>
      <c r="B2645">
        <v>2014</v>
      </c>
      <c r="C2645" t="s">
        <v>68</v>
      </c>
      <c r="D2645" t="s">
        <v>68</v>
      </c>
      <c r="E2645" t="s">
        <v>71</v>
      </c>
      <c r="F2645">
        <v>0.19008</v>
      </c>
      <c r="G2645">
        <v>0.19008</v>
      </c>
      <c r="H2645">
        <v>0.92592592592592604</v>
      </c>
      <c r="I2645" s="2">
        <f t="shared" si="82"/>
        <v>205.28639999999999</v>
      </c>
      <c r="J2645">
        <f t="shared" si="83"/>
        <v>1.7600000000000002E-4</v>
      </c>
    </row>
    <row r="2646" spans="1:10" x14ac:dyDescent="0.25">
      <c r="A2646">
        <v>2534</v>
      </c>
      <c r="B2646">
        <v>2014</v>
      </c>
      <c r="C2646" t="s">
        <v>68</v>
      </c>
      <c r="D2646" t="s">
        <v>68</v>
      </c>
      <c r="E2646" t="s">
        <v>101</v>
      </c>
      <c r="F2646">
        <v>0.40500000000000003</v>
      </c>
      <c r="G2646">
        <v>0.40500000000000003</v>
      </c>
      <c r="H2646">
        <v>13.4171604938272</v>
      </c>
      <c r="I2646" s="2">
        <f t="shared" si="82"/>
        <v>30.185224376374372</v>
      </c>
      <c r="J2646">
        <f t="shared" si="83"/>
        <v>5.4339500000000164E-3</v>
      </c>
    </row>
    <row r="2647" spans="1:10" x14ac:dyDescent="0.25">
      <c r="A2647">
        <v>2535</v>
      </c>
      <c r="B2647">
        <v>2014</v>
      </c>
      <c r="C2647" t="s">
        <v>68</v>
      </c>
      <c r="D2647" t="s">
        <v>68</v>
      </c>
      <c r="E2647" t="s">
        <v>76</v>
      </c>
      <c r="F2647">
        <v>0.14915999999999999</v>
      </c>
      <c r="G2647">
        <v>0.14915999999999999</v>
      </c>
      <c r="H2647">
        <v>3.9380530973451302</v>
      </c>
      <c r="I2647" s="2">
        <f t="shared" si="82"/>
        <v>37.876584269662942</v>
      </c>
      <c r="J2647">
        <f t="shared" si="83"/>
        <v>5.8739999999999964E-4</v>
      </c>
    </row>
    <row r="2648" spans="1:10" x14ac:dyDescent="0.25">
      <c r="A2648">
        <v>2536</v>
      </c>
      <c r="B2648">
        <v>2014</v>
      </c>
      <c r="C2648" t="s">
        <v>68</v>
      </c>
      <c r="D2648" t="s">
        <v>68</v>
      </c>
      <c r="E2648" t="s">
        <v>88</v>
      </c>
      <c r="F2648">
        <v>0.14199999999999999</v>
      </c>
      <c r="G2648">
        <v>0.14199999999999999</v>
      </c>
      <c r="H2648">
        <v>8.2200000000000006</v>
      </c>
      <c r="I2648" s="2">
        <f t="shared" si="82"/>
        <v>17.274939172749388</v>
      </c>
      <c r="J2648">
        <f t="shared" si="83"/>
        <v>1.1672400000000002E-3</v>
      </c>
    </row>
    <row r="2649" spans="1:10" x14ac:dyDescent="0.25">
      <c r="A2649">
        <v>2537</v>
      </c>
      <c r="B2649">
        <v>2014</v>
      </c>
      <c r="C2649" t="s">
        <v>68</v>
      </c>
      <c r="D2649" t="s">
        <v>68</v>
      </c>
      <c r="E2649" t="s">
        <v>57</v>
      </c>
      <c r="F2649">
        <v>7.1379599999999996</v>
      </c>
      <c r="G2649">
        <v>7.1379599999999996</v>
      </c>
      <c r="H2649">
        <v>4.2830896466532602</v>
      </c>
      <c r="I2649" s="2">
        <f t="shared" si="82"/>
        <v>1666.544618223784</v>
      </c>
      <c r="J2649">
        <f t="shared" si="83"/>
        <v>3.0572522574225103E-2</v>
      </c>
    </row>
    <row r="2650" spans="1:10" x14ac:dyDescent="0.25">
      <c r="A2650">
        <v>2655</v>
      </c>
      <c r="B2650">
        <v>2014</v>
      </c>
      <c r="C2650" t="s">
        <v>68</v>
      </c>
      <c r="D2650" t="s">
        <v>68</v>
      </c>
      <c r="E2650" t="s">
        <v>70</v>
      </c>
      <c r="F2650">
        <v>0.74960000000000004</v>
      </c>
      <c r="G2650">
        <v>0.74960000000000004</v>
      </c>
      <c r="H2650">
        <v>2.16</v>
      </c>
      <c r="I2650" s="2">
        <f t="shared" si="82"/>
        <v>347.03703703703701</v>
      </c>
      <c r="J2650">
        <f t="shared" si="83"/>
        <v>1.6191360000000002E-3</v>
      </c>
    </row>
    <row r="2651" spans="1:10" x14ac:dyDescent="0.25">
      <c r="A2651">
        <v>2656</v>
      </c>
      <c r="B2651">
        <v>2014</v>
      </c>
      <c r="C2651" t="s">
        <v>68</v>
      </c>
      <c r="D2651" t="s">
        <v>68</v>
      </c>
      <c r="E2651" t="s">
        <v>31</v>
      </c>
      <c r="F2651">
        <v>5.5367499999999996</v>
      </c>
      <c r="G2651">
        <v>5.5367499999999996</v>
      </c>
      <c r="H2651">
        <v>1.19514606944507</v>
      </c>
      <c r="I2651" s="2">
        <f t="shared" si="82"/>
        <v>4632.6973259183478</v>
      </c>
      <c r="J2651">
        <f t="shared" si="83"/>
        <v>6.6172249999999905E-3</v>
      </c>
    </row>
    <row r="2652" spans="1:10" x14ac:dyDescent="0.25">
      <c r="A2652">
        <v>2657</v>
      </c>
      <c r="B2652">
        <v>2014</v>
      </c>
      <c r="C2652" t="s">
        <v>68</v>
      </c>
      <c r="D2652" t="s">
        <v>68</v>
      </c>
      <c r="E2652" t="s">
        <v>9</v>
      </c>
      <c r="F2652">
        <v>1934.05</v>
      </c>
      <c r="G2652">
        <v>1934.05</v>
      </c>
      <c r="H2652">
        <v>0.199826354023939</v>
      </c>
      <c r="I2652" s="2">
        <f t="shared" si="82"/>
        <v>9678653.2959926929</v>
      </c>
      <c r="J2652">
        <f t="shared" si="83"/>
        <v>0.38647415999999923</v>
      </c>
    </row>
    <row r="2653" spans="1:10" x14ac:dyDescent="0.25">
      <c r="A2653">
        <v>2658</v>
      </c>
      <c r="B2653">
        <v>2014</v>
      </c>
      <c r="C2653" t="s">
        <v>68</v>
      </c>
      <c r="D2653" t="s">
        <v>68</v>
      </c>
      <c r="E2653" t="s">
        <v>44</v>
      </c>
      <c r="F2653">
        <v>0.13</v>
      </c>
      <c r="G2653">
        <v>0.13</v>
      </c>
      <c r="H2653">
        <v>1.0377358490566</v>
      </c>
      <c r="I2653" s="2">
        <f t="shared" si="82"/>
        <v>125.27272727272774</v>
      </c>
      <c r="J2653">
        <f t="shared" si="83"/>
        <v>1.3490566037735802E-4</v>
      </c>
    </row>
    <row r="2654" spans="1:10" x14ac:dyDescent="0.25">
      <c r="A2654">
        <v>2728</v>
      </c>
      <c r="B2654">
        <v>2014</v>
      </c>
      <c r="C2654" t="s">
        <v>68</v>
      </c>
      <c r="D2654" t="s">
        <v>68</v>
      </c>
      <c r="E2654" t="s">
        <v>36</v>
      </c>
      <c r="F2654">
        <v>3.879982</v>
      </c>
      <c r="G2654">
        <v>3.879982</v>
      </c>
      <c r="H2654">
        <v>5.0427668478874397</v>
      </c>
      <c r="I2654" s="2">
        <f t="shared" si="82"/>
        <v>769.41530652471795</v>
      </c>
      <c r="J2654">
        <f t="shared" si="83"/>
        <v>1.9565844600000007E-2</v>
      </c>
    </row>
    <row r="2655" spans="1:10" x14ac:dyDescent="0.25">
      <c r="A2655">
        <v>2847</v>
      </c>
      <c r="B2655">
        <v>2014</v>
      </c>
      <c r="C2655" t="s">
        <v>68</v>
      </c>
      <c r="D2655" t="s">
        <v>68</v>
      </c>
      <c r="E2655" t="s">
        <v>40</v>
      </c>
      <c r="F2655">
        <v>13.422822</v>
      </c>
      <c r="G2655">
        <v>13.422822</v>
      </c>
      <c r="H2655">
        <v>2.89247928661853</v>
      </c>
      <c r="I2655" s="2">
        <f t="shared" si="82"/>
        <v>4640.5939921844792</v>
      </c>
      <c r="J2655">
        <f t="shared" si="83"/>
        <v>3.8825234602967509E-2</v>
      </c>
    </row>
    <row r="2656" spans="1:10" x14ac:dyDescent="0.25">
      <c r="A2656">
        <v>2978</v>
      </c>
      <c r="B2656">
        <v>2014</v>
      </c>
      <c r="C2656" t="s">
        <v>68</v>
      </c>
      <c r="D2656" t="s">
        <v>68</v>
      </c>
      <c r="E2656" t="s">
        <v>46</v>
      </c>
      <c r="F2656">
        <v>123.14058199999999</v>
      </c>
      <c r="G2656">
        <v>123.14058199999999</v>
      </c>
      <c r="H2656">
        <v>1.86695555144449</v>
      </c>
      <c r="I2656" s="2">
        <f t="shared" si="82"/>
        <v>65957.961294110297</v>
      </c>
      <c r="J2656">
        <f t="shared" si="83"/>
        <v>0.22989799317300544</v>
      </c>
    </row>
    <row r="2657" spans="1:10" x14ac:dyDescent="0.25">
      <c r="A2657">
        <v>3032</v>
      </c>
      <c r="B2657">
        <v>2014</v>
      </c>
      <c r="C2657" t="s">
        <v>68</v>
      </c>
      <c r="D2657" t="s">
        <v>68</v>
      </c>
      <c r="E2657" t="s">
        <v>29</v>
      </c>
      <c r="F2657">
        <v>5.6623970000000003</v>
      </c>
      <c r="G2657">
        <v>5.6645770000000004</v>
      </c>
      <c r="H2657">
        <v>6.1711659274987003</v>
      </c>
      <c r="I2657" s="2">
        <f t="shared" si="82"/>
        <v>917.55708184224522</v>
      </c>
      <c r="J2657">
        <f t="shared" si="83"/>
        <v>3.4957044576092805E-2</v>
      </c>
    </row>
    <row r="2658" spans="1:10" x14ac:dyDescent="0.25">
      <c r="A2658">
        <v>3275</v>
      </c>
      <c r="B2658">
        <v>2014</v>
      </c>
      <c r="C2658" t="s">
        <v>68</v>
      </c>
      <c r="D2658" t="s">
        <v>68</v>
      </c>
      <c r="E2658" t="s">
        <v>54</v>
      </c>
      <c r="F2658">
        <v>43.024994</v>
      </c>
      <c r="G2658">
        <v>43.184114000000001</v>
      </c>
      <c r="H2658">
        <v>9.5723101899733791</v>
      </c>
      <c r="I2658" s="2">
        <f t="shared" si="82"/>
        <v>4494.7346195557893</v>
      </c>
      <c r="J2658">
        <f t="shared" si="83"/>
        <v>0.41337173448717207</v>
      </c>
    </row>
    <row r="2659" spans="1:10" x14ac:dyDescent="0.25">
      <c r="A2659">
        <v>3337</v>
      </c>
      <c r="B2659">
        <v>2014</v>
      </c>
      <c r="C2659" t="s">
        <v>68</v>
      </c>
      <c r="D2659" t="s">
        <v>68</v>
      </c>
      <c r="E2659" t="s">
        <v>7</v>
      </c>
      <c r="F2659">
        <v>23.483191999999999</v>
      </c>
      <c r="G2659">
        <v>23.755141999999999</v>
      </c>
      <c r="H2659">
        <v>2.10491877875769</v>
      </c>
      <c r="I2659" s="2">
        <f t="shared" si="82"/>
        <v>11156.341155291339</v>
      </c>
      <c r="J2659">
        <f t="shared" si="83"/>
        <v>5.0002644487855505E-2</v>
      </c>
    </row>
    <row r="2660" spans="1:10" x14ac:dyDescent="0.25">
      <c r="A2660">
        <v>3426</v>
      </c>
      <c r="B2660">
        <v>2014</v>
      </c>
      <c r="C2660" t="s">
        <v>68</v>
      </c>
      <c r="D2660" t="s">
        <v>68</v>
      </c>
      <c r="E2660" t="s">
        <v>18</v>
      </c>
      <c r="F2660">
        <v>6.5961939999999997</v>
      </c>
      <c r="G2660">
        <v>7.1864340000000002</v>
      </c>
      <c r="H2660">
        <v>1.1546175264099301</v>
      </c>
      <c r="I2660" s="2">
        <f t="shared" si="82"/>
        <v>5712.8822741065142</v>
      </c>
      <c r="J2660">
        <f t="shared" si="83"/>
        <v>8.2975826487882206E-3</v>
      </c>
    </row>
    <row r="2661" spans="1:10" x14ac:dyDescent="0.25">
      <c r="A2661">
        <v>3452</v>
      </c>
      <c r="B2661">
        <v>2014</v>
      </c>
      <c r="C2661" t="s">
        <v>68</v>
      </c>
      <c r="D2661" t="s">
        <v>68</v>
      </c>
      <c r="E2661" t="s">
        <v>53</v>
      </c>
      <c r="F2661">
        <v>0.63919999999999999</v>
      </c>
      <c r="G2661">
        <v>1.3552</v>
      </c>
      <c r="H2661">
        <v>14.2510533255856</v>
      </c>
      <c r="I2661" s="2">
        <f t="shared" si="82"/>
        <v>44.852824938379364</v>
      </c>
      <c r="J2661">
        <f t="shared" si="83"/>
        <v>1.9313027466833603E-2</v>
      </c>
    </row>
    <row r="2662" spans="1:10" x14ac:dyDescent="0.25">
      <c r="A2662">
        <v>3470</v>
      </c>
      <c r="B2662">
        <v>2014</v>
      </c>
      <c r="C2662" t="s">
        <v>68</v>
      </c>
      <c r="D2662" t="s">
        <v>68</v>
      </c>
      <c r="E2662" t="s">
        <v>58</v>
      </c>
      <c r="F2662">
        <v>7.2038440000000001</v>
      </c>
      <c r="G2662">
        <v>8.0540439999999904</v>
      </c>
      <c r="H2662">
        <v>8.9064202896589109</v>
      </c>
      <c r="I2662" s="2">
        <f t="shared" si="82"/>
        <v>808.83719448589886</v>
      </c>
      <c r="J2662">
        <f t="shared" si="83"/>
        <v>7.1732700895405524E-2</v>
      </c>
    </row>
    <row r="2663" spans="1:10" x14ac:dyDescent="0.25">
      <c r="A2663">
        <v>3592</v>
      </c>
      <c r="B2663">
        <v>2014</v>
      </c>
      <c r="C2663" t="s">
        <v>68</v>
      </c>
      <c r="D2663" t="s">
        <v>68</v>
      </c>
      <c r="E2663" t="s">
        <v>69</v>
      </c>
      <c r="F2663">
        <v>28.038</v>
      </c>
      <c r="G2663">
        <v>30.013999999999999</v>
      </c>
      <c r="H2663">
        <v>2.2000000000000002</v>
      </c>
      <c r="I2663" s="2">
        <f t="shared" si="82"/>
        <v>12744.545454545454</v>
      </c>
      <c r="J2663">
        <f t="shared" si="83"/>
        <v>6.6030800000000001E-2</v>
      </c>
    </row>
    <row r="2664" spans="1:10" x14ac:dyDescent="0.25">
      <c r="A2664">
        <v>3647</v>
      </c>
      <c r="B2664">
        <v>2014</v>
      </c>
      <c r="C2664" t="s">
        <v>68</v>
      </c>
      <c r="D2664" t="s">
        <v>68</v>
      </c>
      <c r="E2664" t="s">
        <v>41</v>
      </c>
      <c r="F2664">
        <v>121.765927</v>
      </c>
      <c r="G2664">
        <v>124.513367</v>
      </c>
      <c r="H2664">
        <v>3.1361140438673099</v>
      </c>
      <c r="I2664" s="2">
        <f t="shared" si="82"/>
        <v>38827.008615363979</v>
      </c>
      <c r="J2664">
        <f t="shared" si="83"/>
        <v>0.39048811889790447</v>
      </c>
    </row>
    <row r="2665" spans="1:10" x14ac:dyDescent="0.25">
      <c r="A2665">
        <v>3654</v>
      </c>
      <c r="B2665">
        <v>2014</v>
      </c>
      <c r="C2665" t="s">
        <v>68</v>
      </c>
      <c r="D2665" t="s">
        <v>68</v>
      </c>
      <c r="E2665" t="s">
        <v>11</v>
      </c>
      <c r="F2665">
        <v>144.741636</v>
      </c>
      <c r="G2665">
        <v>147.73917599999999</v>
      </c>
      <c r="H2665">
        <v>2.3310965290313699</v>
      </c>
      <c r="I2665" s="2">
        <f t="shared" si="82"/>
        <v>62091.65266105211</v>
      </c>
      <c r="J2665">
        <f t="shared" si="83"/>
        <v>0.34439428037555464</v>
      </c>
    </row>
    <row r="2666" spans="1:10" x14ac:dyDescent="0.25">
      <c r="A2666">
        <v>3687</v>
      </c>
      <c r="B2666">
        <v>2014</v>
      </c>
      <c r="C2666" t="s">
        <v>68</v>
      </c>
      <c r="D2666" t="s">
        <v>68</v>
      </c>
      <c r="E2666" t="s">
        <v>12</v>
      </c>
      <c r="F2666">
        <v>537.45855200000096</v>
      </c>
      <c r="G2666">
        <v>541.25052200000005</v>
      </c>
      <c r="H2666">
        <v>1.8136508822381801</v>
      </c>
      <c r="I2666" s="2">
        <f t="shared" si="82"/>
        <v>296340.68897357862</v>
      </c>
      <c r="J2666">
        <f t="shared" si="83"/>
        <v>0.9816394867371756</v>
      </c>
    </row>
    <row r="2667" spans="1:10" x14ac:dyDescent="0.25">
      <c r="A2667">
        <v>3695</v>
      </c>
      <c r="B2667">
        <v>2014</v>
      </c>
      <c r="C2667" t="s">
        <v>68</v>
      </c>
      <c r="D2667" t="s">
        <v>68</v>
      </c>
      <c r="E2667" t="s">
        <v>61</v>
      </c>
      <c r="F2667">
        <v>55.802867999999997</v>
      </c>
      <c r="G2667">
        <v>59.740527999999998</v>
      </c>
      <c r="H2667">
        <v>1.00705668235532</v>
      </c>
      <c r="I2667" s="2">
        <f t="shared" si="82"/>
        <v>55411.844216640689</v>
      </c>
      <c r="J2667">
        <f t="shared" si="83"/>
        <v>6.0162097929835096E-2</v>
      </c>
    </row>
    <row r="2668" spans="1:10" x14ac:dyDescent="0.25">
      <c r="A2668">
        <v>3713</v>
      </c>
      <c r="B2668">
        <v>2014</v>
      </c>
      <c r="C2668" t="s">
        <v>68</v>
      </c>
      <c r="D2668" t="s">
        <v>68</v>
      </c>
      <c r="E2668" t="s">
        <v>38</v>
      </c>
      <c r="F2668">
        <v>6.6943190000000001</v>
      </c>
      <c r="G2668">
        <v>10.989839</v>
      </c>
      <c r="H2668">
        <v>1.1100816677544001</v>
      </c>
      <c r="I2668" s="2">
        <f t="shared" si="82"/>
        <v>6030.4743285618197</v>
      </c>
      <c r="J2668">
        <f t="shared" si="83"/>
        <v>1.2199618805472349E-2</v>
      </c>
    </row>
    <row r="2669" spans="1:10" x14ac:dyDescent="0.25">
      <c r="A2669">
        <v>3790</v>
      </c>
      <c r="B2669">
        <v>2014</v>
      </c>
      <c r="C2669" t="s">
        <v>68</v>
      </c>
      <c r="D2669" t="s">
        <v>68</v>
      </c>
      <c r="E2669" t="s">
        <v>6</v>
      </c>
      <c r="F2669">
        <v>0.2</v>
      </c>
      <c r="G2669">
        <v>7.1379999999999999</v>
      </c>
      <c r="H2669">
        <v>1.17</v>
      </c>
      <c r="I2669" s="2">
        <f t="shared" si="82"/>
        <v>170.94017094017096</v>
      </c>
      <c r="J2669">
        <f t="shared" si="83"/>
        <v>8.3514599999999998E-3</v>
      </c>
    </row>
    <row r="2670" spans="1:10" x14ac:dyDescent="0.25">
      <c r="A2670">
        <v>3823</v>
      </c>
      <c r="B2670">
        <v>2014</v>
      </c>
      <c r="C2670" t="s">
        <v>68</v>
      </c>
      <c r="D2670" t="s">
        <v>68</v>
      </c>
      <c r="E2670" t="s">
        <v>15</v>
      </c>
      <c r="F2670">
        <v>412.90110700000002</v>
      </c>
      <c r="G2670">
        <v>421.80550699999998</v>
      </c>
      <c r="H2670">
        <v>2.04717728458954</v>
      </c>
      <c r="I2670" s="2">
        <f t="shared" si="82"/>
        <v>201692.89201681764</v>
      </c>
      <c r="J2670">
        <f t="shared" si="83"/>
        <v>0.86351065244517422</v>
      </c>
    </row>
    <row r="2671" spans="1:10" x14ac:dyDescent="0.25">
      <c r="A2671">
        <v>3831</v>
      </c>
      <c r="B2671">
        <v>2014</v>
      </c>
      <c r="C2671" t="s">
        <v>68</v>
      </c>
      <c r="D2671" t="s">
        <v>68</v>
      </c>
      <c r="E2671" t="s">
        <v>35</v>
      </c>
      <c r="F2671">
        <v>7.9335930000000001</v>
      </c>
      <c r="G2671">
        <v>17.315313</v>
      </c>
      <c r="H2671">
        <v>1.99167185662284</v>
      </c>
      <c r="I2671" s="2">
        <f t="shared" si="82"/>
        <v>3983.3835948520777</v>
      </c>
      <c r="J2671">
        <f t="shared" si="83"/>
        <v>3.4486421590715591E-2</v>
      </c>
    </row>
    <row r="2672" spans="1:10" x14ac:dyDescent="0.25">
      <c r="A2672">
        <v>3840</v>
      </c>
      <c r="B2672">
        <v>2014</v>
      </c>
      <c r="C2672" t="s">
        <v>68</v>
      </c>
      <c r="D2672" t="s">
        <v>68</v>
      </c>
      <c r="E2672" t="s">
        <v>47</v>
      </c>
      <c r="F2672">
        <v>15.747227000000001</v>
      </c>
      <c r="G2672">
        <v>26.068967000000001</v>
      </c>
      <c r="H2672">
        <v>2.1012251553876702</v>
      </c>
      <c r="I2672" s="2">
        <f t="shared" si="82"/>
        <v>7494.3072900222733</v>
      </c>
      <c r="J2672">
        <f t="shared" si="83"/>
        <v>5.4776769235371052E-2</v>
      </c>
    </row>
    <row r="2673" spans="1:10" x14ac:dyDescent="0.25">
      <c r="A2673">
        <v>4017</v>
      </c>
      <c r="B2673">
        <v>2014</v>
      </c>
      <c r="C2673" t="s">
        <v>68</v>
      </c>
      <c r="D2673" t="s">
        <v>68</v>
      </c>
      <c r="E2673" t="s">
        <v>52</v>
      </c>
      <c r="F2673">
        <v>1758.6442500000001</v>
      </c>
      <c r="G2673">
        <v>1808.0362500000001</v>
      </c>
      <c r="H2673">
        <v>2.5620074379028099</v>
      </c>
      <c r="I2673" s="2">
        <f t="shared" si="82"/>
        <v>686432.1406652818</v>
      </c>
      <c r="J2673">
        <f t="shared" si="83"/>
        <v>4.632202320497905</v>
      </c>
    </row>
    <row r="2674" spans="1:10" x14ac:dyDescent="0.25">
      <c r="A2674">
        <v>4046</v>
      </c>
      <c r="B2674">
        <v>2014</v>
      </c>
      <c r="C2674" t="s">
        <v>68</v>
      </c>
      <c r="D2674" t="s">
        <v>68</v>
      </c>
      <c r="E2674" t="s">
        <v>43</v>
      </c>
      <c r="F2674">
        <v>2820.9521500000001</v>
      </c>
      <c r="G2674">
        <v>2882.78215</v>
      </c>
      <c r="H2674">
        <v>3.9535390972096498</v>
      </c>
      <c r="I2674" s="2">
        <f t="shared" si="82"/>
        <v>713525.80071637256</v>
      </c>
      <c r="J2674">
        <f t="shared" si="83"/>
        <v>11.397191938763093</v>
      </c>
    </row>
    <row r="2675" spans="1:10" x14ac:dyDescent="0.25">
      <c r="A2675">
        <v>4053</v>
      </c>
      <c r="B2675">
        <v>2014</v>
      </c>
      <c r="C2675" t="s">
        <v>68</v>
      </c>
      <c r="D2675" t="s">
        <v>68</v>
      </c>
      <c r="E2675" t="s">
        <v>39</v>
      </c>
      <c r="F2675">
        <v>13.0397</v>
      </c>
      <c r="G2675">
        <v>82.278700000000001</v>
      </c>
      <c r="H2675">
        <v>11.875667811776101</v>
      </c>
      <c r="I2675" s="2">
        <f t="shared" si="82"/>
        <v>1098.0182509879257</v>
      </c>
      <c r="J2675">
        <f t="shared" si="83"/>
        <v>0.97711450918478227</v>
      </c>
    </row>
    <row r="2676" spans="1:10" x14ac:dyDescent="0.25">
      <c r="A2676">
        <v>4104</v>
      </c>
      <c r="B2676">
        <v>2014</v>
      </c>
      <c r="C2676" t="s">
        <v>68</v>
      </c>
      <c r="D2676" t="s">
        <v>68</v>
      </c>
      <c r="E2676" t="s">
        <v>75</v>
      </c>
      <c r="F2676">
        <v>848.07159999999999</v>
      </c>
      <c r="G2676">
        <v>985.04459999999995</v>
      </c>
      <c r="H2676">
        <v>4.8127938599126701</v>
      </c>
      <c r="I2676" s="2">
        <f t="shared" si="82"/>
        <v>176211.91031343871</v>
      </c>
      <c r="J2676">
        <f t="shared" si="83"/>
        <v>4.7408166026201313</v>
      </c>
    </row>
    <row r="2677" spans="1:10" x14ac:dyDescent="0.25">
      <c r="A2677">
        <v>4138</v>
      </c>
      <c r="B2677">
        <v>2014</v>
      </c>
      <c r="C2677" t="s">
        <v>68</v>
      </c>
      <c r="D2677" t="s">
        <v>68</v>
      </c>
      <c r="E2677" t="s">
        <v>60</v>
      </c>
      <c r="F2677">
        <v>1276.972</v>
      </c>
      <c r="G2677">
        <v>1575.837</v>
      </c>
      <c r="H2677">
        <v>1.3362504504850801</v>
      </c>
      <c r="I2677" s="2">
        <f t="shared" si="82"/>
        <v>955638.21852141479</v>
      </c>
      <c r="J2677">
        <f t="shared" si="83"/>
        <v>2.1057129011410569</v>
      </c>
    </row>
    <row r="2678" spans="1:10" x14ac:dyDescent="0.25">
      <c r="A2678">
        <v>4187</v>
      </c>
      <c r="B2678">
        <v>2014</v>
      </c>
      <c r="C2678" t="s">
        <v>68</v>
      </c>
      <c r="D2678" t="s">
        <v>68</v>
      </c>
      <c r="E2678" t="s">
        <v>24</v>
      </c>
      <c r="F2678">
        <v>181.64425</v>
      </c>
      <c r="G2678">
        <v>1777.7582500000001</v>
      </c>
      <c r="H2678">
        <v>1.55441112578112</v>
      </c>
      <c r="I2678" s="2">
        <f t="shared" si="82"/>
        <v>116857.27603675022</v>
      </c>
      <c r="J2678">
        <f t="shared" si="83"/>
        <v>2.763367202749174</v>
      </c>
    </row>
    <row r="2679" spans="1:10" x14ac:dyDescent="0.25">
      <c r="A2679">
        <v>7</v>
      </c>
      <c r="B2679">
        <v>2014</v>
      </c>
      <c r="C2679" t="s">
        <v>77</v>
      </c>
      <c r="D2679" t="s">
        <v>77</v>
      </c>
      <c r="E2679" t="s">
        <v>61</v>
      </c>
      <c r="F2679">
        <v>846.41248700000006</v>
      </c>
      <c r="G2679">
        <v>846.41248700000006</v>
      </c>
      <c r="H2679">
        <v>1.14876858320735</v>
      </c>
      <c r="I2679" s="2">
        <f t="shared" si="82"/>
        <v>736799.82145474863</v>
      </c>
      <c r="J2679">
        <f t="shared" si="83"/>
        <v>0.97233207349999962</v>
      </c>
    </row>
    <row r="2680" spans="1:10" x14ac:dyDescent="0.25">
      <c r="A2680">
        <v>13</v>
      </c>
      <c r="B2680">
        <v>2014</v>
      </c>
      <c r="C2680" t="s">
        <v>77</v>
      </c>
      <c r="D2680" t="s">
        <v>77</v>
      </c>
      <c r="E2680" t="s">
        <v>40</v>
      </c>
      <c r="F2680">
        <v>203.29935800000001</v>
      </c>
      <c r="G2680">
        <v>203.29935800000001</v>
      </c>
      <c r="H2680">
        <v>2.7370158755721299</v>
      </c>
      <c r="I2680" s="2">
        <f t="shared" si="82"/>
        <v>74277.741614305938</v>
      </c>
      <c r="J2680">
        <f t="shared" si="83"/>
        <v>0.55643357033962193</v>
      </c>
    </row>
    <row r="2681" spans="1:10" x14ac:dyDescent="0.25">
      <c r="A2681">
        <v>46</v>
      </c>
      <c r="B2681">
        <v>2014</v>
      </c>
      <c r="C2681" t="s">
        <v>77</v>
      </c>
      <c r="D2681" t="s">
        <v>77</v>
      </c>
      <c r="E2681" t="s">
        <v>12</v>
      </c>
      <c r="F2681">
        <v>298.21817800000002</v>
      </c>
      <c r="G2681">
        <v>298.21817800000002</v>
      </c>
      <c r="H2681">
        <v>1.52091945515139</v>
      </c>
      <c r="I2681" s="2">
        <f t="shared" si="82"/>
        <v>196077.56149737453</v>
      </c>
      <c r="J2681">
        <f t="shared" si="83"/>
        <v>0.45356582880000029</v>
      </c>
    </row>
    <row r="2682" spans="1:10" x14ac:dyDescent="0.25">
      <c r="A2682">
        <v>112</v>
      </c>
      <c r="B2682">
        <v>2014</v>
      </c>
      <c r="C2682" t="s">
        <v>77</v>
      </c>
      <c r="D2682" t="s">
        <v>77</v>
      </c>
      <c r="E2682" t="s">
        <v>62</v>
      </c>
      <c r="F2682">
        <v>32.396659999999997</v>
      </c>
      <c r="G2682">
        <v>32.396659999999997</v>
      </c>
      <c r="H2682">
        <v>1.70839216374378</v>
      </c>
      <c r="I2682" s="2">
        <f t="shared" si="82"/>
        <v>18963.245493356615</v>
      </c>
      <c r="J2682">
        <f t="shared" si="83"/>
        <v>5.5346200075471565E-2</v>
      </c>
    </row>
    <row r="2683" spans="1:10" x14ac:dyDescent="0.25">
      <c r="A2683">
        <v>159</v>
      </c>
      <c r="B2683">
        <v>2014</v>
      </c>
      <c r="C2683" t="s">
        <v>77</v>
      </c>
      <c r="D2683" t="s">
        <v>77</v>
      </c>
      <c r="E2683" t="s">
        <v>37</v>
      </c>
      <c r="F2683">
        <v>8.4165899999999993</v>
      </c>
      <c r="G2683">
        <v>8.4165899999999905</v>
      </c>
      <c r="H2683">
        <v>2.2642235156993502</v>
      </c>
      <c r="I2683" s="2">
        <f t="shared" si="82"/>
        <v>3717.2081031939856</v>
      </c>
      <c r="J2683">
        <f t="shared" si="83"/>
        <v>1.9057040999999973E-2</v>
      </c>
    </row>
    <row r="2684" spans="1:10" x14ac:dyDescent="0.25">
      <c r="A2684">
        <v>163</v>
      </c>
      <c r="B2684">
        <v>2014</v>
      </c>
      <c r="C2684" t="s">
        <v>77</v>
      </c>
      <c r="D2684" t="s">
        <v>77</v>
      </c>
      <c r="E2684" t="s">
        <v>34</v>
      </c>
      <c r="F2684">
        <v>16.324344</v>
      </c>
      <c r="G2684">
        <v>16.324344</v>
      </c>
      <c r="H2684">
        <v>1.0183103668528899</v>
      </c>
      <c r="I2684" s="2">
        <f t="shared" si="82"/>
        <v>16030.813916243176</v>
      </c>
      <c r="J2684">
        <f t="shared" si="83"/>
        <v>1.662324872727277E-2</v>
      </c>
    </row>
    <row r="2685" spans="1:10" x14ac:dyDescent="0.25">
      <c r="A2685">
        <v>265</v>
      </c>
      <c r="B2685">
        <v>2014</v>
      </c>
      <c r="C2685" t="s">
        <v>77</v>
      </c>
      <c r="D2685" t="s">
        <v>77</v>
      </c>
      <c r="E2685" t="s">
        <v>27</v>
      </c>
      <c r="F2685">
        <v>2.3349000000000002</v>
      </c>
      <c r="G2685">
        <v>2.3349000000000002</v>
      </c>
      <c r="H2685">
        <v>2.9053128613645098</v>
      </c>
      <c r="I2685" s="2">
        <f t="shared" si="82"/>
        <v>803.66559865204692</v>
      </c>
      <c r="J2685">
        <f t="shared" si="83"/>
        <v>6.7836149999999946E-3</v>
      </c>
    </row>
    <row r="2686" spans="1:10" x14ac:dyDescent="0.25">
      <c r="A2686">
        <v>2283</v>
      </c>
      <c r="B2686">
        <v>2014</v>
      </c>
      <c r="C2686" t="s">
        <v>77</v>
      </c>
      <c r="D2686" t="s">
        <v>77</v>
      </c>
      <c r="E2686" t="s">
        <v>32</v>
      </c>
      <c r="F2686">
        <v>28.582999999999998</v>
      </c>
      <c r="G2686">
        <v>28.582999999999998</v>
      </c>
      <c r="H2686">
        <v>0.64168036945037299</v>
      </c>
      <c r="I2686" s="2">
        <f t="shared" si="82"/>
        <v>44543.983828713004</v>
      </c>
      <c r="J2686">
        <f t="shared" si="83"/>
        <v>1.8341150000000011E-2</v>
      </c>
    </row>
    <row r="2687" spans="1:10" x14ac:dyDescent="0.25">
      <c r="A2687">
        <v>2444</v>
      </c>
      <c r="B2687">
        <v>2014</v>
      </c>
      <c r="C2687" t="s">
        <v>77</v>
      </c>
      <c r="D2687" t="s">
        <v>77</v>
      </c>
      <c r="E2687" t="s">
        <v>31</v>
      </c>
      <c r="F2687">
        <v>1.5357499999999999</v>
      </c>
      <c r="G2687">
        <v>1.5357499999999999</v>
      </c>
      <c r="H2687">
        <v>0.78172500174414505</v>
      </c>
      <c r="I2687" s="2">
        <f t="shared" si="82"/>
        <v>1964.5655397659186</v>
      </c>
      <c r="J2687">
        <f t="shared" si="83"/>
        <v>1.2005341714285706E-3</v>
      </c>
    </row>
    <row r="2688" spans="1:10" x14ac:dyDescent="0.25">
      <c r="A2688">
        <v>2445</v>
      </c>
      <c r="B2688">
        <v>2014</v>
      </c>
      <c r="C2688" t="s">
        <v>77</v>
      </c>
      <c r="D2688" t="s">
        <v>77</v>
      </c>
      <c r="E2688" t="s">
        <v>33</v>
      </c>
      <c r="F2688">
        <v>17.801030000000001</v>
      </c>
      <c r="G2688">
        <v>17.801030000000001</v>
      </c>
      <c r="H2688">
        <v>0.966415426523072</v>
      </c>
      <c r="I2688" s="2">
        <f t="shared" si="82"/>
        <v>18419.64595292501</v>
      </c>
      <c r="J2688">
        <f t="shared" si="83"/>
        <v>1.720319E-2</v>
      </c>
    </row>
    <row r="2689" spans="1:10" x14ac:dyDescent="0.25">
      <c r="A2689">
        <v>2447</v>
      </c>
      <c r="B2689">
        <v>2014</v>
      </c>
      <c r="C2689" t="s">
        <v>77</v>
      </c>
      <c r="D2689" t="s">
        <v>77</v>
      </c>
      <c r="E2689" t="s">
        <v>125</v>
      </c>
      <c r="F2689">
        <v>0.19700000000000001</v>
      </c>
      <c r="G2689">
        <v>0.19700000000000001</v>
      </c>
      <c r="H2689">
        <v>0.55000000000000004</v>
      </c>
      <c r="I2689" s="2">
        <f t="shared" si="82"/>
        <v>358.18181818181813</v>
      </c>
      <c r="J2689">
        <f t="shared" si="83"/>
        <v>1.0835000000000002E-4</v>
      </c>
    </row>
    <row r="2690" spans="1:10" x14ac:dyDescent="0.25">
      <c r="A2690">
        <v>2448</v>
      </c>
      <c r="B2690">
        <v>2014</v>
      </c>
      <c r="C2690" t="s">
        <v>77</v>
      </c>
      <c r="D2690" t="s">
        <v>77</v>
      </c>
      <c r="E2690" t="s">
        <v>134</v>
      </c>
      <c r="F2690">
        <v>0.13500000000000001</v>
      </c>
      <c r="G2690">
        <v>0.13500000000000001</v>
      </c>
      <c r="H2690">
        <v>1.55</v>
      </c>
      <c r="I2690" s="2">
        <f t="shared" ref="I2690:I2753" si="84">F2690/H2690*1000</f>
        <v>87.096774193548384</v>
      </c>
      <c r="J2690">
        <f t="shared" si="83"/>
        <v>2.0925000000000002E-4</v>
      </c>
    </row>
    <row r="2691" spans="1:10" x14ac:dyDescent="0.25">
      <c r="A2691">
        <v>2449</v>
      </c>
      <c r="B2691">
        <v>2014</v>
      </c>
      <c r="C2691" t="s">
        <v>77</v>
      </c>
      <c r="D2691" t="s">
        <v>77</v>
      </c>
      <c r="E2691" t="s">
        <v>51</v>
      </c>
      <c r="F2691">
        <v>0.183</v>
      </c>
      <c r="G2691">
        <v>0.183</v>
      </c>
      <c r="H2691">
        <v>3.3333333333333299</v>
      </c>
      <c r="I2691" s="2">
        <f t="shared" si="84"/>
        <v>54.900000000000055</v>
      </c>
      <c r="J2691">
        <f t="shared" ref="J2691:J2754" si="85">G2691*H2691/1000</f>
        <v>6.0999999999999932E-4</v>
      </c>
    </row>
    <row r="2692" spans="1:10" x14ac:dyDescent="0.25">
      <c r="A2692">
        <v>2451</v>
      </c>
      <c r="B2692">
        <v>2014</v>
      </c>
      <c r="C2692" t="s">
        <v>77</v>
      </c>
      <c r="D2692" t="s">
        <v>77</v>
      </c>
      <c r="E2692" t="s">
        <v>22</v>
      </c>
      <c r="F2692">
        <v>851.57</v>
      </c>
      <c r="G2692">
        <v>851.57</v>
      </c>
      <c r="H2692">
        <v>0.11</v>
      </c>
      <c r="I2692" s="2">
        <f t="shared" si="84"/>
        <v>7741545.4545454551</v>
      </c>
      <c r="J2692">
        <f t="shared" si="85"/>
        <v>9.3672700000000012E-2</v>
      </c>
    </row>
    <row r="2693" spans="1:10" x14ac:dyDescent="0.25">
      <c r="A2693">
        <v>2452</v>
      </c>
      <c r="B2693">
        <v>2014</v>
      </c>
      <c r="C2693" t="s">
        <v>77</v>
      </c>
      <c r="D2693" t="s">
        <v>77</v>
      </c>
      <c r="E2693" t="s">
        <v>60</v>
      </c>
      <c r="F2693">
        <v>6</v>
      </c>
      <c r="G2693">
        <v>6</v>
      </c>
      <c r="H2693">
        <v>1.31016978922717</v>
      </c>
      <c r="I2693" s="2">
        <f t="shared" si="84"/>
        <v>4579.5591146543084</v>
      </c>
      <c r="J2693">
        <f t="shared" si="85"/>
        <v>7.8610187353630196E-3</v>
      </c>
    </row>
    <row r="2694" spans="1:10" x14ac:dyDescent="0.25">
      <c r="A2694">
        <v>2538</v>
      </c>
      <c r="B2694">
        <v>2014</v>
      </c>
      <c r="C2694" t="s">
        <v>77</v>
      </c>
      <c r="D2694" t="s">
        <v>77</v>
      </c>
      <c r="E2694" t="s">
        <v>44</v>
      </c>
      <c r="F2694">
        <v>6.3E-2</v>
      </c>
      <c r="G2694">
        <v>6.3E-2</v>
      </c>
      <c r="H2694">
        <v>1.0377358490566</v>
      </c>
      <c r="I2694" s="2">
        <f t="shared" si="84"/>
        <v>60.709090909091131</v>
      </c>
      <c r="J2694">
        <f t="shared" si="85"/>
        <v>6.5377358490565813E-5</v>
      </c>
    </row>
    <row r="2695" spans="1:10" x14ac:dyDescent="0.25">
      <c r="A2695">
        <v>2636</v>
      </c>
      <c r="B2695">
        <v>2014</v>
      </c>
      <c r="C2695" t="s">
        <v>77</v>
      </c>
      <c r="D2695" t="s">
        <v>77</v>
      </c>
      <c r="E2695" t="s">
        <v>5</v>
      </c>
      <c r="F2695">
        <v>16650.258000000002</v>
      </c>
      <c r="G2695">
        <v>16650.258000000002</v>
      </c>
      <c r="H2695">
        <v>0.63434384980701197</v>
      </c>
      <c r="I2695" s="2">
        <f t="shared" si="84"/>
        <v>26248000.993570842</v>
      </c>
      <c r="J2695">
        <f t="shared" si="85"/>
        <v>10.56198876</v>
      </c>
    </row>
    <row r="2696" spans="1:10" x14ac:dyDescent="0.25">
      <c r="A2696">
        <v>2637</v>
      </c>
      <c r="B2696">
        <v>2014</v>
      </c>
      <c r="C2696" t="s">
        <v>77</v>
      </c>
      <c r="D2696" t="s">
        <v>77</v>
      </c>
      <c r="E2696" t="s">
        <v>75</v>
      </c>
      <c r="F2696">
        <v>32.420999999999999</v>
      </c>
      <c r="G2696">
        <v>32.420999999999999</v>
      </c>
      <c r="H2696">
        <v>4.80093797276853</v>
      </c>
      <c r="I2696" s="2">
        <f t="shared" si="84"/>
        <v>6753.0553787396602</v>
      </c>
      <c r="J2696">
        <f t="shared" si="85"/>
        <v>0.15565121001512849</v>
      </c>
    </row>
    <row r="2697" spans="1:10" x14ac:dyDescent="0.25">
      <c r="A2697">
        <v>2638</v>
      </c>
      <c r="B2697">
        <v>2014</v>
      </c>
      <c r="C2697" t="s">
        <v>77</v>
      </c>
      <c r="D2697" t="s">
        <v>77</v>
      </c>
      <c r="E2697" t="s">
        <v>76</v>
      </c>
      <c r="F2697">
        <v>0.25763999999999998</v>
      </c>
      <c r="G2697">
        <v>0.25763999999999998</v>
      </c>
      <c r="H2697">
        <v>1.33232417326502</v>
      </c>
      <c r="I2697" s="2">
        <f t="shared" si="84"/>
        <v>193.37636077608821</v>
      </c>
      <c r="J2697">
        <f t="shared" si="85"/>
        <v>3.4325999999999975E-4</v>
      </c>
    </row>
    <row r="2698" spans="1:10" x14ac:dyDescent="0.25">
      <c r="A2698">
        <v>2639</v>
      </c>
      <c r="B2698">
        <v>2014</v>
      </c>
      <c r="C2698" t="s">
        <v>77</v>
      </c>
      <c r="D2698" t="s">
        <v>77</v>
      </c>
      <c r="E2698" t="s">
        <v>57</v>
      </c>
      <c r="F2698">
        <v>6.6635</v>
      </c>
      <c r="G2698">
        <v>6.6635</v>
      </c>
      <c r="H2698">
        <v>4.0387198919486798</v>
      </c>
      <c r="I2698" s="2">
        <f t="shared" si="84"/>
        <v>1649.9039740992944</v>
      </c>
      <c r="J2698">
        <f t="shared" si="85"/>
        <v>2.6912010000000028E-2</v>
      </c>
    </row>
    <row r="2699" spans="1:10" x14ac:dyDescent="0.25">
      <c r="A2699">
        <v>2659</v>
      </c>
      <c r="B2699">
        <v>2014</v>
      </c>
      <c r="C2699" t="s">
        <v>77</v>
      </c>
      <c r="D2699" t="s">
        <v>77</v>
      </c>
      <c r="E2699" t="s">
        <v>28</v>
      </c>
      <c r="F2699">
        <v>3262.2159999999999</v>
      </c>
      <c r="G2699">
        <v>3262.2159999999999</v>
      </c>
      <c r="H2699">
        <v>0.10756633834179</v>
      </c>
      <c r="I2699" s="2">
        <f t="shared" si="84"/>
        <v>30327480.234888822</v>
      </c>
      <c r="J2699">
        <f t="shared" si="85"/>
        <v>0.35090463000000077</v>
      </c>
    </row>
    <row r="2700" spans="1:10" x14ac:dyDescent="0.25">
      <c r="A2700">
        <v>2661</v>
      </c>
      <c r="B2700">
        <v>2014</v>
      </c>
      <c r="C2700" t="s">
        <v>77</v>
      </c>
      <c r="D2700" t="s">
        <v>77</v>
      </c>
      <c r="E2700" t="s">
        <v>84</v>
      </c>
      <c r="F2700">
        <v>0.78254999999999997</v>
      </c>
      <c r="G2700">
        <v>0.78254999999999997</v>
      </c>
      <c r="H2700">
        <v>0.56865376014312197</v>
      </c>
      <c r="I2700" s="2">
        <f t="shared" si="84"/>
        <v>1376.1449494382018</v>
      </c>
      <c r="J2700">
        <f t="shared" si="85"/>
        <v>4.4500000000000008E-4</v>
      </c>
    </row>
    <row r="2701" spans="1:10" x14ac:dyDescent="0.25">
      <c r="A2701">
        <v>2722</v>
      </c>
      <c r="B2701">
        <v>2014</v>
      </c>
      <c r="C2701" t="s">
        <v>77</v>
      </c>
      <c r="D2701" t="s">
        <v>77</v>
      </c>
      <c r="E2701" t="s">
        <v>59</v>
      </c>
      <c r="F2701">
        <v>1.2198</v>
      </c>
      <c r="G2701">
        <v>1.2198</v>
      </c>
      <c r="H2701">
        <v>0.76515002459419601</v>
      </c>
      <c r="I2701" s="2">
        <f t="shared" si="84"/>
        <v>1594.1971649898744</v>
      </c>
      <c r="J2701">
        <f t="shared" si="85"/>
        <v>9.3333000000000034E-4</v>
      </c>
    </row>
    <row r="2702" spans="1:10" x14ac:dyDescent="0.25">
      <c r="A2702">
        <v>2837</v>
      </c>
      <c r="B2702">
        <v>2014</v>
      </c>
      <c r="C2702" t="s">
        <v>77</v>
      </c>
      <c r="D2702" t="s">
        <v>77</v>
      </c>
      <c r="E2702" t="s">
        <v>36</v>
      </c>
      <c r="F2702">
        <v>17.827770000000001</v>
      </c>
      <c r="G2702">
        <v>17.827770000000001</v>
      </c>
      <c r="H2702">
        <v>5.08752149034905</v>
      </c>
      <c r="I2702" s="2">
        <f t="shared" si="84"/>
        <v>3504.2151731091467</v>
      </c>
      <c r="J2702">
        <f t="shared" si="85"/>
        <v>9.0699163000000083E-2</v>
      </c>
    </row>
    <row r="2703" spans="1:10" x14ac:dyDescent="0.25">
      <c r="A2703">
        <v>2841</v>
      </c>
      <c r="B2703">
        <v>2014</v>
      </c>
      <c r="C2703" t="s">
        <v>77</v>
      </c>
      <c r="D2703" t="s">
        <v>77</v>
      </c>
      <c r="E2703" t="s">
        <v>7</v>
      </c>
      <c r="F2703">
        <v>6.1080899999999998</v>
      </c>
      <c r="G2703">
        <v>6.1080899999999998</v>
      </c>
      <c r="H2703">
        <v>1.8307667435256401</v>
      </c>
      <c r="I2703" s="2">
        <f t="shared" si="84"/>
        <v>3336.3562133738615</v>
      </c>
      <c r="J2703">
        <f t="shared" si="85"/>
        <v>1.1182488038461526E-2</v>
      </c>
    </row>
    <row r="2704" spans="1:10" x14ac:dyDescent="0.25">
      <c r="A2704">
        <v>3033</v>
      </c>
      <c r="B2704">
        <v>2014</v>
      </c>
      <c r="C2704" t="s">
        <v>77</v>
      </c>
      <c r="D2704" t="s">
        <v>77</v>
      </c>
      <c r="E2704" t="s">
        <v>35</v>
      </c>
      <c r="F2704">
        <v>252.16831400000001</v>
      </c>
      <c r="G2704">
        <v>252.170534</v>
      </c>
      <c r="H2704">
        <v>2.7540826798723002</v>
      </c>
      <c r="I2704" s="2">
        <f t="shared" si="84"/>
        <v>91561.635328861084</v>
      </c>
      <c r="J2704">
        <f t="shared" si="85"/>
        <v>0.69449850006354907</v>
      </c>
    </row>
    <row r="2705" spans="1:10" x14ac:dyDescent="0.25">
      <c r="A2705">
        <v>3132</v>
      </c>
      <c r="B2705">
        <v>2014</v>
      </c>
      <c r="C2705" t="s">
        <v>77</v>
      </c>
      <c r="D2705" t="s">
        <v>77</v>
      </c>
      <c r="E2705" t="s">
        <v>41</v>
      </c>
      <c r="F2705">
        <v>460.88208400000002</v>
      </c>
      <c r="G2705">
        <v>460.91380400000003</v>
      </c>
      <c r="H2705">
        <v>3.4095267821605799</v>
      </c>
      <c r="I2705" s="2">
        <f t="shared" si="84"/>
        <v>135174.79505116076</v>
      </c>
      <c r="J2705">
        <f t="shared" si="85"/>
        <v>1.5714979590055123</v>
      </c>
    </row>
    <row r="2706" spans="1:10" x14ac:dyDescent="0.25">
      <c r="A2706">
        <v>3210</v>
      </c>
      <c r="B2706">
        <v>2014</v>
      </c>
      <c r="C2706" t="s">
        <v>77</v>
      </c>
      <c r="D2706" t="s">
        <v>77</v>
      </c>
      <c r="E2706" t="s">
        <v>58</v>
      </c>
      <c r="F2706">
        <v>15.573945</v>
      </c>
      <c r="G2706">
        <v>15.659509999999999</v>
      </c>
      <c r="H2706">
        <v>7.9939213217973997</v>
      </c>
      <c r="I2706" s="2">
        <f t="shared" si="84"/>
        <v>1948.2234529296397</v>
      </c>
      <c r="J2706">
        <f t="shared" si="85"/>
        <v>0.12518089087789958</v>
      </c>
    </row>
    <row r="2707" spans="1:10" x14ac:dyDescent="0.25">
      <c r="A2707">
        <v>3233</v>
      </c>
      <c r="B2707">
        <v>2014</v>
      </c>
      <c r="C2707" t="s">
        <v>77</v>
      </c>
      <c r="D2707" t="s">
        <v>77</v>
      </c>
      <c r="E2707" t="s">
        <v>18</v>
      </c>
      <c r="F2707">
        <v>191.05592799999999</v>
      </c>
      <c r="G2707">
        <v>191.16540800000001</v>
      </c>
      <c r="H2707">
        <v>1.16790025649402</v>
      </c>
      <c r="I2707" s="2">
        <f t="shared" si="84"/>
        <v>163589.25082655656</v>
      </c>
      <c r="J2707">
        <f t="shared" si="85"/>
        <v>0.223262129035984</v>
      </c>
    </row>
    <row r="2708" spans="1:10" x14ac:dyDescent="0.25">
      <c r="A2708">
        <v>3249</v>
      </c>
      <c r="B2708">
        <v>2014</v>
      </c>
      <c r="C2708" t="s">
        <v>77</v>
      </c>
      <c r="D2708" t="s">
        <v>77</v>
      </c>
      <c r="E2708" t="s">
        <v>29</v>
      </c>
      <c r="F2708">
        <v>9.2775349999999897</v>
      </c>
      <c r="G2708">
        <v>9.4039750000000009</v>
      </c>
      <c r="H2708">
        <v>5.4302333540105296</v>
      </c>
      <c r="I2708" s="2">
        <f t="shared" si="84"/>
        <v>1708.496559019515</v>
      </c>
      <c r="J2708">
        <f t="shared" si="85"/>
        <v>5.1065778705281173E-2</v>
      </c>
    </row>
    <row r="2709" spans="1:10" x14ac:dyDescent="0.25">
      <c r="A2709">
        <v>3320</v>
      </c>
      <c r="B2709">
        <v>2014</v>
      </c>
      <c r="C2709" t="s">
        <v>77</v>
      </c>
      <c r="D2709" t="s">
        <v>77</v>
      </c>
      <c r="E2709" t="s">
        <v>46</v>
      </c>
      <c r="F2709">
        <v>16.84394</v>
      </c>
      <c r="G2709">
        <v>17.079339999999998</v>
      </c>
      <c r="H2709">
        <v>1.62690261304659</v>
      </c>
      <c r="I2709" s="2">
        <f t="shared" si="84"/>
        <v>10353.379400170425</v>
      </c>
      <c r="J2709">
        <f t="shared" si="85"/>
        <v>2.7786422875111141E-2</v>
      </c>
    </row>
    <row r="2710" spans="1:10" x14ac:dyDescent="0.25">
      <c r="A2710">
        <v>3327</v>
      </c>
      <c r="B2710">
        <v>2014</v>
      </c>
      <c r="C2710" t="s">
        <v>77</v>
      </c>
      <c r="D2710" t="s">
        <v>77</v>
      </c>
      <c r="E2710" t="s">
        <v>11</v>
      </c>
      <c r="F2710">
        <v>42.655766</v>
      </c>
      <c r="G2710">
        <v>42.909655999999998</v>
      </c>
      <c r="H2710">
        <v>2.7650487103751402</v>
      </c>
      <c r="I2710" s="2">
        <f t="shared" si="84"/>
        <v>15426.768374801179</v>
      </c>
      <c r="J2710">
        <f t="shared" si="85"/>
        <v>0.1186472889854409</v>
      </c>
    </row>
    <row r="2711" spans="1:10" x14ac:dyDescent="0.25">
      <c r="A2711">
        <v>3332</v>
      </c>
      <c r="B2711">
        <v>2014</v>
      </c>
      <c r="C2711" t="s">
        <v>77</v>
      </c>
      <c r="D2711" t="s">
        <v>77</v>
      </c>
      <c r="E2711" t="s">
        <v>38</v>
      </c>
      <c r="F2711">
        <v>50.285440000000101</v>
      </c>
      <c r="G2711">
        <v>50.548780000000001</v>
      </c>
      <c r="H2711">
        <v>1.26848535950679</v>
      </c>
      <c r="I2711" s="2">
        <f t="shared" si="84"/>
        <v>39642.11303120754</v>
      </c>
      <c r="J2711">
        <f t="shared" si="85"/>
        <v>6.4120387370929635E-2</v>
      </c>
    </row>
    <row r="2712" spans="1:10" x14ac:dyDescent="0.25">
      <c r="A2712">
        <v>3376</v>
      </c>
      <c r="B2712">
        <v>2014</v>
      </c>
      <c r="C2712" t="s">
        <v>77</v>
      </c>
      <c r="D2712" t="s">
        <v>77</v>
      </c>
      <c r="E2712" t="s">
        <v>54</v>
      </c>
      <c r="F2712">
        <v>23.629639999999998</v>
      </c>
      <c r="G2712">
        <v>24.013400000000001</v>
      </c>
      <c r="H2712">
        <v>8.4938424791913896</v>
      </c>
      <c r="I2712" s="2">
        <f t="shared" si="84"/>
        <v>2781.9729478017739</v>
      </c>
      <c r="J2712">
        <f t="shared" si="85"/>
        <v>0.20396603698981453</v>
      </c>
    </row>
    <row r="2713" spans="1:10" x14ac:dyDescent="0.25">
      <c r="A2713">
        <v>3495</v>
      </c>
      <c r="B2713">
        <v>2014</v>
      </c>
      <c r="C2713" t="s">
        <v>77</v>
      </c>
      <c r="D2713" t="s">
        <v>77</v>
      </c>
      <c r="E2713" t="s">
        <v>69</v>
      </c>
      <c r="F2713">
        <v>63.573</v>
      </c>
      <c r="G2713">
        <v>64.572999999999993</v>
      </c>
      <c r="H2713">
        <v>2.2000000000000002</v>
      </c>
      <c r="I2713" s="2">
        <f t="shared" si="84"/>
        <v>28896.81818181818</v>
      </c>
      <c r="J2713">
        <f t="shared" si="85"/>
        <v>0.14206059999999998</v>
      </c>
    </row>
    <row r="2714" spans="1:10" x14ac:dyDescent="0.25">
      <c r="A2714">
        <v>3496</v>
      </c>
      <c r="B2714">
        <v>2014</v>
      </c>
      <c r="C2714" t="s">
        <v>77</v>
      </c>
      <c r="D2714" t="s">
        <v>77</v>
      </c>
      <c r="E2714" t="s">
        <v>9</v>
      </c>
      <c r="F2714">
        <v>70.960999999999999</v>
      </c>
      <c r="G2714">
        <v>71.960999999999999</v>
      </c>
      <c r="H2714">
        <v>0.41881625118022597</v>
      </c>
      <c r="I2714" s="2">
        <f t="shared" si="84"/>
        <v>169432.29829318132</v>
      </c>
      <c r="J2714">
        <f t="shared" si="85"/>
        <v>3.0138436251180241E-2</v>
      </c>
    </row>
    <row r="2715" spans="1:10" x14ac:dyDescent="0.25">
      <c r="A2715">
        <v>3722</v>
      </c>
      <c r="B2715">
        <v>2014</v>
      </c>
      <c r="C2715" t="s">
        <v>77</v>
      </c>
      <c r="D2715" t="s">
        <v>77</v>
      </c>
      <c r="E2715" t="s">
        <v>6</v>
      </c>
      <c r="F2715">
        <v>8559.1833000000006</v>
      </c>
      <c r="G2715">
        <v>8563.7733000000007</v>
      </c>
      <c r="H2715">
        <v>0.90218192004264097</v>
      </c>
      <c r="I2715" s="2">
        <f t="shared" si="84"/>
        <v>9487203.3121606521</v>
      </c>
      <c r="J2715">
        <f t="shared" si="85"/>
        <v>7.7260814386039049</v>
      </c>
    </row>
    <row r="2716" spans="1:10" x14ac:dyDescent="0.25">
      <c r="A2716">
        <v>3776</v>
      </c>
      <c r="B2716">
        <v>2014</v>
      </c>
      <c r="C2716" t="s">
        <v>77</v>
      </c>
      <c r="D2716" t="s">
        <v>77</v>
      </c>
      <c r="E2716" t="s">
        <v>55</v>
      </c>
      <c r="F2716">
        <v>2.4282499999999998</v>
      </c>
      <c r="G2716">
        <v>8.6622500000000002</v>
      </c>
      <c r="H2716">
        <v>27.888595415703399</v>
      </c>
      <c r="I2716" s="2">
        <f t="shared" si="84"/>
        <v>87.069641328466133</v>
      </c>
      <c r="J2716">
        <f t="shared" si="85"/>
        <v>0.24157798563967678</v>
      </c>
    </row>
    <row r="2717" spans="1:10" x14ac:dyDescent="0.25">
      <c r="A2717">
        <v>3846</v>
      </c>
      <c r="B2717">
        <v>2014</v>
      </c>
      <c r="C2717" t="s">
        <v>77</v>
      </c>
      <c r="D2717" t="s">
        <v>77</v>
      </c>
      <c r="E2717" t="s">
        <v>15</v>
      </c>
      <c r="F2717">
        <v>105.405851</v>
      </c>
      <c r="G2717">
        <v>116.225375</v>
      </c>
      <c r="H2717">
        <v>1.3986780362449001</v>
      </c>
      <c r="I2717" s="2">
        <f t="shared" si="84"/>
        <v>75361.053987083607</v>
      </c>
      <c r="J2717">
        <f t="shared" si="85"/>
        <v>0.16256187926682711</v>
      </c>
    </row>
    <row r="2718" spans="1:10" x14ac:dyDescent="0.25">
      <c r="A2718">
        <v>3866</v>
      </c>
      <c r="B2718">
        <v>2014</v>
      </c>
      <c r="C2718" t="s">
        <v>77</v>
      </c>
      <c r="D2718" t="s">
        <v>77</v>
      </c>
      <c r="E2718" t="s">
        <v>43</v>
      </c>
      <c r="F2718">
        <v>827.69545000000005</v>
      </c>
      <c r="G2718">
        <v>840.69545000000005</v>
      </c>
      <c r="H2718">
        <v>6.52010557687613</v>
      </c>
      <c r="I2718" s="2">
        <f t="shared" si="84"/>
        <v>126945.09931487337</v>
      </c>
      <c r="J2718">
        <f t="shared" si="85"/>
        <v>5.481423091999388</v>
      </c>
    </row>
    <row r="2719" spans="1:10" x14ac:dyDescent="0.25">
      <c r="A2719">
        <v>3896</v>
      </c>
      <c r="B2719">
        <v>2014</v>
      </c>
      <c r="C2719" t="s">
        <v>77</v>
      </c>
      <c r="D2719" t="s">
        <v>77</v>
      </c>
      <c r="E2719" t="s">
        <v>47</v>
      </c>
      <c r="F2719">
        <v>59.525962</v>
      </c>
      <c r="G2719">
        <v>76.164180999999999</v>
      </c>
      <c r="H2719">
        <v>1.91523114195572</v>
      </c>
      <c r="I2719" s="2">
        <f t="shared" si="84"/>
        <v>31080.301847648341</v>
      </c>
      <c r="J2719">
        <f t="shared" si="85"/>
        <v>0.14587201135275213</v>
      </c>
    </row>
    <row r="2720" spans="1:10" x14ac:dyDescent="0.25">
      <c r="A2720">
        <v>3942</v>
      </c>
      <c r="B2720">
        <v>2014</v>
      </c>
      <c r="C2720" t="s">
        <v>77</v>
      </c>
      <c r="D2720" t="s">
        <v>77</v>
      </c>
      <c r="E2720" t="s">
        <v>142</v>
      </c>
      <c r="F2720">
        <v>0.4</v>
      </c>
      <c r="G2720">
        <v>25.4</v>
      </c>
      <c r="H2720">
        <v>3.8</v>
      </c>
      <c r="I2720" s="2">
        <f t="shared" si="84"/>
        <v>105.26315789473685</v>
      </c>
      <c r="J2720">
        <f t="shared" si="85"/>
        <v>9.6519999999999995E-2</v>
      </c>
    </row>
    <row r="2721" spans="1:10" x14ac:dyDescent="0.25">
      <c r="A2721">
        <v>3956</v>
      </c>
      <c r="B2721">
        <v>2014</v>
      </c>
      <c r="C2721" t="s">
        <v>77</v>
      </c>
      <c r="D2721" t="s">
        <v>77</v>
      </c>
      <c r="E2721" t="s">
        <v>53</v>
      </c>
      <c r="F2721">
        <v>2.5510000000000002</v>
      </c>
      <c r="G2721">
        <v>30.550999999999998</v>
      </c>
      <c r="H2721">
        <v>12.5278690003045</v>
      </c>
      <c r="I2721" s="2">
        <f t="shared" si="84"/>
        <v>203.6260117293688</v>
      </c>
      <c r="J2721">
        <f t="shared" si="85"/>
        <v>0.38273892582830282</v>
      </c>
    </row>
    <row r="2722" spans="1:10" x14ac:dyDescent="0.25">
      <c r="A2722">
        <v>4128</v>
      </c>
      <c r="B2722">
        <v>2014</v>
      </c>
      <c r="C2722" t="s">
        <v>77</v>
      </c>
      <c r="D2722" t="s">
        <v>77</v>
      </c>
      <c r="E2722" t="s">
        <v>39</v>
      </c>
      <c r="F2722">
        <v>45.499850000000002</v>
      </c>
      <c r="G2722">
        <v>262.35860000000002</v>
      </c>
      <c r="H2722">
        <v>12.451120014681401</v>
      </c>
      <c r="I2722" s="2">
        <f t="shared" si="84"/>
        <v>3654.2776831602368</v>
      </c>
      <c r="J2722">
        <f t="shared" si="85"/>
        <v>3.2666584154837919</v>
      </c>
    </row>
    <row r="2723" spans="1:10" x14ac:dyDescent="0.25">
      <c r="A2723">
        <v>4166</v>
      </c>
      <c r="B2723">
        <v>2014</v>
      </c>
      <c r="C2723" t="s">
        <v>77</v>
      </c>
      <c r="D2723" t="s">
        <v>77</v>
      </c>
      <c r="E2723" t="s">
        <v>24</v>
      </c>
      <c r="F2723">
        <v>614.55449999999996</v>
      </c>
      <c r="G2723">
        <v>1186.2159999999999</v>
      </c>
      <c r="H2723">
        <v>1.16553000742347</v>
      </c>
      <c r="I2723" s="2">
        <f t="shared" si="84"/>
        <v>527274.71286521328</v>
      </c>
      <c r="J2723">
        <f t="shared" si="85"/>
        <v>1.3825703432858387</v>
      </c>
    </row>
    <row r="2724" spans="1:10" x14ac:dyDescent="0.25">
      <c r="A2724">
        <v>77</v>
      </c>
      <c r="B2724">
        <v>2014</v>
      </c>
      <c r="C2724" t="s">
        <v>79</v>
      </c>
      <c r="D2724" t="s">
        <v>79</v>
      </c>
      <c r="E2724" t="s">
        <v>40</v>
      </c>
      <c r="F2724">
        <v>73.511309999999995</v>
      </c>
      <c r="G2724">
        <v>73.511309999999995</v>
      </c>
      <c r="H2724">
        <v>3.66994225581147</v>
      </c>
      <c r="I2724" s="2">
        <f t="shared" si="84"/>
        <v>20030.644864668509</v>
      </c>
      <c r="J2724">
        <f t="shared" si="85"/>
        <v>0.26978226284905626</v>
      </c>
    </row>
    <row r="2725" spans="1:10" x14ac:dyDescent="0.25">
      <c r="A2725">
        <v>325</v>
      </c>
      <c r="B2725">
        <v>2014</v>
      </c>
      <c r="C2725" t="s">
        <v>79</v>
      </c>
      <c r="D2725" t="s">
        <v>79</v>
      </c>
      <c r="E2725" t="s">
        <v>36</v>
      </c>
      <c r="F2725">
        <v>0.74467000000000005</v>
      </c>
      <c r="G2725">
        <v>0.74467000000000005</v>
      </c>
      <c r="H2725">
        <v>5.07197819168222</v>
      </c>
      <c r="I2725" s="2">
        <f t="shared" si="84"/>
        <v>146.82042624339749</v>
      </c>
      <c r="J2725">
        <f t="shared" si="85"/>
        <v>3.776949999999999E-3</v>
      </c>
    </row>
    <row r="2726" spans="1:10" x14ac:dyDescent="0.25">
      <c r="A2726">
        <v>2271</v>
      </c>
      <c r="B2726">
        <v>2014</v>
      </c>
      <c r="C2726" t="s">
        <v>79</v>
      </c>
      <c r="D2726" t="s">
        <v>79</v>
      </c>
      <c r="E2726" t="s">
        <v>46</v>
      </c>
      <c r="F2726">
        <v>8.4529999999999994E-2</v>
      </c>
      <c r="G2726">
        <v>8.4529999999999994E-2</v>
      </c>
      <c r="H2726">
        <v>2.0276824795930399</v>
      </c>
      <c r="I2726" s="2">
        <f t="shared" si="84"/>
        <v>41.687986581096929</v>
      </c>
      <c r="J2726">
        <f t="shared" si="85"/>
        <v>1.7139999999999967E-4</v>
      </c>
    </row>
    <row r="2727" spans="1:10" x14ac:dyDescent="0.25">
      <c r="A2727">
        <v>2272</v>
      </c>
      <c r="B2727">
        <v>2014</v>
      </c>
      <c r="C2727" t="s">
        <v>79</v>
      </c>
      <c r="D2727" t="s">
        <v>79</v>
      </c>
      <c r="E2727" t="s">
        <v>61</v>
      </c>
      <c r="F2727">
        <v>5.7869200000000003</v>
      </c>
      <c r="G2727">
        <v>5.7869200000000003</v>
      </c>
      <c r="H2727">
        <v>1.31890539354268</v>
      </c>
      <c r="I2727" s="2">
        <f t="shared" si="84"/>
        <v>4387.6687655783217</v>
      </c>
      <c r="J2727">
        <f t="shared" si="85"/>
        <v>7.6324000000000062E-3</v>
      </c>
    </row>
    <row r="2728" spans="1:10" x14ac:dyDescent="0.25">
      <c r="A2728">
        <v>2284</v>
      </c>
      <c r="B2728">
        <v>2014</v>
      </c>
      <c r="C2728" t="s">
        <v>79</v>
      </c>
      <c r="D2728" t="s">
        <v>79</v>
      </c>
      <c r="E2728" t="s">
        <v>31</v>
      </c>
      <c r="F2728">
        <v>1.1715629999999999</v>
      </c>
      <c r="G2728">
        <v>1.1715629999999999</v>
      </c>
      <c r="H2728">
        <v>0.77509233391631505</v>
      </c>
      <c r="I2728" s="2">
        <f t="shared" si="84"/>
        <v>1511.5141109452527</v>
      </c>
      <c r="J2728">
        <f t="shared" si="85"/>
        <v>9.080694999999998E-4</v>
      </c>
    </row>
    <row r="2729" spans="1:10" x14ac:dyDescent="0.25">
      <c r="A2729">
        <v>2434</v>
      </c>
      <c r="B2729">
        <v>2014</v>
      </c>
      <c r="C2729" t="s">
        <v>79</v>
      </c>
      <c r="D2729" t="s">
        <v>79</v>
      </c>
      <c r="E2729" t="s">
        <v>34</v>
      </c>
      <c r="F2729">
        <v>1.7565200000000001</v>
      </c>
      <c r="G2729">
        <v>1.7565200000000001</v>
      </c>
      <c r="H2729">
        <v>1.25671213535855</v>
      </c>
      <c r="I2729" s="2">
        <f t="shared" si="84"/>
        <v>1397.7107012648135</v>
      </c>
      <c r="J2729">
        <f t="shared" si="85"/>
        <v>2.2074400000000006E-3</v>
      </c>
    </row>
    <row r="2730" spans="1:10" x14ac:dyDescent="0.25">
      <c r="A2730">
        <v>2435</v>
      </c>
      <c r="B2730">
        <v>2014</v>
      </c>
      <c r="C2730" t="s">
        <v>79</v>
      </c>
      <c r="D2730" t="s">
        <v>79</v>
      </c>
      <c r="E2730" t="s">
        <v>43</v>
      </c>
      <c r="F2730">
        <v>160.27099999999999</v>
      </c>
      <c r="G2730">
        <v>160.27099999999999</v>
      </c>
      <c r="H2730">
        <v>10.7878692339849</v>
      </c>
      <c r="I2730" s="2">
        <f t="shared" si="84"/>
        <v>14856.594617878765</v>
      </c>
      <c r="J2730">
        <f t="shared" si="85"/>
        <v>1.7289825899999938</v>
      </c>
    </row>
    <row r="2731" spans="1:10" x14ac:dyDescent="0.25">
      <c r="A2731">
        <v>2436</v>
      </c>
      <c r="B2731">
        <v>2014</v>
      </c>
      <c r="C2731" t="s">
        <v>79</v>
      </c>
      <c r="D2731" t="s">
        <v>79</v>
      </c>
      <c r="E2731" t="s">
        <v>44</v>
      </c>
      <c r="F2731">
        <v>1.1160000000000001</v>
      </c>
      <c r="G2731">
        <v>1.1160000000000001</v>
      </c>
      <c r="H2731">
        <v>1</v>
      </c>
      <c r="I2731" s="2">
        <f t="shared" si="84"/>
        <v>1116</v>
      </c>
      <c r="J2731">
        <f t="shared" si="85"/>
        <v>1.116E-3</v>
      </c>
    </row>
    <row r="2732" spans="1:10" x14ac:dyDescent="0.25">
      <c r="A2732">
        <v>2437</v>
      </c>
      <c r="B2732">
        <v>2014</v>
      </c>
      <c r="C2732" t="s">
        <v>79</v>
      </c>
      <c r="D2732" t="s">
        <v>79</v>
      </c>
      <c r="E2732" t="s">
        <v>47</v>
      </c>
      <c r="F2732">
        <v>6.6689999999999999E-2</v>
      </c>
      <c r="G2732">
        <v>6.6689999999999999E-2</v>
      </c>
      <c r="H2732">
        <v>1.78632478632479</v>
      </c>
      <c r="I2732" s="2">
        <f t="shared" si="84"/>
        <v>37.333636363636288</v>
      </c>
      <c r="J2732">
        <f t="shared" si="85"/>
        <v>1.1913000000000024E-4</v>
      </c>
    </row>
    <row r="2733" spans="1:10" x14ac:dyDescent="0.25">
      <c r="A2733">
        <v>2438</v>
      </c>
      <c r="B2733">
        <v>2014</v>
      </c>
      <c r="C2733" t="s">
        <v>79</v>
      </c>
      <c r="D2733" t="s">
        <v>79</v>
      </c>
      <c r="E2733" t="s">
        <v>54</v>
      </c>
      <c r="F2733">
        <v>0.11856</v>
      </c>
      <c r="G2733">
        <v>0.11856</v>
      </c>
      <c r="H2733">
        <v>10.3618421052632</v>
      </c>
      <c r="I2733" s="2">
        <f t="shared" si="84"/>
        <v>11.441980952380906</v>
      </c>
      <c r="J2733">
        <f t="shared" si="85"/>
        <v>1.228500000000005E-3</v>
      </c>
    </row>
    <row r="2734" spans="1:10" x14ac:dyDescent="0.25">
      <c r="A2734">
        <v>2439</v>
      </c>
      <c r="B2734">
        <v>2014</v>
      </c>
      <c r="C2734" t="s">
        <v>79</v>
      </c>
      <c r="D2734" t="s">
        <v>79</v>
      </c>
      <c r="E2734" t="s">
        <v>57</v>
      </c>
      <c r="F2734">
        <v>11.067</v>
      </c>
      <c r="G2734">
        <v>11.067</v>
      </c>
      <c r="H2734">
        <v>4.6995066413662201</v>
      </c>
      <c r="I2734" s="2">
        <f t="shared" si="84"/>
        <v>2354.9280476775002</v>
      </c>
      <c r="J2734">
        <f t="shared" si="85"/>
        <v>5.2009439999999955E-2</v>
      </c>
    </row>
    <row r="2735" spans="1:10" x14ac:dyDescent="0.25">
      <c r="A2735">
        <v>2440</v>
      </c>
      <c r="B2735">
        <v>2014</v>
      </c>
      <c r="C2735" t="s">
        <v>79</v>
      </c>
      <c r="D2735" t="s">
        <v>79</v>
      </c>
      <c r="E2735" t="s">
        <v>62</v>
      </c>
      <c r="F2735">
        <v>15.818614</v>
      </c>
      <c r="G2735">
        <v>15.818614</v>
      </c>
      <c r="H2735">
        <v>2.5809365599287002</v>
      </c>
      <c r="I2735" s="2">
        <f t="shared" si="84"/>
        <v>6129.0208545215064</v>
      </c>
      <c r="J2735">
        <f t="shared" si="85"/>
        <v>4.0826839199999972E-2</v>
      </c>
    </row>
    <row r="2736" spans="1:10" x14ac:dyDescent="0.25">
      <c r="A2736">
        <v>2525</v>
      </c>
      <c r="B2736">
        <v>2014</v>
      </c>
      <c r="C2736" t="s">
        <v>79</v>
      </c>
      <c r="D2736" t="s">
        <v>79</v>
      </c>
      <c r="E2736" t="s">
        <v>35</v>
      </c>
      <c r="F2736">
        <v>55.502597000000002</v>
      </c>
      <c r="G2736">
        <v>55.502597000000002</v>
      </c>
      <c r="H2736">
        <v>2.7247927901029398</v>
      </c>
      <c r="I2736" s="2">
        <f t="shared" si="84"/>
        <v>20369.474406126556</v>
      </c>
      <c r="J2736">
        <f t="shared" si="85"/>
        <v>0.15123307613758905</v>
      </c>
    </row>
    <row r="2737" spans="1:10" x14ac:dyDescent="0.25">
      <c r="A2737">
        <v>2526</v>
      </c>
      <c r="B2737">
        <v>2014</v>
      </c>
      <c r="C2737" t="s">
        <v>79</v>
      </c>
      <c r="D2737" t="s">
        <v>79</v>
      </c>
      <c r="E2737" t="s">
        <v>7</v>
      </c>
      <c r="F2737">
        <v>1.2263999999999999</v>
      </c>
      <c r="G2737">
        <v>1.2263999999999999</v>
      </c>
      <c r="H2737">
        <v>2.1627772341813398</v>
      </c>
      <c r="I2737" s="2">
        <f t="shared" si="84"/>
        <v>567.04869120014575</v>
      </c>
      <c r="J2737">
        <f t="shared" si="85"/>
        <v>2.6524299999999951E-3</v>
      </c>
    </row>
    <row r="2738" spans="1:10" x14ac:dyDescent="0.25">
      <c r="A2738">
        <v>2539</v>
      </c>
      <c r="B2738">
        <v>2014</v>
      </c>
      <c r="C2738" t="s">
        <v>79</v>
      </c>
      <c r="D2738" t="s">
        <v>79</v>
      </c>
      <c r="E2738" t="s">
        <v>22</v>
      </c>
      <c r="F2738">
        <v>7550.4530000000004</v>
      </c>
      <c r="G2738">
        <v>7550.4530000000004</v>
      </c>
      <c r="H2738">
        <v>0.112326986208642</v>
      </c>
      <c r="I2738" s="2">
        <f t="shared" si="84"/>
        <v>67218513.153868437</v>
      </c>
      <c r="J2738">
        <f t="shared" si="85"/>
        <v>0.84811962999999968</v>
      </c>
    </row>
    <row r="2739" spans="1:10" x14ac:dyDescent="0.25">
      <c r="A2739">
        <v>2540</v>
      </c>
      <c r="B2739">
        <v>2014</v>
      </c>
      <c r="C2739" t="s">
        <v>79</v>
      </c>
      <c r="D2739" t="s">
        <v>79</v>
      </c>
      <c r="E2739" t="s">
        <v>27</v>
      </c>
      <c r="F2739">
        <v>8.1036000000000001</v>
      </c>
      <c r="G2739">
        <v>8.1036000000000001</v>
      </c>
      <c r="H2739">
        <v>2.9364323444146798</v>
      </c>
      <c r="I2739" s="2">
        <f t="shared" si="84"/>
        <v>2759.6753643630414</v>
      </c>
      <c r="J2739">
        <f t="shared" si="85"/>
        <v>2.3795673146198803E-2</v>
      </c>
    </row>
    <row r="2740" spans="1:10" x14ac:dyDescent="0.25">
      <c r="A2740">
        <v>2621</v>
      </c>
      <c r="B2740">
        <v>2014</v>
      </c>
      <c r="C2740" t="s">
        <v>79</v>
      </c>
      <c r="D2740" t="s">
        <v>79</v>
      </c>
      <c r="E2740" t="s">
        <v>94</v>
      </c>
      <c r="F2740">
        <v>0.22814999999999999</v>
      </c>
      <c r="G2740">
        <v>0.22814999999999999</v>
      </c>
      <c r="H2740">
        <v>0.854700854700855</v>
      </c>
      <c r="I2740" s="2">
        <f t="shared" si="84"/>
        <v>266.93549999999988</v>
      </c>
      <c r="J2740">
        <f t="shared" si="85"/>
        <v>1.9500000000000005E-4</v>
      </c>
    </row>
    <row r="2741" spans="1:10" x14ac:dyDescent="0.25">
      <c r="A2741">
        <v>2622</v>
      </c>
      <c r="B2741">
        <v>2014</v>
      </c>
      <c r="C2741" t="s">
        <v>79</v>
      </c>
      <c r="D2741" t="s">
        <v>79</v>
      </c>
      <c r="E2741" t="s">
        <v>37</v>
      </c>
      <c r="F2741">
        <v>0.76439999999999997</v>
      </c>
      <c r="G2741">
        <v>0.76439999999999997</v>
      </c>
      <c r="H2741">
        <v>2.82517006802721</v>
      </c>
      <c r="I2741" s="2">
        <f t="shared" si="84"/>
        <v>270.56778232602949</v>
      </c>
      <c r="J2741">
        <f t="shared" si="85"/>
        <v>2.1595599999999996E-3</v>
      </c>
    </row>
    <row r="2742" spans="1:10" x14ac:dyDescent="0.25">
      <c r="A2742">
        <v>2640</v>
      </c>
      <c r="B2742">
        <v>2014</v>
      </c>
      <c r="C2742" t="s">
        <v>79</v>
      </c>
      <c r="D2742" t="s">
        <v>79</v>
      </c>
      <c r="E2742" t="s">
        <v>58</v>
      </c>
      <c r="F2742">
        <v>0.40548000000000001</v>
      </c>
      <c r="G2742">
        <v>0.40548000000000001</v>
      </c>
      <c r="H2742">
        <v>9.3661832889414995</v>
      </c>
      <c r="I2742" s="2">
        <f t="shared" si="84"/>
        <v>43.291913844857561</v>
      </c>
      <c r="J2742">
        <f t="shared" si="85"/>
        <v>3.7977999999999992E-3</v>
      </c>
    </row>
    <row r="2743" spans="1:10" x14ac:dyDescent="0.25">
      <c r="A2743">
        <v>2723</v>
      </c>
      <c r="B2743">
        <v>2014</v>
      </c>
      <c r="C2743" t="s">
        <v>79</v>
      </c>
      <c r="D2743" t="s">
        <v>79</v>
      </c>
      <c r="E2743" t="s">
        <v>15</v>
      </c>
      <c r="F2743">
        <v>1.3828480000000001</v>
      </c>
      <c r="G2743">
        <v>1.3828480000000001</v>
      </c>
      <c r="H2743">
        <v>1.39991131374203</v>
      </c>
      <c r="I2743" s="2">
        <f t="shared" si="84"/>
        <v>987.81114662441087</v>
      </c>
      <c r="J2743">
        <f t="shared" si="85"/>
        <v>1.9358645603855388E-3</v>
      </c>
    </row>
    <row r="2744" spans="1:10" x14ac:dyDescent="0.25">
      <c r="A2744">
        <v>2729</v>
      </c>
      <c r="B2744">
        <v>2014</v>
      </c>
      <c r="C2744" t="s">
        <v>79</v>
      </c>
      <c r="D2744" t="s">
        <v>79</v>
      </c>
      <c r="E2744" t="s">
        <v>18</v>
      </c>
      <c r="F2744">
        <v>2.6562199999999998</v>
      </c>
      <c r="G2744">
        <v>2.6562199999999998</v>
      </c>
      <c r="H2744">
        <v>1.21041698433852</v>
      </c>
      <c r="I2744" s="2">
        <f t="shared" si="84"/>
        <v>2194.466893945309</v>
      </c>
      <c r="J2744">
        <f t="shared" si="85"/>
        <v>3.2151338021396635E-3</v>
      </c>
    </row>
    <row r="2745" spans="1:10" x14ac:dyDescent="0.25">
      <c r="A2745">
        <v>2731</v>
      </c>
      <c r="B2745">
        <v>2014</v>
      </c>
      <c r="C2745" t="s">
        <v>79</v>
      </c>
      <c r="D2745" t="s">
        <v>79</v>
      </c>
      <c r="E2745" t="s">
        <v>33</v>
      </c>
      <c r="F2745">
        <v>2.1933600000000002</v>
      </c>
      <c r="G2745">
        <v>2.1933600000000002</v>
      </c>
      <c r="H2745">
        <v>0.707505292278093</v>
      </c>
      <c r="I2745" s="2">
        <f t="shared" si="84"/>
        <v>3100.1322872619235</v>
      </c>
      <c r="J2745">
        <f t="shared" si="85"/>
        <v>1.5518138078710782E-3</v>
      </c>
    </row>
    <row r="2746" spans="1:10" x14ac:dyDescent="0.25">
      <c r="A2746">
        <v>2785</v>
      </c>
      <c r="B2746">
        <v>2014</v>
      </c>
      <c r="C2746" t="s">
        <v>79</v>
      </c>
      <c r="D2746" t="s">
        <v>79</v>
      </c>
      <c r="E2746" t="s">
        <v>11</v>
      </c>
      <c r="F2746">
        <v>2.0968740000000001</v>
      </c>
      <c r="G2746">
        <v>2.0968740000000001</v>
      </c>
      <c r="H2746">
        <v>2.3752204471990201</v>
      </c>
      <c r="I2746" s="2">
        <f t="shared" si="84"/>
        <v>882.81237325686538</v>
      </c>
      <c r="J2746">
        <f t="shared" si="85"/>
        <v>4.9805379999999988E-3</v>
      </c>
    </row>
    <row r="2747" spans="1:10" x14ac:dyDescent="0.25">
      <c r="A2747">
        <v>2801</v>
      </c>
      <c r="B2747">
        <v>2014</v>
      </c>
      <c r="C2747" t="s">
        <v>79</v>
      </c>
      <c r="D2747" t="s">
        <v>79</v>
      </c>
      <c r="E2747" t="s">
        <v>38</v>
      </c>
      <c r="F2747">
        <v>6.5488439999999999</v>
      </c>
      <c r="G2747">
        <v>6.5488439999999999</v>
      </c>
      <c r="H2747">
        <v>1.2136283735133</v>
      </c>
      <c r="I2747" s="2">
        <f t="shared" si="84"/>
        <v>5396.0867617505746</v>
      </c>
      <c r="J2747">
        <f t="shared" si="85"/>
        <v>7.9478628921123336E-3</v>
      </c>
    </row>
    <row r="2748" spans="1:10" x14ac:dyDescent="0.25">
      <c r="A2748">
        <v>2803</v>
      </c>
      <c r="B2748">
        <v>2014</v>
      </c>
      <c r="C2748" t="s">
        <v>79</v>
      </c>
      <c r="D2748" t="s">
        <v>79</v>
      </c>
      <c r="E2748" t="s">
        <v>12</v>
      </c>
      <c r="F2748">
        <v>11.671113</v>
      </c>
      <c r="G2748">
        <v>11.671113</v>
      </c>
      <c r="H2748">
        <v>1.5945307529796</v>
      </c>
      <c r="I2748" s="2">
        <f t="shared" si="84"/>
        <v>7319.4656034014524</v>
      </c>
      <c r="J2748">
        <f t="shared" si="85"/>
        <v>1.8609948599999999E-2</v>
      </c>
    </row>
    <row r="2749" spans="1:10" x14ac:dyDescent="0.25">
      <c r="A2749">
        <v>2980</v>
      </c>
      <c r="B2749">
        <v>2014</v>
      </c>
      <c r="C2749" t="s">
        <v>79</v>
      </c>
      <c r="D2749" t="s">
        <v>79</v>
      </c>
      <c r="E2749" t="s">
        <v>41</v>
      </c>
      <c r="F2749">
        <v>185.76197300000001</v>
      </c>
      <c r="G2749">
        <v>185.76197300000001</v>
      </c>
      <c r="H2749">
        <v>3.2470721584123798</v>
      </c>
      <c r="I2749" s="2">
        <f t="shared" si="84"/>
        <v>57209.068335218733</v>
      </c>
      <c r="J2749">
        <f t="shared" si="85"/>
        <v>0.60318253062005223</v>
      </c>
    </row>
    <row r="2750" spans="1:10" x14ac:dyDescent="0.25">
      <c r="A2750">
        <v>2273</v>
      </c>
      <c r="B2750">
        <v>2014</v>
      </c>
      <c r="C2750" t="s">
        <v>99</v>
      </c>
      <c r="D2750" t="s">
        <v>99</v>
      </c>
      <c r="E2750" t="s">
        <v>52</v>
      </c>
      <c r="F2750">
        <v>341.06599999999997</v>
      </c>
      <c r="G2750">
        <v>341.06599999999997</v>
      </c>
      <c r="H2750">
        <v>2.6521585903083702</v>
      </c>
      <c r="I2750" s="2">
        <f t="shared" si="84"/>
        <v>128599.39871104907</v>
      </c>
      <c r="J2750">
        <f t="shared" si="85"/>
        <v>0.90456112176211456</v>
      </c>
    </row>
    <row r="2751" spans="1:10" x14ac:dyDescent="0.25">
      <c r="A2751">
        <v>2441</v>
      </c>
      <c r="B2751">
        <v>2014</v>
      </c>
      <c r="C2751" t="s">
        <v>99</v>
      </c>
      <c r="D2751" t="s">
        <v>99</v>
      </c>
      <c r="E2751" t="s">
        <v>12</v>
      </c>
      <c r="F2751">
        <v>0.67759999999999998</v>
      </c>
      <c r="G2751">
        <v>0.67759999999999998</v>
      </c>
      <c r="H2751">
        <v>1.0371900826446301</v>
      </c>
      <c r="I2751" s="2">
        <f t="shared" si="84"/>
        <v>653.30358565736924</v>
      </c>
      <c r="J2751">
        <f t="shared" si="85"/>
        <v>7.0280000000000136E-4</v>
      </c>
    </row>
    <row r="2752" spans="1:10" x14ac:dyDescent="0.25">
      <c r="A2752">
        <v>2513</v>
      </c>
      <c r="B2752">
        <v>2014</v>
      </c>
      <c r="C2752" t="s">
        <v>99</v>
      </c>
      <c r="D2752" t="s">
        <v>99</v>
      </c>
      <c r="E2752" t="s">
        <v>35</v>
      </c>
      <c r="F2752">
        <v>0.27195000000000003</v>
      </c>
      <c r="G2752">
        <v>0.27195000000000003</v>
      </c>
      <c r="H2752">
        <v>3.48648648648649</v>
      </c>
      <c r="I2752" s="2">
        <f t="shared" si="84"/>
        <v>78.001162790697606</v>
      </c>
      <c r="J2752">
        <f t="shared" si="85"/>
        <v>9.4815000000000101E-4</v>
      </c>
    </row>
    <row r="2753" spans="1:10" x14ac:dyDescent="0.25">
      <c r="A2753">
        <v>2514</v>
      </c>
      <c r="B2753">
        <v>2014</v>
      </c>
      <c r="C2753" t="s">
        <v>99</v>
      </c>
      <c r="D2753" t="s">
        <v>99</v>
      </c>
      <c r="E2753" t="s">
        <v>47</v>
      </c>
      <c r="F2753">
        <v>4.095E-2</v>
      </c>
      <c r="G2753">
        <v>4.095E-2</v>
      </c>
      <c r="H2753">
        <v>1.65811965811966</v>
      </c>
      <c r="I2753" s="2">
        <f t="shared" si="84"/>
        <v>24.696649484536056</v>
      </c>
      <c r="J2753">
        <f t="shared" si="85"/>
        <v>6.7900000000000065E-5</v>
      </c>
    </row>
    <row r="2754" spans="1:10" x14ac:dyDescent="0.25">
      <c r="A2754">
        <v>2641</v>
      </c>
      <c r="B2754">
        <v>2014</v>
      </c>
      <c r="C2754" t="s">
        <v>99</v>
      </c>
      <c r="D2754" t="s">
        <v>99</v>
      </c>
      <c r="E2754" t="s">
        <v>40</v>
      </c>
      <c r="F2754">
        <v>2.12E-2</v>
      </c>
      <c r="G2754">
        <v>2.12E-2</v>
      </c>
      <c r="H2754">
        <v>1.6981132075471701</v>
      </c>
      <c r="I2754" s="2">
        <f t="shared" ref="I2754:I2817" si="86">F2754/H2754*1000</f>
        <v>12.484444444444442</v>
      </c>
      <c r="J2754">
        <f t="shared" si="85"/>
        <v>3.6000000000000001E-5</v>
      </c>
    </row>
    <row r="2755" spans="1:10" x14ac:dyDescent="0.25">
      <c r="A2755">
        <v>2642</v>
      </c>
      <c r="B2755">
        <v>2014</v>
      </c>
      <c r="C2755" t="s">
        <v>99</v>
      </c>
      <c r="D2755" t="s">
        <v>99</v>
      </c>
      <c r="E2755" t="s">
        <v>41</v>
      </c>
      <c r="F2755">
        <v>4.2700000000000002E-2</v>
      </c>
      <c r="G2755">
        <v>4.2700000000000002E-2</v>
      </c>
      <c r="H2755">
        <v>2.85245901639344</v>
      </c>
      <c r="I2755" s="2">
        <f t="shared" si="86"/>
        <v>14.969540229885071</v>
      </c>
      <c r="J2755">
        <f t="shared" ref="J2755:J2818" si="87">G2755*H2755/1000</f>
        <v>1.217999999999999E-4</v>
      </c>
    </row>
    <row r="2756" spans="1:10" x14ac:dyDescent="0.25">
      <c r="A2756">
        <v>2643</v>
      </c>
      <c r="B2756">
        <v>2014</v>
      </c>
      <c r="C2756" t="s">
        <v>99</v>
      </c>
      <c r="D2756" t="s">
        <v>99</v>
      </c>
      <c r="E2756" t="s">
        <v>61</v>
      </c>
      <c r="F2756">
        <v>0.18129999999999999</v>
      </c>
      <c r="G2756">
        <v>0.18129999999999999</v>
      </c>
      <c r="H2756">
        <v>1.03667953667954</v>
      </c>
      <c r="I2756" s="2">
        <f t="shared" si="86"/>
        <v>174.88528864059532</v>
      </c>
      <c r="J2756">
        <f t="shared" si="87"/>
        <v>1.8795000000000058E-4</v>
      </c>
    </row>
    <row r="2757" spans="1:10" x14ac:dyDescent="0.25">
      <c r="A2757">
        <v>2274</v>
      </c>
      <c r="B2757">
        <v>2014</v>
      </c>
      <c r="C2757" t="s">
        <v>80</v>
      </c>
      <c r="D2757" t="s">
        <v>80</v>
      </c>
      <c r="E2757" t="s">
        <v>29</v>
      </c>
      <c r="F2757">
        <v>0.14279</v>
      </c>
      <c r="G2757">
        <v>0.14279</v>
      </c>
      <c r="H2757">
        <v>5.3486238532110102</v>
      </c>
      <c r="I2757" s="2">
        <f t="shared" si="86"/>
        <v>26.69658662092624</v>
      </c>
      <c r="J2757">
        <f t="shared" si="87"/>
        <v>7.6373000000000012E-4</v>
      </c>
    </row>
    <row r="2758" spans="1:10" x14ac:dyDescent="0.25">
      <c r="A2758">
        <v>2275</v>
      </c>
      <c r="B2758">
        <v>2014</v>
      </c>
      <c r="C2758" t="s">
        <v>80</v>
      </c>
      <c r="D2758" t="s">
        <v>80</v>
      </c>
      <c r="E2758" t="s">
        <v>40</v>
      </c>
      <c r="F2758">
        <v>2.1358999999999999</v>
      </c>
      <c r="G2758">
        <v>2.1358999999999999</v>
      </c>
      <c r="H2758">
        <v>2.3196497963387799</v>
      </c>
      <c r="I2758" s="2">
        <f t="shared" si="86"/>
        <v>920.78554416757152</v>
      </c>
      <c r="J2758">
        <f t="shared" si="87"/>
        <v>4.9545399999999995E-3</v>
      </c>
    </row>
    <row r="2759" spans="1:10" x14ac:dyDescent="0.25">
      <c r="A2759">
        <v>2276</v>
      </c>
      <c r="B2759">
        <v>2014</v>
      </c>
      <c r="C2759" t="s">
        <v>80</v>
      </c>
      <c r="D2759" t="s">
        <v>80</v>
      </c>
      <c r="E2759" t="s">
        <v>41</v>
      </c>
      <c r="F2759">
        <v>4.3883400000000004</v>
      </c>
      <c r="G2759">
        <v>4.3883400000000004</v>
      </c>
      <c r="H2759">
        <v>3.09137851670563</v>
      </c>
      <c r="I2759" s="2">
        <f t="shared" si="86"/>
        <v>1419.5414687284867</v>
      </c>
      <c r="J2759">
        <f t="shared" si="87"/>
        <v>1.3566019999999986E-2</v>
      </c>
    </row>
    <row r="2760" spans="1:10" x14ac:dyDescent="0.25">
      <c r="A2760">
        <v>2277</v>
      </c>
      <c r="B2760">
        <v>2014</v>
      </c>
      <c r="C2760" t="s">
        <v>80</v>
      </c>
      <c r="D2760" t="s">
        <v>80</v>
      </c>
      <c r="E2760" t="s">
        <v>62</v>
      </c>
      <c r="F2760">
        <v>0.40386</v>
      </c>
      <c r="G2760">
        <v>0.40386</v>
      </c>
      <c r="H2760">
        <v>1.7264150943396199</v>
      </c>
      <c r="I2760" s="2">
        <f t="shared" si="86"/>
        <v>233.92983606557414</v>
      </c>
      <c r="J2760">
        <f t="shared" si="87"/>
        <v>6.9722999999999888E-4</v>
      </c>
    </row>
    <row r="2761" spans="1:10" x14ac:dyDescent="0.25">
      <c r="A2761">
        <v>2442</v>
      </c>
      <c r="B2761">
        <v>2014</v>
      </c>
      <c r="C2761" t="s">
        <v>80</v>
      </c>
      <c r="D2761" t="s">
        <v>80</v>
      </c>
      <c r="E2761" t="s">
        <v>11</v>
      </c>
      <c r="F2761">
        <v>2.1726899999999998</v>
      </c>
      <c r="G2761">
        <v>2.1726899999999998</v>
      </c>
      <c r="H2761">
        <v>2.2821709493761202</v>
      </c>
      <c r="I2761" s="2">
        <f t="shared" si="86"/>
        <v>952.02771755286381</v>
      </c>
      <c r="J2761">
        <f t="shared" si="87"/>
        <v>4.9584500000000014E-3</v>
      </c>
    </row>
    <row r="2762" spans="1:10" x14ac:dyDescent="0.25">
      <c r="A2762">
        <v>2443</v>
      </c>
      <c r="B2762">
        <v>2014</v>
      </c>
      <c r="C2762" t="s">
        <v>80</v>
      </c>
      <c r="D2762" t="s">
        <v>80</v>
      </c>
      <c r="E2762" t="s">
        <v>61</v>
      </c>
      <c r="F2762">
        <v>0.18998000000000001</v>
      </c>
      <c r="G2762">
        <v>0.18998000000000001</v>
      </c>
      <c r="H2762">
        <v>1.1610169491525399</v>
      </c>
      <c r="I2762" s="2">
        <f t="shared" si="86"/>
        <v>163.63240875912444</v>
      </c>
      <c r="J2762">
        <f t="shared" si="87"/>
        <v>2.2056999999999955E-4</v>
      </c>
    </row>
    <row r="2763" spans="1:10" x14ac:dyDescent="0.25">
      <c r="A2763">
        <v>2515</v>
      </c>
      <c r="B2763">
        <v>2014</v>
      </c>
      <c r="C2763" t="s">
        <v>80</v>
      </c>
      <c r="D2763" t="s">
        <v>80</v>
      </c>
      <c r="E2763" t="s">
        <v>12</v>
      </c>
      <c r="F2763">
        <v>0.82250999999999996</v>
      </c>
      <c r="G2763">
        <v>0.82250999999999996</v>
      </c>
      <c r="H2763">
        <v>1.4886992255413301</v>
      </c>
      <c r="I2763" s="2">
        <f t="shared" si="86"/>
        <v>552.502470538274</v>
      </c>
      <c r="J2763">
        <f t="shared" si="87"/>
        <v>1.2244699999999992E-3</v>
      </c>
    </row>
    <row r="2764" spans="1:10" x14ac:dyDescent="0.25">
      <c r="A2764">
        <v>2516</v>
      </c>
      <c r="B2764">
        <v>2014</v>
      </c>
      <c r="C2764" t="s">
        <v>80</v>
      </c>
      <c r="D2764" t="s">
        <v>80</v>
      </c>
      <c r="E2764" t="s">
        <v>36</v>
      </c>
      <c r="F2764">
        <v>0.33900000000000002</v>
      </c>
      <c r="G2764">
        <v>0.33900000000000002</v>
      </c>
      <c r="H2764">
        <v>4.1959882005899702</v>
      </c>
      <c r="I2764" s="2">
        <f t="shared" si="86"/>
        <v>80.791456933157122</v>
      </c>
      <c r="J2764">
        <f t="shared" si="87"/>
        <v>1.4224399999999999E-3</v>
      </c>
    </row>
    <row r="2765" spans="1:10" x14ac:dyDescent="0.25">
      <c r="A2765">
        <v>2517</v>
      </c>
      <c r="B2765">
        <v>2014</v>
      </c>
      <c r="C2765" t="s">
        <v>80</v>
      </c>
      <c r="D2765" t="s">
        <v>80</v>
      </c>
      <c r="E2765" t="s">
        <v>37</v>
      </c>
      <c r="F2765">
        <v>0.15015000000000001</v>
      </c>
      <c r="G2765">
        <v>0.15015000000000001</v>
      </c>
      <c r="H2765">
        <v>2.2571428571428598</v>
      </c>
      <c r="I2765" s="2">
        <f t="shared" si="86"/>
        <v>66.522151898734108</v>
      </c>
      <c r="J2765">
        <f t="shared" si="87"/>
        <v>3.3891000000000043E-4</v>
      </c>
    </row>
    <row r="2766" spans="1:10" x14ac:dyDescent="0.25">
      <c r="A2766">
        <v>2518</v>
      </c>
      <c r="B2766">
        <v>2014</v>
      </c>
      <c r="C2766" t="s">
        <v>80</v>
      </c>
      <c r="D2766" t="s">
        <v>80</v>
      </c>
      <c r="E2766" t="s">
        <v>43</v>
      </c>
      <c r="F2766">
        <v>8.1270000000000007</v>
      </c>
      <c r="G2766">
        <v>8.1270000000000007</v>
      </c>
      <c r="H2766">
        <v>5.2200516795865601</v>
      </c>
      <c r="I2766" s="2">
        <f t="shared" si="86"/>
        <v>1556.8811381276741</v>
      </c>
      <c r="J2766">
        <f t="shared" si="87"/>
        <v>4.2423359999999979E-2</v>
      </c>
    </row>
    <row r="2767" spans="1:10" x14ac:dyDescent="0.25">
      <c r="A2767">
        <v>2519</v>
      </c>
      <c r="B2767">
        <v>2014</v>
      </c>
      <c r="C2767" t="s">
        <v>80</v>
      </c>
      <c r="D2767" t="s">
        <v>80</v>
      </c>
      <c r="E2767" t="s">
        <v>54</v>
      </c>
      <c r="F2767">
        <v>7.5920000000000001E-2</v>
      </c>
      <c r="G2767">
        <v>7.5920000000000001E-2</v>
      </c>
      <c r="H2767">
        <v>8.7019230769230802</v>
      </c>
      <c r="I2767" s="2">
        <f t="shared" si="86"/>
        <v>8.7245082872928155</v>
      </c>
      <c r="J2767">
        <f t="shared" si="87"/>
        <v>6.6065000000000026E-4</v>
      </c>
    </row>
    <row r="2768" spans="1:10" x14ac:dyDescent="0.25">
      <c r="A2768">
        <v>2520</v>
      </c>
      <c r="B2768">
        <v>2014</v>
      </c>
      <c r="C2768" t="s">
        <v>80</v>
      </c>
      <c r="D2768" t="s">
        <v>80</v>
      </c>
      <c r="E2768" t="s">
        <v>58</v>
      </c>
      <c r="F2768">
        <v>0.11336</v>
      </c>
      <c r="G2768">
        <v>0.11336</v>
      </c>
      <c r="H2768">
        <v>8.9082568807339495</v>
      </c>
      <c r="I2768" s="2">
        <f t="shared" si="86"/>
        <v>12.725272914521106</v>
      </c>
      <c r="J2768">
        <f t="shared" si="87"/>
        <v>1.0098400000000006E-3</v>
      </c>
    </row>
    <row r="2769" spans="1:10" x14ac:dyDescent="0.25">
      <c r="A2769">
        <v>2644</v>
      </c>
      <c r="B2769">
        <v>2014</v>
      </c>
      <c r="C2769" t="s">
        <v>80</v>
      </c>
      <c r="D2769" t="s">
        <v>80</v>
      </c>
      <c r="E2769" t="s">
        <v>35</v>
      </c>
      <c r="F2769">
        <v>3.8572500000000001</v>
      </c>
      <c r="G2769">
        <v>3.8572500000000001</v>
      </c>
      <c r="H2769">
        <v>1.7879888521615099</v>
      </c>
      <c r="I2769" s="2">
        <f t="shared" si="86"/>
        <v>2157.3121081470663</v>
      </c>
      <c r="J2769">
        <f t="shared" si="87"/>
        <v>6.8967199999999838E-3</v>
      </c>
    </row>
    <row r="2770" spans="1:10" x14ac:dyDescent="0.25">
      <c r="A2770">
        <v>2645</v>
      </c>
      <c r="B2770">
        <v>2014</v>
      </c>
      <c r="C2770" t="s">
        <v>80</v>
      </c>
      <c r="D2770" t="s">
        <v>80</v>
      </c>
      <c r="E2770" t="s">
        <v>38</v>
      </c>
      <c r="F2770">
        <v>0.51185999999999998</v>
      </c>
      <c r="G2770">
        <v>0.51185999999999998</v>
      </c>
      <c r="H2770">
        <v>1.03948345250654</v>
      </c>
      <c r="I2770" s="2">
        <f t="shared" si="86"/>
        <v>492.41765106095289</v>
      </c>
      <c r="J2770">
        <f t="shared" si="87"/>
        <v>5.3206999999999745E-4</v>
      </c>
    </row>
    <row r="2771" spans="1:10" x14ac:dyDescent="0.25">
      <c r="A2771">
        <v>2646</v>
      </c>
      <c r="B2771">
        <v>2014</v>
      </c>
      <c r="C2771" t="s">
        <v>80</v>
      </c>
      <c r="D2771" t="s">
        <v>80</v>
      </c>
      <c r="E2771" t="s">
        <v>18</v>
      </c>
      <c r="F2771">
        <v>4.2840000000000003E-2</v>
      </c>
      <c r="G2771">
        <v>4.2840000000000003E-2</v>
      </c>
      <c r="H2771">
        <v>0.82352941176470595</v>
      </c>
      <c r="I2771" s="2">
        <f t="shared" si="86"/>
        <v>52.019999999999996</v>
      </c>
      <c r="J2771">
        <f t="shared" si="87"/>
        <v>3.5280000000000008E-5</v>
      </c>
    </row>
    <row r="2772" spans="1:10" x14ac:dyDescent="0.25">
      <c r="A2772">
        <v>2647</v>
      </c>
      <c r="B2772">
        <v>2014</v>
      </c>
      <c r="C2772" t="s">
        <v>80</v>
      </c>
      <c r="D2772" t="s">
        <v>80</v>
      </c>
      <c r="E2772" t="s">
        <v>52</v>
      </c>
      <c r="F2772">
        <v>17.111999999999998</v>
      </c>
      <c r="G2772">
        <v>17.111999999999998</v>
      </c>
      <c r="H2772">
        <v>2.6250175315568001</v>
      </c>
      <c r="I2772" s="2">
        <f t="shared" si="86"/>
        <v>6518.8136057329521</v>
      </c>
      <c r="J2772">
        <f t="shared" si="87"/>
        <v>4.4919299999999954E-2</v>
      </c>
    </row>
    <row r="2773" spans="1:10" x14ac:dyDescent="0.25">
      <c r="A2773">
        <v>287</v>
      </c>
      <c r="B2773">
        <v>2014</v>
      </c>
      <c r="C2773" t="s">
        <v>81</v>
      </c>
      <c r="D2773" t="s">
        <v>81</v>
      </c>
      <c r="E2773" t="s">
        <v>41</v>
      </c>
      <c r="F2773">
        <v>1.42008</v>
      </c>
      <c r="G2773">
        <v>1.42008</v>
      </c>
      <c r="H2773">
        <v>3.0007957298180399</v>
      </c>
      <c r="I2773" s="2">
        <f t="shared" si="86"/>
        <v>473.23447773837967</v>
      </c>
      <c r="J2773">
        <f t="shared" si="87"/>
        <v>4.2613700000000022E-3</v>
      </c>
    </row>
    <row r="2774" spans="1:10" x14ac:dyDescent="0.25">
      <c r="A2774">
        <v>333</v>
      </c>
      <c r="B2774">
        <v>2014</v>
      </c>
      <c r="C2774" t="s">
        <v>81</v>
      </c>
      <c r="D2774" t="s">
        <v>81</v>
      </c>
      <c r="E2774" t="s">
        <v>12</v>
      </c>
      <c r="F2774">
        <v>0.45512999999999998</v>
      </c>
      <c r="G2774">
        <v>0.45512999999999998</v>
      </c>
      <c r="H2774">
        <v>1.5729791488146201</v>
      </c>
      <c r="I2774" s="2">
        <f t="shared" si="86"/>
        <v>289.34267840929806</v>
      </c>
      <c r="J2774">
        <f t="shared" si="87"/>
        <v>7.159099999999981E-4</v>
      </c>
    </row>
    <row r="2775" spans="1:10" x14ac:dyDescent="0.25">
      <c r="A2775">
        <v>2278</v>
      </c>
      <c r="B2775">
        <v>2014</v>
      </c>
      <c r="C2775" t="s">
        <v>81</v>
      </c>
      <c r="D2775" t="s">
        <v>81</v>
      </c>
      <c r="E2775" t="s">
        <v>36</v>
      </c>
      <c r="F2775">
        <v>0.35708000000000001</v>
      </c>
      <c r="G2775">
        <v>0.35708000000000001</v>
      </c>
      <c r="H2775">
        <v>4.6931779993278804</v>
      </c>
      <c r="I2775" s="2">
        <f t="shared" si="86"/>
        <v>76.084904525491709</v>
      </c>
      <c r="J2775">
        <f t="shared" si="87"/>
        <v>1.6758399999999996E-3</v>
      </c>
    </row>
    <row r="2776" spans="1:10" x14ac:dyDescent="0.25">
      <c r="A2776">
        <v>2279</v>
      </c>
      <c r="B2776">
        <v>2014</v>
      </c>
      <c r="C2776" t="s">
        <v>81</v>
      </c>
      <c r="D2776" t="s">
        <v>81</v>
      </c>
      <c r="E2776" t="s">
        <v>38</v>
      </c>
      <c r="F2776">
        <v>3.7620000000000001E-2</v>
      </c>
      <c r="G2776">
        <v>3.7620000000000001E-2</v>
      </c>
      <c r="H2776">
        <v>1.0526315789473699</v>
      </c>
      <c r="I2776" s="2">
        <f t="shared" si="86"/>
        <v>35.738999999999955</v>
      </c>
      <c r="J2776">
        <f t="shared" si="87"/>
        <v>3.9600000000000061E-5</v>
      </c>
    </row>
    <row r="2777" spans="1:10" x14ac:dyDescent="0.25">
      <c r="A2777">
        <v>2280</v>
      </c>
      <c r="B2777">
        <v>2014</v>
      </c>
      <c r="C2777" t="s">
        <v>81</v>
      </c>
      <c r="D2777" t="s">
        <v>81</v>
      </c>
      <c r="E2777" t="s">
        <v>7</v>
      </c>
      <c r="F2777">
        <v>4.6199999999999998E-2</v>
      </c>
      <c r="G2777">
        <v>4.6199999999999998E-2</v>
      </c>
      <c r="H2777">
        <v>0.99047619047619095</v>
      </c>
      <c r="I2777" s="2">
        <f t="shared" si="86"/>
        <v>46.644230769230745</v>
      </c>
      <c r="J2777">
        <f t="shared" si="87"/>
        <v>4.5760000000000023E-5</v>
      </c>
    </row>
    <row r="2778" spans="1:10" x14ac:dyDescent="0.25">
      <c r="A2778">
        <v>2281</v>
      </c>
      <c r="B2778">
        <v>2014</v>
      </c>
      <c r="C2778" t="s">
        <v>81</v>
      </c>
      <c r="D2778" t="s">
        <v>81</v>
      </c>
      <c r="E2778" t="s">
        <v>52</v>
      </c>
      <c r="F2778">
        <v>21.11</v>
      </c>
      <c r="G2778">
        <v>21.11</v>
      </c>
      <c r="H2778">
        <v>3.3806679298910498</v>
      </c>
      <c r="I2778" s="2">
        <f t="shared" si="86"/>
        <v>6244.3281735394576</v>
      </c>
      <c r="J2778">
        <f t="shared" si="87"/>
        <v>7.1365900000000052E-2</v>
      </c>
    </row>
    <row r="2779" spans="1:10" x14ac:dyDescent="0.25">
      <c r="A2779">
        <v>2282</v>
      </c>
      <c r="B2779">
        <v>2014</v>
      </c>
      <c r="C2779" t="s">
        <v>81</v>
      </c>
      <c r="D2779" t="s">
        <v>81</v>
      </c>
      <c r="E2779" t="s">
        <v>15</v>
      </c>
      <c r="F2779">
        <v>0.58904999999999996</v>
      </c>
      <c r="G2779">
        <v>0.58904999999999996</v>
      </c>
      <c r="H2779">
        <v>1.79397334691452</v>
      </c>
      <c r="I2779" s="2">
        <f t="shared" si="86"/>
        <v>328.34935982360901</v>
      </c>
      <c r="J2779">
        <f t="shared" si="87"/>
        <v>1.0567399999999981E-3</v>
      </c>
    </row>
    <row r="2780" spans="1:10" x14ac:dyDescent="0.25">
      <c r="A2780">
        <v>2429</v>
      </c>
      <c r="B2780">
        <v>2014</v>
      </c>
      <c r="C2780" t="s">
        <v>81</v>
      </c>
      <c r="D2780" t="s">
        <v>81</v>
      </c>
      <c r="E2780" t="s">
        <v>35</v>
      </c>
      <c r="F2780">
        <v>0.37296000000000001</v>
      </c>
      <c r="G2780">
        <v>0.37296000000000001</v>
      </c>
      <c r="H2780">
        <v>1.9683344058344101</v>
      </c>
      <c r="I2780" s="2">
        <f t="shared" si="86"/>
        <v>189.47999836536718</v>
      </c>
      <c r="J2780">
        <f t="shared" si="87"/>
        <v>7.3411000000000158E-4</v>
      </c>
    </row>
    <row r="2781" spans="1:10" x14ac:dyDescent="0.25">
      <c r="A2781">
        <v>2430</v>
      </c>
      <c r="B2781">
        <v>2014</v>
      </c>
      <c r="C2781" t="s">
        <v>81</v>
      </c>
      <c r="D2781" t="s">
        <v>81</v>
      </c>
      <c r="E2781" t="s">
        <v>37</v>
      </c>
      <c r="F2781">
        <v>0.1113</v>
      </c>
      <c r="G2781">
        <v>0.1113</v>
      </c>
      <c r="H2781">
        <v>2.7613656783468099</v>
      </c>
      <c r="I2781" s="2">
        <f t="shared" si="86"/>
        <v>40.306143033773672</v>
      </c>
      <c r="J2781">
        <f t="shared" si="87"/>
        <v>3.0733999999999997E-4</v>
      </c>
    </row>
    <row r="2782" spans="1:10" x14ac:dyDescent="0.25">
      <c r="A2782">
        <v>2431</v>
      </c>
      <c r="B2782">
        <v>2014</v>
      </c>
      <c r="C2782" t="s">
        <v>81</v>
      </c>
      <c r="D2782" t="s">
        <v>81</v>
      </c>
      <c r="E2782" t="s">
        <v>43</v>
      </c>
      <c r="F2782">
        <v>4.5570000000000004</v>
      </c>
      <c r="G2782">
        <v>4.5570000000000004</v>
      </c>
      <c r="H2782">
        <v>2.03212639894668</v>
      </c>
      <c r="I2782" s="2">
        <f t="shared" si="86"/>
        <v>2242.4786186341798</v>
      </c>
      <c r="J2782">
        <f t="shared" si="87"/>
        <v>9.2604000000000228E-3</v>
      </c>
    </row>
    <row r="2783" spans="1:10" x14ac:dyDescent="0.25">
      <c r="A2783">
        <v>2432</v>
      </c>
      <c r="B2783">
        <v>2014</v>
      </c>
      <c r="C2783" t="s">
        <v>81</v>
      </c>
      <c r="D2783" t="s">
        <v>81</v>
      </c>
      <c r="E2783" t="s">
        <v>58</v>
      </c>
      <c r="F2783">
        <v>0.11008999999999999</v>
      </c>
      <c r="G2783">
        <v>0.11008999999999999</v>
      </c>
      <c r="H2783">
        <v>9.8788264147515701</v>
      </c>
      <c r="I2783" s="2">
        <f t="shared" si="86"/>
        <v>11.144036283055643</v>
      </c>
      <c r="J2783">
        <f t="shared" si="87"/>
        <v>1.0875600000000002E-3</v>
      </c>
    </row>
    <row r="2784" spans="1:10" x14ac:dyDescent="0.25">
      <c r="A2784">
        <v>2521</v>
      </c>
      <c r="B2784">
        <v>2014</v>
      </c>
      <c r="C2784" t="s">
        <v>81</v>
      </c>
      <c r="D2784" t="s">
        <v>81</v>
      </c>
      <c r="E2784" t="s">
        <v>47</v>
      </c>
      <c r="F2784">
        <v>4.095E-2</v>
      </c>
      <c r="G2784">
        <v>4.095E-2</v>
      </c>
      <c r="H2784">
        <v>1.92307692307692</v>
      </c>
      <c r="I2784" s="2">
        <f t="shared" si="86"/>
        <v>21.294000000000036</v>
      </c>
      <c r="J2784">
        <f t="shared" si="87"/>
        <v>7.8749999999999881E-5</v>
      </c>
    </row>
    <row r="2785" spans="1:10" x14ac:dyDescent="0.25">
      <c r="A2785">
        <v>2522</v>
      </c>
      <c r="B2785">
        <v>2014</v>
      </c>
      <c r="C2785" t="s">
        <v>81</v>
      </c>
      <c r="D2785" t="s">
        <v>81</v>
      </c>
      <c r="E2785" t="s">
        <v>54</v>
      </c>
      <c r="F2785">
        <v>3.7440000000000001E-2</v>
      </c>
      <c r="G2785">
        <v>3.7440000000000001E-2</v>
      </c>
      <c r="H2785">
        <v>8.9326923076923102</v>
      </c>
      <c r="I2785" s="2">
        <f t="shared" si="86"/>
        <v>4.1913455328309999</v>
      </c>
      <c r="J2785">
        <f t="shared" si="87"/>
        <v>3.3444000000000014E-4</v>
      </c>
    </row>
    <row r="2786" spans="1:10" x14ac:dyDescent="0.25">
      <c r="A2786">
        <v>2618</v>
      </c>
      <c r="B2786">
        <v>2014</v>
      </c>
      <c r="C2786" t="s">
        <v>81</v>
      </c>
      <c r="D2786" t="s">
        <v>81</v>
      </c>
      <c r="E2786" t="s">
        <v>61</v>
      </c>
      <c r="F2786">
        <v>2.2035</v>
      </c>
      <c r="G2786">
        <v>2.2035</v>
      </c>
      <c r="H2786">
        <v>1.0626276378488799</v>
      </c>
      <c r="I2786" s="2">
        <f t="shared" si="86"/>
        <v>2073.633247917995</v>
      </c>
      <c r="J2786">
        <f t="shared" si="87"/>
        <v>2.3415000000000072E-3</v>
      </c>
    </row>
    <row r="2787" spans="1:10" x14ac:dyDescent="0.25">
      <c r="A2787">
        <v>2619</v>
      </c>
      <c r="B2787">
        <v>2014</v>
      </c>
      <c r="C2787" t="s">
        <v>81</v>
      </c>
      <c r="D2787" t="s">
        <v>81</v>
      </c>
      <c r="E2787" t="s">
        <v>62</v>
      </c>
      <c r="F2787">
        <v>0.51515999999999995</v>
      </c>
      <c r="G2787">
        <v>0.51515999999999995</v>
      </c>
      <c r="H2787">
        <v>1.67943939746875</v>
      </c>
      <c r="I2787" s="2">
        <f t="shared" si="86"/>
        <v>306.74521556207907</v>
      </c>
      <c r="J2787">
        <f t="shared" si="87"/>
        <v>8.651800000000012E-4</v>
      </c>
    </row>
    <row r="2788" spans="1:10" x14ac:dyDescent="0.25">
      <c r="A2788">
        <v>2648</v>
      </c>
      <c r="B2788">
        <v>2014</v>
      </c>
      <c r="C2788" t="s">
        <v>81</v>
      </c>
      <c r="D2788" t="s">
        <v>81</v>
      </c>
      <c r="E2788" t="s">
        <v>11</v>
      </c>
      <c r="F2788">
        <v>1.3876200000000001</v>
      </c>
      <c r="G2788">
        <v>1.3876200000000001</v>
      </c>
      <c r="H2788">
        <v>2.53762557472507</v>
      </c>
      <c r="I2788" s="2">
        <f t="shared" si="86"/>
        <v>546.81825948666085</v>
      </c>
      <c r="J2788">
        <f t="shared" si="87"/>
        <v>3.5212600000000017E-3</v>
      </c>
    </row>
    <row r="2789" spans="1:10" x14ac:dyDescent="0.25">
      <c r="A2789">
        <v>2649</v>
      </c>
      <c r="B2789">
        <v>2014</v>
      </c>
      <c r="C2789" t="s">
        <v>81</v>
      </c>
      <c r="D2789" t="s">
        <v>81</v>
      </c>
      <c r="E2789" t="s">
        <v>40</v>
      </c>
      <c r="F2789">
        <v>2.4581400000000002</v>
      </c>
      <c r="G2789">
        <v>2.4581400000000002</v>
      </c>
      <c r="H2789">
        <v>2.5016923364820598</v>
      </c>
      <c r="I2789" s="2">
        <f t="shared" si="86"/>
        <v>982.59085026286482</v>
      </c>
      <c r="J2789">
        <f t="shared" si="87"/>
        <v>6.1495100000000108E-3</v>
      </c>
    </row>
    <row r="2790" spans="1:10" x14ac:dyDescent="0.25">
      <c r="A2790">
        <v>161</v>
      </c>
      <c r="B2790">
        <v>2014</v>
      </c>
      <c r="C2790" t="s">
        <v>82</v>
      </c>
      <c r="D2790" t="s">
        <v>82</v>
      </c>
      <c r="E2790" t="s">
        <v>84</v>
      </c>
      <c r="F2790">
        <v>8.2628400000000006</v>
      </c>
      <c r="G2790">
        <v>8.2628400000000006</v>
      </c>
      <c r="H2790">
        <v>1.05501619297965</v>
      </c>
      <c r="I2790" s="2">
        <f t="shared" si="86"/>
        <v>7831.9556182957858</v>
      </c>
      <c r="J2790">
        <f t="shared" si="87"/>
        <v>8.7174299999999722E-3</v>
      </c>
    </row>
    <row r="2791" spans="1:10" x14ac:dyDescent="0.25">
      <c r="A2791">
        <v>2285</v>
      </c>
      <c r="B2791">
        <v>2014</v>
      </c>
      <c r="C2791" t="s">
        <v>82</v>
      </c>
      <c r="D2791" t="s">
        <v>82</v>
      </c>
      <c r="E2791" t="s">
        <v>5</v>
      </c>
      <c r="F2791">
        <v>3.96</v>
      </c>
      <c r="G2791">
        <v>3.96</v>
      </c>
      <c r="H2791">
        <v>0.30060606060606099</v>
      </c>
      <c r="I2791" s="2">
        <f t="shared" si="86"/>
        <v>13173.387096774177</v>
      </c>
      <c r="J2791">
        <f t="shared" si="87"/>
        <v>1.1904000000000014E-3</v>
      </c>
    </row>
    <row r="2792" spans="1:10" x14ac:dyDescent="0.25">
      <c r="A2792">
        <v>2287</v>
      </c>
      <c r="B2792">
        <v>2014</v>
      </c>
      <c r="C2792" t="s">
        <v>82</v>
      </c>
      <c r="D2792" t="s">
        <v>82</v>
      </c>
      <c r="E2792" t="s">
        <v>101</v>
      </c>
      <c r="F2792">
        <v>5.5510000000000002</v>
      </c>
      <c r="G2792">
        <v>5.5510000000000002</v>
      </c>
      <c r="H2792">
        <v>15.4300288636682</v>
      </c>
      <c r="I2792" s="2">
        <f t="shared" si="86"/>
        <v>359.75305354551062</v>
      </c>
      <c r="J2792">
        <f t="shared" si="87"/>
        <v>8.5652090222222185E-2</v>
      </c>
    </row>
    <row r="2793" spans="1:10" x14ac:dyDescent="0.25">
      <c r="A2793">
        <v>2288</v>
      </c>
      <c r="B2793">
        <v>2014</v>
      </c>
      <c r="C2793" t="s">
        <v>82</v>
      </c>
      <c r="D2793" t="s">
        <v>82</v>
      </c>
      <c r="E2793" t="s">
        <v>151</v>
      </c>
      <c r="F2793">
        <v>10.208</v>
      </c>
      <c r="G2793">
        <v>10.208</v>
      </c>
      <c r="H2793">
        <v>3.3011990595611298</v>
      </c>
      <c r="I2793" s="2">
        <f t="shared" si="86"/>
        <v>3092.2097746377885</v>
      </c>
      <c r="J2793">
        <f t="shared" si="87"/>
        <v>3.3698640000000009E-2</v>
      </c>
    </row>
    <row r="2794" spans="1:10" x14ac:dyDescent="0.25">
      <c r="A2794">
        <v>2433</v>
      </c>
      <c r="B2794">
        <v>2014</v>
      </c>
      <c r="C2794" t="s">
        <v>82</v>
      </c>
      <c r="D2794" t="s">
        <v>82</v>
      </c>
      <c r="E2794" t="s">
        <v>28</v>
      </c>
      <c r="F2794">
        <v>135.1</v>
      </c>
      <c r="G2794">
        <v>135.1</v>
      </c>
      <c r="H2794">
        <v>0.108782608695652</v>
      </c>
      <c r="I2794" s="2">
        <f t="shared" si="86"/>
        <v>1241926.4588329357</v>
      </c>
      <c r="J2794">
        <f t="shared" si="87"/>
        <v>1.4696530434782584E-2</v>
      </c>
    </row>
    <row r="2795" spans="1:10" x14ac:dyDescent="0.25">
      <c r="A2795">
        <v>2468</v>
      </c>
      <c r="B2795">
        <v>2014</v>
      </c>
      <c r="C2795" t="s">
        <v>82</v>
      </c>
      <c r="D2795" t="s">
        <v>82</v>
      </c>
      <c r="E2795" t="s">
        <v>9</v>
      </c>
      <c r="F2795">
        <v>14888.16253</v>
      </c>
      <c r="G2795">
        <v>14888.16253</v>
      </c>
      <c r="H2795">
        <v>0.31914222045608898</v>
      </c>
      <c r="I2795" s="2">
        <f t="shared" si="86"/>
        <v>46650557.574999623</v>
      </c>
      <c r="J2795">
        <f t="shared" si="87"/>
        <v>4.7514412483353432</v>
      </c>
    </row>
    <row r="2796" spans="1:10" x14ac:dyDescent="0.25">
      <c r="A2796">
        <v>2469</v>
      </c>
      <c r="B2796">
        <v>2014</v>
      </c>
      <c r="C2796" t="s">
        <v>82</v>
      </c>
      <c r="D2796" t="s">
        <v>82</v>
      </c>
      <c r="E2796" t="s">
        <v>44</v>
      </c>
      <c r="F2796">
        <v>2.0529999999999999</v>
      </c>
      <c r="G2796">
        <v>2.0529999999999999</v>
      </c>
      <c r="H2796">
        <v>1.0377358490566</v>
      </c>
      <c r="I2796" s="2">
        <f t="shared" si="86"/>
        <v>1978.3454545454617</v>
      </c>
      <c r="J2796">
        <f t="shared" si="87"/>
        <v>2.1304716981131997E-3</v>
      </c>
    </row>
    <row r="2797" spans="1:10" x14ac:dyDescent="0.25">
      <c r="A2797">
        <v>2470</v>
      </c>
      <c r="B2797">
        <v>2014</v>
      </c>
      <c r="C2797" t="s">
        <v>82</v>
      </c>
      <c r="D2797" t="s">
        <v>82</v>
      </c>
      <c r="E2797" t="s">
        <v>76</v>
      </c>
      <c r="F2797">
        <v>3.9550000000000002E-2</v>
      </c>
      <c r="G2797">
        <v>3.9550000000000002E-2</v>
      </c>
      <c r="H2797">
        <v>6.1871049304677603</v>
      </c>
      <c r="I2797" s="2">
        <f t="shared" si="86"/>
        <v>6.3923273395995119</v>
      </c>
      <c r="J2797">
        <f t="shared" si="87"/>
        <v>2.4469999999999993E-4</v>
      </c>
    </row>
    <row r="2798" spans="1:10" x14ac:dyDescent="0.25">
      <c r="A2798">
        <v>2471</v>
      </c>
      <c r="B2798">
        <v>2014</v>
      </c>
      <c r="C2798" t="s">
        <v>82</v>
      </c>
      <c r="D2798" t="s">
        <v>82</v>
      </c>
      <c r="E2798" t="s">
        <v>102</v>
      </c>
      <c r="F2798">
        <v>3.5000000000000001E-3</v>
      </c>
      <c r="G2798">
        <v>3.5000000000000001E-3</v>
      </c>
      <c r="H2798">
        <v>0.7</v>
      </c>
      <c r="I2798" s="2">
        <f t="shared" si="86"/>
        <v>5</v>
      </c>
      <c r="J2798">
        <f t="shared" si="87"/>
        <v>2.4499999999999998E-6</v>
      </c>
    </row>
    <row r="2799" spans="1:10" x14ac:dyDescent="0.25">
      <c r="A2799">
        <v>2501</v>
      </c>
      <c r="B2799">
        <v>2014</v>
      </c>
      <c r="C2799" t="s">
        <v>82</v>
      </c>
      <c r="D2799" t="s">
        <v>82</v>
      </c>
      <c r="E2799" t="s">
        <v>52</v>
      </c>
      <c r="F2799">
        <v>389.18207000000001</v>
      </c>
      <c r="G2799">
        <v>389.18207000000001</v>
      </c>
      <c r="H2799">
        <v>2.5437918419642598</v>
      </c>
      <c r="I2799" s="2">
        <f t="shared" si="86"/>
        <v>152992.89178452676</v>
      </c>
      <c r="J2799">
        <f t="shared" si="87"/>
        <v>0.98999817470476348</v>
      </c>
    </row>
    <row r="2800" spans="1:10" x14ac:dyDescent="0.25">
      <c r="A2800">
        <v>2502</v>
      </c>
      <c r="B2800">
        <v>2014</v>
      </c>
      <c r="C2800" t="s">
        <v>82</v>
      </c>
      <c r="D2800" t="s">
        <v>82</v>
      </c>
      <c r="E2800" t="s">
        <v>45</v>
      </c>
      <c r="F2800">
        <v>0.76400000000000001</v>
      </c>
      <c r="G2800">
        <v>0.76400000000000001</v>
      </c>
      <c r="H2800">
        <v>1.1499999999999999</v>
      </c>
      <c r="I2800" s="2">
        <f t="shared" si="86"/>
        <v>664.34782608695662</v>
      </c>
      <c r="J2800">
        <f t="shared" si="87"/>
        <v>8.7859999999999989E-4</v>
      </c>
    </row>
    <row r="2801" spans="1:10" x14ac:dyDescent="0.25">
      <c r="A2801">
        <v>2503</v>
      </c>
      <c r="B2801">
        <v>2014</v>
      </c>
      <c r="C2801" t="s">
        <v>82</v>
      </c>
      <c r="D2801" t="s">
        <v>82</v>
      </c>
      <c r="E2801" t="s">
        <v>75</v>
      </c>
      <c r="F2801">
        <v>0.99199999999999999</v>
      </c>
      <c r="G2801">
        <v>0.99199999999999999</v>
      </c>
      <c r="H2801">
        <v>4.9838181396710803</v>
      </c>
      <c r="I2801" s="2">
        <f t="shared" si="86"/>
        <v>199.04418102733371</v>
      </c>
      <c r="J2801">
        <f t="shared" si="87"/>
        <v>4.9439475945537116E-3</v>
      </c>
    </row>
    <row r="2802" spans="1:10" x14ac:dyDescent="0.25">
      <c r="A2802">
        <v>2504</v>
      </c>
      <c r="B2802">
        <v>2014</v>
      </c>
      <c r="C2802" t="s">
        <v>82</v>
      </c>
      <c r="D2802" t="s">
        <v>82</v>
      </c>
      <c r="E2802" t="s">
        <v>51</v>
      </c>
      <c r="F2802">
        <v>0.36899999999999999</v>
      </c>
      <c r="G2802">
        <v>0.36899999999999999</v>
      </c>
      <c r="H2802">
        <v>5.0869376693766899</v>
      </c>
      <c r="I2802" s="2">
        <f t="shared" si="86"/>
        <v>72.538730368444661</v>
      </c>
      <c r="J2802">
        <f t="shared" si="87"/>
        <v>1.8770799999999984E-3</v>
      </c>
    </row>
    <row r="2803" spans="1:10" x14ac:dyDescent="0.25">
      <c r="A2803">
        <v>2505</v>
      </c>
      <c r="B2803">
        <v>2014</v>
      </c>
      <c r="C2803" t="s">
        <v>82</v>
      </c>
      <c r="D2803" t="s">
        <v>82</v>
      </c>
      <c r="E2803" t="s">
        <v>56</v>
      </c>
      <c r="F2803">
        <v>956.44100000000003</v>
      </c>
      <c r="G2803">
        <v>956.44100000000003</v>
      </c>
      <c r="H2803">
        <v>0.28970140343209899</v>
      </c>
      <c r="I2803" s="2">
        <f t="shared" si="86"/>
        <v>3301471.7521869834</v>
      </c>
      <c r="J2803">
        <f t="shared" si="87"/>
        <v>0.27708230000000023</v>
      </c>
    </row>
    <row r="2804" spans="1:10" x14ac:dyDescent="0.25">
      <c r="A2804">
        <v>2506</v>
      </c>
      <c r="B2804">
        <v>2014</v>
      </c>
      <c r="C2804" t="s">
        <v>82</v>
      </c>
      <c r="D2804" t="s">
        <v>82</v>
      </c>
      <c r="E2804" t="s">
        <v>57</v>
      </c>
      <c r="F2804">
        <v>47.698419999999999</v>
      </c>
      <c r="G2804">
        <v>47.698419999999999</v>
      </c>
      <c r="H2804">
        <v>4.2068199145748499</v>
      </c>
      <c r="I2804" s="2">
        <f t="shared" si="86"/>
        <v>11338.355567526238</v>
      </c>
      <c r="J2804">
        <f t="shared" si="87"/>
        <v>0.20065866314975531</v>
      </c>
    </row>
    <row r="2805" spans="1:10" x14ac:dyDescent="0.25">
      <c r="A2805">
        <v>2523</v>
      </c>
      <c r="B2805">
        <v>2014</v>
      </c>
      <c r="C2805" t="s">
        <v>82</v>
      </c>
      <c r="D2805" t="s">
        <v>82</v>
      </c>
      <c r="E2805" t="s">
        <v>27</v>
      </c>
      <c r="F2805">
        <v>0.128</v>
      </c>
      <c r="G2805">
        <v>0.128</v>
      </c>
      <c r="H2805">
        <v>1</v>
      </c>
      <c r="I2805" s="2">
        <f t="shared" si="86"/>
        <v>128</v>
      </c>
      <c r="J2805">
        <f t="shared" si="87"/>
        <v>1.2799999999999999E-4</v>
      </c>
    </row>
    <row r="2806" spans="1:10" x14ac:dyDescent="0.25">
      <c r="A2806">
        <v>2524</v>
      </c>
      <c r="B2806">
        <v>2014</v>
      </c>
      <c r="C2806" t="s">
        <v>82</v>
      </c>
      <c r="D2806" t="s">
        <v>82</v>
      </c>
      <c r="E2806" t="s">
        <v>83</v>
      </c>
      <c r="F2806">
        <v>0.05</v>
      </c>
      <c r="G2806">
        <v>0.05</v>
      </c>
      <c r="H2806">
        <v>1.4</v>
      </c>
      <c r="I2806" s="2">
        <f t="shared" si="86"/>
        <v>35.714285714285722</v>
      </c>
      <c r="J2806">
        <f t="shared" si="87"/>
        <v>6.9999999999999994E-5</v>
      </c>
    </row>
    <row r="2807" spans="1:10" x14ac:dyDescent="0.25">
      <c r="A2807">
        <v>2620</v>
      </c>
      <c r="B2807">
        <v>2014</v>
      </c>
      <c r="C2807" t="s">
        <v>82</v>
      </c>
      <c r="D2807" t="s">
        <v>82</v>
      </c>
      <c r="E2807" t="s">
        <v>69</v>
      </c>
      <c r="F2807">
        <v>2.5000000000000001E-2</v>
      </c>
      <c r="G2807">
        <v>2.5000000000000001E-2</v>
      </c>
      <c r="H2807">
        <v>2.2000000000000002</v>
      </c>
      <c r="I2807" s="2">
        <f t="shared" si="86"/>
        <v>11.363636363636363</v>
      </c>
      <c r="J2807">
        <f t="shared" si="87"/>
        <v>5.5000000000000009E-5</v>
      </c>
    </row>
    <row r="2808" spans="1:10" x14ac:dyDescent="0.25">
      <c r="A2808">
        <v>2623</v>
      </c>
      <c r="B2808">
        <v>2014</v>
      </c>
      <c r="C2808" t="s">
        <v>82</v>
      </c>
      <c r="D2808" t="s">
        <v>82</v>
      </c>
      <c r="E2808" t="s">
        <v>73</v>
      </c>
      <c r="F2808">
        <v>1.03454</v>
      </c>
      <c r="G2808">
        <v>1.03454</v>
      </c>
      <c r="H2808">
        <v>2.9546948402188402</v>
      </c>
      <c r="I2808" s="2">
        <f t="shared" si="86"/>
        <v>350.13429675308754</v>
      </c>
      <c r="J2808">
        <f t="shared" si="87"/>
        <v>3.0567499999999991E-3</v>
      </c>
    </row>
    <row r="2809" spans="1:10" x14ac:dyDescent="0.25">
      <c r="A2809">
        <v>2730</v>
      </c>
      <c r="B2809">
        <v>2014</v>
      </c>
      <c r="C2809" t="s">
        <v>82</v>
      </c>
      <c r="D2809" t="s">
        <v>82</v>
      </c>
      <c r="E2809" t="s">
        <v>71</v>
      </c>
      <c r="F2809">
        <v>2.0768399999999998</v>
      </c>
      <c r="G2809">
        <v>2.0768399999999998</v>
      </c>
      <c r="H2809">
        <v>1.86786656651451</v>
      </c>
      <c r="I2809" s="2">
        <f t="shared" si="86"/>
        <v>1111.8781379953921</v>
      </c>
      <c r="J2809">
        <f t="shared" si="87"/>
        <v>3.8792599999999946E-3</v>
      </c>
    </row>
    <row r="2810" spans="1:10" x14ac:dyDescent="0.25">
      <c r="A2810">
        <v>2924</v>
      </c>
      <c r="B2810">
        <v>2014</v>
      </c>
      <c r="C2810" t="s">
        <v>82</v>
      </c>
      <c r="D2810" t="s">
        <v>82</v>
      </c>
      <c r="E2810" t="s">
        <v>32</v>
      </c>
      <c r="F2810">
        <v>189.16095999999999</v>
      </c>
      <c r="G2810">
        <v>189.16095999999999</v>
      </c>
      <c r="H2810">
        <v>0.90962920678770098</v>
      </c>
      <c r="I2810" s="2">
        <f t="shared" si="86"/>
        <v>207953.92077175068</v>
      </c>
      <c r="J2810">
        <f t="shared" si="87"/>
        <v>0.17206633400000002</v>
      </c>
    </row>
    <row r="2811" spans="1:10" x14ac:dyDescent="0.25">
      <c r="A2811">
        <v>3034</v>
      </c>
      <c r="B2811">
        <v>2014</v>
      </c>
      <c r="C2811" t="s">
        <v>82</v>
      </c>
      <c r="D2811" t="s">
        <v>82</v>
      </c>
      <c r="E2811" t="s">
        <v>36</v>
      </c>
      <c r="F2811">
        <v>90.639364999999998</v>
      </c>
      <c r="G2811">
        <v>90.641624999999905</v>
      </c>
      <c r="H2811">
        <v>4.6413905042393804</v>
      </c>
      <c r="I2811" s="2">
        <f t="shared" si="86"/>
        <v>19528.493652324942</v>
      </c>
      <c r="J2811">
        <f t="shared" si="87"/>
        <v>0.42070317756382641</v>
      </c>
    </row>
    <row r="2812" spans="1:10" x14ac:dyDescent="0.25">
      <c r="A2812">
        <v>3073</v>
      </c>
      <c r="B2812">
        <v>2014</v>
      </c>
      <c r="C2812" t="s">
        <v>82</v>
      </c>
      <c r="D2812" t="s">
        <v>82</v>
      </c>
      <c r="E2812" t="s">
        <v>74</v>
      </c>
      <c r="F2812">
        <v>1.3009599999999999</v>
      </c>
      <c r="G2812">
        <v>1.3109599999999999</v>
      </c>
      <c r="H2812">
        <v>0.96874615668429498</v>
      </c>
      <c r="I2812" s="2">
        <f t="shared" si="86"/>
        <v>1342.9317794175986</v>
      </c>
      <c r="J2812">
        <f t="shared" si="87"/>
        <v>1.2699874615668431E-3</v>
      </c>
    </row>
    <row r="2813" spans="1:10" x14ac:dyDescent="0.25">
      <c r="A2813">
        <v>3227</v>
      </c>
      <c r="B2813">
        <v>2014</v>
      </c>
      <c r="C2813" t="s">
        <v>82</v>
      </c>
      <c r="D2813" t="s">
        <v>82</v>
      </c>
      <c r="E2813" t="s">
        <v>31</v>
      </c>
      <c r="F2813">
        <v>22.798380000000002</v>
      </c>
      <c r="G2813">
        <v>22.89838</v>
      </c>
      <c r="H2813">
        <v>0.83124892207253298</v>
      </c>
      <c r="I2813" s="2">
        <f t="shared" si="86"/>
        <v>27426.658122042852</v>
      </c>
      <c r="J2813">
        <f t="shared" si="87"/>
        <v>1.9034253692207247E-2</v>
      </c>
    </row>
    <row r="2814" spans="1:10" x14ac:dyDescent="0.25">
      <c r="A2814">
        <v>3311</v>
      </c>
      <c r="B2814">
        <v>2014</v>
      </c>
      <c r="C2814" t="s">
        <v>82</v>
      </c>
      <c r="D2814" t="s">
        <v>82</v>
      </c>
      <c r="E2814" t="s">
        <v>34</v>
      </c>
      <c r="F2814">
        <v>55.742576999999997</v>
      </c>
      <c r="G2814">
        <v>55.962577000000003</v>
      </c>
      <c r="H2814">
        <v>1.3341412415905201</v>
      </c>
      <c r="I2814" s="2">
        <f t="shared" si="86"/>
        <v>41781.615965597091</v>
      </c>
      <c r="J2814">
        <f t="shared" si="87"/>
        <v>7.4661981961385085E-2</v>
      </c>
    </row>
    <row r="2815" spans="1:10" x14ac:dyDescent="0.25">
      <c r="A2815">
        <v>3400</v>
      </c>
      <c r="B2815">
        <v>2014</v>
      </c>
      <c r="C2815" t="s">
        <v>82</v>
      </c>
      <c r="D2815" t="s">
        <v>82</v>
      </c>
      <c r="E2815" t="s">
        <v>55</v>
      </c>
      <c r="F2815">
        <v>0.70099999999999996</v>
      </c>
      <c r="G2815">
        <v>1.17</v>
      </c>
      <c r="H2815">
        <v>27.0682356548215</v>
      </c>
      <c r="I2815" s="2">
        <f t="shared" si="86"/>
        <v>25.897513563102702</v>
      </c>
      <c r="J2815">
        <f t="shared" si="87"/>
        <v>3.1669835716141154E-2</v>
      </c>
    </row>
    <row r="2816" spans="1:10" x14ac:dyDescent="0.25">
      <c r="A2816">
        <v>3459</v>
      </c>
      <c r="B2816">
        <v>2014</v>
      </c>
      <c r="C2816" t="s">
        <v>82</v>
      </c>
      <c r="D2816" t="s">
        <v>82</v>
      </c>
      <c r="E2816" t="s">
        <v>29</v>
      </c>
      <c r="F2816">
        <v>28.976178000000001</v>
      </c>
      <c r="G2816">
        <v>29.725007999999999</v>
      </c>
      <c r="H2816">
        <v>5.93939073676313</v>
      </c>
      <c r="I2816" s="2">
        <f t="shared" si="86"/>
        <v>4878.6448449410382</v>
      </c>
      <c r="J2816">
        <f t="shared" si="87"/>
        <v>0.17654843716540991</v>
      </c>
    </row>
    <row r="2817" spans="1:10" x14ac:dyDescent="0.25">
      <c r="A2817">
        <v>3485</v>
      </c>
      <c r="B2817">
        <v>2014</v>
      </c>
      <c r="C2817" t="s">
        <v>82</v>
      </c>
      <c r="D2817" t="s">
        <v>82</v>
      </c>
      <c r="E2817" t="s">
        <v>62</v>
      </c>
      <c r="F2817">
        <v>346.37065200000097</v>
      </c>
      <c r="G2817">
        <v>347.30451200000198</v>
      </c>
      <c r="H2817">
        <v>1.81330505160697</v>
      </c>
      <c r="I2817" s="2">
        <f t="shared" si="86"/>
        <v>191016.20639783895</v>
      </c>
      <c r="J2817">
        <f t="shared" si="87"/>
        <v>0.62976902605549712</v>
      </c>
    </row>
    <row r="2818" spans="1:10" x14ac:dyDescent="0.25">
      <c r="A2818">
        <v>3503</v>
      </c>
      <c r="B2818">
        <v>2014</v>
      </c>
      <c r="C2818" t="s">
        <v>82</v>
      </c>
      <c r="D2818" t="s">
        <v>82</v>
      </c>
      <c r="E2818" t="s">
        <v>58</v>
      </c>
      <c r="F2818">
        <v>77.803079000000096</v>
      </c>
      <c r="G2818">
        <v>78.837488999999906</v>
      </c>
      <c r="H2818">
        <v>8.9628182607014608</v>
      </c>
      <c r="I2818" s="2">
        <f t="shared" ref="I2818:I2881" si="88">F2818/H2818*1000</f>
        <v>8680.6489585019171</v>
      </c>
      <c r="J2818">
        <f t="shared" si="87"/>
        <v>0.70660608603704977</v>
      </c>
    </row>
    <row r="2819" spans="1:10" x14ac:dyDescent="0.25">
      <c r="A2819">
        <v>3530</v>
      </c>
      <c r="B2819">
        <v>2014</v>
      </c>
      <c r="C2819" t="s">
        <v>82</v>
      </c>
      <c r="D2819" t="s">
        <v>82</v>
      </c>
      <c r="E2819" t="s">
        <v>143</v>
      </c>
      <c r="F2819">
        <v>0.39100000000000001</v>
      </c>
      <c r="G2819">
        <v>1.639</v>
      </c>
      <c r="H2819">
        <v>1.17</v>
      </c>
      <c r="I2819" s="2">
        <f t="shared" si="88"/>
        <v>334.18803418803424</v>
      </c>
      <c r="J2819">
        <f t="shared" ref="J2819:J2882" si="89">G2819*H2819/1000</f>
        <v>1.91763E-3</v>
      </c>
    </row>
    <row r="2820" spans="1:10" x14ac:dyDescent="0.25">
      <c r="A2820">
        <v>3546</v>
      </c>
      <c r="B2820">
        <v>2014</v>
      </c>
      <c r="C2820" t="s">
        <v>82</v>
      </c>
      <c r="D2820" t="s">
        <v>82</v>
      </c>
      <c r="E2820" t="s">
        <v>54</v>
      </c>
      <c r="F2820">
        <v>26.308129000000001</v>
      </c>
      <c r="G2820">
        <v>27.702769</v>
      </c>
      <c r="H2820">
        <v>9.4219207074741096</v>
      </c>
      <c r="I2820" s="2">
        <f t="shared" si="88"/>
        <v>2792.2256848468915</v>
      </c>
      <c r="J2820">
        <f t="shared" si="89"/>
        <v>0.26101329289547182</v>
      </c>
    </row>
    <row r="2821" spans="1:10" x14ac:dyDescent="0.25">
      <c r="A2821">
        <v>3628</v>
      </c>
      <c r="B2821">
        <v>2014</v>
      </c>
      <c r="C2821" t="s">
        <v>82</v>
      </c>
      <c r="D2821" t="s">
        <v>82</v>
      </c>
      <c r="E2821" t="s">
        <v>7</v>
      </c>
      <c r="F2821">
        <v>122.836416</v>
      </c>
      <c r="G2821">
        <v>125.253516</v>
      </c>
      <c r="H2821">
        <v>1.7345855441409801</v>
      </c>
      <c r="I2821" s="2">
        <f t="shared" si="88"/>
        <v>70816.003520214028</v>
      </c>
      <c r="J2821">
        <f t="shared" si="89"/>
        <v>0.21726293820643097</v>
      </c>
    </row>
    <row r="2822" spans="1:10" x14ac:dyDescent="0.25">
      <c r="A2822">
        <v>3686</v>
      </c>
      <c r="B2822">
        <v>2014</v>
      </c>
      <c r="C2822" t="s">
        <v>82</v>
      </c>
      <c r="D2822" t="s">
        <v>82</v>
      </c>
      <c r="E2822" t="s">
        <v>46</v>
      </c>
      <c r="F2822">
        <v>45.684880999999997</v>
      </c>
      <c r="G2822">
        <v>49.466261000000003</v>
      </c>
      <c r="H2822">
        <v>1.8807597943383001</v>
      </c>
      <c r="I2822" s="2">
        <f t="shared" si="88"/>
        <v>24290.651649150721</v>
      </c>
      <c r="J2822">
        <f t="shared" si="89"/>
        <v>9.3034154865044683E-2</v>
      </c>
    </row>
    <row r="2823" spans="1:10" x14ac:dyDescent="0.25">
      <c r="A2823">
        <v>3745</v>
      </c>
      <c r="B2823">
        <v>2014</v>
      </c>
      <c r="C2823" t="s">
        <v>82</v>
      </c>
      <c r="D2823" t="s">
        <v>82</v>
      </c>
      <c r="E2823" t="s">
        <v>18</v>
      </c>
      <c r="F2823">
        <v>396.60031700000002</v>
      </c>
      <c r="G2823">
        <v>401.89343700000097</v>
      </c>
      <c r="H2823">
        <v>1.13821798728445</v>
      </c>
      <c r="I2823" s="2">
        <f t="shared" si="88"/>
        <v>348439.68504328892</v>
      </c>
      <c r="J2823">
        <f t="shared" si="89"/>
        <v>0.45744233896497105</v>
      </c>
    </row>
    <row r="2824" spans="1:10" x14ac:dyDescent="0.25">
      <c r="A2824">
        <v>3749</v>
      </c>
      <c r="B2824">
        <v>2014</v>
      </c>
      <c r="C2824" t="s">
        <v>82</v>
      </c>
      <c r="D2824" t="s">
        <v>82</v>
      </c>
      <c r="E2824" t="s">
        <v>6</v>
      </c>
      <c r="F2824">
        <v>87.424999999999997</v>
      </c>
      <c r="G2824">
        <v>92.875</v>
      </c>
      <c r="H2824">
        <v>1.22356074349442</v>
      </c>
      <c r="I2824" s="2">
        <f t="shared" si="88"/>
        <v>71451.295299258418</v>
      </c>
      <c r="J2824">
        <f t="shared" si="89"/>
        <v>0.11363820405204426</v>
      </c>
    </row>
    <row r="2825" spans="1:10" x14ac:dyDescent="0.25">
      <c r="A2825">
        <v>3756</v>
      </c>
      <c r="B2825">
        <v>2014</v>
      </c>
      <c r="C2825" t="s">
        <v>82</v>
      </c>
      <c r="D2825" t="s">
        <v>82</v>
      </c>
      <c r="E2825" t="s">
        <v>40</v>
      </c>
      <c r="F2825">
        <v>1302.922454</v>
      </c>
      <c r="G2825">
        <v>1308.4111339999999</v>
      </c>
      <c r="H2825">
        <v>2.9706444830615002</v>
      </c>
      <c r="I2825" s="2">
        <f t="shared" si="88"/>
        <v>438599.25394277682</v>
      </c>
      <c r="J2825">
        <f t="shared" si="89"/>
        <v>3.8868243167933412</v>
      </c>
    </row>
    <row r="2826" spans="1:10" x14ac:dyDescent="0.25">
      <c r="A2826">
        <v>3873</v>
      </c>
      <c r="B2826">
        <v>2014</v>
      </c>
      <c r="C2826" t="s">
        <v>82</v>
      </c>
      <c r="D2826" t="s">
        <v>82</v>
      </c>
      <c r="E2826" t="s">
        <v>53</v>
      </c>
      <c r="F2826">
        <v>7.7539999999999996</v>
      </c>
      <c r="G2826">
        <v>21.835999999999999</v>
      </c>
      <c r="H2826">
        <v>17.4712136412384</v>
      </c>
      <c r="I2826" s="2">
        <f t="shared" si="88"/>
        <v>443.81576227181768</v>
      </c>
      <c r="J2826">
        <f t="shared" si="89"/>
        <v>0.38150142107008167</v>
      </c>
    </row>
    <row r="2827" spans="1:10" x14ac:dyDescent="0.25">
      <c r="A2827">
        <v>3875</v>
      </c>
      <c r="B2827">
        <v>2014</v>
      </c>
      <c r="C2827" t="s">
        <v>82</v>
      </c>
      <c r="D2827" t="s">
        <v>82</v>
      </c>
      <c r="E2827" t="s">
        <v>35</v>
      </c>
      <c r="F2827">
        <v>1007.924089</v>
      </c>
      <c r="G2827">
        <v>1022.051059</v>
      </c>
      <c r="H2827">
        <v>2.0602871460887999</v>
      </c>
      <c r="I2827" s="2">
        <f t="shared" si="88"/>
        <v>489215.34598389309</v>
      </c>
      <c r="J2827">
        <f t="shared" si="89"/>
        <v>2.1057186595041459</v>
      </c>
    </row>
    <row r="2828" spans="1:10" x14ac:dyDescent="0.25">
      <c r="A2828">
        <v>3878</v>
      </c>
      <c r="B2828">
        <v>2014</v>
      </c>
      <c r="C2828" t="s">
        <v>82</v>
      </c>
      <c r="D2828" t="s">
        <v>82</v>
      </c>
      <c r="E2828" t="s">
        <v>43</v>
      </c>
      <c r="F2828">
        <v>3490.49172</v>
      </c>
      <c r="G2828">
        <v>3505.5557199999998</v>
      </c>
      <c r="H2828">
        <v>5.4165363005645499</v>
      </c>
      <c r="I2828" s="2">
        <f t="shared" si="88"/>
        <v>644413.98087486206</v>
      </c>
      <c r="J2828">
        <f t="shared" si="89"/>
        <v>18.987969811031697</v>
      </c>
    </row>
    <row r="2829" spans="1:10" x14ac:dyDescent="0.25">
      <c r="A2829">
        <v>3886</v>
      </c>
      <c r="B2829">
        <v>2014</v>
      </c>
      <c r="C2829" t="s">
        <v>82</v>
      </c>
      <c r="D2829" t="s">
        <v>82</v>
      </c>
      <c r="E2829" t="s">
        <v>61</v>
      </c>
      <c r="F2829">
        <v>4763.5902420000002</v>
      </c>
      <c r="G2829">
        <v>4779.5450219999902</v>
      </c>
      <c r="H2829">
        <v>1.1467956749925701</v>
      </c>
      <c r="I2829" s="2">
        <f t="shared" si="88"/>
        <v>4153826.480057891</v>
      </c>
      <c r="J2829">
        <f t="shared" si="89"/>
        <v>5.4811615596618566</v>
      </c>
    </row>
    <row r="2830" spans="1:10" x14ac:dyDescent="0.25">
      <c r="A2830">
        <v>3930</v>
      </c>
      <c r="B2830">
        <v>2014</v>
      </c>
      <c r="C2830" t="s">
        <v>82</v>
      </c>
      <c r="D2830" t="s">
        <v>82</v>
      </c>
      <c r="E2830" t="s">
        <v>38</v>
      </c>
      <c r="F2830">
        <v>338.10197899999997</v>
      </c>
      <c r="G2830">
        <v>360.82559900000098</v>
      </c>
      <c r="H2830">
        <v>1.1032817290661701</v>
      </c>
      <c r="I2830" s="2">
        <f t="shared" si="88"/>
        <v>306451.17207385757</v>
      </c>
      <c r="J2830">
        <f t="shared" si="89"/>
        <v>0.39809229075605762</v>
      </c>
    </row>
    <row r="2831" spans="1:10" x14ac:dyDescent="0.25">
      <c r="A2831">
        <v>3938</v>
      </c>
      <c r="B2831">
        <v>2014</v>
      </c>
      <c r="C2831" t="s">
        <v>82</v>
      </c>
      <c r="D2831" t="s">
        <v>82</v>
      </c>
      <c r="E2831" t="s">
        <v>39</v>
      </c>
      <c r="F2831">
        <v>5.484</v>
      </c>
      <c r="G2831">
        <v>29.939</v>
      </c>
      <c r="H2831">
        <v>13.6029020787746</v>
      </c>
      <c r="I2831" s="2">
        <f t="shared" si="88"/>
        <v>403.14926684336018</v>
      </c>
      <c r="J2831">
        <f t="shared" si="89"/>
        <v>0.40725728533643274</v>
      </c>
    </row>
    <row r="2832" spans="1:10" x14ac:dyDescent="0.25">
      <c r="A2832">
        <v>3939</v>
      </c>
      <c r="B2832">
        <v>2014</v>
      </c>
      <c r="C2832" t="s">
        <v>82</v>
      </c>
      <c r="D2832" t="s">
        <v>82</v>
      </c>
      <c r="E2832" t="s">
        <v>15</v>
      </c>
      <c r="F2832">
        <v>266.36634900000001</v>
      </c>
      <c r="G2832">
        <v>291.19018899999998</v>
      </c>
      <c r="H2832">
        <v>1.5303130656302399</v>
      </c>
      <c r="I2832" s="2">
        <f t="shared" si="88"/>
        <v>174060.0371142361</v>
      </c>
      <c r="J2832">
        <f t="shared" si="89"/>
        <v>0.44561215081003896</v>
      </c>
    </row>
    <row r="2833" spans="1:10" x14ac:dyDescent="0.25">
      <c r="A2833">
        <v>3957</v>
      </c>
      <c r="B2833">
        <v>2014</v>
      </c>
      <c r="C2833" t="s">
        <v>82</v>
      </c>
      <c r="D2833" t="s">
        <v>82</v>
      </c>
      <c r="E2833" t="s">
        <v>41</v>
      </c>
      <c r="F2833">
        <v>1440.4886280000001</v>
      </c>
      <c r="G2833">
        <v>1468.5657080000001</v>
      </c>
      <c r="H2833">
        <v>3.1946275050534099</v>
      </c>
      <c r="I2833" s="2">
        <f t="shared" si="88"/>
        <v>450909.73070299072</v>
      </c>
      <c r="J2833">
        <f t="shared" si="89"/>
        <v>4.6915204037550344</v>
      </c>
    </row>
    <row r="2834" spans="1:10" x14ac:dyDescent="0.25">
      <c r="A2834">
        <v>3963</v>
      </c>
      <c r="B2834">
        <v>2014</v>
      </c>
      <c r="C2834" t="s">
        <v>82</v>
      </c>
      <c r="D2834" t="s">
        <v>82</v>
      </c>
      <c r="E2834" t="s">
        <v>12</v>
      </c>
      <c r="F2834">
        <v>1232.6382610000001</v>
      </c>
      <c r="G2834">
        <v>1261.971331</v>
      </c>
      <c r="H2834">
        <v>1.6992909966290499</v>
      </c>
      <c r="I2834" s="2">
        <f t="shared" si="88"/>
        <v>725383.8591772879</v>
      </c>
      <c r="J2834">
        <f t="shared" si="89"/>
        <v>2.1444565207722786</v>
      </c>
    </row>
    <row r="2835" spans="1:10" x14ac:dyDescent="0.25">
      <c r="A2835">
        <v>3973</v>
      </c>
      <c r="B2835">
        <v>2014</v>
      </c>
      <c r="C2835" t="s">
        <v>82</v>
      </c>
      <c r="D2835" t="s">
        <v>82</v>
      </c>
      <c r="E2835" t="s">
        <v>11</v>
      </c>
      <c r="F2835">
        <v>940.29995699999995</v>
      </c>
      <c r="G2835">
        <v>971.45471699999803</v>
      </c>
      <c r="H2835">
        <v>2.4696775846926999</v>
      </c>
      <c r="I2835" s="2">
        <f t="shared" si="88"/>
        <v>380737.94038058643</v>
      </c>
      <c r="J2835">
        <f t="shared" si="89"/>
        <v>2.3991799391188855</v>
      </c>
    </row>
    <row r="2836" spans="1:10" x14ac:dyDescent="0.25">
      <c r="A2836">
        <v>3976</v>
      </c>
      <c r="B2836">
        <v>2014</v>
      </c>
      <c r="C2836" t="s">
        <v>82</v>
      </c>
      <c r="D2836" t="s">
        <v>82</v>
      </c>
      <c r="E2836" t="s">
        <v>37</v>
      </c>
      <c r="F2836">
        <v>326.18804699999998</v>
      </c>
      <c r="G2836">
        <v>358.365297</v>
      </c>
      <c r="H2836">
        <v>2.52913498605681</v>
      </c>
      <c r="I2836" s="2">
        <f t="shared" si="88"/>
        <v>128972.17775970185</v>
      </c>
      <c r="J2836">
        <f t="shared" si="89"/>
        <v>0.90635421043133957</v>
      </c>
    </row>
    <row r="2837" spans="1:10" x14ac:dyDescent="0.25">
      <c r="A2837">
        <v>4096</v>
      </c>
      <c r="B2837">
        <v>2014</v>
      </c>
      <c r="C2837" t="s">
        <v>82</v>
      </c>
      <c r="D2837" t="s">
        <v>82</v>
      </c>
      <c r="E2837" t="s">
        <v>47</v>
      </c>
      <c r="F2837">
        <v>459.915415</v>
      </c>
      <c r="G2837">
        <v>581.16368499999999</v>
      </c>
      <c r="H2837">
        <v>1.7146916002015899</v>
      </c>
      <c r="I2837" s="2">
        <f t="shared" si="88"/>
        <v>268220.48638129997</v>
      </c>
      <c r="J2837">
        <f t="shared" si="89"/>
        <v>0.99651648901170276</v>
      </c>
    </row>
    <row r="2838" spans="1:10" x14ac:dyDescent="0.25">
      <c r="A2838">
        <v>4134</v>
      </c>
      <c r="B2838">
        <v>2014</v>
      </c>
      <c r="C2838" t="s">
        <v>82</v>
      </c>
      <c r="D2838" t="s">
        <v>82</v>
      </c>
      <c r="E2838" t="s">
        <v>24</v>
      </c>
      <c r="F2838">
        <v>131.31200000000001</v>
      </c>
      <c r="G2838">
        <v>401.661</v>
      </c>
      <c r="H2838">
        <v>1.5345294413305699</v>
      </c>
      <c r="I2838" s="2">
        <f t="shared" si="88"/>
        <v>85571.509065437771</v>
      </c>
      <c r="J2838">
        <f t="shared" si="89"/>
        <v>0.61636062993427798</v>
      </c>
    </row>
    <row r="2839" spans="1:10" x14ac:dyDescent="0.25">
      <c r="A2839">
        <v>58</v>
      </c>
      <c r="B2839">
        <v>2014</v>
      </c>
      <c r="C2839" t="s">
        <v>89</v>
      </c>
      <c r="D2839" t="s">
        <v>89</v>
      </c>
      <c r="E2839" t="s">
        <v>41</v>
      </c>
      <c r="F2839">
        <v>121.87841400000001</v>
      </c>
      <c r="G2839">
        <v>121.87841400000001</v>
      </c>
      <c r="H2839">
        <v>3.1677035252083199</v>
      </c>
      <c r="I2839" s="2">
        <f t="shared" si="88"/>
        <v>38475.322273723461</v>
      </c>
      <c r="J2839">
        <f t="shared" si="89"/>
        <v>0.38607468167459907</v>
      </c>
    </row>
    <row r="2840" spans="1:10" x14ac:dyDescent="0.25">
      <c r="A2840">
        <v>154</v>
      </c>
      <c r="B2840">
        <v>2014</v>
      </c>
      <c r="C2840" t="s">
        <v>89</v>
      </c>
      <c r="D2840" t="s">
        <v>89</v>
      </c>
      <c r="E2840" t="s">
        <v>62</v>
      </c>
      <c r="F2840">
        <v>17.579087999999999</v>
      </c>
      <c r="G2840">
        <v>17.579087999999999</v>
      </c>
      <c r="H2840">
        <v>2.0083885011554599</v>
      </c>
      <c r="I2840" s="2">
        <f t="shared" si="88"/>
        <v>8752.8324275340419</v>
      </c>
      <c r="J2840">
        <f t="shared" si="89"/>
        <v>3.5305638199999927E-2</v>
      </c>
    </row>
    <row r="2841" spans="1:10" x14ac:dyDescent="0.25">
      <c r="A2841">
        <v>162</v>
      </c>
      <c r="B2841">
        <v>2014</v>
      </c>
      <c r="C2841" t="s">
        <v>89</v>
      </c>
      <c r="D2841" t="s">
        <v>89</v>
      </c>
      <c r="E2841" t="s">
        <v>36</v>
      </c>
      <c r="F2841">
        <v>16.044661999999999</v>
      </c>
      <c r="G2841">
        <v>16.044661999999999</v>
      </c>
      <c r="H2841">
        <v>4.5124725347720602</v>
      </c>
      <c r="I2841" s="2">
        <f t="shared" si="88"/>
        <v>3555.6254085456649</v>
      </c>
      <c r="J2841">
        <f t="shared" si="89"/>
        <v>7.2401096604700954E-2</v>
      </c>
    </row>
    <row r="2842" spans="1:10" x14ac:dyDescent="0.25">
      <c r="A2842">
        <v>191</v>
      </c>
      <c r="B2842">
        <v>2014</v>
      </c>
      <c r="C2842" t="s">
        <v>89</v>
      </c>
      <c r="D2842" t="s">
        <v>89</v>
      </c>
      <c r="E2842" t="s">
        <v>47</v>
      </c>
      <c r="F2842">
        <v>5.2751080000000004</v>
      </c>
      <c r="G2842">
        <v>5.2751080000000004</v>
      </c>
      <c r="H2842">
        <v>1.8384340946194799</v>
      </c>
      <c r="I2842" s="2">
        <f t="shared" si="88"/>
        <v>2869.3484392171508</v>
      </c>
      <c r="J2842">
        <f t="shared" si="89"/>
        <v>9.6979383999999773E-3</v>
      </c>
    </row>
    <row r="2843" spans="1:10" x14ac:dyDescent="0.25">
      <c r="A2843">
        <v>266</v>
      </c>
      <c r="B2843">
        <v>2014</v>
      </c>
      <c r="C2843" t="s">
        <v>89</v>
      </c>
      <c r="D2843" t="s">
        <v>89</v>
      </c>
      <c r="E2843" t="s">
        <v>7</v>
      </c>
      <c r="F2843">
        <v>1.8728640000000001</v>
      </c>
      <c r="G2843">
        <v>1.8728640000000001</v>
      </c>
      <c r="H2843">
        <v>1.60669648196559</v>
      </c>
      <c r="I2843" s="2">
        <f t="shared" si="88"/>
        <v>1165.6613560943308</v>
      </c>
      <c r="J2843">
        <f t="shared" si="89"/>
        <v>3.0091240000000032E-3</v>
      </c>
    </row>
    <row r="2844" spans="1:10" x14ac:dyDescent="0.25">
      <c r="A2844">
        <v>276</v>
      </c>
      <c r="B2844">
        <v>2014</v>
      </c>
      <c r="C2844" t="s">
        <v>89</v>
      </c>
      <c r="D2844" t="s">
        <v>89</v>
      </c>
      <c r="E2844" t="s">
        <v>54</v>
      </c>
      <c r="F2844">
        <v>2.5951360000000001</v>
      </c>
      <c r="G2844">
        <v>2.5951360000000001</v>
      </c>
      <c r="H2844">
        <v>9.1917859470118692</v>
      </c>
      <c r="I2844" s="2">
        <f t="shared" si="88"/>
        <v>282.33207506791922</v>
      </c>
      <c r="J2844">
        <f t="shared" si="89"/>
        <v>2.3853934615384594E-2</v>
      </c>
    </row>
    <row r="2845" spans="1:10" x14ac:dyDescent="0.25">
      <c r="A2845">
        <v>2289</v>
      </c>
      <c r="B2845">
        <v>2014</v>
      </c>
      <c r="C2845" t="s">
        <v>89</v>
      </c>
      <c r="D2845" t="s">
        <v>89</v>
      </c>
      <c r="E2845" t="s">
        <v>28</v>
      </c>
      <c r="F2845">
        <v>18388.571</v>
      </c>
      <c r="G2845">
        <v>18388.571</v>
      </c>
      <c r="H2845">
        <v>0.11</v>
      </c>
      <c r="I2845" s="2">
        <f t="shared" si="88"/>
        <v>167168827.27272728</v>
      </c>
      <c r="J2845">
        <f t="shared" si="89"/>
        <v>2.02274281</v>
      </c>
    </row>
    <row r="2846" spans="1:10" x14ac:dyDescent="0.25">
      <c r="A2846">
        <v>2290</v>
      </c>
      <c r="B2846">
        <v>2014</v>
      </c>
      <c r="C2846" t="s">
        <v>89</v>
      </c>
      <c r="D2846" t="s">
        <v>89</v>
      </c>
      <c r="E2846" t="s">
        <v>29</v>
      </c>
      <c r="F2846">
        <v>0.55154000000000003</v>
      </c>
      <c r="G2846">
        <v>0.55154000000000003</v>
      </c>
      <c r="H2846">
        <v>5.6455198172390002</v>
      </c>
      <c r="I2846" s="2">
        <f t="shared" si="88"/>
        <v>97.695166761408402</v>
      </c>
      <c r="J2846">
        <f t="shared" si="89"/>
        <v>3.1137299999999986E-3</v>
      </c>
    </row>
    <row r="2847" spans="1:10" x14ac:dyDescent="0.25">
      <c r="A2847">
        <v>2472</v>
      </c>
      <c r="B2847">
        <v>2014</v>
      </c>
      <c r="C2847" t="s">
        <v>89</v>
      </c>
      <c r="D2847" t="s">
        <v>89</v>
      </c>
      <c r="E2847" t="s">
        <v>31</v>
      </c>
      <c r="F2847">
        <v>16.74025</v>
      </c>
      <c r="G2847">
        <v>16.74025</v>
      </c>
      <c r="H2847">
        <v>1.1035647615776301</v>
      </c>
      <c r="I2847" s="2">
        <f t="shared" si="88"/>
        <v>15169.250217874422</v>
      </c>
      <c r="J2847">
        <f t="shared" si="89"/>
        <v>1.847394999999992E-2</v>
      </c>
    </row>
    <row r="2848" spans="1:10" x14ac:dyDescent="0.25">
      <c r="A2848">
        <v>2473</v>
      </c>
      <c r="B2848">
        <v>2014</v>
      </c>
      <c r="C2848" t="s">
        <v>89</v>
      </c>
      <c r="D2848" t="s">
        <v>89</v>
      </c>
      <c r="E2848" t="s">
        <v>5</v>
      </c>
      <c r="F2848">
        <v>3.8</v>
      </c>
      <c r="G2848">
        <v>3.8</v>
      </c>
      <c r="H2848">
        <v>0.62316602316602299</v>
      </c>
      <c r="I2848" s="2">
        <f t="shared" si="88"/>
        <v>6097.893432465924</v>
      </c>
      <c r="J2848">
        <f t="shared" si="89"/>
        <v>2.3680308880308872E-3</v>
      </c>
    </row>
    <row r="2849" spans="1:10" x14ac:dyDescent="0.25">
      <c r="A2849">
        <v>2474</v>
      </c>
      <c r="B2849">
        <v>2014</v>
      </c>
      <c r="C2849" t="s">
        <v>89</v>
      </c>
      <c r="D2849" t="s">
        <v>89</v>
      </c>
      <c r="E2849" t="s">
        <v>61</v>
      </c>
      <c r="F2849">
        <v>3.982253</v>
      </c>
      <c r="G2849">
        <v>3.982253</v>
      </c>
      <c r="H2849">
        <v>1.3294218624482199</v>
      </c>
      <c r="I2849" s="2">
        <f t="shared" si="88"/>
        <v>2995.47729166001</v>
      </c>
      <c r="J2849">
        <f t="shared" si="89"/>
        <v>5.2940942000000114E-3</v>
      </c>
    </row>
    <row r="2850" spans="1:10" x14ac:dyDescent="0.25">
      <c r="A2850">
        <v>2507</v>
      </c>
      <c r="B2850">
        <v>2014</v>
      </c>
      <c r="C2850" t="s">
        <v>89</v>
      </c>
      <c r="D2850" t="s">
        <v>89</v>
      </c>
      <c r="E2850" t="s">
        <v>12</v>
      </c>
      <c r="F2850">
        <v>48.737616000000003</v>
      </c>
      <c r="G2850">
        <v>48.737616000000003</v>
      </c>
      <c r="H2850">
        <v>1.5966144237405999</v>
      </c>
      <c r="I2850" s="2">
        <f t="shared" si="88"/>
        <v>30525.601720305105</v>
      </c>
      <c r="J2850">
        <f t="shared" si="89"/>
        <v>7.7815180684330645E-2</v>
      </c>
    </row>
    <row r="2851" spans="1:10" x14ac:dyDescent="0.25">
      <c r="A2851">
        <v>2508</v>
      </c>
      <c r="B2851">
        <v>2014</v>
      </c>
      <c r="C2851" t="s">
        <v>89</v>
      </c>
      <c r="D2851" t="s">
        <v>89</v>
      </c>
      <c r="E2851" t="s">
        <v>6</v>
      </c>
      <c r="F2851">
        <v>0.24174999999999999</v>
      </c>
      <c r="G2851">
        <v>0.24174999999999999</v>
      </c>
      <c r="H2851">
        <v>1.91842357807653</v>
      </c>
      <c r="I2851" s="2">
        <f t="shared" si="88"/>
        <v>126.01492327486191</v>
      </c>
      <c r="J2851">
        <f t="shared" si="89"/>
        <v>4.637789000000011E-4</v>
      </c>
    </row>
    <row r="2852" spans="1:10" x14ac:dyDescent="0.25">
      <c r="A2852">
        <v>2509</v>
      </c>
      <c r="B2852">
        <v>2014</v>
      </c>
      <c r="C2852" t="s">
        <v>89</v>
      </c>
      <c r="D2852" t="s">
        <v>89</v>
      </c>
      <c r="E2852" t="s">
        <v>43</v>
      </c>
      <c r="F2852">
        <v>566.35468000000003</v>
      </c>
      <c r="G2852">
        <v>566.35468000000003</v>
      </c>
      <c r="H2852">
        <v>6.5620700432810102</v>
      </c>
      <c r="I2852" s="2">
        <f t="shared" si="88"/>
        <v>86307.320139000658</v>
      </c>
      <c r="J2852">
        <f t="shared" si="89"/>
        <v>3.7164590795000025</v>
      </c>
    </row>
    <row r="2853" spans="1:10" x14ac:dyDescent="0.25">
      <c r="A2853">
        <v>2510</v>
      </c>
      <c r="B2853">
        <v>2014</v>
      </c>
      <c r="C2853" t="s">
        <v>89</v>
      </c>
      <c r="D2853" t="s">
        <v>89</v>
      </c>
      <c r="E2853" t="s">
        <v>44</v>
      </c>
      <c r="F2853">
        <v>0.61</v>
      </c>
      <c r="G2853">
        <v>0.61</v>
      </c>
      <c r="H2853">
        <v>1</v>
      </c>
      <c r="I2853" s="2">
        <f t="shared" si="88"/>
        <v>610</v>
      </c>
      <c r="J2853">
        <f t="shared" si="89"/>
        <v>6.0999999999999997E-4</v>
      </c>
    </row>
    <row r="2854" spans="1:10" x14ac:dyDescent="0.25">
      <c r="A2854">
        <v>2511</v>
      </c>
      <c r="B2854">
        <v>2014</v>
      </c>
      <c r="C2854" t="s">
        <v>89</v>
      </c>
      <c r="D2854" t="s">
        <v>89</v>
      </c>
      <c r="E2854" t="s">
        <v>46</v>
      </c>
      <c r="F2854">
        <v>4.2300950000000004</v>
      </c>
      <c r="G2854">
        <v>4.2300950000000004</v>
      </c>
      <c r="H2854">
        <v>2.0065988116106102</v>
      </c>
      <c r="I2854" s="2">
        <f t="shared" si="88"/>
        <v>2108.0920488558872</v>
      </c>
      <c r="J2854">
        <f t="shared" si="89"/>
        <v>8.488103599999984E-3</v>
      </c>
    </row>
    <row r="2855" spans="1:10" x14ac:dyDescent="0.25">
      <c r="A2855">
        <v>2512</v>
      </c>
      <c r="B2855">
        <v>2014</v>
      </c>
      <c r="C2855" t="s">
        <v>89</v>
      </c>
      <c r="D2855" t="s">
        <v>89</v>
      </c>
      <c r="E2855" t="s">
        <v>15</v>
      </c>
      <c r="F2855">
        <v>20.239000000000001</v>
      </c>
      <c r="G2855">
        <v>20.239000000000001</v>
      </c>
      <c r="H2855">
        <v>0.93634079004811299</v>
      </c>
      <c r="I2855" s="2">
        <f t="shared" si="88"/>
        <v>21614.993403160443</v>
      </c>
      <c r="J2855">
        <f t="shared" si="89"/>
        <v>1.8950601249783757E-2</v>
      </c>
    </row>
    <row r="2856" spans="1:10" x14ac:dyDescent="0.25">
      <c r="A2856">
        <v>2624</v>
      </c>
      <c r="B2856">
        <v>2014</v>
      </c>
      <c r="C2856" t="s">
        <v>89</v>
      </c>
      <c r="D2856" t="s">
        <v>89</v>
      </c>
      <c r="E2856" t="s">
        <v>18</v>
      </c>
      <c r="F2856">
        <v>5.9042680000000001</v>
      </c>
      <c r="G2856">
        <v>5.9042680000000001</v>
      </c>
      <c r="H2856">
        <v>1.1988914629214</v>
      </c>
      <c r="I2856" s="2">
        <f t="shared" si="88"/>
        <v>4924.7727443256363</v>
      </c>
      <c r="J2856">
        <f t="shared" si="89"/>
        <v>7.0785765000000089E-3</v>
      </c>
    </row>
    <row r="2857" spans="1:10" x14ac:dyDescent="0.25">
      <c r="A2857">
        <v>2625</v>
      </c>
      <c r="B2857">
        <v>2014</v>
      </c>
      <c r="C2857" t="s">
        <v>89</v>
      </c>
      <c r="D2857" t="s">
        <v>89</v>
      </c>
      <c r="E2857" t="s">
        <v>76</v>
      </c>
      <c r="F2857">
        <v>9.9099999999999994E-2</v>
      </c>
      <c r="G2857">
        <v>9.9099999999999994E-2</v>
      </c>
      <c r="H2857">
        <v>2.1533804238143301</v>
      </c>
      <c r="I2857" s="2">
        <f t="shared" si="88"/>
        <v>46.020665417057138</v>
      </c>
      <c r="J2857">
        <f t="shared" si="89"/>
        <v>2.1340000000000012E-4</v>
      </c>
    </row>
    <row r="2858" spans="1:10" x14ac:dyDescent="0.25">
      <c r="A2858">
        <v>2626</v>
      </c>
      <c r="B2858">
        <v>2014</v>
      </c>
      <c r="C2858" t="s">
        <v>89</v>
      </c>
      <c r="D2858" t="s">
        <v>89</v>
      </c>
      <c r="E2858" t="s">
        <v>52</v>
      </c>
      <c r="F2858">
        <v>4.3049999999999997</v>
      </c>
      <c r="G2858">
        <v>4.3049999999999997</v>
      </c>
      <c r="H2858">
        <v>2.6521585903083702</v>
      </c>
      <c r="I2858" s="2">
        <f t="shared" si="88"/>
        <v>1623.2060992625072</v>
      </c>
      <c r="J2858">
        <f t="shared" si="89"/>
        <v>1.1417542731277534E-2</v>
      </c>
    </row>
    <row r="2859" spans="1:10" x14ac:dyDescent="0.25">
      <c r="A2859">
        <v>2627</v>
      </c>
      <c r="B2859">
        <v>2014</v>
      </c>
      <c r="C2859" t="s">
        <v>89</v>
      </c>
      <c r="D2859" t="s">
        <v>89</v>
      </c>
      <c r="E2859" t="s">
        <v>57</v>
      </c>
      <c r="F2859">
        <v>1.9330000000000001</v>
      </c>
      <c r="G2859">
        <v>1.9330000000000001</v>
      </c>
      <c r="H2859">
        <v>2.8742214174857699</v>
      </c>
      <c r="I2859" s="2">
        <f t="shared" si="88"/>
        <v>672.52995480455888</v>
      </c>
      <c r="J2859">
        <f t="shared" si="89"/>
        <v>5.5558699999999931E-3</v>
      </c>
    </row>
    <row r="2860" spans="1:10" x14ac:dyDescent="0.25">
      <c r="A2860">
        <v>2633</v>
      </c>
      <c r="B2860">
        <v>2014</v>
      </c>
      <c r="C2860" t="s">
        <v>89</v>
      </c>
      <c r="D2860" t="s">
        <v>89</v>
      </c>
      <c r="E2860" t="s">
        <v>83</v>
      </c>
      <c r="F2860">
        <v>0.13500000000000001</v>
      </c>
      <c r="G2860">
        <v>0.13500000000000001</v>
      </c>
      <c r="H2860">
        <v>2.75</v>
      </c>
      <c r="I2860" s="2">
        <f t="shared" si="88"/>
        <v>49.090909090909093</v>
      </c>
      <c r="J2860">
        <f t="shared" si="89"/>
        <v>3.7125E-4</v>
      </c>
    </row>
    <row r="2861" spans="1:10" x14ac:dyDescent="0.25">
      <c r="A2861">
        <v>2634</v>
      </c>
      <c r="B2861">
        <v>2014</v>
      </c>
      <c r="C2861" t="s">
        <v>89</v>
      </c>
      <c r="D2861" t="s">
        <v>89</v>
      </c>
      <c r="E2861" t="s">
        <v>34</v>
      </c>
      <c r="F2861">
        <v>3.637</v>
      </c>
      <c r="G2861">
        <v>3.637</v>
      </c>
      <c r="H2861">
        <v>1.15031197066424</v>
      </c>
      <c r="I2861" s="2">
        <f t="shared" si="88"/>
        <v>3161.7509795189203</v>
      </c>
      <c r="J2861">
        <f t="shared" si="89"/>
        <v>4.1836846373058409E-3</v>
      </c>
    </row>
    <row r="2862" spans="1:10" x14ac:dyDescent="0.25">
      <c r="A2862">
        <v>2721</v>
      </c>
      <c r="B2862">
        <v>2014</v>
      </c>
      <c r="C2862" t="s">
        <v>89</v>
      </c>
      <c r="D2862" t="s">
        <v>89</v>
      </c>
      <c r="E2862" t="s">
        <v>58</v>
      </c>
      <c r="F2862">
        <v>1.599955</v>
      </c>
      <c r="G2862">
        <v>1.599955</v>
      </c>
      <c r="H2862">
        <v>8.9900059689178793</v>
      </c>
      <c r="I2862" s="2">
        <f t="shared" si="88"/>
        <v>177.97040463951834</v>
      </c>
      <c r="J2862">
        <f t="shared" si="89"/>
        <v>1.4383605000000006E-2</v>
      </c>
    </row>
    <row r="2863" spans="1:10" x14ac:dyDescent="0.25">
      <c r="A2863">
        <v>2802</v>
      </c>
      <c r="B2863">
        <v>2014</v>
      </c>
      <c r="C2863" t="s">
        <v>89</v>
      </c>
      <c r="D2863" t="s">
        <v>89</v>
      </c>
      <c r="E2863" t="s">
        <v>37</v>
      </c>
      <c r="F2863">
        <v>4.8462750000000003</v>
      </c>
      <c r="G2863">
        <v>4.8462750000000003</v>
      </c>
      <c r="H2863">
        <v>2.8311579512099501</v>
      </c>
      <c r="I2863" s="2">
        <f t="shared" si="88"/>
        <v>1711.7642616615053</v>
      </c>
      <c r="J2863">
        <f t="shared" si="89"/>
        <v>1.3720570000000001E-2</v>
      </c>
    </row>
    <row r="2864" spans="1:10" x14ac:dyDescent="0.25">
      <c r="A2864">
        <v>2836</v>
      </c>
      <c r="B2864">
        <v>2014</v>
      </c>
      <c r="C2864" t="s">
        <v>89</v>
      </c>
      <c r="D2864" t="s">
        <v>89</v>
      </c>
      <c r="E2864" t="s">
        <v>38</v>
      </c>
      <c r="F2864">
        <v>20.107731999999999</v>
      </c>
      <c r="G2864">
        <v>20.107731999999999</v>
      </c>
      <c r="H2864">
        <v>1.0447414855141299</v>
      </c>
      <c r="I2864" s="2">
        <f t="shared" si="88"/>
        <v>19246.610074170399</v>
      </c>
      <c r="J2864">
        <f t="shared" si="89"/>
        <v>2.1007381800000006E-2</v>
      </c>
    </row>
    <row r="2865" spans="1:10" x14ac:dyDescent="0.25">
      <c r="A2865">
        <v>2908</v>
      </c>
      <c r="B2865">
        <v>2014</v>
      </c>
      <c r="C2865" t="s">
        <v>89</v>
      </c>
      <c r="D2865" t="s">
        <v>89</v>
      </c>
      <c r="E2865" t="s">
        <v>11</v>
      </c>
      <c r="F2865">
        <v>70.661376000000004</v>
      </c>
      <c r="G2865">
        <v>70.661376000000004</v>
      </c>
      <c r="H2865">
        <v>2.3795761552011099</v>
      </c>
      <c r="I2865" s="2">
        <f t="shared" si="88"/>
        <v>29694.942036443485</v>
      </c>
      <c r="J2865">
        <f t="shared" si="89"/>
        <v>0.16814412542329998</v>
      </c>
    </row>
    <row r="2866" spans="1:10" x14ac:dyDescent="0.25">
      <c r="A2866">
        <v>2925</v>
      </c>
      <c r="B2866">
        <v>2014</v>
      </c>
      <c r="C2866" t="s">
        <v>89</v>
      </c>
      <c r="D2866" t="s">
        <v>89</v>
      </c>
      <c r="E2866" t="s">
        <v>35</v>
      </c>
      <c r="F2866">
        <v>88.313001999999997</v>
      </c>
      <c r="G2866">
        <v>88.313001999999997</v>
      </c>
      <c r="H2866">
        <v>2.3538510139197899</v>
      </c>
      <c r="I2866" s="2">
        <f t="shared" si="88"/>
        <v>37518.518155036196</v>
      </c>
      <c r="J2866">
        <f t="shared" si="89"/>
        <v>0.20787564930000041</v>
      </c>
    </row>
    <row r="2867" spans="1:10" x14ac:dyDescent="0.25">
      <c r="A2867">
        <v>2970</v>
      </c>
      <c r="B2867">
        <v>2014</v>
      </c>
      <c r="C2867" t="s">
        <v>89</v>
      </c>
      <c r="D2867" t="s">
        <v>89</v>
      </c>
      <c r="E2867" t="s">
        <v>40</v>
      </c>
      <c r="F2867">
        <v>183.082686</v>
      </c>
      <c r="G2867">
        <v>183.082686</v>
      </c>
      <c r="H2867">
        <v>2.9160448422952601</v>
      </c>
      <c r="I2867" s="2">
        <f t="shared" si="88"/>
        <v>62784.592110693688</v>
      </c>
      <c r="J2867">
        <f t="shared" si="89"/>
        <v>0.53387732222386264</v>
      </c>
    </row>
    <row r="2868" spans="1:10" x14ac:dyDescent="0.25">
      <c r="A2868">
        <v>2628</v>
      </c>
      <c r="B2868">
        <v>2014</v>
      </c>
      <c r="C2868" t="s">
        <v>103</v>
      </c>
      <c r="D2868" t="s">
        <v>103</v>
      </c>
      <c r="E2868" t="s">
        <v>28</v>
      </c>
      <c r="F2868">
        <v>119.21899999999999</v>
      </c>
      <c r="G2868">
        <v>119.21899999999999</v>
      </c>
      <c r="H2868">
        <v>0.108782608695652</v>
      </c>
      <c r="I2868" s="2">
        <f t="shared" si="88"/>
        <v>1095938.0495603534</v>
      </c>
      <c r="J2868">
        <f t="shared" si="89"/>
        <v>1.2968953826086935E-2</v>
      </c>
    </row>
    <row r="2869" spans="1:10" x14ac:dyDescent="0.25">
      <c r="A2869">
        <v>2475</v>
      </c>
      <c r="B2869">
        <v>2014</v>
      </c>
      <c r="C2869" t="s">
        <v>106</v>
      </c>
      <c r="D2869" t="s">
        <v>106</v>
      </c>
      <c r="E2869" t="s">
        <v>92</v>
      </c>
      <c r="F2869">
        <v>0.14430000000000001</v>
      </c>
      <c r="G2869">
        <v>0.14430000000000001</v>
      </c>
      <c r="H2869">
        <v>9.0090090090090094</v>
      </c>
      <c r="I2869" s="2">
        <f t="shared" si="88"/>
        <v>16.017300000000002</v>
      </c>
      <c r="J2869">
        <f t="shared" si="89"/>
        <v>1.2999999999999999E-3</v>
      </c>
    </row>
    <row r="2870" spans="1:10" x14ac:dyDescent="0.25">
      <c r="A2870">
        <v>2629</v>
      </c>
      <c r="B2870">
        <v>2014</v>
      </c>
      <c r="C2870" t="s">
        <v>106</v>
      </c>
      <c r="D2870" t="s">
        <v>106</v>
      </c>
      <c r="E2870" t="s">
        <v>151</v>
      </c>
      <c r="F2870">
        <v>7.45</v>
      </c>
      <c r="G2870">
        <v>7.45</v>
      </c>
      <c r="H2870">
        <v>2.2416107382550301</v>
      </c>
      <c r="I2870" s="2">
        <f t="shared" si="88"/>
        <v>3323.5029940119812</v>
      </c>
      <c r="J2870">
        <f t="shared" si="89"/>
        <v>1.6699999999999975E-2</v>
      </c>
    </row>
    <row r="2871" spans="1:10" x14ac:dyDescent="0.25">
      <c r="A2871">
        <v>2233</v>
      </c>
      <c r="B2871">
        <v>2014</v>
      </c>
      <c r="C2871" t="s">
        <v>93</v>
      </c>
      <c r="D2871" t="s">
        <v>93</v>
      </c>
      <c r="E2871" t="s">
        <v>92</v>
      </c>
      <c r="F2871">
        <v>0.52</v>
      </c>
      <c r="G2871">
        <v>0.52</v>
      </c>
      <c r="H2871">
        <v>7.8691538461538499</v>
      </c>
      <c r="I2871" s="2">
        <f t="shared" si="88"/>
        <v>66.080802353884167</v>
      </c>
      <c r="J2871">
        <f t="shared" si="89"/>
        <v>4.0919600000000021E-3</v>
      </c>
    </row>
    <row r="2872" spans="1:10" x14ac:dyDescent="0.25">
      <c r="A2872">
        <v>2235</v>
      </c>
      <c r="B2872">
        <v>2014</v>
      </c>
      <c r="C2872" t="s">
        <v>93</v>
      </c>
      <c r="D2872" t="s">
        <v>93</v>
      </c>
      <c r="E2872" t="s">
        <v>134</v>
      </c>
      <c r="F2872">
        <v>1.44</v>
      </c>
      <c r="G2872">
        <v>1.44</v>
      </c>
      <c r="H2872">
        <v>1.55</v>
      </c>
      <c r="I2872" s="2">
        <f t="shared" si="88"/>
        <v>929.0322580645161</v>
      </c>
      <c r="J2872">
        <f t="shared" si="89"/>
        <v>2.2319999999999996E-3</v>
      </c>
    </row>
    <row r="2873" spans="1:10" x14ac:dyDescent="0.25">
      <c r="A2873">
        <v>2286</v>
      </c>
      <c r="B2873">
        <v>2014</v>
      </c>
      <c r="C2873" t="s">
        <v>93</v>
      </c>
      <c r="D2873" t="s">
        <v>93</v>
      </c>
      <c r="E2873" t="s">
        <v>28</v>
      </c>
      <c r="F2873">
        <v>12535.593999999999</v>
      </c>
      <c r="G2873">
        <v>12535.593999999999</v>
      </c>
      <c r="H2873">
        <v>0.108642746139532</v>
      </c>
      <c r="I2873" s="2">
        <f t="shared" si="88"/>
        <v>115383626.10882729</v>
      </c>
      <c r="J2873">
        <f t="shared" si="89"/>
        <v>1.3619013566502403</v>
      </c>
    </row>
    <row r="2874" spans="1:10" x14ac:dyDescent="0.25">
      <c r="A2874">
        <v>2291</v>
      </c>
      <c r="B2874">
        <v>2014</v>
      </c>
      <c r="C2874" t="s">
        <v>93</v>
      </c>
      <c r="D2874" t="s">
        <v>93</v>
      </c>
      <c r="E2874" t="s">
        <v>84</v>
      </c>
      <c r="F2874">
        <v>2.5530000000000001E-2</v>
      </c>
      <c r="G2874">
        <v>2.5530000000000001E-2</v>
      </c>
      <c r="H2874">
        <v>1.3783783783783801</v>
      </c>
      <c r="I2874" s="2">
        <f t="shared" si="88"/>
        <v>18.52176470588233</v>
      </c>
      <c r="J2874">
        <f t="shared" si="89"/>
        <v>3.5190000000000041E-5</v>
      </c>
    </row>
    <row r="2875" spans="1:10" x14ac:dyDescent="0.25">
      <c r="A2875">
        <v>2292</v>
      </c>
      <c r="B2875">
        <v>2014</v>
      </c>
      <c r="C2875" t="s">
        <v>93</v>
      </c>
      <c r="D2875" t="s">
        <v>93</v>
      </c>
      <c r="E2875" t="s">
        <v>44</v>
      </c>
      <c r="F2875">
        <v>2.8923999999999999</v>
      </c>
      <c r="G2875">
        <v>2.8923999999999999</v>
      </c>
      <c r="H2875">
        <v>1.0128782521794299</v>
      </c>
      <c r="I2875" s="2">
        <f t="shared" si="88"/>
        <v>2855.6245469545488</v>
      </c>
      <c r="J2875">
        <f t="shared" si="89"/>
        <v>2.9296490566037827E-3</v>
      </c>
    </row>
    <row r="2876" spans="1:10" x14ac:dyDescent="0.25">
      <c r="A2876">
        <v>2476</v>
      </c>
      <c r="B2876">
        <v>2014</v>
      </c>
      <c r="C2876" t="s">
        <v>93</v>
      </c>
      <c r="D2876" t="s">
        <v>93</v>
      </c>
      <c r="E2876" t="s">
        <v>151</v>
      </c>
      <c r="F2876">
        <v>285.68349999999998</v>
      </c>
      <c r="G2876">
        <v>285.68349999999998</v>
      </c>
      <c r="H2876">
        <v>2.0505662910178599</v>
      </c>
      <c r="I2876" s="2">
        <f t="shared" si="88"/>
        <v>139319.3193760112</v>
      </c>
      <c r="J2876">
        <f t="shared" si="89"/>
        <v>0.58581295500000075</v>
      </c>
    </row>
    <row r="2877" spans="1:10" x14ac:dyDescent="0.25">
      <c r="A2877">
        <v>2598</v>
      </c>
      <c r="B2877">
        <v>2014</v>
      </c>
      <c r="C2877" t="s">
        <v>93</v>
      </c>
      <c r="D2877" t="s">
        <v>93</v>
      </c>
      <c r="E2877" t="s">
        <v>56</v>
      </c>
      <c r="F2877">
        <v>1354.808</v>
      </c>
      <c r="G2877">
        <v>1354.808</v>
      </c>
      <c r="H2877">
        <v>0.15288291772708801</v>
      </c>
      <c r="I2877" s="2">
        <f t="shared" si="88"/>
        <v>8861735.6349678896</v>
      </c>
      <c r="J2877">
        <f t="shared" si="89"/>
        <v>0.20712700000000064</v>
      </c>
    </row>
    <row r="2878" spans="1:10" x14ac:dyDescent="0.25">
      <c r="A2878">
        <v>2630</v>
      </c>
      <c r="B2878">
        <v>2014</v>
      </c>
      <c r="C2878" t="s">
        <v>93</v>
      </c>
      <c r="D2878" t="s">
        <v>93</v>
      </c>
      <c r="E2878" t="s">
        <v>22</v>
      </c>
      <c r="F2878">
        <v>165.01499999999999</v>
      </c>
      <c r="G2878">
        <v>165.01499999999999</v>
      </c>
      <c r="H2878">
        <v>0.12384615384615399</v>
      </c>
      <c r="I2878" s="2">
        <f t="shared" si="88"/>
        <v>1332419.2546583833</v>
      </c>
      <c r="J2878">
        <f t="shared" si="89"/>
        <v>2.04364730769231E-2</v>
      </c>
    </row>
    <row r="2879" spans="1:10" x14ac:dyDescent="0.25">
      <c r="A2879">
        <v>2631</v>
      </c>
      <c r="B2879">
        <v>2014</v>
      </c>
      <c r="C2879" t="s">
        <v>93</v>
      </c>
      <c r="D2879" t="s">
        <v>93</v>
      </c>
      <c r="E2879" t="s">
        <v>83</v>
      </c>
      <c r="F2879">
        <v>6.4000000000000001E-2</v>
      </c>
      <c r="G2879">
        <v>6.4000000000000001E-2</v>
      </c>
      <c r="H2879">
        <v>2.75</v>
      </c>
      <c r="I2879" s="2">
        <f t="shared" si="88"/>
        <v>23.272727272727273</v>
      </c>
      <c r="J2879">
        <f t="shared" si="89"/>
        <v>1.76E-4</v>
      </c>
    </row>
    <row r="2880" spans="1:10" x14ac:dyDescent="0.25">
      <c r="A2880">
        <v>2632</v>
      </c>
      <c r="B2880">
        <v>2014</v>
      </c>
      <c r="C2880" t="s">
        <v>93</v>
      </c>
      <c r="D2880" t="s">
        <v>93</v>
      </c>
      <c r="E2880" t="s">
        <v>33</v>
      </c>
      <c r="F2880">
        <v>6.3270000000000007E-2</v>
      </c>
      <c r="G2880">
        <v>6.3270000000000007E-2</v>
      </c>
      <c r="H2880">
        <v>0.87766715392308603</v>
      </c>
      <c r="I2880" s="2">
        <f t="shared" si="88"/>
        <v>72.08883198737621</v>
      </c>
      <c r="J2880">
        <f t="shared" si="89"/>
        <v>5.5530000828713656E-5</v>
      </c>
    </row>
    <row r="2881" spans="1:10" x14ac:dyDescent="0.25">
      <c r="A2881">
        <v>2635</v>
      </c>
      <c r="B2881">
        <v>2014</v>
      </c>
      <c r="C2881" t="s">
        <v>93</v>
      </c>
      <c r="D2881" t="s">
        <v>93</v>
      </c>
      <c r="E2881" t="s">
        <v>51</v>
      </c>
      <c r="F2881">
        <v>0.47199999999999998</v>
      </c>
      <c r="G2881">
        <v>0.47199999999999998</v>
      </c>
      <c r="H2881">
        <v>5.2949999999999999</v>
      </c>
      <c r="I2881" s="2">
        <f t="shared" si="88"/>
        <v>89.140698772426802</v>
      </c>
      <c r="J2881">
        <f t="shared" si="89"/>
        <v>2.4992399999999998E-3</v>
      </c>
    </row>
    <row r="2882" spans="1:10" x14ac:dyDescent="0.25">
      <c r="A2882">
        <v>3028</v>
      </c>
      <c r="B2882">
        <v>2014</v>
      </c>
      <c r="C2882" t="s">
        <v>93</v>
      </c>
      <c r="D2882" t="s">
        <v>93</v>
      </c>
      <c r="E2882" t="s">
        <v>76</v>
      </c>
      <c r="F2882">
        <v>0.17402000000000001</v>
      </c>
      <c r="G2882">
        <v>0.17602000000000001</v>
      </c>
      <c r="H2882">
        <v>1.69911504424779</v>
      </c>
      <c r="I2882" s="2">
        <f t="shared" ref="I2882:I2945" si="90">F2882/H2882*1000</f>
        <v>102.41802083333319</v>
      </c>
      <c r="J2882">
        <f t="shared" si="89"/>
        <v>2.9907823008849604E-4</v>
      </c>
    </row>
    <row r="2883" spans="1:10" x14ac:dyDescent="0.25">
      <c r="A2883">
        <v>3053</v>
      </c>
      <c r="B2883">
        <v>2014</v>
      </c>
      <c r="C2883" t="s">
        <v>93</v>
      </c>
      <c r="D2883" t="s">
        <v>93</v>
      </c>
      <c r="E2883" t="s">
        <v>57</v>
      </c>
      <c r="F2883">
        <v>78.828199999999995</v>
      </c>
      <c r="G2883">
        <v>78.834199999999996</v>
      </c>
      <c r="H2883">
        <v>5.16456271282137</v>
      </c>
      <c r="I2883" s="2">
        <f t="shared" si="90"/>
        <v>15263.286435520235</v>
      </c>
      <c r="J2883">
        <f t="shared" ref="J2883:J2946" si="91">G2883*H2883/1000</f>
        <v>0.40714416981510243</v>
      </c>
    </row>
    <row r="2884" spans="1:10" x14ac:dyDescent="0.25">
      <c r="A2884">
        <v>3240</v>
      </c>
      <c r="B2884">
        <v>2014</v>
      </c>
      <c r="C2884" t="s">
        <v>93</v>
      </c>
      <c r="D2884" t="s">
        <v>93</v>
      </c>
      <c r="E2884" t="s">
        <v>34</v>
      </c>
      <c r="F2884">
        <v>3.5972</v>
      </c>
      <c r="G2884">
        <v>3.7132000000000001</v>
      </c>
      <c r="H2884">
        <v>0.74514117040526495</v>
      </c>
      <c r="I2884" s="2">
        <f t="shared" si="90"/>
        <v>4827.5416026785451</v>
      </c>
      <c r="J2884">
        <f t="shared" si="91"/>
        <v>2.7668581939488297E-3</v>
      </c>
    </row>
    <row r="2885" spans="1:10" x14ac:dyDescent="0.25">
      <c r="A2885">
        <v>3277</v>
      </c>
      <c r="B2885">
        <v>2014</v>
      </c>
      <c r="C2885" t="s">
        <v>93</v>
      </c>
      <c r="D2885" t="s">
        <v>93</v>
      </c>
      <c r="E2885" t="s">
        <v>74</v>
      </c>
      <c r="F2885">
        <v>0.32275999999999999</v>
      </c>
      <c r="G2885">
        <v>0.48276000000000002</v>
      </c>
      <c r="H2885">
        <v>0.85276985995786303</v>
      </c>
      <c r="I2885" s="2">
        <f t="shared" si="90"/>
        <v>378.48429588722587</v>
      </c>
      <c r="J2885">
        <f t="shared" si="91"/>
        <v>4.1168317759325795E-4</v>
      </c>
    </row>
    <row r="2886" spans="1:10" x14ac:dyDescent="0.25">
      <c r="A2886">
        <v>3344</v>
      </c>
      <c r="B2886">
        <v>2014</v>
      </c>
      <c r="C2886" t="s">
        <v>93</v>
      </c>
      <c r="D2886" t="s">
        <v>93</v>
      </c>
      <c r="E2886" t="s">
        <v>73</v>
      </c>
      <c r="F2886">
        <v>3.1395599999999999</v>
      </c>
      <c r="G2886">
        <v>3.4243199999999998</v>
      </c>
      <c r="H2886">
        <v>3.5508160379161402</v>
      </c>
      <c r="I2886" s="2">
        <f t="shared" si="90"/>
        <v>884.17985231431658</v>
      </c>
      <c r="J2886">
        <f t="shared" si="91"/>
        <v>1.2159130374956997E-2</v>
      </c>
    </row>
    <row r="2887" spans="1:10" x14ac:dyDescent="0.25">
      <c r="A2887">
        <v>3444</v>
      </c>
      <c r="B2887">
        <v>2014</v>
      </c>
      <c r="C2887" t="s">
        <v>93</v>
      </c>
      <c r="D2887" t="s">
        <v>93</v>
      </c>
      <c r="E2887" t="s">
        <v>58</v>
      </c>
      <c r="F2887">
        <v>53.902010000000097</v>
      </c>
      <c r="G2887">
        <v>54.570104999999899</v>
      </c>
      <c r="H2887">
        <v>8.9044392036586295</v>
      </c>
      <c r="I2887" s="2">
        <f t="shared" si="90"/>
        <v>6053.3862680372949</v>
      </c>
      <c r="J2887">
        <f t="shared" si="91"/>
        <v>0.48591618230976691</v>
      </c>
    </row>
    <row r="2888" spans="1:10" x14ac:dyDescent="0.25">
      <c r="A2888">
        <v>3467</v>
      </c>
      <c r="B2888">
        <v>2014</v>
      </c>
      <c r="C2888" t="s">
        <v>93</v>
      </c>
      <c r="D2888" t="s">
        <v>93</v>
      </c>
      <c r="E2888" t="s">
        <v>7</v>
      </c>
      <c r="F2888">
        <v>26.417940999999999</v>
      </c>
      <c r="G2888">
        <v>27.229590999999999</v>
      </c>
      <c r="H2888">
        <v>2.29382808492517</v>
      </c>
      <c r="I2888" s="2">
        <f t="shared" si="90"/>
        <v>11516.966408082764</v>
      </c>
      <c r="J2888">
        <f t="shared" si="91"/>
        <v>6.2460000576825644E-2</v>
      </c>
    </row>
    <row r="2889" spans="1:10" x14ac:dyDescent="0.25">
      <c r="A2889">
        <v>3479</v>
      </c>
      <c r="B2889">
        <v>2014</v>
      </c>
      <c r="C2889" t="s">
        <v>93</v>
      </c>
      <c r="D2889" t="s">
        <v>93</v>
      </c>
      <c r="E2889" t="s">
        <v>62</v>
      </c>
      <c r="F2889">
        <v>58.774894999999901</v>
      </c>
      <c r="G2889">
        <v>59.661634999999997</v>
      </c>
      <c r="H2889">
        <v>1.75610050948468</v>
      </c>
      <c r="I2889" s="2">
        <f t="shared" si="90"/>
        <v>33468.981235730716</v>
      </c>
      <c r="J2889">
        <f t="shared" si="91"/>
        <v>0.10477182762018901</v>
      </c>
    </row>
    <row r="2890" spans="1:10" x14ac:dyDescent="0.25">
      <c r="A2890">
        <v>3494</v>
      </c>
      <c r="B2890">
        <v>2014</v>
      </c>
      <c r="C2890" t="s">
        <v>93</v>
      </c>
      <c r="D2890" t="s">
        <v>93</v>
      </c>
      <c r="E2890" t="s">
        <v>36</v>
      </c>
      <c r="F2890">
        <v>84.762339999999995</v>
      </c>
      <c r="G2890">
        <v>85.757450000000006</v>
      </c>
      <c r="H2890">
        <v>4.1976620729711502</v>
      </c>
      <c r="I2890" s="2">
        <f t="shared" si="90"/>
        <v>20192.749803703067</v>
      </c>
      <c r="J2890">
        <f t="shared" si="91"/>
        <v>0.35998079533971983</v>
      </c>
    </row>
    <row r="2891" spans="1:10" x14ac:dyDescent="0.25">
      <c r="A2891">
        <v>3509</v>
      </c>
      <c r="B2891">
        <v>2014</v>
      </c>
      <c r="C2891" t="s">
        <v>93</v>
      </c>
      <c r="D2891" t="s">
        <v>93</v>
      </c>
      <c r="E2891" t="s">
        <v>37</v>
      </c>
      <c r="F2891">
        <v>58.9322060000001</v>
      </c>
      <c r="G2891">
        <v>60.026255999999997</v>
      </c>
      <c r="H2891">
        <v>2.2434149334236699</v>
      </c>
      <c r="I2891" s="2">
        <f t="shared" si="90"/>
        <v>26268.972860078007</v>
      </c>
      <c r="J2891">
        <f t="shared" si="91"/>
        <v>0.13466379910791215</v>
      </c>
    </row>
    <row r="2892" spans="1:10" x14ac:dyDescent="0.25">
      <c r="A2892">
        <v>3518</v>
      </c>
      <c r="B2892">
        <v>2014</v>
      </c>
      <c r="C2892" t="s">
        <v>93</v>
      </c>
      <c r="D2892" t="s">
        <v>93</v>
      </c>
      <c r="E2892" t="s">
        <v>29</v>
      </c>
      <c r="F2892">
        <v>19.261222</v>
      </c>
      <c r="G2892">
        <v>20.429472000000001</v>
      </c>
      <c r="H2892">
        <v>5.2320188822910696</v>
      </c>
      <c r="I2892" s="2">
        <f t="shared" si="90"/>
        <v>3681.4129370201404</v>
      </c>
      <c r="J2892">
        <f t="shared" si="91"/>
        <v>0.1068873832592367</v>
      </c>
    </row>
    <row r="2893" spans="1:10" x14ac:dyDescent="0.25">
      <c r="A2893">
        <v>3526</v>
      </c>
      <c r="B2893">
        <v>2014</v>
      </c>
      <c r="C2893" t="s">
        <v>93</v>
      </c>
      <c r="D2893" t="s">
        <v>93</v>
      </c>
      <c r="E2893" t="s">
        <v>31</v>
      </c>
      <c r="F2893">
        <v>7.9671000000000003</v>
      </c>
      <c r="G2893">
        <v>9.1990999999999996</v>
      </c>
      <c r="H2893">
        <v>0.55320033638337696</v>
      </c>
      <c r="I2893" s="2">
        <f t="shared" si="90"/>
        <v>14401.835060488229</v>
      </c>
      <c r="J2893">
        <f t="shared" si="91"/>
        <v>5.0889452144243221E-3</v>
      </c>
    </row>
    <row r="2894" spans="1:10" x14ac:dyDescent="0.25">
      <c r="A2894">
        <v>3550</v>
      </c>
      <c r="B2894">
        <v>2014</v>
      </c>
      <c r="C2894" t="s">
        <v>93</v>
      </c>
      <c r="D2894" t="s">
        <v>93</v>
      </c>
      <c r="E2894" t="s">
        <v>5</v>
      </c>
      <c r="F2894">
        <v>264.12664000000001</v>
      </c>
      <c r="G2894">
        <v>265.54464000000002</v>
      </c>
      <c r="H2894">
        <v>0.75618815918116999</v>
      </c>
      <c r="I2894" s="2">
        <f t="shared" si="90"/>
        <v>349286.92917647189</v>
      </c>
      <c r="J2894">
        <f t="shared" si="91"/>
        <v>0.2008017125020265</v>
      </c>
    </row>
    <row r="2895" spans="1:10" x14ac:dyDescent="0.25">
      <c r="A2895">
        <v>3572</v>
      </c>
      <c r="B2895">
        <v>2014</v>
      </c>
      <c r="C2895" t="s">
        <v>93</v>
      </c>
      <c r="D2895" t="s">
        <v>93</v>
      </c>
      <c r="E2895" t="s">
        <v>11</v>
      </c>
      <c r="F2895">
        <v>118.590157</v>
      </c>
      <c r="G2895">
        <v>120.330887</v>
      </c>
      <c r="H2895">
        <v>2.1760412409269301</v>
      </c>
      <c r="I2895" s="2">
        <f t="shared" si="90"/>
        <v>54498.120150279901</v>
      </c>
      <c r="J2895">
        <f t="shared" si="91"/>
        <v>0.26184497266931822</v>
      </c>
    </row>
    <row r="2896" spans="1:10" x14ac:dyDescent="0.25">
      <c r="A2896">
        <v>3596</v>
      </c>
      <c r="B2896">
        <v>2014</v>
      </c>
      <c r="C2896" t="s">
        <v>93</v>
      </c>
      <c r="D2896" t="s">
        <v>93</v>
      </c>
      <c r="E2896" t="s">
        <v>54</v>
      </c>
      <c r="F2896">
        <v>84.109789999999904</v>
      </c>
      <c r="G2896">
        <v>86.133309999999895</v>
      </c>
      <c r="H2896">
        <v>8.2818522742715199</v>
      </c>
      <c r="I2896" s="2">
        <f t="shared" si="90"/>
        <v>10155.91527287877</v>
      </c>
      <c r="J2896">
        <f t="shared" si="91"/>
        <v>0.71334334931403298</v>
      </c>
    </row>
    <row r="2897" spans="1:10" x14ac:dyDescent="0.25">
      <c r="A2897">
        <v>3643</v>
      </c>
      <c r="B2897">
        <v>2014</v>
      </c>
      <c r="C2897" t="s">
        <v>93</v>
      </c>
      <c r="D2897" t="s">
        <v>93</v>
      </c>
      <c r="E2897" t="s">
        <v>61</v>
      </c>
      <c r="F2897">
        <v>1238.729292</v>
      </c>
      <c r="G2897">
        <v>1241.4178019999999</v>
      </c>
      <c r="H2897">
        <v>1.11686125211932</v>
      </c>
      <c r="I2897" s="2">
        <f t="shared" si="90"/>
        <v>1109116.5439300782</v>
      </c>
      <c r="J2897">
        <f t="shared" si="91"/>
        <v>1.386491440744934</v>
      </c>
    </row>
    <row r="2898" spans="1:10" x14ac:dyDescent="0.25">
      <c r="A2898">
        <v>3660</v>
      </c>
      <c r="B2898">
        <v>2014</v>
      </c>
      <c r="C2898" t="s">
        <v>93</v>
      </c>
      <c r="D2898" t="s">
        <v>93</v>
      </c>
      <c r="E2898" t="s">
        <v>35</v>
      </c>
      <c r="F2898">
        <v>880.64686400000198</v>
      </c>
      <c r="G2898">
        <v>883.81133399999999</v>
      </c>
      <c r="H2898">
        <v>2.76428945161291</v>
      </c>
      <c r="I2898" s="2">
        <f t="shared" si="90"/>
        <v>318579.83015713544</v>
      </c>
      <c r="J2898">
        <f t="shared" si="91"/>
        <v>2.4431103477921341</v>
      </c>
    </row>
    <row r="2899" spans="1:10" x14ac:dyDescent="0.25">
      <c r="A2899">
        <v>3693</v>
      </c>
      <c r="B2899">
        <v>2014</v>
      </c>
      <c r="C2899" t="s">
        <v>93</v>
      </c>
      <c r="D2899" t="s">
        <v>93</v>
      </c>
      <c r="E2899" t="s">
        <v>55</v>
      </c>
      <c r="F2899">
        <v>9.02285</v>
      </c>
      <c r="G2899">
        <v>12.89635</v>
      </c>
      <c r="H2899">
        <v>26.767169907512599</v>
      </c>
      <c r="I2899" s="2">
        <f t="shared" si="90"/>
        <v>337.08643951438455</v>
      </c>
      <c r="J2899">
        <f t="shared" si="91"/>
        <v>0.3451987916367501</v>
      </c>
    </row>
    <row r="2900" spans="1:10" x14ac:dyDescent="0.25">
      <c r="A2900">
        <v>3710</v>
      </c>
      <c r="B2900">
        <v>2014</v>
      </c>
      <c r="C2900" t="s">
        <v>93</v>
      </c>
      <c r="D2900" t="s">
        <v>93</v>
      </c>
      <c r="E2900" t="s">
        <v>46</v>
      </c>
      <c r="F2900">
        <v>74.0455180000002</v>
      </c>
      <c r="G2900">
        <v>78.235008000000093</v>
      </c>
      <c r="H2900">
        <v>1.7919495332681401</v>
      </c>
      <c r="I2900" s="2">
        <f t="shared" si="90"/>
        <v>41321.207224489575</v>
      </c>
      <c r="J2900">
        <f t="shared" si="91"/>
        <v>0.14019318607082937</v>
      </c>
    </row>
    <row r="2901" spans="1:10" x14ac:dyDescent="0.25">
      <c r="A2901">
        <v>3720</v>
      </c>
      <c r="B2901">
        <v>2014</v>
      </c>
      <c r="C2901" t="s">
        <v>93</v>
      </c>
      <c r="D2901" t="s">
        <v>93</v>
      </c>
      <c r="E2901" t="s">
        <v>32</v>
      </c>
      <c r="F2901">
        <v>6.718</v>
      </c>
      <c r="G2901">
        <v>11.303000000000001</v>
      </c>
      <c r="H2901">
        <v>0.38593926763917802</v>
      </c>
      <c r="I2901" s="2">
        <f t="shared" si="90"/>
        <v>17406.883837176127</v>
      </c>
      <c r="J2901">
        <f t="shared" si="91"/>
        <v>4.3622715421256291E-3</v>
      </c>
    </row>
    <row r="2902" spans="1:10" x14ac:dyDescent="0.25">
      <c r="A2902">
        <v>3743</v>
      </c>
      <c r="B2902">
        <v>2014</v>
      </c>
      <c r="C2902" t="s">
        <v>93</v>
      </c>
      <c r="D2902" t="s">
        <v>93</v>
      </c>
      <c r="E2902" t="s">
        <v>38</v>
      </c>
      <c r="F2902">
        <v>71.120910999999893</v>
      </c>
      <c r="G2902">
        <v>76.334861000000103</v>
      </c>
      <c r="H2902">
        <v>1.16634122249008</v>
      </c>
      <c r="I2902" s="2">
        <f t="shared" si="90"/>
        <v>60977.790743055724</v>
      </c>
      <c r="J2902">
        <f t="shared" si="91"/>
        <v>8.903249509735045E-2</v>
      </c>
    </row>
    <row r="2903" spans="1:10" x14ac:dyDescent="0.25">
      <c r="A2903">
        <v>3759</v>
      </c>
      <c r="B2903">
        <v>2014</v>
      </c>
      <c r="C2903" t="s">
        <v>93</v>
      </c>
      <c r="D2903" t="s">
        <v>93</v>
      </c>
      <c r="E2903" t="s">
        <v>40</v>
      </c>
      <c r="F2903">
        <v>583.18410100000199</v>
      </c>
      <c r="G2903">
        <v>588.75794100000098</v>
      </c>
      <c r="H2903">
        <v>2.6869650157009302</v>
      </c>
      <c r="I2903" s="2">
        <f t="shared" si="90"/>
        <v>217041.94047642662</v>
      </c>
      <c r="J2903">
        <f t="shared" si="91"/>
        <v>1.5819719901831149</v>
      </c>
    </row>
    <row r="2904" spans="1:10" x14ac:dyDescent="0.25">
      <c r="A2904">
        <v>3814</v>
      </c>
      <c r="B2904">
        <v>2014</v>
      </c>
      <c r="C2904" t="s">
        <v>93</v>
      </c>
      <c r="D2904" t="s">
        <v>93</v>
      </c>
      <c r="E2904" t="s">
        <v>15</v>
      </c>
      <c r="F2904">
        <v>100.23863</v>
      </c>
      <c r="G2904">
        <v>108.66757</v>
      </c>
      <c r="H2904">
        <v>1.2159166662326599</v>
      </c>
      <c r="I2904" s="2">
        <f t="shared" si="90"/>
        <v>82438.733495260603</v>
      </c>
      <c r="J2904">
        <f t="shared" si="91"/>
        <v>0.13213070944200422</v>
      </c>
    </row>
    <row r="2905" spans="1:10" x14ac:dyDescent="0.25">
      <c r="A2905">
        <v>3816</v>
      </c>
      <c r="B2905">
        <v>2014</v>
      </c>
      <c r="C2905" t="s">
        <v>93</v>
      </c>
      <c r="D2905" t="s">
        <v>93</v>
      </c>
      <c r="E2905" t="s">
        <v>9</v>
      </c>
      <c r="F2905">
        <v>480.95499999999998</v>
      </c>
      <c r="G2905">
        <v>489.45699999999999</v>
      </c>
      <c r="H2905">
        <v>0.32324458629185698</v>
      </c>
      <c r="I2905" s="2">
        <f t="shared" si="90"/>
        <v>1487898.0821220826</v>
      </c>
      <c r="J2905">
        <f t="shared" si="91"/>
        <v>0.15821432547265343</v>
      </c>
    </row>
    <row r="2906" spans="1:10" x14ac:dyDescent="0.25">
      <c r="A2906">
        <v>3825</v>
      </c>
      <c r="B2906">
        <v>2014</v>
      </c>
      <c r="C2906" t="s">
        <v>93</v>
      </c>
      <c r="D2906" t="s">
        <v>93</v>
      </c>
      <c r="E2906" t="s">
        <v>12</v>
      </c>
      <c r="F2906">
        <v>464.96230300000002</v>
      </c>
      <c r="G2906">
        <v>474.08375799999999</v>
      </c>
      <c r="H2906">
        <v>1.50702916911855</v>
      </c>
      <c r="I2906" s="2">
        <f t="shared" si="90"/>
        <v>308529.06667490245</v>
      </c>
      <c r="J2906">
        <f t="shared" si="91"/>
        <v>0.71445805191133971</v>
      </c>
    </row>
    <row r="2907" spans="1:10" x14ac:dyDescent="0.25">
      <c r="A2907">
        <v>3845</v>
      </c>
      <c r="B2907">
        <v>2014</v>
      </c>
      <c r="C2907" t="s">
        <v>93</v>
      </c>
      <c r="D2907" t="s">
        <v>93</v>
      </c>
      <c r="E2907" t="s">
        <v>18</v>
      </c>
      <c r="F2907">
        <v>421.879321</v>
      </c>
      <c r="G2907">
        <v>432.464831</v>
      </c>
      <c r="H2907">
        <v>1.1022579670186099</v>
      </c>
      <c r="I2907" s="2">
        <f t="shared" si="90"/>
        <v>382741.00403293088</v>
      </c>
      <c r="J2907">
        <f t="shared" si="91"/>
        <v>0.47668780542510669</v>
      </c>
    </row>
    <row r="2908" spans="1:10" x14ac:dyDescent="0.25">
      <c r="A2908">
        <v>3859</v>
      </c>
      <c r="B2908">
        <v>2014</v>
      </c>
      <c r="C2908" t="s">
        <v>93</v>
      </c>
      <c r="D2908" t="s">
        <v>93</v>
      </c>
      <c r="E2908" t="s">
        <v>41</v>
      </c>
      <c r="F2908">
        <v>744.67753900000002</v>
      </c>
      <c r="G2908">
        <v>756.61673900000005</v>
      </c>
      <c r="H2908">
        <v>2.9935302159388302</v>
      </c>
      <c r="I2908" s="2">
        <f t="shared" si="90"/>
        <v>248762.32584358746</v>
      </c>
      <c r="J2908">
        <f t="shared" si="91"/>
        <v>2.2649550700816037</v>
      </c>
    </row>
    <row r="2909" spans="1:10" x14ac:dyDescent="0.25">
      <c r="A2909">
        <v>3926</v>
      </c>
      <c r="B2909">
        <v>2014</v>
      </c>
      <c r="C2909" t="s">
        <v>93</v>
      </c>
      <c r="D2909" t="s">
        <v>93</v>
      </c>
      <c r="E2909" t="s">
        <v>43</v>
      </c>
      <c r="F2909">
        <v>163.15682000000001</v>
      </c>
      <c r="G2909">
        <v>184.94882000000001</v>
      </c>
      <c r="H2909">
        <v>6.8454204936085397</v>
      </c>
      <c r="I2909" s="2">
        <f t="shared" si="90"/>
        <v>23834.448176315385</v>
      </c>
      <c r="J2909">
        <f t="shared" si="91"/>
        <v>1.266052442696717</v>
      </c>
    </row>
    <row r="2910" spans="1:10" x14ac:dyDescent="0.25">
      <c r="A2910">
        <v>3972</v>
      </c>
      <c r="B2910">
        <v>2014</v>
      </c>
      <c r="C2910" t="s">
        <v>93</v>
      </c>
      <c r="D2910" t="s">
        <v>93</v>
      </c>
      <c r="E2910" t="s">
        <v>60</v>
      </c>
      <c r="F2910">
        <v>4.3900000000000002E-2</v>
      </c>
      <c r="G2910">
        <v>31.1859</v>
      </c>
      <c r="H2910">
        <v>1.31016978922717</v>
      </c>
      <c r="I2910" s="2">
        <f t="shared" si="90"/>
        <v>33.507107522220693</v>
      </c>
      <c r="J2910">
        <f t="shared" si="91"/>
        <v>4.0858824029859596E-2</v>
      </c>
    </row>
    <row r="2911" spans="1:10" x14ac:dyDescent="0.25">
      <c r="A2911">
        <v>3994</v>
      </c>
      <c r="B2911">
        <v>2014</v>
      </c>
      <c r="C2911" t="s">
        <v>93</v>
      </c>
      <c r="D2911" t="s">
        <v>93</v>
      </c>
      <c r="E2911" t="s">
        <v>39</v>
      </c>
      <c r="F2911">
        <v>14.842599999999999</v>
      </c>
      <c r="G2911">
        <v>54.176600000000001</v>
      </c>
      <c r="H2911">
        <v>12.147351879050801</v>
      </c>
      <c r="I2911" s="2">
        <f t="shared" si="90"/>
        <v>1221.8794802180214</v>
      </c>
      <c r="J2911">
        <f t="shared" si="91"/>
        <v>0.65810222381058359</v>
      </c>
    </row>
    <row r="2912" spans="1:10" x14ac:dyDescent="0.25">
      <c r="A2912">
        <v>4001</v>
      </c>
      <c r="B2912">
        <v>2014</v>
      </c>
      <c r="C2912" t="s">
        <v>93</v>
      </c>
      <c r="D2912" t="s">
        <v>93</v>
      </c>
      <c r="E2912" t="s">
        <v>52</v>
      </c>
      <c r="F2912">
        <v>5.6393899999999997</v>
      </c>
      <c r="G2912">
        <v>46.91039</v>
      </c>
      <c r="H2912">
        <v>3.4637784564418599</v>
      </c>
      <c r="I2912" s="2">
        <f t="shared" si="90"/>
        <v>1628.103549611259</v>
      </c>
      <c r="J2912">
        <f t="shared" si="91"/>
        <v>0.16248719826528565</v>
      </c>
    </row>
    <row r="2913" spans="1:10" x14ac:dyDescent="0.25">
      <c r="A2913">
        <v>4072</v>
      </c>
      <c r="B2913">
        <v>2014</v>
      </c>
      <c r="C2913" t="s">
        <v>93</v>
      </c>
      <c r="D2913" t="s">
        <v>93</v>
      </c>
      <c r="E2913" t="s">
        <v>47</v>
      </c>
      <c r="F2913">
        <v>328.765737</v>
      </c>
      <c r="G2913">
        <v>411.862676999999</v>
      </c>
      <c r="H2913">
        <v>1.70237086201919</v>
      </c>
      <c r="I2913" s="2">
        <f t="shared" si="90"/>
        <v>193122.27689920014</v>
      </c>
      <c r="J2913">
        <f t="shared" si="91"/>
        <v>0.70114302047801946</v>
      </c>
    </row>
    <row r="2914" spans="1:10" x14ac:dyDescent="0.25">
      <c r="A2914">
        <v>4078</v>
      </c>
      <c r="B2914">
        <v>2014</v>
      </c>
      <c r="C2914" t="s">
        <v>93</v>
      </c>
      <c r="D2914" t="s">
        <v>93</v>
      </c>
      <c r="E2914" t="s">
        <v>6</v>
      </c>
      <c r="F2914">
        <v>13530.01251</v>
      </c>
      <c r="G2914">
        <v>13622.298290000001</v>
      </c>
      <c r="H2914">
        <v>0.94656538652038802</v>
      </c>
      <c r="I2914" s="2">
        <f t="shared" si="90"/>
        <v>14293795.972972205</v>
      </c>
      <c r="J2914">
        <f t="shared" si="91"/>
        <v>12.894396046169872</v>
      </c>
    </row>
    <row r="2915" spans="1:10" x14ac:dyDescent="0.25">
      <c r="A2915">
        <v>4130</v>
      </c>
      <c r="B2915">
        <v>2014</v>
      </c>
      <c r="C2915" t="s">
        <v>93</v>
      </c>
      <c r="D2915" t="s">
        <v>93</v>
      </c>
      <c r="E2915" t="s">
        <v>53</v>
      </c>
      <c r="F2915">
        <v>18.0105</v>
      </c>
      <c r="G2915">
        <v>240.601</v>
      </c>
      <c r="H2915">
        <v>9.1935430129405304</v>
      </c>
      <c r="I2915" s="2">
        <f t="shared" si="90"/>
        <v>1959.0379872753094</v>
      </c>
      <c r="J2915">
        <f t="shared" si="91"/>
        <v>2.2119756424565042</v>
      </c>
    </row>
    <row r="2916" spans="1:10" x14ac:dyDescent="0.25">
      <c r="A2916">
        <v>4168</v>
      </c>
      <c r="B2916">
        <v>2014</v>
      </c>
      <c r="C2916" t="s">
        <v>93</v>
      </c>
      <c r="D2916" t="s">
        <v>93</v>
      </c>
      <c r="E2916" t="s">
        <v>24</v>
      </c>
      <c r="F2916">
        <v>513.47874999999999</v>
      </c>
      <c r="G2916">
        <v>1106.93975</v>
      </c>
      <c r="H2916">
        <v>1.0892967430492499</v>
      </c>
      <c r="I2916" s="2">
        <f t="shared" si="90"/>
        <v>471385.55520016304</v>
      </c>
      <c r="J2916">
        <f t="shared" si="91"/>
        <v>1.205785864426751</v>
      </c>
    </row>
    <row r="2917" spans="1:10" x14ac:dyDescent="0.25">
      <c r="A2917">
        <v>273</v>
      </c>
      <c r="B2917">
        <v>2014</v>
      </c>
      <c r="C2917" t="s">
        <v>95</v>
      </c>
      <c r="D2917" t="s">
        <v>95</v>
      </c>
      <c r="E2917" t="s">
        <v>12</v>
      </c>
      <c r="F2917">
        <v>1.60056</v>
      </c>
      <c r="G2917">
        <v>1.60056</v>
      </c>
      <c r="H2917">
        <v>1.59770955165692</v>
      </c>
      <c r="I2917" s="2">
        <f t="shared" si="90"/>
        <v>1001.7840841848407</v>
      </c>
      <c r="J2917">
        <f t="shared" si="91"/>
        <v>2.5572299999999997E-3</v>
      </c>
    </row>
    <row r="2918" spans="1:10" x14ac:dyDescent="0.25">
      <c r="A2918">
        <v>2230</v>
      </c>
      <c r="B2918">
        <v>2014</v>
      </c>
      <c r="C2918" t="s">
        <v>95</v>
      </c>
      <c r="D2918" t="s">
        <v>95</v>
      </c>
      <c r="E2918" t="s">
        <v>9</v>
      </c>
      <c r="F2918">
        <v>117.339</v>
      </c>
      <c r="G2918">
        <v>117.339</v>
      </c>
      <c r="H2918">
        <v>0.3</v>
      </c>
      <c r="I2918" s="2">
        <f t="shared" si="90"/>
        <v>391130</v>
      </c>
      <c r="J2918">
        <f t="shared" si="91"/>
        <v>3.5201699999999995E-2</v>
      </c>
    </row>
    <row r="2919" spans="1:10" x14ac:dyDescent="0.25">
      <c r="A2919">
        <v>2234</v>
      </c>
      <c r="B2919">
        <v>2014</v>
      </c>
      <c r="C2919" t="s">
        <v>95</v>
      </c>
      <c r="D2919" t="s">
        <v>95</v>
      </c>
      <c r="E2919" t="s">
        <v>24</v>
      </c>
      <c r="F2919">
        <v>0.86099999999999999</v>
      </c>
      <c r="G2919">
        <v>0.86099999999999999</v>
      </c>
      <c r="H2919">
        <v>0.71372822299651595</v>
      </c>
      <c r="I2919" s="2">
        <f t="shared" si="90"/>
        <v>1206.3415348564727</v>
      </c>
      <c r="J2919">
        <f t="shared" si="91"/>
        <v>6.1452000000000013E-4</v>
      </c>
    </row>
    <row r="2920" spans="1:10" x14ac:dyDescent="0.25">
      <c r="A2920">
        <v>2236</v>
      </c>
      <c r="B2920">
        <v>2014</v>
      </c>
      <c r="C2920" t="s">
        <v>95</v>
      </c>
      <c r="D2920" t="s">
        <v>95</v>
      </c>
      <c r="E2920" t="s">
        <v>43</v>
      </c>
      <c r="F2920">
        <v>708.90049999999997</v>
      </c>
      <c r="G2920">
        <v>708.90049999999997</v>
      </c>
      <c r="H2920">
        <v>9.7101568414749408</v>
      </c>
      <c r="I2920" s="2">
        <f t="shared" si="90"/>
        <v>73006.081320136567</v>
      </c>
      <c r="J2920">
        <f t="shared" si="91"/>
        <v>6.8835350400000062</v>
      </c>
    </row>
    <row r="2921" spans="1:10" x14ac:dyDescent="0.25">
      <c r="A2921">
        <v>2237</v>
      </c>
      <c r="B2921">
        <v>2014</v>
      </c>
      <c r="C2921" t="s">
        <v>95</v>
      </c>
      <c r="D2921" t="s">
        <v>95</v>
      </c>
      <c r="E2921" t="s">
        <v>44</v>
      </c>
      <c r="F2921">
        <v>3.9800000000000002E-2</v>
      </c>
      <c r="G2921">
        <v>3.9800000000000002E-2</v>
      </c>
      <c r="H2921">
        <v>1</v>
      </c>
      <c r="I2921" s="2">
        <f t="shared" si="90"/>
        <v>39.800000000000004</v>
      </c>
      <c r="J2921">
        <f t="shared" si="91"/>
        <v>3.9800000000000005E-5</v>
      </c>
    </row>
    <row r="2922" spans="1:10" x14ac:dyDescent="0.25">
      <c r="A2922">
        <v>2238</v>
      </c>
      <c r="B2922">
        <v>2014</v>
      </c>
      <c r="C2922" t="s">
        <v>95</v>
      </c>
      <c r="D2922" t="s">
        <v>95</v>
      </c>
      <c r="E2922" t="s">
        <v>46</v>
      </c>
      <c r="F2922">
        <v>4.0660000000000002E-2</v>
      </c>
      <c r="G2922">
        <v>4.0660000000000002E-2</v>
      </c>
      <c r="H2922">
        <v>1.5327102803738299</v>
      </c>
      <c r="I2922" s="2">
        <f t="shared" si="90"/>
        <v>26.528170731707352</v>
      </c>
      <c r="J2922">
        <f t="shared" si="91"/>
        <v>6.2319999999999932E-5</v>
      </c>
    </row>
    <row r="2923" spans="1:10" x14ac:dyDescent="0.25">
      <c r="A2923">
        <v>2239</v>
      </c>
      <c r="B2923">
        <v>2014</v>
      </c>
      <c r="C2923" t="s">
        <v>95</v>
      </c>
      <c r="D2923" t="s">
        <v>95</v>
      </c>
      <c r="E2923" t="s">
        <v>47</v>
      </c>
      <c r="F2923">
        <v>8.1900000000000001E-2</v>
      </c>
      <c r="G2923">
        <v>8.1900000000000001E-2</v>
      </c>
      <c r="H2923">
        <v>1.5128205128205101</v>
      </c>
      <c r="I2923" s="2">
        <f t="shared" si="90"/>
        <v>54.137288135593323</v>
      </c>
      <c r="J2923">
        <f t="shared" si="91"/>
        <v>1.2389999999999979E-4</v>
      </c>
    </row>
    <row r="2924" spans="1:10" x14ac:dyDescent="0.25">
      <c r="A2924">
        <v>2240</v>
      </c>
      <c r="B2924">
        <v>2014</v>
      </c>
      <c r="C2924" t="s">
        <v>95</v>
      </c>
      <c r="D2924" t="s">
        <v>95</v>
      </c>
      <c r="E2924" t="s">
        <v>54</v>
      </c>
      <c r="F2924">
        <v>0.43472</v>
      </c>
      <c r="G2924">
        <v>0.43472</v>
      </c>
      <c r="H2924">
        <v>9.6984265734265698</v>
      </c>
      <c r="I2924" s="2">
        <f t="shared" si="90"/>
        <v>44.823765660207314</v>
      </c>
      <c r="J2924">
        <f t="shared" si="91"/>
        <v>4.2160999999999978E-3</v>
      </c>
    </row>
    <row r="2925" spans="1:10" x14ac:dyDescent="0.25">
      <c r="A2925">
        <v>2241</v>
      </c>
      <c r="B2925">
        <v>2014</v>
      </c>
      <c r="C2925" t="s">
        <v>95</v>
      </c>
      <c r="D2925" t="s">
        <v>95</v>
      </c>
      <c r="E2925" t="s">
        <v>151</v>
      </c>
      <c r="F2925">
        <v>1546.1690000000001</v>
      </c>
      <c r="G2925">
        <v>1546.1690000000001</v>
      </c>
      <c r="H2925">
        <v>2.0383849630926498</v>
      </c>
      <c r="I2925" s="2">
        <f t="shared" si="90"/>
        <v>758526.49425658211</v>
      </c>
      <c r="J2925">
        <f t="shared" si="91"/>
        <v>3.1516876399999996</v>
      </c>
    </row>
    <row r="2926" spans="1:10" x14ac:dyDescent="0.25">
      <c r="A2926">
        <v>2329</v>
      </c>
      <c r="B2926">
        <v>2014</v>
      </c>
      <c r="C2926" t="s">
        <v>95</v>
      </c>
      <c r="D2926" t="s">
        <v>95</v>
      </c>
      <c r="E2926" t="s">
        <v>38</v>
      </c>
      <c r="F2926">
        <v>9.6239939999999997</v>
      </c>
      <c r="G2926">
        <v>9.6239939999999997</v>
      </c>
      <c r="H2926">
        <v>1.1889901170150401</v>
      </c>
      <c r="I2926" s="2">
        <f t="shared" si="90"/>
        <v>8094.2590373762223</v>
      </c>
      <c r="J2926">
        <f t="shared" si="91"/>
        <v>1.1442833752212044E-2</v>
      </c>
    </row>
    <row r="2927" spans="1:10" x14ac:dyDescent="0.25">
      <c r="A2927">
        <v>2330</v>
      </c>
      <c r="B2927">
        <v>2014</v>
      </c>
      <c r="C2927" t="s">
        <v>95</v>
      </c>
      <c r="D2927" t="s">
        <v>95</v>
      </c>
      <c r="E2927" t="s">
        <v>7</v>
      </c>
      <c r="F2927">
        <v>0.48930000000000001</v>
      </c>
      <c r="G2927">
        <v>0.48930000000000001</v>
      </c>
      <c r="H2927">
        <v>1.73584031609783</v>
      </c>
      <c r="I2927" s="2">
        <f t="shared" si="90"/>
        <v>281.88076717790875</v>
      </c>
      <c r="J2927">
        <f t="shared" si="91"/>
        <v>8.4934666666666822E-4</v>
      </c>
    </row>
    <row r="2928" spans="1:10" x14ac:dyDescent="0.25">
      <c r="A2928">
        <v>2331</v>
      </c>
      <c r="B2928">
        <v>2014</v>
      </c>
      <c r="C2928" t="s">
        <v>95</v>
      </c>
      <c r="D2928" t="s">
        <v>95</v>
      </c>
      <c r="E2928" t="s">
        <v>15</v>
      </c>
      <c r="F2928">
        <v>0.86535399999999996</v>
      </c>
      <c r="G2928">
        <v>0.86535399999999996</v>
      </c>
      <c r="H2928">
        <v>1.17842871241134</v>
      </c>
      <c r="I2928" s="2">
        <f t="shared" si="90"/>
        <v>734.32867927096231</v>
      </c>
      <c r="J2928">
        <f t="shared" si="91"/>
        <v>1.0197580000000026E-3</v>
      </c>
    </row>
    <row r="2929" spans="1:10" x14ac:dyDescent="0.25">
      <c r="A2929">
        <v>2477</v>
      </c>
      <c r="B2929">
        <v>2014</v>
      </c>
      <c r="C2929" t="s">
        <v>95</v>
      </c>
      <c r="D2929" t="s">
        <v>95</v>
      </c>
      <c r="E2929" t="s">
        <v>22</v>
      </c>
      <c r="F2929">
        <v>2601.848</v>
      </c>
      <c r="G2929">
        <v>2601.848</v>
      </c>
      <c r="H2929">
        <v>0.12384615384615399</v>
      </c>
      <c r="I2929" s="2">
        <f t="shared" si="90"/>
        <v>21008710.559006188</v>
      </c>
      <c r="J2929">
        <f t="shared" si="91"/>
        <v>0.32222886769230807</v>
      </c>
    </row>
    <row r="2930" spans="1:10" x14ac:dyDescent="0.25">
      <c r="A2930">
        <v>2478</v>
      </c>
      <c r="B2930">
        <v>2014</v>
      </c>
      <c r="C2930" t="s">
        <v>95</v>
      </c>
      <c r="D2930" t="s">
        <v>95</v>
      </c>
      <c r="E2930" t="s">
        <v>27</v>
      </c>
      <c r="F2930">
        <v>1.5264</v>
      </c>
      <c r="G2930">
        <v>1.5264</v>
      </c>
      <c r="H2930">
        <v>3.3362468938294398</v>
      </c>
      <c r="I2930" s="2">
        <f t="shared" si="90"/>
        <v>457.5200962564117</v>
      </c>
      <c r="J2930">
        <f t="shared" si="91"/>
        <v>5.0924472587412567E-3</v>
      </c>
    </row>
    <row r="2931" spans="1:10" x14ac:dyDescent="0.25">
      <c r="A2931">
        <v>2479</v>
      </c>
      <c r="B2931">
        <v>2014</v>
      </c>
      <c r="C2931" t="s">
        <v>95</v>
      </c>
      <c r="D2931" t="s">
        <v>95</v>
      </c>
      <c r="E2931" t="s">
        <v>31</v>
      </c>
      <c r="F2931">
        <v>0.38424999999999998</v>
      </c>
      <c r="G2931">
        <v>0.38424999999999998</v>
      </c>
      <c r="H2931">
        <v>0.65865452179570605</v>
      </c>
      <c r="I2931" s="2">
        <f t="shared" si="90"/>
        <v>583.38626288089506</v>
      </c>
      <c r="J2931">
        <f t="shared" si="91"/>
        <v>2.5308800000000005E-4</v>
      </c>
    </row>
    <row r="2932" spans="1:10" x14ac:dyDescent="0.25">
      <c r="A2932">
        <v>2480</v>
      </c>
      <c r="B2932">
        <v>2014</v>
      </c>
      <c r="C2932" t="s">
        <v>95</v>
      </c>
      <c r="D2932" t="s">
        <v>95</v>
      </c>
      <c r="E2932" t="s">
        <v>33</v>
      </c>
      <c r="F2932">
        <v>3.3417599999999998</v>
      </c>
      <c r="G2932">
        <v>3.3417599999999998</v>
      </c>
      <c r="H2932">
        <v>0.85833362226218102</v>
      </c>
      <c r="I2932" s="2">
        <f t="shared" si="90"/>
        <v>3893.3113108078242</v>
      </c>
      <c r="J2932">
        <f t="shared" si="91"/>
        <v>2.8683449655308659E-3</v>
      </c>
    </row>
    <row r="2933" spans="1:10" x14ac:dyDescent="0.25">
      <c r="A2933">
        <v>2481</v>
      </c>
      <c r="B2933">
        <v>2014</v>
      </c>
      <c r="C2933" t="s">
        <v>95</v>
      </c>
      <c r="D2933" t="s">
        <v>95</v>
      </c>
      <c r="E2933" t="s">
        <v>58</v>
      </c>
      <c r="F2933">
        <v>0.17330999999999999</v>
      </c>
      <c r="G2933">
        <v>0.17330999999999999</v>
      </c>
      <c r="H2933">
        <v>9.2924816802261905</v>
      </c>
      <c r="I2933" s="2">
        <f t="shared" si="90"/>
        <v>18.650561385425451</v>
      </c>
      <c r="J2933">
        <f t="shared" si="91"/>
        <v>1.6104800000000009E-3</v>
      </c>
    </row>
    <row r="2934" spans="1:10" x14ac:dyDescent="0.25">
      <c r="A2934">
        <v>2491</v>
      </c>
      <c r="B2934">
        <v>2014</v>
      </c>
      <c r="C2934" t="s">
        <v>95</v>
      </c>
      <c r="D2934" t="s">
        <v>95</v>
      </c>
      <c r="E2934" t="s">
        <v>14</v>
      </c>
      <c r="F2934">
        <v>7.8399999999999997E-2</v>
      </c>
      <c r="G2934">
        <v>7.8399999999999997E-2</v>
      </c>
      <c r="H2934">
        <v>0.85970290283332496</v>
      </c>
      <c r="I2934" s="2">
        <f t="shared" si="90"/>
        <v>91.194294844901563</v>
      </c>
      <c r="J2934">
        <f t="shared" si="91"/>
        <v>6.7400707582132682E-5</v>
      </c>
    </row>
    <row r="2935" spans="1:10" x14ac:dyDescent="0.25">
      <c r="A2935">
        <v>2492</v>
      </c>
      <c r="B2935">
        <v>2014</v>
      </c>
      <c r="C2935" t="s">
        <v>95</v>
      </c>
      <c r="D2935" t="s">
        <v>95</v>
      </c>
      <c r="E2935" t="s">
        <v>18</v>
      </c>
      <c r="F2935">
        <v>0.2261</v>
      </c>
      <c r="G2935">
        <v>0.2261</v>
      </c>
      <c r="H2935">
        <v>1.2436974789916</v>
      </c>
      <c r="I2935" s="2">
        <f t="shared" si="90"/>
        <v>181.79662162162114</v>
      </c>
      <c r="J2935">
        <f t="shared" si="91"/>
        <v>2.8120000000000071E-4</v>
      </c>
    </row>
    <row r="2936" spans="1:10" x14ac:dyDescent="0.25">
      <c r="A2936">
        <v>2599</v>
      </c>
      <c r="B2936">
        <v>2014</v>
      </c>
      <c r="C2936" t="s">
        <v>95</v>
      </c>
      <c r="D2936" t="s">
        <v>95</v>
      </c>
      <c r="E2936" t="s">
        <v>11</v>
      </c>
      <c r="F2936">
        <v>0.203931</v>
      </c>
      <c r="G2936">
        <v>0.203931</v>
      </c>
      <c r="H2936">
        <v>2.3296458115735201</v>
      </c>
      <c r="I2936" s="2">
        <f t="shared" si="90"/>
        <v>87.537341078581477</v>
      </c>
      <c r="J2936">
        <f t="shared" si="91"/>
        <v>4.7508699999999953E-4</v>
      </c>
    </row>
    <row r="2937" spans="1:10" x14ac:dyDescent="0.25">
      <c r="A2937">
        <v>2600</v>
      </c>
      <c r="B2937">
        <v>2014</v>
      </c>
      <c r="C2937" t="s">
        <v>95</v>
      </c>
      <c r="D2937" t="s">
        <v>95</v>
      </c>
      <c r="E2937" t="s">
        <v>40</v>
      </c>
      <c r="F2937">
        <v>25.077031999999999</v>
      </c>
      <c r="G2937">
        <v>25.077031999999999</v>
      </c>
      <c r="H2937">
        <v>2.6753954365047199</v>
      </c>
      <c r="I2937" s="2">
        <f t="shared" si="90"/>
        <v>9373.2057915004807</v>
      </c>
      <c r="J2937">
        <f t="shared" si="91"/>
        <v>6.7090976973882832E-2</v>
      </c>
    </row>
    <row r="2938" spans="1:10" x14ac:dyDescent="0.25">
      <c r="A2938">
        <v>2601</v>
      </c>
      <c r="B2938">
        <v>2014</v>
      </c>
      <c r="C2938" t="s">
        <v>95</v>
      </c>
      <c r="D2938" t="s">
        <v>95</v>
      </c>
      <c r="E2938" t="s">
        <v>101</v>
      </c>
      <c r="F2938">
        <v>0.57599999999999996</v>
      </c>
      <c r="G2938">
        <v>0.57599999999999996</v>
      </c>
      <c r="H2938">
        <v>2.8</v>
      </c>
      <c r="I2938" s="2">
        <f t="shared" si="90"/>
        <v>205.71428571428572</v>
      </c>
      <c r="J2938">
        <f t="shared" si="91"/>
        <v>1.6127999999999997E-3</v>
      </c>
    </row>
    <row r="2939" spans="1:10" x14ac:dyDescent="0.25">
      <c r="A2939">
        <v>2602</v>
      </c>
      <c r="B2939">
        <v>2014</v>
      </c>
      <c r="C2939" t="s">
        <v>95</v>
      </c>
      <c r="D2939" t="s">
        <v>95</v>
      </c>
      <c r="E2939" t="s">
        <v>57</v>
      </c>
      <c r="F2939">
        <v>3.379</v>
      </c>
      <c r="G2939">
        <v>3.379</v>
      </c>
      <c r="H2939">
        <v>5.2018543426508703</v>
      </c>
      <c r="I2939" s="2">
        <f t="shared" si="90"/>
        <v>649.57605065851544</v>
      </c>
      <c r="J2939">
        <f t="shared" si="91"/>
        <v>1.7577065823817288E-2</v>
      </c>
    </row>
    <row r="2940" spans="1:10" x14ac:dyDescent="0.25">
      <c r="A2940">
        <v>2603</v>
      </c>
      <c r="B2940">
        <v>2014</v>
      </c>
      <c r="C2940" t="s">
        <v>95</v>
      </c>
      <c r="D2940" t="s">
        <v>95</v>
      </c>
      <c r="E2940" t="s">
        <v>61</v>
      </c>
      <c r="F2940">
        <v>0.89561999999999997</v>
      </c>
      <c r="G2940">
        <v>0.89561999999999997</v>
      </c>
      <c r="H2940">
        <v>1.2905808266898899</v>
      </c>
      <c r="I2940" s="2">
        <f t="shared" si="90"/>
        <v>693.9666090477308</v>
      </c>
      <c r="J2940">
        <f t="shared" si="91"/>
        <v>1.1558699999999994E-3</v>
      </c>
    </row>
    <row r="2941" spans="1:10" x14ac:dyDescent="0.25">
      <c r="A2941">
        <v>2684</v>
      </c>
      <c r="B2941">
        <v>2014</v>
      </c>
      <c r="C2941" t="s">
        <v>95</v>
      </c>
      <c r="D2941" t="s">
        <v>95</v>
      </c>
      <c r="E2941" t="s">
        <v>36</v>
      </c>
      <c r="F2941">
        <v>0.25538</v>
      </c>
      <c r="G2941">
        <v>0.25538</v>
      </c>
      <c r="H2941">
        <v>4.6429634270498896</v>
      </c>
      <c r="I2941" s="2">
        <f t="shared" si="90"/>
        <v>55.003663934149678</v>
      </c>
      <c r="J2941">
        <f t="shared" si="91"/>
        <v>1.1857200000000008E-3</v>
      </c>
    </row>
    <row r="2942" spans="1:10" x14ac:dyDescent="0.25">
      <c r="A2942">
        <v>2720</v>
      </c>
      <c r="B2942">
        <v>2014</v>
      </c>
      <c r="C2942" t="s">
        <v>95</v>
      </c>
      <c r="D2942" t="s">
        <v>95</v>
      </c>
      <c r="E2942" t="s">
        <v>92</v>
      </c>
      <c r="F2942">
        <v>1.79695</v>
      </c>
      <c r="G2942">
        <v>1.79695</v>
      </c>
      <c r="H2942">
        <v>6.5523666111011298</v>
      </c>
      <c r="I2942" s="2">
        <f t="shared" si="90"/>
        <v>274.24442291668737</v>
      </c>
      <c r="J2942">
        <f t="shared" si="91"/>
        <v>1.1774275181818176E-2</v>
      </c>
    </row>
    <row r="2943" spans="1:10" x14ac:dyDescent="0.25">
      <c r="A2943">
        <v>2848</v>
      </c>
      <c r="B2943">
        <v>2014</v>
      </c>
      <c r="C2943" t="s">
        <v>95</v>
      </c>
      <c r="D2943" t="s">
        <v>95</v>
      </c>
      <c r="E2943" t="s">
        <v>62</v>
      </c>
      <c r="F2943">
        <v>9.4084120000000002</v>
      </c>
      <c r="G2943">
        <v>9.4084120000000002</v>
      </c>
      <c r="H2943">
        <v>1.8219596250674399</v>
      </c>
      <c r="I2943" s="2">
        <f t="shared" si="90"/>
        <v>5163.8970867160388</v>
      </c>
      <c r="J2943">
        <f t="shared" si="91"/>
        <v>1.7141746800000003E-2</v>
      </c>
    </row>
    <row r="2944" spans="1:10" x14ac:dyDescent="0.25">
      <c r="A2944">
        <v>2926</v>
      </c>
      <c r="B2944">
        <v>2014</v>
      </c>
      <c r="C2944" t="s">
        <v>95</v>
      </c>
      <c r="D2944" t="s">
        <v>95</v>
      </c>
      <c r="E2944" t="s">
        <v>35</v>
      </c>
      <c r="F2944">
        <v>67.485487000000006</v>
      </c>
      <c r="G2944">
        <v>67.485487000000006</v>
      </c>
      <c r="H2944">
        <v>2.5494492338050101</v>
      </c>
      <c r="I2944" s="2">
        <f t="shared" si="90"/>
        <v>26470.614164487226</v>
      </c>
      <c r="J2944">
        <f t="shared" si="91"/>
        <v>0.172050823125108</v>
      </c>
    </row>
    <row r="2945" spans="1:10" x14ac:dyDescent="0.25">
      <c r="A2945">
        <v>2952</v>
      </c>
      <c r="B2945">
        <v>2014</v>
      </c>
      <c r="C2945" t="s">
        <v>95</v>
      </c>
      <c r="D2945" t="s">
        <v>95</v>
      </c>
      <c r="E2945" t="s">
        <v>41</v>
      </c>
      <c r="F2945">
        <v>219.88779500000001</v>
      </c>
      <c r="G2945">
        <v>219.88779500000001</v>
      </c>
      <c r="H2945">
        <v>2.8830530905579899</v>
      </c>
      <c r="I2945" s="2">
        <f t="shared" si="90"/>
        <v>76269.075904336758</v>
      </c>
      <c r="J2945">
        <f t="shared" si="91"/>
        <v>0.63394818695073174</v>
      </c>
    </row>
    <row r="2946" spans="1:10" x14ac:dyDescent="0.25">
      <c r="A2946">
        <v>2332</v>
      </c>
      <c r="B2946">
        <v>2014</v>
      </c>
      <c r="C2946" t="s">
        <v>140</v>
      </c>
      <c r="D2946" t="s">
        <v>140</v>
      </c>
      <c r="E2946" t="s">
        <v>151</v>
      </c>
      <c r="F2946">
        <v>199.251</v>
      </c>
      <c r="G2946">
        <v>199.251</v>
      </c>
      <c r="H2946">
        <v>2.0134503716418002</v>
      </c>
      <c r="I2946" s="2">
        <f t="shared" ref="I2946:I3009" si="92">F2946/H2946*1000</f>
        <v>98959.975774087492</v>
      </c>
      <c r="J2946">
        <f t="shared" si="91"/>
        <v>0.40118200000000037</v>
      </c>
    </row>
    <row r="2947" spans="1:10" x14ac:dyDescent="0.25">
      <c r="A2947">
        <v>2604</v>
      </c>
      <c r="B2947">
        <v>2014</v>
      </c>
      <c r="C2947" t="s">
        <v>167</v>
      </c>
      <c r="D2947" t="s">
        <v>167</v>
      </c>
      <c r="E2947" t="s">
        <v>39</v>
      </c>
      <c r="F2947">
        <v>4.1000000000000002E-2</v>
      </c>
      <c r="G2947">
        <v>4.1000000000000002E-2</v>
      </c>
      <c r="H2947">
        <v>9.68</v>
      </c>
      <c r="I2947" s="2">
        <f t="shared" si="92"/>
        <v>4.2355371900826455</v>
      </c>
      <c r="J2947">
        <f t="shared" ref="J2947:J3010" si="93">G2947*H2947/1000</f>
        <v>3.9688000000000001E-4</v>
      </c>
    </row>
    <row r="2948" spans="1:10" x14ac:dyDescent="0.25">
      <c r="A2948">
        <v>2482</v>
      </c>
      <c r="B2948">
        <v>2014</v>
      </c>
      <c r="C2948" t="s">
        <v>131</v>
      </c>
      <c r="D2948" t="s">
        <v>131</v>
      </c>
      <c r="E2948" t="s">
        <v>151</v>
      </c>
      <c r="F2948">
        <v>58.921999999999997</v>
      </c>
      <c r="G2948">
        <v>58.921999999999997</v>
      </c>
      <c r="H2948">
        <v>1.94951189708428</v>
      </c>
      <c r="I2948" s="2">
        <f t="shared" si="92"/>
        <v>30223.975595185981</v>
      </c>
      <c r="J2948">
        <f t="shared" si="93"/>
        <v>0.11486913999999994</v>
      </c>
    </row>
    <row r="2949" spans="1:10" x14ac:dyDescent="0.25">
      <c r="A2949">
        <v>2242</v>
      </c>
      <c r="B2949">
        <v>2014</v>
      </c>
      <c r="C2949" t="s">
        <v>145</v>
      </c>
      <c r="D2949" t="s">
        <v>145</v>
      </c>
      <c r="E2949" t="s">
        <v>24</v>
      </c>
      <c r="F2949">
        <v>1.167</v>
      </c>
      <c r="G2949">
        <v>1.167</v>
      </c>
      <c r="H2949">
        <v>0.98473864610111395</v>
      </c>
      <c r="I2949" s="2">
        <f t="shared" si="92"/>
        <v>1185.086017107702</v>
      </c>
      <c r="J2949">
        <f t="shared" si="93"/>
        <v>1.14919E-3</v>
      </c>
    </row>
    <row r="2950" spans="1:10" x14ac:dyDescent="0.25">
      <c r="A2950">
        <v>2243</v>
      </c>
      <c r="B2950">
        <v>2014</v>
      </c>
      <c r="C2950" t="s">
        <v>145</v>
      </c>
      <c r="D2950" t="s">
        <v>145</v>
      </c>
      <c r="E2950" t="s">
        <v>43</v>
      </c>
      <c r="F2950">
        <v>0.17499999999999999</v>
      </c>
      <c r="G2950">
        <v>0.17499999999999999</v>
      </c>
      <c r="H2950">
        <v>12.64</v>
      </c>
      <c r="I2950" s="2">
        <f t="shared" si="92"/>
        <v>13.844936708860759</v>
      </c>
      <c r="J2950">
        <f t="shared" si="93"/>
        <v>2.2119999999999996E-3</v>
      </c>
    </row>
    <row r="2951" spans="1:10" x14ac:dyDescent="0.25">
      <c r="A2951">
        <v>2244</v>
      </c>
      <c r="B2951">
        <v>2014</v>
      </c>
      <c r="C2951" t="s">
        <v>145</v>
      </c>
      <c r="D2951" t="s">
        <v>145</v>
      </c>
      <c r="E2951" t="s">
        <v>46</v>
      </c>
      <c r="F2951">
        <v>1.0699999999999999E-2</v>
      </c>
      <c r="G2951">
        <v>1.0699999999999999E-2</v>
      </c>
      <c r="H2951">
        <v>1.89719626168224</v>
      </c>
      <c r="I2951" s="2">
        <f t="shared" si="92"/>
        <v>5.6399014778325212</v>
      </c>
      <c r="J2951">
        <f t="shared" si="93"/>
        <v>2.0299999999999968E-5</v>
      </c>
    </row>
    <row r="2952" spans="1:10" x14ac:dyDescent="0.25">
      <c r="A2952">
        <v>2245</v>
      </c>
      <c r="B2952">
        <v>2014</v>
      </c>
      <c r="C2952" t="s">
        <v>145</v>
      </c>
      <c r="D2952" t="s">
        <v>145</v>
      </c>
      <c r="E2952" t="s">
        <v>54</v>
      </c>
      <c r="F2952">
        <v>1.04E-2</v>
      </c>
      <c r="G2952">
        <v>1.04E-2</v>
      </c>
      <c r="H2952">
        <v>8.9038461538461497</v>
      </c>
      <c r="I2952" s="2">
        <f t="shared" si="92"/>
        <v>1.1680345572354218</v>
      </c>
      <c r="J2952">
        <f t="shared" si="93"/>
        <v>9.2599999999999947E-5</v>
      </c>
    </row>
    <row r="2953" spans="1:10" x14ac:dyDescent="0.25">
      <c r="A2953">
        <v>2246</v>
      </c>
      <c r="B2953">
        <v>2014</v>
      </c>
      <c r="C2953" t="s">
        <v>145</v>
      </c>
      <c r="D2953" t="s">
        <v>145</v>
      </c>
      <c r="E2953" t="s">
        <v>151</v>
      </c>
      <c r="F2953">
        <v>396.42500000000001</v>
      </c>
      <c r="G2953">
        <v>396.42500000000001</v>
      </c>
      <c r="H2953">
        <v>2.0215084820584002</v>
      </c>
      <c r="I2953" s="2">
        <f t="shared" si="92"/>
        <v>196103.55510175275</v>
      </c>
      <c r="J2953">
        <f t="shared" si="93"/>
        <v>0.80137650000000138</v>
      </c>
    </row>
    <row r="2954" spans="1:10" x14ac:dyDescent="0.25">
      <c r="A2954">
        <v>2333</v>
      </c>
      <c r="B2954">
        <v>2014</v>
      </c>
      <c r="C2954" t="s">
        <v>145</v>
      </c>
      <c r="D2954" t="s">
        <v>145</v>
      </c>
      <c r="E2954" t="s">
        <v>7</v>
      </c>
      <c r="F2954">
        <v>1.0500000000000001E-2</v>
      </c>
      <c r="G2954">
        <v>1.0500000000000001E-2</v>
      </c>
      <c r="H2954">
        <v>1.6952380952381001</v>
      </c>
      <c r="I2954" s="2">
        <f t="shared" si="92"/>
        <v>6.1938202247190839</v>
      </c>
      <c r="J2954">
        <f t="shared" si="93"/>
        <v>1.7800000000000053E-5</v>
      </c>
    </row>
    <row r="2955" spans="1:10" x14ac:dyDescent="0.25">
      <c r="A2955">
        <v>2483</v>
      </c>
      <c r="B2955">
        <v>2014</v>
      </c>
      <c r="C2955" t="s">
        <v>145</v>
      </c>
      <c r="D2955" t="s">
        <v>145</v>
      </c>
      <c r="E2955" t="s">
        <v>35</v>
      </c>
      <c r="F2955">
        <v>1.11E-2</v>
      </c>
      <c r="G2955">
        <v>1.11E-2</v>
      </c>
      <c r="H2955">
        <v>2.8828828828828801</v>
      </c>
      <c r="I2955" s="2">
        <f t="shared" si="92"/>
        <v>3.8503125000000038</v>
      </c>
      <c r="J2955">
        <f t="shared" si="93"/>
        <v>3.1999999999999971E-5</v>
      </c>
    </row>
    <row r="2956" spans="1:10" x14ac:dyDescent="0.25">
      <c r="A2956">
        <v>2484</v>
      </c>
      <c r="B2956">
        <v>2014</v>
      </c>
      <c r="C2956" t="s">
        <v>145</v>
      </c>
      <c r="D2956" t="s">
        <v>145</v>
      </c>
      <c r="E2956" t="s">
        <v>92</v>
      </c>
      <c r="F2956">
        <v>0.16600000000000001</v>
      </c>
      <c r="G2956">
        <v>0.16600000000000001</v>
      </c>
      <c r="H2956">
        <v>7.4388554216867497</v>
      </c>
      <c r="I2956" s="2">
        <f t="shared" si="92"/>
        <v>22.315260962869978</v>
      </c>
      <c r="J2956">
        <f t="shared" si="93"/>
        <v>1.2348500000000004E-3</v>
      </c>
    </row>
    <row r="2957" spans="1:10" x14ac:dyDescent="0.25">
      <c r="A2957">
        <v>2605</v>
      </c>
      <c r="B2957">
        <v>2014</v>
      </c>
      <c r="C2957" t="s">
        <v>145</v>
      </c>
      <c r="D2957" t="s">
        <v>145</v>
      </c>
      <c r="E2957" t="s">
        <v>40</v>
      </c>
      <c r="F2957">
        <v>1.06E-2</v>
      </c>
      <c r="G2957">
        <v>1.06E-2</v>
      </c>
      <c r="H2957">
        <v>2.3018867924528301</v>
      </c>
      <c r="I2957" s="2">
        <f t="shared" si="92"/>
        <v>4.6049180327868857</v>
      </c>
      <c r="J2957">
        <f t="shared" si="93"/>
        <v>2.4399999999999997E-5</v>
      </c>
    </row>
    <row r="2958" spans="1:10" x14ac:dyDescent="0.25">
      <c r="A2958">
        <v>2247</v>
      </c>
      <c r="B2958">
        <v>2015</v>
      </c>
      <c r="C2958" t="s">
        <v>17</v>
      </c>
      <c r="D2958" t="s">
        <v>17</v>
      </c>
      <c r="E2958" t="s">
        <v>11</v>
      </c>
      <c r="F2958">
        <v>3.7440000000000001E-2</v>
      </c>
      <c r="G2958">
        <v>3.7440000000000001E-2</v>
      </c>
      <c r="H2958">
        <v>2.5147880346790901</v>
      </c>
      <c r="I2958" s="2">
        <f t="shared" si="92"/>
        <v>14.887934682247559</v>
      </c>
      <c r="J2958">
        <f t="shared" si="93"/>
        <v>9.4153664018385136E-5</v>
      </c>
    </row>
    <row r="2959" spans="1:10" x14ac:dyDescent="0.25">
      <c r="A2959">
        <v>2334</v>
      </c>
      <c r="B2959">
        <v>2015</v>
      </c>
      <c r="C2959" t="s">
        <v>17</v>
      </c>
      <c r="D2959" t="s">
        <v>17</v>
      </c>
      <c r="E2959" t="s">
        <v>6</v>
      </c>
      <c r="F2959">
        <v>6.3310000000000004</v>
      </c>
      <c r="G2959">
        <v>6.3310000000000004</v>
      </c>
      <c r="H2959">
        <v>0.92566308243727602</v>
      </c>
      <c r="I2959" s="2">
        <f t="shared" si="92"/>
        <v>6839.4215132037489</v>
      </c>
      <c r="J2959">
        <f t="shared" si="93"/>
        <v>5.8603729749103946E-3</v>
      </c>
    </row>
    <row r="2960" spans="1:10" x14ac:dyDescent="0.25">
      <c r="A2960">
        <v>2485</v>
      </c>
      <c r="B2960">
        <v>2015</v>
      </c>
      <c r="C2960" t="s">
        <v>17</v>
      </c>
      <c r="D2960" t="s">
        <v>17</v>
      </c>
      <c r="E2960" t="s">
        <v>22</v>
      </c>
      <c r="F2960">
        <v>26.466000000000001</v>
      </c>
      <c r="G2960">
        <v>26.466000000000001</v>
      </c>
      <c r="H2960">
        <v>0.18777777777777799</v>
      </c>
      <c r="I2960" s="2">
        <f t="shared" si="92"/>
        <v>140943.19526627203</v>
      </c>
      <c r="J2960">
        <f t="shared" si="93"/>
        <v>4.9697266666666722E-3</v>
      </c>
    </row>
    <row r="2961" spans="1:10" x14ac:dyDescent="0.25">
      <c r="A2961">
        <v>2486</v>
      </c>
      <c r="B2961">
        <v>2015</v>
      </c>
      <c r="C2961" t="s">
        <v>17</v>
      </c>
      <c r="D2961" t="s">
        <v>17</v>
      </c>
      <c r="E2961" t="s">
        <v>12</v>
      </c>
      <c r="F2961">
        <v>3.7440000000000001E-2</v>
      </c>
      <c r="G2961">
        <v>3.7440000000000001E-2</v>
      </c>
      <c r="H2961">
        <v>1.66610886722968</v>
      </c>
      <c r="I2961" s="2">
        <f t="shared" si="92"/>
        <v>22.471520760977224</v>
      </c>
      <c r="J2961">
        <f t="shared" si="93"/>
        <v>6.2379115989079215E-5</v>
      </c>
    </row>
    <row r="2962" spans="1:10" x14ac:dyDescent="0.25">
      <c r="A2962">
        <v>2487</v>
      </c>
      <c r="B2962">
        <v>2015</v>
      </c>
      <c r="C2962" t="s">
        <v>17</v>
      </c>
      <c r="D2962" t="s">
        <v>17</v>
      </c>
      <c r="E2962" t="s">
        <v>9</v>
      </c>
      <c r="F2962">
        <v>1399.623</v>
      </c>
      <c r="G2962">
        <v>1399.623</v>
      </c>
      <c r="H2962">
        <v>0.36563968668407298</v>
      </c>
      <c r="I2962" s="2">
        <f t="shared" si="92"/>
        <v>3827874.9571550996</v>
      </c>
      <c r="J2962">
        <f t="shared" si="93"/>
        <v>0.51175771519582225</v>
      </c>
    </row>
    <row r="2963" spans="1:10" x14ac:dyDescent="0.25">
      <c r="A2963">
        <v>72</v>
      </c>
      <c r="B2963">
        <v>2015</v>
      </c>
      <c r="C2963" t="s">
        <v>19</v>
      </c>
      <c r="D2963" t="s">
        <v>19</v>
      </c>
      <c r="E2963" t="s">
        <v>11</v>
      </c>
      <c r="F2963">
        <v>248.78529</v>
      </c>
      <c r="G2963">
        <v>248.78529</v>
      </c>
      <c r="H2963">
        <v>2.5147880346790901</v>
      </c>
      <c r="I2963" s="2">
        <f t="shared" si="92"/>
        <v>98928.930219658563</v>
      </c>
      <c r="J2963">
        <f t="shared" si="93"/>
        <v>0.6256422704961675</v>
      </c>
    </row>
    <row r="2964" spans="1:10" x14ac:dyDescent="0.25">
      <c r="A2964">
        <v>272</v>
      </c>
      <c r="B2964">
        <v>2015</v>
      </c>
      <c r="C2964" t="s">
        <v>19</v>
      </c>
      <c r="D2964" t="s">
        <v>19</v>
      </c>
      <c r="E2964" t="s">
        <v>12</v>
      </c>
      <c r="F2964">
        <v>3.4152300000000002</v>
      </c>
      <c r="G2964">
        <v>3.4152300000000002</v>
      </c>
      <c r="H2964">
        <v>1.66610886722968</v>
      </c>
      <c r="I2964" s="2">
        <f t="shared" si="92"/>
        <v>2049.8240344153915</v>
      </c>
      <c r="J2964">
        <f t="shared" si="93"/>
        <v>5.6901449866288206E-3</v>
      </c>
    </row>
    <row r="2965" spans="1:10" x14ac:dyDescent="0.25">
      <c r="A2965">
        <v>2231</v>
      </c>
      <c r="B2965">
        <v>2015</v>
      </c>
      <c r="C2965" t="s">
        <v>19</v>
      </c>
      <c r="D2965" t="s">
        <v>19</v>
      </c>
      <c r="E2965" t="s">
        <v>14</v>
      </c>
      <c r="F2965">
        <v>0.32900000000000001</v>
      </c>
      <c r="G2965">
        <v>0.32900000000000001</v>
      </c>
      <c r="H2965">
        <v>0.85970290283332496</v>
      </c>
      <c r="I2965" s="2">
        <f t="shared" si="92"/>
        <v>382.69034443842628</v>
      </c>
      <c r="J2965">
        <f t="shared" si="93"/>
        <v>2.828422550321639E-4</v>
      </c>
    </row>
    <row r="2966" spans="1:10" x14ac:dyDescent="0.25">
      <c r="A2966">
        <v>2606</v>
      </c>
      <c r="B2966">
        <v>2015</v>
      </c>
      <c r="C2966" t="s">
        <v>19</v>
      </c>
      <c r="D2966" t="s">
        <v>19</v>
      </c>
      <c r="E2966" t="s">
        <v>27</v>
      </c>
      <c r="F2966">
        <v>0.20699999999999999</v>
      </c>
      <c r="G2966">
        <v>0.20699999999999999</v>
      </c>
      <c r="H2966">
        <v>3.0021555797766299</v>
      </c>
      <c r="I2966" s="2">
        <f t="shared" si="92"/>
        <v>68.950457262911556</v>
      </c>
      <c r="J2966">
        <f t="shared" si="93"/>
        <v>6.2144620501376237E-4</v>
      </c>
    </row>
    <row r="2967" spans="1:10" x14ac:dyDescent="0.25">
      <c r="A2967">
        <v>2232</v>
      </c>
      <c r="B2967">
        <v>2015</v>
      </c>
      <c r="C2967" t="s">
        <v>21</v>
      </c>
      <c r="D2967" t="s">
        <v>21</v>
      </c>
      <c r="E2967" t="s">
        <v>24</v>
      </c>
      <c r="F2967">
        <v>2.5</v>
      </c>
      <c r="G2967">
        <v>2.5</v>
      </c>
      <c r="H2967">
        <v>1.83</v>
      </c>
      <c r="I2967" s="2">
        <f t="shared" si="92"/>
        <v>1366.1202185792349</v>
      </c>
      <c r="J2967">
        <f t="shared" si="93"/>
        <v>4.5750000000000001E-3</v>
      </c>
    </row>
    <row r="2968" spans="1:10" x14ac:dyDescent="0.25">
      <c r="A2968">
        <v>2335</v>
      </c>
      <c r="B2968">
        <v>2015</v>
      </c>
      <c r="C2968" t="s">
        <v>21</v>
      </c>
      <c r="D2968" t="s">
        <v>21</v>
      </c>
      <c r="E2968" t="s">
        <v>35</v>
      </c>
      <c r="F2968">
        <v>2.4</v>
      </c>
      <c r="G2968">
        <v>2.4</v>
      </c>
      <c r="H2968">
        <v>4.3099999999999996</v>
      </c>
      <c r="I2968" s="2">
        <f t="shared" si="92"/>
        <v>556.84454756380512</v>
      </c>
      <c r="J2968">
        <f t="shared" si="93"/>
        <v>1.0343999999999999E-2</v>
      </c>
    </row>
    <row r="2969" spans="1:10" x14ac:dyDescent="0.25">
      <c r="A2969">
        <v>2336</v>
      </c>
      <c r="B2969">
        <v>2015</v>
      </c>
      <c r="C2969" t="s">
        <v>21</v>
      </c>
      <c r="D2969" t="s">
        <v>21</v>
      </c>
      <c r="E2969" t="s">
        <v>9</v>
      </c>
      <c r="F2969">
        <v>182.97499999999999</v>
      </c>
      <c r="G2969">
        <v>182.97499999999999</v>
      </c>
      <c r="H2969">
        <v>0.30801349911190101</v>
      </c>
      <c r="I2969" s="2">
        <f t="shared" si="92"/>
        <v>594048.63919137965</v>
      </c>
      <c r="J2969">
        <f t="shared" si="93"/>
        <v>5.6358770000000086E-2</v>
      </c>
    </row>
    <row r="2970" spans="1:10" x14ac:dyDescent="0.25">
      <c r="A2970">
        <v>2488</v>
      </c>
      <c r="B2970">
        <v>2015</v>
      </c>
      <c r="C2970" t="s">
        <v>21</v>
      </c>
      <c r="D2970" t="s">
        <v>21</v>
      </c>
      <c r="E2970" t="s">
        <v>6</v>
      </c>
      <c r="F2970">
        <v>34167.243000000002</v>
      </c>
      <c r="G2970">
        <v>34167.243000000002</v>
      </c>
      <c r="H2970">
        <v>0.58665350951874595</v>
      </c>
      <c r="I2970" s="2">
        <f t="shared" si="92"/>
        <v>58240924.916700296</v>
      </c>
      <c r="J2970">
        <f t="shared" si="93"/>
        <v>20.044333016529805</v>
      </c>
    </row>
    <row r="2971" spans="1:10" x14ac:dyDescent="0.25">
      <c r="A2971">
        <v>2607</v>
      </c>
      <c r="B2971">
        <v>2015</v>
      </c>
      <c r="C2971" t="s">
        <v>21</v>
      </c>
      <c r="D2971" t="s">
        <v>21</v>
      </c>
      <c r="E2971" t="s">
        <v>5</v>
      </c>
      <c r="F2971">
        <v>7.6260000000000003</v>
      </c>
      <c r="G2971">
        <v>7.6260000000000003</v>
      </c>
      <c r="H2971">
        <v>0.5</v>
      </c>
      <c r="I2971" s="2">
        <f t="shared" si="92"/>
        <v>15252</v>
      </c>
      <c r="J2971">
        <f t="shared" si="93"/>
        <v>3.813E-3</v>
      </c>
    </row>
    <row r="2972" spans="1:10" x14ac:dyDescent="0.25">
      <c r="A2972">
        <v>2489</v>
      </c>
      <c r="B2972">
        <v>2015</v>
      </c>
      <c r="C2972" t="s">
        <v>23</v>
      </c>
      <c r="D2972" t="s">
        <v>23</v>
      </c>
      <c r="E2972" t="s">
        <v>24</v>
      </c>
      <c r="F2972">
        <v>1152.0999999999999</v>
      </c>
      <c r="G2972">
        <v>1152.0999999999999</v>
      </c>
      <c r="H2972">
        <v>1.9692316205190501</v>
      </c>
      <c r="I2972" s="2">
        <f t="shared" si="92"/>
        <v>585050.52833568119</v>
      </c>
      <c r="J2972">
        <f t="shared" si="93"/>
        <v>2.2687517499999976</v>
      </c>
    </row>
    <row r="2973" spans="1:10" x14ac:dyDescent="0.25">
      <c r="A2973">
        <v>2490</v>
      </c>
      <c r="B2973">
        <v>2015</v>
      </c>
      <c r="C2973" t="s">
        <v>23</v>
      </c>
      <c r="D2973" t="s">
        <v>23</v>
      </c>
      <c r="E2973" t="s">
        <v>39</v>
      </c>
      <c r="F2973">
        <v>6.4000000000000001E-2</v>
      </c>
      <c r="G2973">
        <v>6.4000000000000001E-2</v>
      </c>
      <c r="H2973">
        <v>10.49</v>
      </c>
      <c r="I2973" s="2">
        <f t="shared" si="92"/>
        <v>6.1010486177311725</v>
      </c>
      <c r="J2973">
        <f t="shared" si="93"/>
        <v>6.7136000000000008E-4</v>
      </c>
    </row>
    <row r="2974" spans="1:10" x14ac:dyDescent="0.25">
      <c r="A2974">
        <v>2337</v>
      </c>
      <c r="B2974">
        <v>2015</v>
      </c>
      <c r="C2974" t="s">
        <v>25</v>
      </c>
      <c r="D2974" t="s">
        <v>25</v>
      </c>
      <c r="E2974" t="s">
        <v>151</v>
      </c>
      <c r="F2974">
        <v>12</v>
      </c>
      <c r="G2974">
        <v>12</v>
      </c>
      <c r="H2974">
        <v>2.3199999999999998</v>
      </c>
      <c r="I2974" s="2">
        <f t="shared" si="92"/>
        <v>5172.4137931034484</v>
      </c>
      <c r="J2974">
        <f t="shared" si="93"/>
        <v>2.7839999999999997E-2</v>
      </c>
    </row>
    <row r="2975" spans="1:10" x14ac:dyDescent="0.25">
      <c r="A2975">
        <v>220</v>
      </c>
      <c r="B2975">
        <v>2015</v>
      </c>
      <c r="C2975" t="s">
        <v>26</v>
      </c>
      <c r="D2975" t="s">
        <v>26</v>
      </c>
      <c r="E2975" t="s">
        <v>33</v>
      </c>
      <c r="F2975">
        <v>5.2078600000000002</v>
      </c>
      <c r="G2975">
        <v>5.2078600000000002</v>
      </c>
      <c r="H2975">
        <v>0.95451682648919101</v>
      </c>
      <c r="I2975" s="2">
        <f t="shared" si="92"/>
        <v>5456.0169663588158</v>
      </c>
      <c r="J2975">
        <f t="shared" si="93"/>
        <v>4.9709899999999989E-3</v>
      </c>
    </row>
    <row r="2976" spans="1:10" x14ac:dyDescent="0.25">
      <c r="A2976">
        <v>2250</v>
      </c>
      <c r="B2976">
        <v>2015</v>
      </c>
      <c r="C2976" t="s">
        <v>26</v>
      </c>
      <c r="D2976" t="s">
        <v>26</v>
      </c>
      <c r="E2976" t="s">
        <v>102</v>
      </c>
      <c r="F2976">
        <v>0.67500000000000004</v>
      </c>
      <c r="G2976">
        <v>0.67500000000000004</v>
      </c>
      <c r="H2976">
        <v>0.7</v>
      </c>
      <c r="I2976" s="2">
        <f t="shared" si="92"/>
        <v>964.28571428571445</v>
      </c>
      <c r="J2976">
        <f t="shared" si="93"/>
        <v>4.7249999999999999E-4</v>
      </c>
    </row>
    <row r="2977" spans="1:10" x14ac:dyDescent="0.25">
      <c r="A2977">
        <v>2327</v>
      </c>
      <c r="B2977">
        <v>2015</v>
      </c>
      <c r="C2977" t="s">
        <v>26</v>
      </c>
      <c r="D2977" t="s">
        <v>26</v>
      </c>
      <c r="E2977" t="s">
        <v>9</v>
      </c>
      <c r="F2977">
        <v>1866.3510000000001</v>
      </c>
      <c r="G2977">
        <v>1866.3510000000001</v>
      </c>
      <c r="H2977">
        <v>0.27997930185693898</v>
      </c>
      <c r="I2977" s="2">
        <f t="shared" si="92"/>
        <v>6666032.0517323436</v>
      </c>
      <c r="J2977">
        <f t="shared" si="93"/>
        <v>0.52253964999999991</v>
      </c>
    </row>
    <row r="2978" spans="1:10" x14ac:dyDescent="0.25">
      <c r="A2978">
        <v>2328</v>
      </c>
      <c r="B2978">
        <v>2015</v>
      </c>
      <c r="C2978" t="s">
        <v>26</v>
      </c>
      <c r="D2978" t="s">
        <v>26</v>
      </c>
      <c r="E2978" t="s">
        <v>151</v>
      </c>
      <c r="F2978">
        <v>0.64500000000000002</v>
      </c>
      <c r="G2978">
        <v>0.64500000000000002</v>
      </c>
      <c r="H2978">
        <v>7.83</v>
      </c>
      <c r="I2978" s="2">
        <f t="shared" si="92"/>
        <v>82.375478927203062</v>
      </c>
      <c r="J2978">
        <f t="shared" si="93"/>
        <v>5.0503500000000003E-3</v>
      </c>
    </row>
    <row r="2979" spans="1:10" x14ac:dyDescent="0.25">
      <c r="A2979">
        <v>2338</v>
      </c>
      <c r="B2979">
        <v>2015</v>
      </c>
      <c r="C2979" t="s">
        <v>26</v>
      </c>
      <c r="D2979" t="s">
        <v>26</v>
      </c>
      <c r="E2979" t="s">
        <v>27</v>
      </c>
      <c r="F2979">
        <v>4.6496000000000004</v>
      </c>
      <c r="G2979">
        <v>4.6496000000000004</v>
      </c>
      <c r="H2979">
        <v>3.2739547487956</v>
      </c>
      <c r="I2979" s="2">
        <f t="shared" si="92"/>
        <v>1420.1784559516173</v>
      </c>
      <c r="J2979">
        <f t="shared" si="93"/>
        <v>1.5222580000000024E-2</v>
      </c>
    </row>
    <row r="2980" spans="1:10" x14ac:dyDescent="0.25">
      <c r="A2980">
        <v>2339</v>
      </c>
      <c r="B2980">
        <v>2015</v>
      </c>
      <c r="C2980" t="s">
        <v>26</v>
      </c>
      <c r="D2980" t="s">
        <v>26</v>
      </c>
      <c r="E2980" t="s">
        <v>28</v>
      </c>
      <c r="F2980">
        <v>115.96299999999999</v>
      </c>
      <c r="G2980">
        <v>115.96299999999999</v>
      </c>
      <c r="H2980">
        <v>0.11</v>
      </c>
      <c r="I2980" s="2">
        <f t="shared" si="92"/>
        <v>1054209.0909090911</v>
      </c>
      <c r="J2980">
        <f t="shared" si="93"/>
        <v>1.2755929999999999E-2</v>
      </c>
    </row>
    <row r="2981" spans="1:10" x14ac:dyDescent="0.25">
      <c r="A2981">
        <v>2342</v>
      </c>
      <c r="B2981">
        <v>2015</v>
      </c>
      <c r="C2981" t="s">
        <v>26</v>
      </c>
      <c r="D2981" t="s">
        <v>26</v>
      </c>
      <c r="E2981" t="s">
        <v>16</v>
      </c>
      <c r="F2981">
        <v>2.0060000000000001E-2</v>
      </c>
      <c r="G2981">
        <v>2.0060000000000001E-2</v>
      </c>
      <c r="H2981">
        <v>1.27118644067797</v>
      </c>
      <c r="I2981" s="2">
        <f t="shared" si="92"/>
        <v>15.780533333333285</v>
      </c>
      <c r="J2981">
        <f t="shared" si="93"/>
        <v>2.5500000000000081E-5</v>
      </c>
    </row>
    <row r="2982" spans="1:10" x14ac:dyDescent="0.25">
      <c r="A2982">
        <v>2493</v>
      </c>
      <c r="B2982">
        <v>2015</v>
      </c>
      <c r="C2982" t="s">
        <v>26</v>
      </c>
      <c r="D2982" t="s">
        <v>26</v>
      </c>
      <c r="E2982" t="s">
        <v>5</v>
      </c>
      <c r="F2982">
        <v>10894.494000000001</v>
      </c>
      <c r="G2982">
        <v>10894.494000000001</v>
      </c>
      <c r="H2982">
        <v>0.56861907124828404</v>
      </c>
      <c r="I2982" s="2">
        <f t="shared" si="92"/>
        <v>19159564.901830364</v>
      </c>
      <c r="J2982">
        <f t="shared" si="93"/>
        <v>6.1948170600000028</v>
      </c>
    </row>
    <row r="2983" spans="1:10" x14ac:dyDescent="0.25">
      <c r="A2983">
        <v>2608</v>
      </c>
      <c r="B2983">
        <v>2015</v>
      </c>
      <c r="C2983" t="s">
        <v>26</v>
      </c>
      <c r="D2983" t="s">
        <v>26</v>
      </c>
      <c r="E2983" t="s">
        <v>22</v>
      </c>
      <c r="F2983">
        <v>8284.1380000000008</v>
      </c>
      <c r="G2983">
        <v>8284.1380000000008</v>
      </c>
      <c r="H2983">
        <v>0.18852933014877299</v>
      </c>
      <c r="I2983" s="2">
        <f t="shared" si="92"/>
        <v>43940844.607376419</v>
      </c>
      <c r="J2983">
        <f t="shared" si="93"/>
        <v>1.561802987999996</v>
      </c>
    </row>
    <row r="2984" spans="1:10" x14ac:dyDescent="0.25">
      <c r="A2984">
        <v>2609</v>
      </c>
      <c r="B2984">
        <v>2015</v>
      </c>
      <c r="C2984" t="s">
        <v>26</v>
      </c>
      <c r="D2984" t="s">
        <v>26</v>
      </c>
      <c r="E2984" t="s">
        <v>31</v>
      </c>
      <c r="F2984">
        <v>3.6568749999999999</v>
      </c>
      <c r="G2984">
        <v>3.6568749999999999</v>
      </c>
      <c r="H2984">
        <v>0.93148658349000202</v>
      </c>
      <c r="I2984" s="2">
        <f t="shared" si="92"/>
        <v>3925.8482782422711</v>
      </c>
      <c r="J2984">
        <f t="shared" si="93"/>
        <v>3.4063300000000008E-3</v>
      </c>
    </row>
    <row r="2985" spans="1:10" x14ac:dyDescent="0.25">
      <c r="A2985">
        <v>2610</v>
      </c>
      <c r="B2985">
        <v>2015</v>
      </c>
      <c r="C2985" t="s">
        <v>26</v>
      </c>
      <c r="D2985" t="s">
        <v>26</v>
      </c>
      <c r="E2985" t="s">
        <v>125</v>
      </c>
      <c r="F2985">
        <v>0.16</v>
      </c>
      <c r="G2985">
        <v>0.16</v>
      </c>
      <c r="H2985">
        <v>0.55000000000000004</v>
      </c>
      <c r="I2985" s="2">
        <f t="shared" si="92"/>
        <v>290.90909090909088</v>
      </c>
      <c r="J2985">
        <f t="shared" si="93"/>
        <v>8.8000000000000011E-5</v>
      </c>
    </row>
    <row r="2986" spans="1:10" x14ac:dyDescent="0.25">
      <c r="A2986">
        <v>2668</v>
      </c>
      <c r="B2986">
        <v>2015</v>
      </c>
      <c r="C2986" t="s">
        <v>26</v>
      </c>
      <c r="D2986" t="s">
        <v>26</v>
      </c>
      <c r="E2986" t="s">
        <v>59</v>
      </c>
      <c r="F2986">
        <v>0.11058</v>
      </c>
      <c r="G2986">
        <v>0.11058</v>
      </c>
      <c r="H2986">
        <v>1.2105263157894699</v>
      </c>
      <c r="I2986" s="2">
        <f t="shared" si="92"/>
        <v>91.3486956521742</v>
      </c>
      <c r="J2986">
        <f t="shared" si="93"/>
        <v>1.3385999999999959E-4</v>
      </c>
    </row>
    <row r="2987" spans="1:10" x14ac:dyDescent="0.25">
      <c r="A2987">
        <v>2804</v>
      </c>
      <c r="B2987">
        <v>2015</v>
      </c>
      <c r="C2987" t="s">
        <v>26</v>
      </c>
      <c r="D2987" t="s">
        <v>26</v>
      </c>
      <c r="E2987" t="s">
        <v>7</v>
      </c>
      <c r="F2987">
        <v>6.0609149999999996</v>
      </c>
      <c r="G2987">
        <v>6.0609149999999996</v>
      </c>
      <c r="H2987">
        <v>1.66052567970348</v>
      </c>
      <c r="I2987" s="2">
        <f t="shared" si="92"/>
        <v>3649.9977531707291</v>
      </c>
      <c r="J2987">
        <f t="shared" si="93"/>
        <v>1.0064305000000016E-2</v>
      </c>
    </row>
    <row r="2988" spans="1:10" x14ac:dyDescent="0.25">
      <c r="A2988">
        <v>2981</v>
      </c>
      <c r="B2988">
        <v>2015</v>
      </c>
      <c r="C2988" t="s">
        <v>26</v>
      </c>
      <c r="D2988" t="s">
        <v>26</v>
      </c>
      <c r="E2988" t="s">
        <v>35</v>
      </c>
      <c r="F2988">
        <v>222.30015499999999</v>
      </c>
      <c r="G2988">
        <v>222.30015499999999</v>
      </c>
      <c r="H2988">
        <v>2.5090443241598499</v>
      </c>
      <c r="I2988" s="2">
        <f t="shared" si="92"/>
        <v>88599.532841826905</v>
      </c>
      <c r="J2988">
        <f t="shared" si="93"/>
        <v>0.55776094216260486</v>
      </c>
    </row>
    <row r="2989" spans="1:10" x14ac:dyDescent="0.25">
      <c r="A2989">
        <v>3020</v>
      </c>
      <c r="B2989">
        <v>2015</v>
      </c>
      <c r="C2989" t="s">
        <v>26</v>
      </c>
      <c r="D2989" t="s">
        <v>26</v>
      </c>
      <c r="E2989" t="s">
        <v>34</v>
      </c>
      <c r="F2989">
        <v>7.49552</v>
      </c>
      <c r="G2989">
        <v>7.4965200000000003</v>
      </c>
      <c r="H2989">
        <v>1.40034936424246</v>
      </c>
      <c r="I2989" s="2">
        <f t="shared" si="92"/>
        <v>5352.6071360448068</v>
      </c>
      <c r="J2989">
        <f t="shared" si="93"/>
        <v>1.0497747016030887E-2</v>
      </c>
    </row>
    <row r="2990" spans="1:10" x14ac:dyDescent="0.25">
      <c r="A2990">
        <v>3025</v>
      </c>
      <c r="B2990">
        <v>2015</v>
      </c>
      <c r="C2990" t="s">
        <v>26</v>
      </c>
      <c r="D2990" t="s">
        <v>26</v>
      </c>
      <c r="E2990" t="s">
        <v>18</v>
      </c>
      <c r="F2990">
        <v>73.003770000000003</v>
      </c>
      <c r="G2990">
        <v>73.004959999999997</v>
      </c>
      <c r="H2990">
        <v>1.3530135981937901</v>
      </c>
      <c r="I2990" s="2">
        <f t="shared" si="92"/>
        <v>53956.420022279613</v>
      </c>
      <c r="J2990">
        <f t="shared" si="93"/>
        <v>9.8776703615593722E-2</v>
      </c>
    </row>
    <row r="2991" spans="1:10" x14ac:dyDescent="0.25">
      <c r="A2991">
        <v>3060</v>
      </c>
      <c r="B2991">
        <v>2015</v>
      </c>
      <c r="C2991" t="s">
        <v>26</v>
      </c>
      <c r="D2991" t="s">
        <v>26</v>
      </c>
      <c r="E2991" t="s">
        <v>76</v>
      </c>
      <c r="F2991">
        <v>1.243E-2</v>
      </c>
      <c r="G2991">
        <v>2.034E-2</v>
      </c>
      <c r="H2991">
        <v>1.46902654867257</v>
      </c>
      <c r="I2991" s="2">
        <f t="shared" si="92"/>
        <v>8.461385542168653</v>
      </c>
      <c r="J2991">
        <f t="shared" si="93"/>
        <v>2.9880000000000073E-5</v>
      </c>
    </row>
    <row r="2992" spans="1:10" x14ac:dyDescent="0.25">
      <c r="A2992">
        <v>3074</v>
      </c>
      <c r="B2992">
        <v>2015</v>
      </c>
      <c r="C2992" t="s">
        <v>26</v>
      </c>
      <c r="D2992" t="s">
        <v>26</v>
      </c>
      <c r="E2992" t="s">
        <v>38</v>
      </c>
      <c r="F2992">
        <v>64.983727000000002</v>
      </c>
      <c r="G2992">
        <v>64.993986999999905</v>
      </c>
      <c r="H2992">
        <v>1.7383019182633199</v>
      </c>
      <c r="I2992" s="2">
        <f t="shared" si="92"/>
        <v>37383.452389515332</v>
      </c>
      <c r="J2992">
        <f t="shared" si="93"/>
        <v>0.11297917227768112</v>
      </c>
    </row>
    <row r="2993" spans="1:10" x14ac:dyDescent="0.25">
      <c r="A2993">
        <v>3090</v>
      </c>
      <c r="B2993">
        <v>2015</v>
      </c>
      <c r="C2993" t="s">
        <v>26</v>
      </c>
      <c r="D2993" t="s">
        <v>26</v>
      </c>
      <c r="E2993" t="s">
        <v>36</v>
      </c>
      <c r="F2993">
        <v>11.726092</v>
      </c>
      <c r="G2993">
        <v>11.7411209999461</v>
      </c>
      <c r="H2993">
        <v>6.0168062812401599</v>
      </c>
      <c r="I2993" s="2">
        <f t="shared" si="92"/>
        <v>1948.8897351674523</v>
      </c>
      <c r="J2993">
        <f t="shared" si="93"/>
        <v>7.0644050581276444E-2</v>
      </c>
    </row>
    <row r="2994" spans="1:10" x14ac:dyDescent="0.25">
      <c r="A2994">
        <v>3143</v>
      </c>
      <c r="B2994">
        <v>2015</v>
      </c>
      <c r="C2994" t="s">
        <v>26</v>
      </c>
      <c r="D2994" t="s">
        <v>26</v>
      </c>
      <c r="E2994" t="s">
        <v>37</v>
      </c>
      <c r="F2994">
        <v>7.8541540000000003</v>
      </c>
      <c r="G2994">
        <v>7.8940539999999997</v>
      </c>
      <c r="H2994">
        <v>3.1784336967843201</v>
      </c>
      <c r="I2994" s="2">
        <f t="shared" si="92"/>
        <v>2471.0768728465828</v>
      </c>
      <c r="J2994">
        <f t="shared" si="93"/>
        <v>2.5090727237835047E-2</v>
      </c>
    </row>
    <row r="2995" spans="1:10" x14ac:dyDescent="0.25">
      <c r="A2995">
        <v>3169</v>
      </c>
      <c r="B2995">
        <v>2015</v>
      </c>
      <c r="C2995" t="s">
        <v>26</v>
      </c>
      <c r="D2995" t="s">
        <v>26</v>
      </c>
      <c r="E2995" t="s">
        <v>62</v>
      </c>
      <c r="F2995">
        <v>39.182960000000001</v>
      </c>
      <c r="G2995">
        <v>39.237020000000001</v>
      </c>
      <c r="H2995">
        <v>1.99532978159047</v>
      </c>
      <c r="I2995" s="2">
        <f t="shared" si="92"/>
        <v>19637.335322468556</v>
      </c>
      <c r="J2995">
        <f t="shared" si="93"/>
        <v>7.8290794546860915E-2</v>
      </c>
    </row>
    <row r="2996" spans="1:10" x14ac:dyDescent="0.25">
      <c r="A2996">
        <v>3191</v>
      </c>
      <c r="B2996">
        <v>2015</v>
      </c>
      <c r="C2996" t="s">
        <v>26</v>
      </c>
      <c r="D2996" t="s">
        <v>26</v>
      </c>
      <c r="E2996" t="s">
        <v>58</v>
      </c>
      <c r="F2996">
        <v>3.30924</v>
      </c>
      <c r="G2996">
        <v>3.3810709999740101</v>
      </c>
      <c r="H2996">
        <v>8.0285820913563306</v>
      </c>
      <c r="I2996" s="2">
        <f t="shared" si="92"/>
        <v>412.18237072804777</v>
      </c>
      <c r="J2996">
        <f t="shared" si="93"/>
        <v>2.7145206079995578E-2</v>
      </c>
    </row>
    <row r="2997" spans="1:10" x14ac:dyDescent="0.25">
      <c r="A2997">
        <v>3202</v>
      </c>
      <c r="B2997">
        <v>2015</v>
      </c>
      <c r="C2997" t="s">
        <v>26</v>
      </c>
      <c r="D2997" t="s">
        <v>26</v>
      </c>
      <c r="E2997" t="s">
        <v>32</v>
      </c>
      <c r="F2997">
        <v>132.202</v>
      </c>
      <c r="G2997">
        <v>132.28200000000001</v>
      </c>
      <c r="H2997">
        <v>0.99966736509281295</v>
      </c>
      <c r="I2997" s="2">
        <f t="shared" si="92"/>
        <v>132245.98963248727</v>
      </c>
      <c r="J2997">
        <f t="shared" si="93"/>
        <v>0.1322379983892075</v>
      </c>
    </row>
    <row r="2998" spans="1:10" x14ac:dyDescent="0.25">
      <c r="A2998">
        <v>3241</v>
      </c>
      <c r="B2998">
        <v>2015</v>
      </c>
      <c r="C2998" t="s">
        <v>26</v>
      </c>
      <c r="D2998" t="s">
        <v>26</v>
      </c>
      <c r="E2998" t="s">
        <v>11</v>
      </c>
      <c r="F2998">
        <v>16.733150999999999</v>
      </c>
      <c r="G2998">
        <v>16.851471</v>
      </c>
      <c r="H2998">
        <v>2.9530407034514901</v>
      </c>
      <c r="I2998" s="2">
        <f t="shared" si="92"/>
        <v>5666.4139374856668</v>
      </c>
      <c r="J2998">
        <f t="shared" si="93"/>
        <v>4.9763079776032386E-2</v>
      </c>
    </row>
    <row r="2999" spans="1:10" x14ac:dyDescent="0.25">
      <c r="A2999">
        <v>3251</v>
      </c>
      <c r="B2999">
        <v>2015</v>
      </c>
      <c r="C2999" t="s">
        <v>26</v>
      </c>
      <c r="D2999" t="s">
        <v>26</v>
      </c>
      <c r="E2999" t="s">
        <v>55</v>
      </c>
      <c r="F2999">
        <v>0.30349999999999999</v>
      </c>
      <c r="G2999">
        <v>0.430800000190735</v>
      </c>
      <c r="H2999">
        <v>33.317133443163101</v>
      </c>
      <c r="I2999" s="2">
        <f t="shared" si="92"/>
        <v>9.1094271515810803</v>
      </c>
      <c r="J2999">
        <f t="shared" si="93"/>
        <v>1.4353021093669406E-2</v>
      </c>
    </row>
    <row r="3000" spans="1:10" x14ac:dyDescent="0.25">
      <c r="A3000">
        <v>3268</v>
      </c>
      <c r="B3000">
        <v>2015</v>
      </c>
      <c r="C3000" t="s">
        <v>26</v>
      </c>
      <c r="D3000" t="s">
        <v>26</v>
      </c>
      <c r="E3000" t="s">
        <v>101</v>
      </c>
      <c r="F3000">
        <v>7.0000000000000007E-2</v>
      </c>
      <c r="G3000">
        <v>0.224</v>
      </c>
      <c r="H3000">
        <v>4.51</v>
      </c>
      <c r="I3000" s="2">
        <f t="shared" si="92"/>
        <v>15.521064301552109</v>
      </c>
      <c r="J3000">
        <f t="shared" si="93"/>
        <v>1.0102399999999999E-3</v>
      </c>
    </row>
    <row r="3001" spans="1:10" x14ac:dyDescent="0.25">
      <c r="A3001">
        <v>3359</v>
      </c>
      <c r="B3001">
        <v>2015</v>
      </c>
      <c r="C3001" t="s">
        <v>26</v>
      </c>
      <c r="D3001" t="s">
        <v>26</v>
      </c>
      <c r="E3001" t="s">
        <v>40</v>
      </c>
      <c r="F3001">
        <v>310.57904000000002</v>
      </c>
      <c r="G3001">
        <v>310.90445999999997</v>
      </c>
      <c r="H3001">
        <v>3.7076954385734702</v>
      </c>
      <c r="I3001" s="2">
        <f t="shared" si="92"/>
        <v>83766.060385880774</v>
      </c>
      <c r="J3001">
        <f t="shared" si="93"/>
        <v>1.152739048174148</v>
      </c>
    </row>
    <row r="3002" spans="1:10" x14ac:dyDescent="0.25">
      <c r="A3002">
        <v>3398</v>
      </c>
      <c r="B3002">
        <v>2015</v>
      </c>
      <c r="C3002" t="s">
        <v>26</v>
      </c>
      <c r="D3002" t="s">
        <v>26</v>
      </c>
      <c r="E3002" t="s">
        <v>41</v>
      </c>
      <c r="F3002">
        <v>442.890129</v>
      </c>
      <c r="G3002">
        <v>443.35738900000001</v>
      </c>
      <c r="H3002">
        <v>3.86357096028211</v>
      </c>
      <c r="I3002" s="2">
        <f t="shared" si="92"/>
        <v>114632.32681707005</v>
      </c>
      <c r="J3002">
        <f t="shared" si="93"/>
        <v>1.7129427331668989</v>
      </c>
    </row>
    <row r="3003" spans="1:10" x14ac:dyDescent="0.25">
      <c r="A3003">
        <v>3430</v>
      </c>
      <c r="B3003">
        <v>2015</v>
      </c>
      <c r="C3003" t="s">
        <v>26</v>
      </c>
      <c r="D3003" t="s">
        <v>26</v>
      </c>
      <c r="E3003" t="s">
        <v>46</v>
      </c>
      <c r="F3003">
        <v>21.59816</v>
      </c>
      <c r="G3003">
        <v>22.21876</v>
      </c>
      <c r="H3003">
        <v>2.1359613735614502</v>
      </c>
      <c r="I3003" s="2">
        <f t="shared" si="92"/>
        <v>10111.680982314652</v>
      </c>
      <c r="J3003">
        <f t="shared" si="93"/>
        <v>4.7458413128432207E-2</v>
      </c>
    </row>
    <row r="3004" spans="1:10" x14ac:dyDescent="0.25">
      <c r="A3004">
        <v>3437</v>
      </c>
      <c r="B3004">
        <v>2015</v>
      </c>
      <c r="C3004" t="s">
        <v>26</v>
      </c>
      <c r="D3004" t="s">
        <v>26</v>
      </c>
      <c r="E3004" t="s">
        <v>29</v>
      </c>
      <c r="F3004">
        <v>4.6898200000000001</v>
      </c>
      <c r="G3004">
        <v>5.3312850000000003</v>
      </c>
      <c r="H3004">
        <v>5.2470521256679401</v>
      </c>
      <c r="I3004" s="2">
        <f t="shared" si="92"/>
        <v>893.80091672007063</v>
      </c>
      <c r="J3004">
        <f t="shared" si="93"/>
        <v>2.7973530291791605E-2</v>
      </c>
    </row>
    <row r="3005" spans="1:10" x14ac:dyDescent="0.25">
      <c r="A3005">
        <v>3458</v>
      </c>
      <c r="B3005">
        <v>2015</v>
      </c>
      <c r="C3005" t="s">
        <v>26</v>
      </c>
      <c r="D3005" t="s">
        <v>26</v>
      </c>
      <c r="E3005" t="s">
        <v>54</v>
      </c>
      <c r="F3005">
        <v>16.005839999999999</v>
      </c>
      <c r="G3005">
        <v>16.75048</v>
      </c>
      <c r="H3005">
        <v>9.5867366375776495</v>
      </c>
      <c r="I3005" s="2">
        <f t="shared" si="92"/>
        <v>1669.5816944903902</v>
      </c>
      <c r="J3005">
        <f t="shared" si="93"/>
        <v>0.16058244031301167</v>
      </c>
    </row>
    <row r="3006" spans="1:10" x14ac:dyDescent="0.25">
      <c r="A3006">
        <v>3549</v>
      </c>
      <c r="B3006">
        <v>2015</v>
      </c>
      <c r="C3006" t="s">
        <v>26</v>
      </c>
      <c r="D3006" t="s">
        <v>26</v>
      </c>
      <c r="E3006" t="s">
        <v>47</v>
      </c>
      <c r="F3006">
        <v>22.69971</v>
      </c>
      <c r="G3006">
        <v>24.114190005579001</v>
      </c>
      <c r="H3006">
        <v>2.17808861875328</v>
      </c>
      <c r="I3006" s="2">
        <f t="shared" si="92"/>
        <v>10421.848681709345</v>
      </c>
      <c r="J3006">
        <f t="shared" si="93"/>
        <v>5.2522842801605713E-2</v>
      </c>
    </row>
    <row r="3007" spans="1:10" x14ac:dyDescent="0.25">
      <c r="A3007">
        <v>3574</v>
      </c>
      <c r="B3007">
        <v>2015</v>
      </c>
      <c r="C3007" t="s">
        <v>26</v>
      </c>
      <c r="D3007" t="s">
        <v>26</v>
      </c>
      <c r="E3007" t="s">
        <v>61</v>
      </c>
      <c r="F3007">
        <v>87.441158000000001</v>
      </c>
      <c r="G3007">
        <v>89.207617999999997</v>
      </c>
      <c r="H3007">
        <v>1.5245109288237</v>
      </c>
      <c r="I3007" s="2">
        <f t="shared" si="92"/>
        <v>57356.85874516418</v>
      </c>
      <c r="J3007">
        <f t="shared" si="93"/>
        <v>0.1359979885753298</v>
      </c>
    </row>
    <row r="3008" spans="1:10" x14ac:dyDescent="0.25">
      <c r="A3008">
        <v>3617</v>
      </c>
      <c r="B3008">
        <v>2015</v>
      </c>
      <c r="C3008" t="s">
        <v>26</v>
      </c>
      <c r="D3008" t="s">
        <v>26</v>
      </c>
      <c r="E3008" t="s">
        <v>52</v>
      </c>
      <c r="F3008">
        <v>4.5229999999999997</v>
      </c>
      <c r="G3008">
        <v>6.7690000000000001</v>
      </c>
      <c r="H3008">
        <v>4.5498690173942604</v>
      </c>
      <c r="I3008" s="2">
        <f t="shared" si="92"/>
        <v>994.09455144938465</v>
      </c>
      <c r="J3008">
        <f t="shared" si="93"/>
        <v>3.0798063378741747E-2</v>
      </c>
    </row>
    <row r="3009" spans="1:10" x14ac:dyDescent="0.25">
      <c r="A3009">
        <v>3630</v>
      </c>
      <c r="B3009">
        <v>2015</v>
      </c>
      <c r="C3009" t="s">
        <v>26</v>
      </c>
      <c r="D3009" t="s">
        <v>26</v>
      </c>
      <c r="E3009" t="s">
        <v>12</v>
      </c>
      <c r="F3009">
        <v>764.84079899999904</v>
      </c>
      <c r="G3009">
        <v>767.27952900000003</v>
      </c>
      <c r="H3009">
        <v>1.85108475442169</v>
      </c>
      <c r="I3009" s="2">
        <f t="shared" si="92"/>
        <v>413185.18623905373</v>
      </c>
      <c r="J3009">
        <f t="shared" si="93"/>
        <v>1.4202994385117549</v>
      </c>
    </row>
    <row r="3010" spans="1:10" x14ac:dyDescent="0.25">
      <c r="A3010">
        <v>3653</v>
      </c>
      <c r="B3010">
        <v>2015</v>
      </c>
      <c r="C3010" t="s">
        <v>26</v>
      </c>
      <c r="D3010" t="s">
        <v>26</v>
      </c>
      <c r="E3010" t="s">
        <v>43</v>
      </c>
      <c r="F3010">
        <v>72.1357</v>
      </c>
      <c r="G3010">
        <v>75.097990001869206</v>
      </c>
      <c r="H3010">
        <v>6.8478247377559196</v>
      </c>
      <c r="I3010" s="2">
        <f t="shared" ref="I3010:I3073" si="94">F3010/H3010*1000</f>
        <v>10534.104297715918</v>
      </c>
      <c r="J3010">
        <f t="shared" si="93"/>
        <v>0.51425787369054676</v>
      </c>
    </row>
    <row r="3011" spans="1:10" x14ac:dyDescent="0.25">
      <c r="A3011">
        <v>3690</v>
      </c>
      <c r="B3011">
        <v>2015</v>
      </c>
      <c r="C3011" t="s">
        <v>26</v>
      </c>
      <c r="D3011" t="s">
        <v>26</v>
      </c>
      <c r="E3011" t="s">
        <v>57</v>
      </c>
      <c r="F3011">
        <v>10.575100000000001</v>
      </c>
      <c r="G3011">
        <v>14.4001</v>
      </c>
      <c r="H3011">
        <v>3.7092759406530398</v>
      </c>
      <c r="I3011" s="2">
        <f t="shared" si="94"/>
        <v>2850.9876777024556</v>
      </c>
      <c r="J3011">
        <f t="shared" ref="J3011:J3074" si="95">G3011*H3011/1000</f>
        <v>5.341394447299784E-2</v>
      </c>
    </row>
    <row r="3012" spans="1:10" x14ac:dyDescent="0.25">
      <c r="A3012">
        <v>3724</v>
      </c>
      <c r="B3012">
        <v>2015</v>
      </c>
      <c r="C3012" t="s">
        <v>26</v>
      </c>
      <c r="D3012" t="s">
        <v>26</v>
      </c>
      <c r="E3012" t="s">
        <v>15</v>
      </c>
      <c r="F3012">
        <v>97.896196000000003</v>
      </c>
      <c r="G3012">
        <v>102.502816</v>
      </c>
      <c r="H3012">
        <v>1.5889546821614999</v>
      </c>
      <c r="I3012" s="2">
        <f t="shared" si="94"/>
        <v>61610.439302667241</v>
      </c>
      <c r="J3012">
        <f t="shared" si="95"/>
        <v>0.16287232941793872</v>
      </c>
    </row>
    <row r="3013" spans="1:10" x14ac:dyDescent="0.25">
      <c r="A3013">
        <v>4007</v>
      </c>
      <c r="B3013">
        <v>2015</v>
      </c>
      <c r="C3013" t="s">
        <v>26</v>
      </c>
      <c r="D3013" t="s">
        <v>26</v>
      </c>
      <c r="E3013" t="s">
        <v>6</v>
      </c>
      <c r="F3013">
        <v>23223.567999999999</v>
      </c>
      <c r="G3013">
        <v>23269.103780000001</v>
      </c>
      <c r="H3013">
        <v>1.3246047661492399</v>
      </c>
      <c r="I3013" s="2">
        <f t="shared" si="94"/>
        <v>17532450.881566174</v>
      </c>
      <c r="J3013">
        <f t="shared" si="95"/>
        <v>30.822365771009295</v>
      </c>
    </row>
    <row r="3014" spans="1:10" x14ac:dyDescent="0.25">
      <c r="A3014">
        <v>4009</v>
      </c>
      <c r="B3014">
        <v>2015</v>
      </c>
      <c r="C3014" t="s">
        <v>26</v>
      </c>
      <c r="D3014" t="s">
        <v>26</v>
      </c>
      <c r="E3014" t="s">
        <v>39</v>
      </c>
      <c r="F3014">
        <v>29.636800000000001</v>
      </c>
      <c r="G3014">
        <v>76.148099990415602</v>
      </c>
      <c r="H3014">
        <v>12.9643617057172</v>
      </c>
      <c r="I3014" s="2">
        <f t="shared" si="94"/>
        <v>2286.0207600448512</v>
      </c>
      <c r="J3014">
        <f t="shared" si="95"/>
        <v>0.98721151147886832</v>
      </c>
    </row>
    <row r="3015" spans="1:10" x14ac:dyDescent="0.25">
      <c r="A3015">
        <v>4121</v>
      </c>
      <c r="B3015">
        <v>2015</v>
      </c>
      <c r="C3015" t="s">
        <v>26</v>
      </c>
      <c r="D3015" t="s">
        <v>26</v>
      </c>
      <c r="E3015" t="s">
        <v>60</v>
      </c>
      <c r="F3015">
        <v>893.72500000000002</v>
      </c>
      <c r="G3015">
        <v>1096.53821978569</v>
      </c>
      <c r="H3015">
        <v>1.3254590459045901</v>
      </c>
      <c r="I3015" s="2">
        <f t="shared" si="94"/>
        <v>674275.83127629326</v>
      </c>
      <c r="J3015">
        <f t="shared" si="95"/>
        <v>1.4534165025950583</v>
      </c>
    </row>
    <row r="3016" spans="1:10" x14ac:dyDescent="0.25">
      <c r="A3016">
        <v>4143</v>
      </c>
      <c r="B3016">
        <v>2015</v>
      </c>
      <c r="C3016" t="s">
        <v>26</v>
      </c>
      <c r="D3016" t="s">
        <v>26</v>
      </c>
      <c r="E3016" t="s">
        <v>24</v>
      </c>
      <c r="F3016">
        <v>2675.4027599999999</v>
      </c>
      <c r="G3016">
        <v>3013.4378999307301</v>
      </c>
      <c r="H3016">
        <v>1.3637651687510499</v>
      </c>
      <c r="I3016" s="2">
        <f t="shared" si="94"/>
        <v>1961776.7202913396</v>
      </c>
      <c r="J3016">
        <f t="shared" si="95"/>
        <v>4.1096216461198418</v>
      </c>
    </row>
    <row r="3017" spans="1:10" x14ac:dyDescent="0.25">
      <c r="A3017">
        <v>4172</v>
      </c>
      <c r="B3017">
        <v>2015</v>
      </c>
      <c r="C3017" t="s">
        <v>26</v>
      </c>
      <c r="D3017" t="s">
        <v>26</v>
      </c>
      <c r="E3017" t="s">
        <v>56</v>
      </c>
      <c r="F3017">
        <v>1304.9880000000001</v>
      </c>
      <c r="G3017">
        <v>1955.97799748379</v>
      </c>
      <c r="H3017">
        <v>0.53968050280922097</v>
      </c>
      <c r="I3017" s="2">
        <f t="shared" si="94"/>
        <v>2418075.1263147225</v>
      </c>
      <c r="J3017">
        <f t="shared" si="95"/>
        <v>1.0556031891658249</v>
      </c>
    </row>
    <row r="3018" spans="1:10" x14ac:dyDescent="0.25">
      <c r="A3018">
        <v>49</v>
      </c>
      <c r="B3018">
        <v>2015</v>
      </c>
      <c r="C3018" t="s">
        <v>65</v>
      </c>
      <c r="D3018" t="s">
        <v>65</v>
      </c>
      <c r="E3018" t="s">
        <v>40</v>
      </c>
      <c r="F3018">
        <v>255.64655999999999</v>
      </c>
      <c r="G3018">
        <v>255.64655999999999</v>
      </c>
      <c r="H3018">
        <v>3.61794506446713</v>
      </c>
      <c r="I3018" s="2">
        <f t="shared" si="94"/>
        <v>70660.708066238411</v>
      </c>
      <c r="J3018">
        <f t="shared" si="95"/>
        <v>0.92491520999999999</v>
      </c>
    </row>
    <row r="3019" spans="1:10" x14ac:dyDescent="0.25">
      <c r="A3019">
        <v>73</v>
      </c>
      <c r="B3019">
        <v>2015</v>
      </c>
      <c r="C3019" t="s">
        <v>65</v>
      </c>
      <c r="D3019" t="s">
        <v>65</v>
      </c>
      <c r="E3019" t="s">
        <v>12</v>
      </c>
      <c r="F3019">
        <v>190.07884000000001</v>
      </c>
      <c r="G3019">
        <v>190.07884000000001</v>
      </c>
      <c r="H3019">
        <v>1.89096922673779</v>
      </c>
      <c r="I3019" s="2">
        <f t="shared" si="94"/>
        <v>100519.26668733524</v>
      </c>
      <c r="J3019">
        <f t="shared" si="95"/>
        <v>0.35943323709401614</v>
      </c>
    </row>
    <row r="3020" spans="1:10" x14ac:dyDescent="0.25">
      <c r="A3020">
        <v>223</v>
      </c>
      <c r="B3020">
        <v>2015</v>
      </c>
      <c r="C3020" t="s">
        <v>65</v>
      </c>
      <c r="D3020" t="s">
        <v>65</v>
      </c>
      <c r="E3020" t="s">
        <v>11</v>
      </c>
      <c r="F3020">
        <v>5.0691499999999996</v>
      </c>
      <c r="G3020">
        <v>5.0691499999999996</v>
      </c>
      <c r="H3020">
        <v>2.7347837358056002</v>
      </c>
      <c r="I3020" s="2">
        <f t="shared" si="94"/>
        <v>1853.5834967976919</v>
      </c>
      <c r="J3020">
        <f t="shared" si="95"/>
        <v>1.3863028974358958E-2</v>
      </c>
    </row>
    <row r="3021" spans="1:10" x14ac:dyDescent="0.25">
      <c r="A3021">
        <v>2248</v>
      </c>
      <c r="B3021">
        <v>2015</v>
      </c>
      <c r="C3021" t="s">
        <v>65</v>
      </c>
      <c r="D3021" t="s">
        <v>65</v>
      </c>
      <c r="E3021" t="s">
        <v>57</v>
      </c>
      <c r="F3021">
        <v>103.006</v>
      </c>
      <c r="G3021">
        <v>103.006</v>
      </c>
      <c r="H3021">
        <v>5.6296687571597799</v>
      </c>
      <c r="I3021" s="2">
        <f t="shared" si="94"/>
        <v>18296.991251749503</v>
      </c>
      <c r="J3021">
        <f t="shared" si="95"/>
        <v>0.57988966000000031</v>
      </c>
    </row>
    <row r="3022" spans="1:10" x14ac:dyDescent="0.25">
      <c r="A3022">
        <v>2249</v>
      </c>
      <c r="B3022">
        <v>2015</v>
      </c>
      <c r="C3022" t="s">
        <v>65</v>
      </c>
      <c r="D3022" t="s">
        <v>65</v>
      </c>
      <c r="E3022" t="s">
        <v>6</v>
      </c>
      <c r="F3022">
        <v>736.38900000000001</v>
      </c>
      <c r="G3022">
        <v>736.38900000000001</v>
      </c>
      <c r="H3022">
        <v>0.47</v>
      </c>
      <c r="I3022" s="2">
        <f t="shared" si="94"/>
        <v>1566785.1063829788</v>
      </c>
      <c r="J3022">
        <f t="shared" si="95"/>
        <v>0.34610282999999997</v>
      </c>
    </row>
    <row r="3023" spans="1:10" x14ac:dyDescent="0.25">
      <c r="A3023">
        <v>2251</v>
      </c>
      <c r="B3023">
        <v>2015</v>
      </c>
      <c r="C3023" t="s">
        <v>65</v>
      </c>
      <c r="D3023" t="s">
        <v>65</v>
      </c>
      <c r="E3023" t="s">
        <v>62</v>
      </c>
      <c r="F3023">
        <v>54.979019999999998</v>
      </c>
      <c r="G3023">
        <v>54.979019999999998</v>
      </c>
      <c r="H3023">
        <v>2.8209513374374402</v>
      </c>
      <c r="I3023" s="2">
        <f t="shared" si="94"/>
        <v>19489.531517386291</v>
      </c>
      <c r="J3023">
        <f t="shared" si="95"/>
        <v>0.15509313999999977</v>
      </c>
    </row>
    <row r="3024" spans="1:10" x14ac:dyDescent="0.25">
      <c r="A3024">
        <v>2340</v>
      </c>
      <c r="B3024">
        <v>2015</v>
      </c>
      <c r="C3024" t="s">
        <v>65</v>
      </c>
      <c r="D3024" t="s">
        <v>65</v>
      </c>
      <c r="E3024" t="s">
        <v>18</v>
      </c>
      <c r="F3024">
        <v>32.039729999999999</v>
      </c>
      <c r="G3024">
        <v>32.039729999999999</v>
      </c>
      <c r="H3024">
        <v>1.3833165013937201</v>
      </c>
      <c r="I3024" s="2">
        <f t="shared" si="94"/>
        <v>23161.532424227793</v>
      </c>
      <c r="J3024">
        <f t="shared" si="95"/>
        <v>4.432108720919941E-2</v>
      </c>
    </row>
    <row r="3025" spans="1:10" x14ac:dyDescent="0.25">
      <c r="A3025">
        <v>2341</v>
      </c>
      <c r="B3025">
        <v>2015</v>
      </c>
      <c r="C3025" t="s">
        <v>65</v>
      </c>
      <c r="D3025" t="s">
        <v>65</v>
      </c>
      <c r="E3025" t="s">
        <v>58</v>
      </c>
      <c r="F3025">
        <v>3.5970000000000002E-2</v>
      </c>
      <c r="G3025">
        <v>3.5970000000000002E-2</v>
      </c>
      <c r="H3025">
        <v>8.4678899082568808</v>
      </c>
      <c r="I3025" s="2">
        <f t="shared" si="94"/>
        <v>4.2478114842903576</v>
      </c>
      <c r="J3025">
        <f t="shared" si="95"/>
        <v>3.0459000000000004E-4</v>
      </c>
    </row>
    <row r="3026" spans="1:10" x14ac:dyDescent="0.25">
      <c r="A3026">
        <v>2343</v>
      </c>
      <c r="B3026">
        <v>2015</v>
      </c>
      <c r="C3026" t="s">
        <v>65</v>
      </c>
      <c r="D3026" t="s">
        <v>65</v>
      </c>
      <c r="E3026" t="s">
        <v>34</v>
      </c>
      <c r="F3026">
        <v>0.92200000000000004</v>
      </c>
      <c r="G3026">
        <v>0.92200000000000004</v>
      </c>
      <c r="H3026">
        <v>1.68</v>
      </c>
      <c r="I3026" s="2">
        <f t="shared" si="94"/>
        <v>548.80952380952385</v>
      </c>
      <c r="J3026">
        <f t="shared" si="95"/>
        <v>1.5489600000000001E-3</v>
      </c>
    </row>
    <row r="3027" spans="1:10" x14ac:dyDescent="0.25">
      <c r="A3027">
        <v>2494</v>
      </c>
      <c r="B3027">
        <v>2015</v>
      </c>
      <c r="C3027" t="s">
        <v>65</v>
      </c>
      <c r="D3027" t="s">
        <v>65</v>
      </c>
      <c r="E3027" t="s">
        <v>31</v>
      </c>
      <c r="F3027">
        <v>0.23749999999999999</v>
      </c>
      <c r="G3027">
        <v>0.23749999999999999</v>
      </c>
      <c r="H3027">
        <v>1</v>
      </c>
      <c r="I3027" s="2">
        <f t="shared" si="94"/>
        <v>237.5</v>
      </c>
      <c r="J3027">
        <f t="shared" si="95"/>
        <v>2.375E-4</v>
      </c>
    </row>
    <row r="3028" spans="1:10" x14ac:dyDescent="0.25">
      <c r="A3028">
        <v>2495</v>
      </c>
      <c r="B3028">
        <v>2015</v>
      </c>
      <c r="C3028" t="s">
        <v>65</v>
      </c>
      <c r="D3028" t="s">
        <v>65</v>
      </c>
      <c r="E3028" t="s">
        <v>13</v>
      </c>
      <c r="F3028">
        <v>0.22700000000000001</v>
      </c>
      <c r="G3028">
        <v>0.22700000000000001</v>
      </c>
      <c r="H3028">
        <v>6.3</v>
      </c>
      <c r="I3028" s="2">
        <f t="shared" si="94"/>
        <v>36.031746031746032</v>
      </c>
      <c r="J3028">
        <f t="shared" si="95"/>
        <v>1.4300999999999999E-3</v>
      </c>
    </row>
    <row r="3029" spans="1:10" x14ac:dyDescent="0.25">
      <c r="A3029">
        <v>2496</v>
      </c>
      <c r="B3029">
        <v>2015</v>
      </c>
      <c r="C3029" t="s">
        <v>65</v>
      </c>
      <c r="D3029" t="s">
        <v>65</v>
      </c>
      <c r="E3029" t="s">
        <v>38</v>
      </c>
      <c r="F3029">
        <v>16.467300000000002</v>
      </c>
      <c r="G3029">
        <v>16.467300000000002</v>
      </c>
      <c r="H3029">
        <v>1.47428904556302</v>
      </c>
      <c r="I3029" s="2">
        <f t="shared" si="94"/>
        <v>11169.65499374735</v>
      </c>
      <c r="J3029">
        <f t="shared" si="95"/>
        <v>2.4277559999999924E-2</v>
      </c>
    </row>
    <row r="3030" spans="1:10" x14ac:dyDescent="0.25">
      <c r="A3030">
        <v>2497</v>
      </c>
      <c r="B3030">
        <v>2015</v>
      </c>
      <c r="C3030" t="s">
        <v>65</v>
      </c>
      <c r="D3030" t="s">
        <v>65</v>
      </c>
      <c r="E3030" t="s">
        <v>46</v>
      </c>
      <c r="F3030">
        <v>0.12091</v>
      </c>
      <c r="G3030">
        <v>0.12091</v>
      </c>
      <c r="H3030">
        <v>1.2803738317757001</v>
      </c>
      <c r="I3030" s="2">
        <f t="shared" si="94"/>
        <v>94.43335766423364</v>
      </c>
      <c r="J3030">
        <f t="shared" si="95"/>
        <v>1.5480999999999988E-4</v>
      </c>
    </row>
    <row r="3031" spans="1:10" x14ac:dyDescent="0.25">
      <c r="A3031">
        <v>2498</v>
      </c>
      <c r="B3031">
        <v>2015</v>
      </c>
      <c r="C3031" t="s">
        <v>65</v>
      </c>
      <c r="D3031" t="s">
        <v>65</v>
      </c>
      <c r="E3031" t="s">
        <v>61</v>
      </c>
      <c r="F3031">
        <v>5.8340100000000001</v>
      </c>
      <c r="G3031">
        <v>5.8340100000000001</v>
      </c>
      <c r="H3031">
        <v>1.7331440981417601</v>
      </c>
      <c r="I3031" s="2">
        <f t="shared" si="94"/>
        <v>3366.1424957423333</v>
      </c>
      <c r="J3031">
        <f t="shared" si="95"/>
        <v>1.011118000000001E-2</v>
      </c>
    </row>
    <row r="3032" spans="1:10" x14ac:dyDescent="0.25">
      <c r="A3032">
        <v>2611</v>
      </c>
      <c r="B3032">
        <v>2015</v>
      </c>
      <c r="C3032" t="s">
        <v>65</v>
      </c>
      <c r="D3032" t="s">
        <v>65</v>
      </c>
      <c r="E3032" t="s">
        <v>22</v>
      </c>
      <c r="F3032">
        <v>971.89599999999996</v>
      </c>
      <c r="G3032">
        <v>971.89599999999996</v>
      </c>
      <c r="H3032">
        <v>0.18777777777777799</v>
      </c>
      <c r="I3032" s="2">
        <f t="shared" si="94"/>
        <v>5175777.5147928931</v>
      </c>
      <c r="J3032">
        <f t="shared" si="95"/>
        <v>0.18250047111111128</v>
      </c>
    </row>
    <row r="3033" spans="1:10" x14ac:dyDescent="0.25">
      <c r="A3033">
        <v>2612</v>
      </c>
      <c r="B3033">
        <v>2015</v>
      </c>
      <c r="C3033" t="s">
        <v>65</v>
      </c>
      <c r="D3033" t="s">
        <v>65</v>
      </c>
      <c r="E3033" t="s">
        <v>27</v>
      </c>
      <c r="F3033">
        <v>1.6259999999999999</v>
      </c>
      <c r="G3033">
        <v>1.6259999999999999</v>
      </c>
      <c r="H3033">
        <v>3.16</v>
      </c>
      <c r="I3033" s="2">
        <f t="shared" si="94"/>
        <v>514.55696202531647</v>
      </c>
      <c r="J3033">
        <f t="shared" si="95"/>
        <v>5.1381600000000001E-3</v>
      </c>
    </row>
    <row r="3034" spans="1:10" x14ac:dyDescent="0.25">
      <c r="A3034">
        <v>2613</v>
      </c>
      <c r="B3034">
        <v>2015</v>
      </c>
      <c r="C3034" t="s">
        <v>65</v>
      </c>
      <c r="D3034" t="s">
        <v>65</v>
      </c>
      <c r="E3034" t="s">
        <v>33</v>
      </c>
      <c r="F3034">
        <v>0.39738000000000001</v>
      </c>
      <c r="G3034">
        <v>0.39738000000000001</v>
      </c>
      <c r="H3034">
        <v>1.53683113883746</v>
      </c>
      <c r="I3034" s="2">
        <f t="shared" si="94"/>
        <v>258.57102316432707</v>
      </c>
      <c r="J3034">
        <f t="shared" si="95"/>
        <v>6.1070595795122986E-4</v>
      </c>
    </row>
    <row r="3035" spans="1:10" x14ac:dyDescent="0.25">
      <c r="A3035">
        <v>2614</v>
      </c>
      <c r="B3035">
        <v>2015</v>
      </c>
      <c r="C3035" t="s">
        <v>65</v>
      </c>
      <c r="D3035" t="s">
        <v>65</v>
      </c>
      <c r="E3035" t="s">
        <v>35</v>
      </c>
      <c r="F3035">
        <v>4.5465600000000004</v>
      </c>
      <c r="G3035">
        <v>4.5465600000000004</v>
      </c>
      <c r="H3035">
        <v>2.6015251090934699</v>
      </c>
      <c r="I3035" s="2">
        <f t="shared" si="94"/>
        <v>1747.6517847580183</v>
      </c>
      <c r="J3035">
        <f t="shared" si="95"/>
        <v>1.1827990000000007E-2</v>
      </c>
    </row>
    <row r="3036" spans="1:10" x14ac:dyDescent="0.25">
      <c r="A3036">
        <v>2615</v>
      </c>
      <c r="B3036">
        <v>2015</v>
      </c>
      <c r="C3036" t="s">
        <v>65</v>
      </c>
      <c r="D3036" t="s">
        <v>65</v>
      </c>
      <c r="E3036" t="s">
        <v>44</v>
      </c>
      <c r="F3036">
        <v>4.2999999999999997E-2</v>
      </c>
      <c r="G3036">
        <v>4.2999999999999997E-2</v>
      </c>
      <c r="H3036">
        <v>1</v>
      </c>
      <c r="I3036" s="2">
        <f t="shared" si="94"/>
        <v>43</v>
      </c>
      <c r="J3036">
        <f t="shared" si="95"/>
        <v>4.2999999999999995E-5</v>
      </c>
    </row>
    <row r="3037" spans="1:10" x14ac:dyDescent="0.25">
      <c r="A3037">
        <v>2616</v>
      </c>
      <c r="B3037">
        <v>2015</v>
      </c>
      <c r="C3037" t="s">
        <v>65</v>
      </c>
      <c r="D3037" t="s">
        <v>65</v>
      </c>
      <c r="E3037" t="s">
        <v>47</v>
      </c>
      <c r="F3037">
        <v>0.11466</v>
      </c>
      <c r="G3037">
        <v>0.11466</v>
      </c>
      <c r="H3037">
        <v>2.2215245072387901</v>
      </c>
      <c r="I3037" s="2">
        <f t="shared" si="94"/>
        <v>51.613205087939761</v>
      </c>
      <c r="J3037">
        <f t="shared" si="95"/>
        <v>2.5471999999999968E-4</v>
      </c>
    </row>
    <row r="3038" spans="1:10" x14ac:dyDescent="0.25">
      <c r="A3038">
        <v>2664</v>
      </c>
      <c r="B3038">
        <v>2015</v>
      </c>
      <c r="C3038" t="s">
        <v>65</v>
      </c>
      <c r="D3038" t="s">
        <v>65</v>
      </c>
      <c r="E3038" t="s">
        <v>59</v>
      </c>
      <c r="F3038">
        <v>0.17954999999999999</v>
      </c>
      <c r="G3038">
        <v>0.17954999999999999</v>
      </c>
      <c r="H3038">
        <v>1.04126984126984</v>
      </c>
      <c r="I3038" s="2">
        <f t="shared" si="94"/>
        <v>172.43368902439045</v>
      </c>
      <c r="J3038">
        <f t="shared" si="95"/>
        <v>1.8695999999999977E-4</v>
      </c>
    </row>
    <row r="3039" spans="1:10" x14ac:dyDescent="0.25">
      <c r="A3039">
        <v>2683</v>
      </c>
      <c r="B3039">
        <v>2015</v>
      </c>
      <c r="C3039" t="s">
        <v>65</v>
      </c>
      <c r="D3039" t="s">
        <v>65</v>
      </c>
      <c r="E3039" t="s">
        <v>16</v>
      </c>
      <c r="F3039">
        <v>0.38350000000000001</v>
      </c>
      <c r="G3039">
        <v>0.38350000000000001</v>
      </c>
      <c r="H3039">
        <v>1.26555410691004</v>
      </c>
      <c r="I3039" s="2">
        <f t="shared" si="94"/>
        <v>303.02931965220239</v>
      </c>
      <c r="J3039">
        <f t="shared" si="95"/>
        <v>4.8534000000000034E-4</v>
      </c>
    </row>
    <row r="3040" spans="1:10" x14ac:dyDescent="0.25">
      <c r="A3040">
        <v>2835</v>
      </c>
      <c r="B3040">
        <v>2015</v>
      </c>
      <c r="C3040" t="s">
        <v>65</v>
      </c>
      <c r="D3040" t="s">
        <v>65</v>
      </c>
      <c r="E3040" t="s">
        <v>7</v>
      </c>
      <c r="F3040">
        <v>21.297750000000001</v>
      </c>
      <c r="G3040">
        <v>21.297750000000001</v>
      </c>
      <c r="H3040">
        <v>1.60952380952381</v>
      </c>
      <c r="I3040" s="2">
        <f t="shared" si="94"/>
        <v>13232.3298816568</v>
      </c>
      <c r="J3040">
        <f t="shared" si="95"/>
        <v>3.4279235714285726E-2</v>
      </c>
    </row>
    <row r="3041" spans="1:10" x14ac:dyDescent="0.25">
      <c r="A3041">
        <v>2840</v>
      </c>
      <c r="B3041">
        <v>2015</v>
      </c>
      <c r="C3041" t="s">
        <v>65</v>
      </c>
      <c r="D3041" t="s">
        <v>65</v>
      </c>
      <c r="E3041" t="s">
        <v>37</v>
      </c>
      <c r="F3041">
        <v>16.401</v>
      </c>
      <c r="G3041">
        <v>16.401</v>
      </c>
      <c r="H3041">
        <v>3.3505127736113698</v>
      </c>
      <c r="I3041" s="2">
        <f t="shared" si="94"/>
        <v>4895.071622819717</v>
      </c>
      <c r="J3041">
        <f t="shared" si="95"/>
        <v>5.4951760000000079E-2</v>
      </c>
    </row>
    <row r="3042" spans="1:10" x14ac:dyDescent="0.25">
      <c r="A3042">
        <v>2875</v>
      </c>
      <c r="B3042">
        <v>2015</v>
      </c>
      <c r="C3042" t="s">
        <v>65</v>
      </c>
      <c r="D3042" t="s">
        <v>65</v>
      </c>
      <c r="E3042" t="s">
        <v>15</v>
      </c>
      <c r="F3042">
        <v>34.526960000000003</v>
      </c>
      <c r="G3042">
        <v>34.526960000000003</v>
      </c>
      <c r="H3042">
        <v>1.5677619768069599</v>
      </c>
      <c r="I3042" s="2">
        <f t="shared" si="94"/>
        <v>22023.088013858203</v>
      </c>
      <c r="J3042">
        <f t="shared" si="95"/>
        <v>5.4130055062734841E-2</v>
      </c>
    </row>
    <row r="3043" spans="1:10" x14ac:dyDescent="0.25">
      <c r="A3043">
        <v>2921</v>
      </c>
      <c r="B3043">
        <v>2015</v>
      </c>
      <c r="C3043" t="s">
        <v>65</v>
      </c>
      <c r="D3043" t="s">
        <v>65</v>
      </c>
      <c r="E3043" t="s">
        <v>41</v>
      </c>
      <c r="F3043">
        <v>156.22293999999999</v>
      </c>
      <c r="G3043">
        <v>156.22293999999999</v>
      </c>
      <c r="H3043">
        <v>3.5726303737602598</v>
      </c>
      <c r="I3043" s="2">
        <f t="shared" si="94"/>
        <v>43727.708622589038</v>
      </c>
      <c r="J3043">
        <f t="shared" si="95"/>
        <v>0.5581268205221267</v>
      </c>
    </row>
    <row r="3044" spans="1:10" x14ac:dyDescent="0.25">
      <c r="A3044">
        <v>2252</v>
      </c>
      <c r="B3044">
        <v>2015</v>
      </c>
      <c r="C3044" t="s">
        <v>68</v>
      </c>
      <c r="D3044" t="s">
        <v>68</v>
      </c>
      <c r="E3044" t="s">
        <v>84</v>
      </c>
      <c r="F3044">
        <v>6.9000000000000006E-2</v>
      </c>
      <c r="G3044">
        <v>6.9000000000000006E-2</v>
      </c>
      <c r="H3044">
        <v>0.76</v>
      </c>
      <c r="I3044" s="2">
        <f t="shared" si="94"/>
        <v>90.789473684210535</v>
      </c>
      <c r="J3044">
        <f t="shared" si="95"/>
        <v>5.2440000000000006E-5</v>
      </c>
    </row>
    <row r="3045" spans="1:10" x14ac:dyDescent="0.25">
      <c r="A3045">
        <v>2344</v>
      </c>
      <c r="B3045">
        <v>2015</v>
      </c>
      <c r="C3045" t="s">
        <v>68</v>
      </c>
      <c r="D3045" t="s">
        <v>68</v>
      </c>
      <c r="E3045" t="s">
        <v>5</v>
      </c>
      <c r="F3045">
        <v>1.2589999999999999</v>
      </c>
      <c r="G3045">
        <v>1.2589999999999999</v>
      </c>
      <c r="H3045">
        <v>0.25</v>
      </c>
      <c r="I3045" s="2">
        <f t="shared" si="94"/>
        <v>5036</v>
      </c>
      <c r="J3045">
        <f t="shared" si="95"/>
        <v>3.1474999999999998E-4</v>
      </c>
    </row>
    <row r="3046" spans="1:10" x14ac:dyDescent="0.25">
      <c r="A3046">
        <v>2345</v>
      </c>
      <c r="B3046">
        <v>2015</v>
      </c>
      <c r="C3046" t="s">
        <v>68</v>
      </c>
      <c r="D3046" t="s">
        <v>68</v>
      </c>
      <c r="E3046" t="s">
        <v>42</v>
      </c>
      <c r="F3046">
        <v>235</v>
      </c>
      <c r="G3046">
        <v>235</v>
      </c>
      <c r="H3046">
        <v>0.8</v>
      </c>
      <c r="I3046" s="2">
        <f t="shared" si="94"/>
        <v>293750</v>
      </c>
      <c r="J3046">
        <f t="shared" si="95"/>
        <v>0.188</v>
      </c>
    </row>
    <row r="3047" spans="1:10" x14ac:dyDescent="0.25">
      <c r="A3047">
        <v>2499</v>
      </c>
      <c r="B3047">
        <v>2015</v>
      </c>
      <c r="C3047" t="s">
        <v>68</v>
      </c>
      <c r="D3047" t="s">
        <v>68</v>
      </c>
      <c r="E3047" t="s">
        <v>44</v>
      </c>
      <c r="F3047">
        <v>0.08</v>
      </c>
      <c r="G3047">
        <v>0.08</v>
      </c>
      <c r="H3047">
        <v>2.34</v>
      </c>
      <c r="I3047" s="2">
        <f t="shared" si="94"/>
        <v>34.188034188034194</v>
      </c>
      <c r="J3047">
        <f t="shared" si="95"/>
        <v>1.872E-4</v>
      </c>
    </row>
    <row r="3048" spans="1:10" x14ac:dyDescent="0.25">
      <c r="A3048">
        <v>3017</v>
      </c>
      <c r="B3048">
        <v>2015</v>
      </c>
      <c r="C3048" t="s">
        <v>68</v>
      </c>
      <c r="D3048" t="s">
        <v>68</v>
      </c>
      <c r="E3048" t="s">
        <v>51</v>
      </c>
      <c r="F3048">
        <v>1.7000000000000001E-2</v>
      </c>
      <c r="G3048">
        <v>1.7500000000000002E-2</v>
      </c>
      <c r="H3048">
        <v>4.33</v>
      </c>
      <c r="I3048" s="2">
        <f t="shared" si="94"/>
        <v>3.9260969976905313</v>
      </c>
      <c r="J3048">
        <f t="shared" si="95"/>
        <v>7.5775000000000012E-5</v>
      </c>
    </row>
    <row r="3049" spans="1:10" x14ac:dyDescent="0.25">
      <c r="A3049">
        <v>3066</v>
      </c>
      <c r="B3049">
        <v>2015</v>
      </c>
      <c r="C3049" t="s">
        <v>68</v>
      </c>
      <c r="D3049" t="s">
        <v>68</v>
      </c>
      <c r="E3049" t="s">
        <v>31</v>
      </c>
      <c r="F3049">
        <v>10.502375000000001</v>
      </c>
      <c r="G3049">
        <v>10.511374999999999</v>
      </c>
      <c r="H3049">
        <v>1.02856830002737</v>
      </c>
      <c r="I3049" s="2">
        <f t="shared" si="94"/>
        <v>10210.67341830439</v>
      </c>
      <c r="J3049">
        <f t="shared" si="95"/>
        <v>1.0811667114700196E-2</v>
      </c>
    </row>
    <row r="3050" spans="1:10" x14ac:dyDescent="0.25">
      <c r="A3050">
        <v>3101</v>
      </c>
      <c r="B3050">
        <v>2015</v>
      </c>
      <c r="C3050" t="s">
        <v>68</v>
      </c>
      <c r="D3050" t="s">
        <v>68</v>
      </c>
      <c r="E3050" t="s">
        <v>36</v>
      </c>
      <c r="F3050">
        <v>1.1387240000000001</v>
      </c>
      <c r="G3050">
        <v>1.15866850000674</v>
      </c>
      <c r="H3050">
        <v>5.5472869633027804</v>
      </c>
      <c r="I3050" s="2">
        <f t="shared" si="94"/>
        <v>205.27584160203946</v>
      </c>
      <c r="J3050">
        <f t="shared" si="95"/>
        <v>6.4274666648769761E-3</v>
      </c>
    </row>
    <row r="3051" spans="1:10" x14ac:dyDescent="0.25">
      <c r="A3051">
        <v>3189</v>
      </c>
      <c r="B3051">
        <v>2015</v>
      </c>
      <c r="C3051" t="s">
        <v>68</v>
      </c>
      <c r="D3051" t="s">
        <v>68</v>
      </c>
      <c r="E3051" t="s">
        <v>34</v>
      </c>
      <c r="F3051">
        <v>5.8149699999999998</v>
      </c>
      <c r="G3051">
        <v>5.8854699999999998</v>
      </c>
      <c r="H3051">
        <v>1.45795947356564</v>
      </c>
      <c r="I3051" s="2">
        <f t="shared" si="94"/>
        <v>3988.4304779601948</v>
      </c>
      <c r="J3051">
        <f t="shared" si="95"/>
        <v>8.580776742886367E-3</v>
      </c>
    </row>
    <row r="3052" spans="1:10" x14ac:dyDescent="0.25">
      <c r="A3052">
        <v>3196</v>
      </c>
      <c r="B3052">
        <v>2015</v>
      </c>
      <c r="C3052" t="s">
        <v>68</v>
      </c>
      <c r="D3052" t="s">
        <v>68</v>
      </c>
      <c r="E3052" t="s">
        <v>71</v>
      </c>
      <c r="F3052">
        <v>1.86032</v>
      </c>
      <c r="G3052">
        <v>1.9348399999999999</v>
      </c>
      <c r="H3052">
        <v>1.0085576674980601</v>
      </c>
      <c r="I3052" s="2">
        <f t="shared" si="94"/>
        <v>1844.5350820790604</v>
      </c>
      <c r="J3052">
        <f t="shared" si="95"/>
        <v>1.9513977173819465E-3</v>
      </c>
    </row>
    <row r="3053" spans="1:10" x14ac:dyDescent="0.25">
      <c r="A3053">
        <v>3203</v>
      </c>
      <c r="B3053">
        <v>2015</v>
      </c>
      <c r="C3053" t="s">
        <v>68</v>
      </c>
      <c r="D3053" t="s">
        <v>68</v>
      </c>
      <c r="E3053" t="s">
        <v>55</v>
      </c>
      <c r="F3053">
        <v>1.1999999999999999E-3</v>
      </c>
      <c r="G3053">
        <v>8.1300000262260405E-2</v>
      </c>
      <c r="H3053">
        <v>36.53</v>
      </c>
      <c r="I3053" s="2">
        <f t="shared" si="94"/>
        <v>3.2849712565015052E-2</v>
      </c>
      <c r="J3053">
        <f t="shared" si="95"/>
        <v>2.9698890095803728E-3</v>
      </c>
    </row>
    <row r="3054" spans="1:10" x14ac:dyDescent="0.25">
      <c r="A3054">
        <v>3289</v>
      </c>
      <c r="B3054">
        <v>2015</v>
      </c>
      <c r="C3054" t="s">
        <v>68</v>
      </c>
      <c r="D3054" t="s">
        <v>68</v>
      </c>
      <c r="E3054" t="s">
        <v>29</v>
      </c>
      <c r="F3054">
        <v>7.5289349999999997</v>
      </c>
      <c r="G3054">
        <v>7.7057330002144004</v>
      </c>
      <c r="H3054">
        <v>6.3758223440632698</v>
      </c>
      <c r="I3054" s="2">
        <f t="shared" si="94"/>
        <v>1180.8570869309792</v>
      </c>
      <c r="J3054">
        <f t="shared" si="95"/>
        <v>4.9130384640152673E-2</v>
      </c>
    </row>
    <row r="3055" spans="1:10" x14ac:dyDescent="0.25">
      <c r="A3055">
        <v>3309</v>
      </c>
      <c r="B3055">
        <v>2015</v>
      </c>
      <c r="C3055" t="s">
        <v>68</v>
      </c>
      <c r="D3055" t="s">
        <v>68</v>
      </c>
      <c r="E3055" t="s">
        <v>57</v>
      </c>
      <c r="F3055">
        <v>4.0932000000000004</v>
      </c>
      <c r="G3055">
        <v>4.3067000000000002</v>
      </c>
      <c r="H3055">
        <v>4.5440358988322904</v>
      </c>
      <c r="I3055" s="2">
        <f t="shared" si="94"/>
        <v>900.78513707425941</v>
      </c>
      <c r="J3055">
        <f t="shared" si="95"/>
        <v>1.9569799405501027E-2</v>
      </c>
    </row>
    <row r="3056" spans="1:10" x14ac:dyDescent="0.25">
      <c r="A3056">
        <v>3322</v>
      </c>
      <c r="B3056">
        <v>2015</v>
      </c>
      <c r="C3056" t="s">
        <v>68</v>
      </c>
      <c r="D3056" t="s">
        <v>68</v>
      </c>
      <c r="E3056" t="s">
        <v>62</v>
      </c>
      <c r="F3056">
        <v>15.440166</v>
      </c>
      <c r="G3056">
        <v>15.6800439999495</v>
      </c>
      <c r="H3056">
        <v>1.6381095789575899</v>
      </c>
      <c r="I3056" s="2">
        <f t="shared" si="94"/>
        <v>9425.6002152342826</v>
      </c>
      <c r="J3056">
        <f t="shared" si="95"/>
        <v>2.5685630274793758E-2</v>
      </c>
    </row>
    <row r="3057" spans="1:10" x14ac:dyDescent="0.25">
      <c r="A3057">
        <v>3403</v>
      </c>
      <c r="B3057">
        <v>2015</v>
      </c>
      <c r="C3057" t="s">
        <v>68</v>
      </c>
      <c r="D3057" t="s">
        <v>68</v>
      </c>
      <c r="E3057" t="s">
        <v>37</v>
      </c>
      <c r="F3057">
        <v>7.6689059999999998</v>
      </c>
      <c r="G3057">
        <v>8.1508559999999992</v>
      </c>
      <c r="H3057">
        <v>2.81520828580839</v>
      </c>
      <c r="I3057" s="2">
        <f t="shared" si="94"/>
        <v>2724.0989729461048</v>
      </c>
      <c r="J3057">
        <f t="shared" si="95"/>
        <v>2.2946357347631029E-2</v>
      </c>
    </row>
    <row r="3058" spans="1:10" x14ac:dyDescent="0.25">
      <c r="A3058">
        <v>3409</v>
      </c>
      <c r="B3058">
        <v>2015</v>
      </c>
      <c r="C3058" t="s">
        <v>68</v>
      </c>
      <c r="D3058" t="s">
        <v>68</v>
      </c>
      <c r="E3058" t="s">
        <v>18</v>
      </c>
      <c r="F3058">
        <v>3.0337860000000001</v>
      </c>
      <c r="G3058">
        <v>3.5600039999858102</v>
      </c>
      <c r="H3058">
        <v>1.1135175651809299</v>
      </c>
      <c r="I3058" s="2">
        <f t="shared" si="94"/>
        <v>2724.5066399173106</v>
      </c>
      <c r="J3058">
        <f t="shared" si="95"/>
        <v>3.964126986098571E-3</v>
      </c>
    </row>
    <row r="3059" spans="1:10" x14ac:dyDescent="0.25">
      <c r="A3059">
        <v>3427</v>
      </c>
      <c r="B3059">
        <v>2015</v>
      </c>
      <c r="C3059" t="s">
        <v>68</v>
      </c>
      <c r="D3059" t="s">
        <v>68</v>
      </c>
      <c r="E3059" t="s">
        <v>7</v>
      </c>
      <c r="F3059">
        <v>18.512229999999999</v>
      </c>
      <c r="G3059">
        <v>19.110309998397799</v>
      </c>
      <c r="H3059">
        <v>1.92014961717869</v>
      </c>
      <c r="I3059" s="2">
        <f t="shared" si="94"/>
        <v>9641.0351747487002</v>
      </c>
      <c r="J3059">
        <f t="shared" si="95"/>
        <v>3.6694654427589624E-2</v>
      </c>
    </row>
    <row r="3060" spans="1:10" x14ac:dyDescent="0.25">
      <c r="A3060">
        <v>3474</v>
      </c>
      <c r="B3060">
        <v>2015</v>
      </c>
      <c r="C3060" t="s">
        <v>68</v>
      </c>
      <c r="D3060" t="s">
        <v>68</v>
      </c>
      <c r="E3060" t="s">
        <v>54</v>
      </c>
      <c r="F3060">
        <v>31.495826999999998</v>
      </c>
      <c r="G3060">
        <v>32.368964999713398</v>
      </c>
      <c r="H3060">
        <v>12.3365570481905</v>
      </c>
      <c r="I3060" s="2">
        <f t="shared" si="94"/>
        <v>2553.0483810813112</v>
      </c>
      <c r="J3060">
        <f t="shared" si="95"/>
        <v>0.39932158330984591</v>
      </c>
    </row>
    <row r="3061" spans="1:10" x14ac:dyDescent="0.25">
      <c r="A3061">
        <v>3480</v>
      </c>
      <c r="B3061">
        <v>2015</v>
      </c>
      <c r="C3061" t="s">
        <v>68</v>
      </c>
      <c r="D3061" t="s">
        <v>68</v>
      </c>
      <c r="E3061" t="s">
        <v>38</v>
      </c>
      <c r="F3061">
        <v>6.98428</v>
      </c>
      <c r="G3061">
        <v>7.8723400000000003</v>
      </c>
      <c r="H3061">
        <v>1.3170721391467699</v>
      </c>
      <c r="I3061" s="2">
        <f t="shared" si="94"/>
        <v>5302.8834126918673</v>
      </c>
      <c r="J3061">
        <f t="shared" si="95"/>
        <v>1.0368439683890684E-2</v>
      </c>
    </row>
    <row r="3062" spans="1:10" x14ac:dyDescent="0.25">
      <c r="A3062">
        <v>3490</v>
      </c>
      <c r="B3062">
        <v>2015</v>
      </c>
      <c r="C3062" t="s">
        <v>68</v>
      </c>
      <c r="D3062" t="s">
        <v>68</v>
      </c>
      <c r="E3062" t="s">
        <v>69</v>
      </c>
      <c r="F3062">
        <v>18.004999999999999</v>
      </c>
      <c r="G3062">
        <v>18.954999999999998</v>
      </c>
      <c r="H3062">
        <v>2.2000000000000002</v>
      </c>
      <c r="I3062" s="2">
        <f t="shared" si="94"/>
        <v>8184.090909090909</v>
      </c>
      <c r="J3062">
        <f t="shared" si="95"/>
        <v>4.1701000000000002E-2</v>
      </c>
    </row>
    <row r="3063" spans="1:10" x14ac:dyDescent="0.25">
      <c r="A3063">
        <v>3506</v>
      </c>
      <c r="B3063">
        <v>2015</v>
      </c>
      <c r="C3063" t="s">
        <v>68</v>
      </c>
      <c r="D3063" t="s">
        <v>68</v>
      </c>
      <c r="E3063" t="s">
        <v>40</v>
      </c>
      <c r="F3063">
        <v>4.3627690000000001</v>
      </c>
      <c r="G3063">
        <v>5.43972899999999</v>
      </c>
      <c r="H3063">
        <v>3.12757831774175</v>
      </c>
      <c r="I3063" s="2">
        <f t="shared" si="94"/>
        <v>1394.9351724468127</v>
      </c>
      <c r="J3063">
        <f t="shared" si="95"/>
        <v>1.7013178474790981E-2</v>
      </c>
    </row>
    <row r="3064" spans="1:10" x14ac:dyDescent="0.25">
      <c r="A3064">
        <v>3540</v>
      </c>
      <c r="B3064">
        <v>2015</v>
      </c>
      <c r="C3064" t="s">
        <v>68</v>
      </c>
      <c r="D3064" t="s">
        <v>68</v>
      </c>
      <c r="E3064" t="s">
        <v>101</v>
      </c>
      <c r="F3064">
        <v>0.26</v>
      </c>
      <c r="G3064">
        <v>1.6205000000000001</v>
      </c>
      <c r="H3064">
        <v>4.2699999999999996</v>
      </c>
      <c r="I3064" s="2">
        <f t="shared" si="94"/>
        <v>60.889929742388766</v>
      </c>
      <c r="J3064">
        <f t="shared" si="95"/>
        <v>6.9195350000000001E-3</v>
      </c>
    </row>
    <row r="3065" spans="1:10" x14ac:dyDescent="0.25">
      <c r="A3065">
        <v>3543</v>
      </c>
      <c r="B3065">
        <v>2015</v>
      </c>
      <c r="C3065" t="s">
        <v>68</v>
      </c>
      <c r="D3065" t="s">
        <v>68</v>
      </c>
      <c r="E3065" t="s">
        <v>58</v>
      </c>
      <c r="F3065">
        <v>9.8417840000000005</v>
      </c>
      <c r="G3065">
        <v>11.2126770000195</v>
      </c>
      <c r="H3065">
        <v>9.4084058134175699</v>
      </c>
      <c r="I3065" s="2">
        <f t="shared" si="94"/>
        <v>1046.0628713489782</v>
      </c>
      <c r="J3065">
        <f t="shared" si="95"/>
        <v>0.10549341547095695</v>
      </c>
    </row>
    <row r="3066" spans="1:10" x14ac:dyDescent="0.25">
      <c r="A3066">
        <v>3558</v>
      </c>
      <c r="B3066">
        <v>2015</v>
      </c>
      <c r="C3066" t="s">
        <v>68</v>
      </c>
      <c r="D3066" t="s">
        <v>68</v>
      </c>
      <c r="E3066" t="s">
        <v>6</v>
      </c>
      <c r="F3066">
        <v>0.53200000000000003</v>
      </c>
      <c r="G3066">
        <v>2.08074</v>
      </c>
      <c r="H3066">
        <v>1.3331954887218</v>
      </c>
      <c r="I3066" s="2">
        <f t="shared" si="94"/>
        <v>399.04125426500997</v>
      </c>
      <c r="J3066">
        <f t="shared" si="95"/>
        <v>2.7740331812029983E-3</v>
      </c>
    </row>
    <row r="3067" spans="1:10" x14ac:dyDescent="0.25">
      <c r="A3067">
        <v>3559</v>
      </c>
      <c r="B3067">
        <v>2015</v>
      </c>
      <c r="C3067" t="s">
        <v>68</v>
      </c>
      <c r="D3067" t="s">
        <v>68</v>
      </c>
      <c r="E3067" t="s">
        <v>35</v>
      </c>
      <c r="F3067">
        <v>5.0385340000000003</v>
      </c>
      <c r="G3067">
        <v>6.6169539999999998</v>
      </c>
      <c r="H3067">
        <v>2.1016179110828701</v>
      </c>
      <c r="I3067" s="2">
        <f t="shared" si="94"/>
        <v>2397.4548244137623</v>
      </c>
      <c r="J3067">
        <f t="shared" si="95"/>
        <v>1.3906309043211442E-2</v>
      </c>
    </row>
    <row r="3068" spans="1:10" x14ac:dyDescent="0.25">
      <c r="A3068">
        <v>3611</v>
      </c>
      <c r="B3068">
        <v>2015</v>
      </c>
      <c r="C3068" t="s">
        <v>68</v>
      </c>
      <c r="D3068" t="s">
        <v>68</v>
      </c>
      <c r="E3068" t="s">
        <v>53</v>
      </c>
      <c r="F3068">
        <v>0.62660000000000005</v>
      </c>
      <c r="G3068">
        <v>2.7959600081205398</v>
      </c>
      <c r="H3068">
        <v>17.252058729652099</v>
      </c>
      <c r="I3068" s="2">
        <f t="shared" si="94"/>
        <v>36.320302974799574</v>
      </c>
      <c r="J3068">
        <f t="shared" si="95"/>
        <v>4.8236066265854111E-2</v>
      </c>
    </row>
    <row r="3069" spans="1:10" x14ac:dyDescent="0.25">
      <c r="A3069">
        <v>3673</v>
      </c>
      <c r="B3069">
        <v>2015</v>
      </c>
      <c r="C3069" t="s">
        <v>68</v>
      </c>
      <c r="D3069" t="s">
        <v>68</v>
      </c>
      <c r="E3069" t="s">
        <v>46</v>
      </c>
      <c r="F3069">
        <v>247.263441</v>
      </c>
      <c r="G3069">
        <v>250.753888001684</v>
      </c>
      <c r="H3069">
        <v>1.9578203444745801</v>
      </c>
      <c r="I3069" s="2">
        <f t="shared" si="94"/>
        <v>126295.26590518602</v>
      </c>
      <c r="J3069">
        <f t="shared" si="95"/>
        <v>0.49093106338579723</v>
      </c>
    </row>
    <row r="3070" spans="1:10" x14ac:dyDescent="0.25">
      <c r="A3070">
        <v>3735</v>
      </c>
      <c r="B3070">
        <v>2015</v>
      </c>
      <c r="C3070" t="s">
        <v>68</v>
      </c>
      <c r="D3070" t="s">
        <v>68</v>
      </c>
      <c r="E3070" t="s">
        <v>12</v>
      </c>
      <c r="F3070">
        <v>503.82335399999999</v>
      </c>
      <c r="G3070">
        <v>508.76484900000003</v>
      </c>
      <c r="H3070">
        <v>1.62332607500499</v>
      </c>
      <c r="I3070" s="2">
        <f t="shared" si="94"/>
        <v>310364.85014167672</v>
      </c>
      <c r="J3070">
        <f t="shared" si="95"/>
        <v>0.82589124542767645</v>
      </c>
    </row>
    <row r="3071" spans="1:10" x14ac:dyDescent="0.25">
      <c r="A3071">
        <v>3742</v>
      </c>
      <c r="B3071">
        <v>2015</v>
      </c>
      <c r="C3071" t="s">
        <v>68</v>
      </c>
      <c r="D3071" t="s">
        <v>68</v>
      </c>
      <c r="E3071" t="s">
        <v>41</v>
      </c>
      <c r="F3071">
        <v>105.436206</v>
      </c>
      <c r="G3071">
        <v>110.642366</v>
      </c>
      <c r="H3071">
        <v>3.3151511349891298</v>
      </c>
      <c r="I3071" s="2">
        <f t="shared" si="94"/>
        <v>31804.343665419561</v>
      </c>
      <c r="J3071">
        <f t="shared" si="95"/>
        <v>0.36679616522278269</v>
      </c>
    </row>
    <row r="3072" spans="1:10" x14ac:dyDescent="0.25">
      <c r="A3072">
        <v>3791</v>
      </c>
      <c r="B3072">
        <v>2015</v>
      </c>
      <c r="C3072" t="s">
        <v>68</v>
      </c>
      <c r="D3072" t="s">
        <v>68</v>
      </c>
      <c r="E3072" t="s">
        <v>61</v>
      </c>
      <c r="F3072">
        <v>46.720894000000001</v>
      </c>
      <c r="G3072">
        <v>53.668343999999998</v>
      </c>
      <c r="H3072">
        <v>1.16947987393871</v>
      </c>
      <c r="I3072" s="2">
        <f t="shared" si="94"/>
        <v>39950.147959919952</v>
      </c>
      <c r="J3072">
        <f t="shared" si="95"/>
        <v>6.2764048175619327E-2</v>
      </c>
    </row>
    <row r="3073" spans="1:10" x14ac:dyDescent="0.25">
      <c r="A3073">
        <v>3860</v>
      </c>
      <c r="B3073">
        <v>2015</v>
      </c>
      <c r="C3073" t="s">
        <v>68</v>
      </c>
      <c r="D3073" t="s">
        <v>68</v>
      </c>
      <c r="E3073" t="s">
        <v>32</v>
      </c>
      <c r="F3073">
        <v>58.363</v>
      </c>
      <c r="G3073">
        <v>70.552999999999997</v>
      </c>
      <c r="H3073">
        <v>0.84708085602179495</v>
      </c>
      <c r="I3073" s="2">
        <f t="shared" si="94"/>
        <v>68898.971786582741</v>
      </c>
      <c r="J3073">
        <f t="shared" si="95"/>
        <v>5.9764095634905694E-2</v>
      </c>
    </row>
    <row r="3074" spans="1:10" x14ac:dyDescent="0.25">
      <c r="A3074">
        <v>3889</v>
      </c>
      <c r="B3074">
        <v>2015</v>
      </c>
      <c r="C3074" t="s">
        <v>68</v>
      </c>
      <c r="D3074" t="s">
        <v>68</v>
      </c>
      <c r="E3074" t="s">
        <v>11</v>
      </c>
      <c r="F3074">
        <v>121.878629</v>
      </c>
      <c r="G3074">
        <v>137.87874400000001</v>
      </c>
      <c r="H3074">
        <v>2.5391667846700301</v>
      </c>
      <c r="I3074" s="2">
        <f t="shared" ref="I3074:I3137" si="96">F3074/H3074*1000</f>
        <v>47999.457828383012</v>
      </c>
      <c r="J3074">
        <f t="shared" si="95"/>
        <v>0.35009712707682222</v>
      </c>
    </row>
    <row r="3075" spans="1:10" x14ac:dyDescent="0.25">
      <c r="A3075">
        <v>3920</v>
      </c>
      <c r="B3075">
        <v>2015</v>
      </c>
      <c r="C3075" t="s">
        <v>68</v>
      </c>
      <c r="D3075" t="s">
        <v>68</v>
      </c>
      <c r="E3075" t="s">
        <v>47</v>
      </c>
      <c r="F3075">
        <v>25.211672</v>
      </c>
      <c r="G3075">
        <v>45.6411590074201</v>
      </c>
      <c r="H3075">
        <v>2.2998503637046901</v>
      </c>
      <c r="I3075" s="2">
        <f t="shared" si="96"/>
        <v>10962.30972148468</v>
      </c>
      <c r="J3075">
        <f t="shared" ref="J3075:J3138" si="97">G3075*H3075/1000</f>
        <v>0.10496783614311871</v>
      </c>
    </row>
    <row r="3076" spans="1:10" x14ac:dyDescent="0.25">
      <c r="A3076">
        <v>3934</v>
      </c>
      <c r="B3076">
        <v>2015</v>
      </c>
      <c r="C3076" t="s">
        <v>68</v>
      </c>
      <c r="D3076" t="s">
        <v>68</v>
      </c>
      <c r="E3076" t="s">
        <v>15</v>
      </c>
      <c r="F3076">
        <v>341.26846399999999</v>
      </c>
      <c r="G3076">
        <v>364.48822697039498</v>
      </c>
      <c r="H3076">
        <v>1.8790696123294199</v>
      </c>
      <c r="I3076" s="2">
        <f t="shared" si="96"/>
        <v>181615.65796220867</v>
      </c>
      <c r="J3076">
        <f t="shared" si="97"/>
        <v>0.68489875135189771</v>
      </c>
    </row>
    <row r="3077" spans="1:10" x14ac:dyDescent="0.25">
      <c r="A3077">
        <v>3936</v>
      </c>
      <c r="B3077">
        <v>2015</v>
      </c>
      <c r="C3077" t="s">
        <v>68</v>
      </c>
      <c r="D3077" t="s">
        <v>68</v>
      </c>
      <c r="E3077" t="s">
        <v>43</v>
      </c>
      <c r="F3077">
        <v>2240.1780899999999</v>
      </c>
      <c r="G3077">
        <v>2264.4603099537799</v>
      </c>
      <c r="H3077">
        <v>3.8335569932265798</v>
      </c>
      <c r="I3077" s="2">
        <f t="shared" si="96"/>
        <v>584360.1892336848</v>
      </c>
      <c r="J3077">
        <f t="shared" si="97"/>
        <v>8.6809376571073411</v>
      </c>
    </row>
    <row r="3078" spans="1:10" x14ac:dyDescent="0.25">
      <c r="A3078">
        <v>4031</v>
      </c>
      <c r="B3078">
        <v>2015</v>
      </c>
      <c r="C3078" t="s">
        <v>68</v>
      </c>
      <c r="D3078" t="s">
        <v>68</v>
      </c>
      <c r="E3078" t="s">
        <v>52</v>
      </c>
      <c r="F3078">
        <v>1104.374</v>
      </c>
      <c r="G3078">
        <v>1159.6451400327701</v>
      </c>
      <c r="H3078">
        <v>4.0264916912930699</v>
      </c>
      <c r="I3078" s="2">
        <f t="shared" si="96"/>
        <v>274276.98469814565</v>
      </c>
      <c r="J3078">
        <f t="shared" si="97"/>
        <v>4.6693015211903379</v>
      </c>
    </row>
    <row r="3079" spans="1:10" x14ac:dyDescent="0.25">
      <c r="A3079">
        <v>4051</v>
      </c>
      <c r="B3079">
        <v>2015</v>
      </c>
      <c r="C3079" t="s">
        <v>68</v>
      </c>
      <c r="D3079" t="s">
        <v>68</v>
      </c>
      <c r="E3079" t="s">
        <v>39</v>
      </c>
      <c r="F3079">
        <v>9.1697999999999897</v>
      </c>
      <c r="G3079">
        <v>75.8610899748831</v>
      </c>
      <c r="H3079">
        <v>15.041932212261999</v>
      </c>
      <c r="I3079" s="2">
        <f t="shared" si="96"/>
        <v>609.61583063942282</v>
      </c>
      <c r="J3079">
        <f t="shared" si="97"/>
        <v>1.1410973729504998</v>
      </c>
    </row>
    <row r="3080" spans="1:10" x14ac:dyDescent="0.25">
      <c r="A3080">
        <v>4095</v>
      </c>
      <c r="B3080">
        <v>2015</v>
      </c>
      <c r="C3080" t="s">
        <v>68</v>
      </c>
      <c r="D3080" t="s">
        <v>68</v>
      </c>
      <c r="E3080" t="s">
        <v>9</v>
      </c>
      <c r="F3080">
        <v>874.42158300000006</v>
      </c>
      <c r="G3080">
        <v>992.58358299999998</v>
      </c>
      <c r="H3080">
        <v>0.40031014598138098</v>
      </c>
      <c r="I3080" s="2">
        <f t="shared" si="96"/>
        <v>2184360.2810923276</v>
      </c>
      <c r="J3080">
        <f t="shared" si="97"/>
        <v>0.39734127900945221</v>
      </c>
    </row>
    <row r="3081" spans="1:10" x14ac:dyDescent="0.25">
      <c r="A3081">
        <v>4167</v>
      </c>
      <c r="B3081">
        <v>2015</v>
      </c>
      <c r="C3081" t="s">
        <v>68</v>
      </c>
      <c r="D3081" t="s">
        <v>68</v>
      </c>
      <c r="E3081" t="s">
        <v>75</v>
      </c>
      <c r="F3081">
        <v>678.98244999999997</v>
      </c>
      <c r="G3081">
        <v>1263.1759500000001</v>
      </c>
      <c r="H3081">
        <v>5.3917077584276303</v>
      </c>
      <c r="I3081" s="2">
        <f t="shared" si="96"/>
        <v>125930.87022172171</v>
      </c>
      <c r="J3081">
        <f t="shared" si="97"/>
        <v>6.810675569874193</v>
      </c>
    </row>
    <row r="3082" spans="1:10" x14ac:dyDescent="0.25">
      <c r="A3082">
        <v>4175</v>
      </c>
      <c r="B3082">
        <v>2015</v>
      </c>
      <c r="C3082" t="s">
        <v>68</v>
      </c>
      <c r="D3082" t="s">
        <v>68</v>
      </c>
      <c r="E3082" t="s">
        <v>24</v>
      </c>
      <c r="F3082">
        <v>146.6165</v>
      </c>
      <c r="G3082">
        <v>985.69791498541804</v>
      </c>
      <c r="H3082">
        <v>1.4573238857836599</v>
      </c>
      <c r="I3082" s="2">
        <f t="shared" si="96"/>
        <v>100606.66776291709</v>
      </c>
      <c r="J3082">
        <f t="shared" si="97"/>
        <v>1.4364811156754009</v>
      </c>
    </row>
    <row r="3083" spans="1:10" x14ac:dyDescent="0.25">
      <c r="A3083">
        <v>4182</v>
      </c>
      <c r="B3083">
        <v>2015</v>
      </c>
      <c r="C3083" t="s">
        <v>68</v>
      </c>
      <c r="D3083" t="s">
        <v>68</v>
      </c>
      <c r="E3083" t="s">
        <v>56</v>
      </c>
      <c r="F3083">
        <v>4455.3969999999999</v>
      </c>
      <c r="G3083">
        <v>5532.3909999999996</v>
      </c>
      <c r="H3083">
        <v>0.173406369847625</v>
      </c>
      <c r="I3083" s="2">
        <f t="shared" si="96"/>
        <v>25693387.180153936</v>
      </c>
      <c r="J3083">
        <f t="shared" si="97"/>
        <v>0.95935183988767192</v>
      </c>
    </row>
    <row r="3084" spans="1:10" x14ac:dyDescent="0.25">
      <c r="A3084">
        <v>4189</v>
      </c>
      <c r="B3084">
        <v>2015</v>
      </c>
      <c r="C3084" t="s">
        <v>68</v>
      </c>
      <c r="D3084" t="s">
        <v>68</v>
      </c>
      <c r="E3084" t="s">
        <v>60</v>
      </c>
      <c r="F3084">
        <v>1525.9965</v>
      </c>
      <c r="G3084">
        <v>3800.1071599082902</v>
      </c>
      <c r="H3084">
        <v>1.3220696094770299</v>
      </c>
      <c r="I3084" s="2">
        <f t="shared" si="96"/>
        <v>1154248.2249506041</v>
      </c>
      <c r="J3084">
        <f t="shared" si="97"/>
        <v>5.0240061888708185</v>
      </c>
    </row>
    <row r="3085" spans="1:10" x14ac:dyDescent="0.25">
      <c r="A3085">
        <v>2253</v>
      </c>
      <c r="B3085">
        <v>2015</v>
      </c>
      <c r="C3085" t="s">
        <v>77</v>
      </c>
      <c r="D3085" t="s">
        <v>77</v>
      </c>
      <c r="E3085" t="s">
        <v>69</v>
      </c>
      <c r="F3085">
        <v>48.125</v>
      </c>
      <c r="G3085">
        <v>48.125</v>
      </c>
      <c r="H3085">
        <v>2.2000000000000002</v>
      </c>
      <c r="I3085" s="2">
        <f t="shared" si="96"/>
        <v>21875</v>
      </c>
      <c r="J3085">
        <f t="shared" si="97"/>
        <v>0.10587500000000001</v>
      </c>
    </row>
    <row r="3086" spans="1:10" x14ac:dyDescent="0.25">
      <c r="A3086">
        <v>2254</v>
      </c>
      <c r="B3086">
        <v>2015</v>
      </c>
      <c r="C3086" t="s">
        <v>77</v>
      </c>
      <c r="D3086" t="s">
        <v>77</v>
      </c>
      <c r="E3086" t="s">
        <v>9</v>
      </c>
      <c r="F3086">
        <v>6.7</v>
      </c>
      <c r="G3086">
        <v>6.7</v>
      </c>
      <c r="H3086">
        <v>0.249701492537313</v>
      </c>
      <c r="I3086" s="2">
        <f t="shared" si="96"/>
        <v>26832.038254632444</v>
      </c>
      <c r="J3086">
        <f t="shared" si="97"/>
        <v>1.6729999999999972E-3</v>
      </c>
    </row>
    <row r="3087" spans="1:10" x14ac:dyDescent="0.25">
      <c r="A3087">
        <v>2266</v>
      </c>
      <c r="B3087">
        <v>2015</v>
      </c>
      <c r="C3087" t="s">
        <v>77</v>
      </c>
      <c r="D3087" t="s">
        <v>77</v>
      </c>
      <c r="E3087" t="s">
        <v>44</v>
      </c>
      <c r="F3087">
        <v>0.114</v>
      </c>
      <c r="G3087">
        <v>0.114</v>
      </c>
      <c r="H3087">
        <v>1.35918690958165</v>
      </c>
      <c r="I3087" s="2">
        <f t="shared" si="96"/>
        <v>83.873674177077348</v>
      </c>
      <c r="J3087">
        <f t="shared" si="97"/>
        <v>1.5494730769230811E-4</v>
      </c>
    </row>
    <row r="3088" spans="1:10" x14ac:dyDescent="0.25">
      <c r="A3088">
        <v>2267</v>
      </c>
      <c r="B3088">
        <v>2015</v>
      </c>
      <c r="C3088" t="s">
        <v>77</v>
      </c>
      <c r="D3088" t="s">
        <v>77</v>
      </c>
      <c r="E3088" t="s">
        <v>151</v>
      </c>
      <c r="F3088">
        <v>0.18</v>
      </c>
      <c r="G3088">
        <v>0.18</v>
      </c>
      <c r="H3088">
        <v>7.83</v>
      </c>
      <c r="I3088" s="2">
        <f t="shared" si="96"/>
        <v>22.988505747126435</v>
      </c>
      <c r="J3088">
        <f t="shared" si="97"/>
        <v>1.4093999999999999E-3</v>
      </c>
    </row>
    <row r="3089" spans="1:10" x14ac:dyDescent="0.25">
      <c r="A3089">
        <v>2323</v>
      </c>
      <c r="B3089">
        <v>2015</v>
      </c>
      <c r="C3089" t="s">
        <v>77</v>
      </c>
      <c r="D3089" t="s">
        <v>77</v>
      </c>
      <c r="E3089" t="s">
        <v>125</v>
      </c>
      <c r="F3089">
        <v>9.1999999999999998E-2</v>
      </c>
      <c r="G3089">
        <v>9.1999999999999998E-2</v>
      </c>
      <c r="H3089">
        <v>0.55000000000000004</v>
      </c>
      <c r="I3089" s="2">
        <f t="shared" si="96"/>
        <v>167.27272727272728</v>
      </c>
      <c r="J3089">
        <f t="shared" si="97"/>
        <v>5.0600000000000003E-5</v>
      </c>
    </row>
    <row r="3090" spans="1:10" x14ac:dyDescent="0.25">
      <c r="A3090">
        <v>2324</v>
      </c>
      <c r="B3090">
        <v>2015</v>
      </c>
      <c r="C3090" t="s">
        <v>77</v>
      </c>
      <c r="D3090" t="s">
        <v>77</v>
      </c>
      <c r="E3090" t="s">
        <v>51</v>
      </c>
      <c r="F3090">
        <v>0.42699999999999999</v>
      </c>
      <c r="G3090">
        <v>0.42699999999999999</v>
      </c>
      <c r="H3090">
        <v>6.4375878220140503</v>
      </c>
      <c r="I3090" s="2">
        <f t="shared" si="96"/>
        <v>66.329192207650493</v>
      </c>
      <c r="J3090">
        <f t="shared" si="97"/>
        <v>2.7488499999999997E-3</v>
      </c>
    </row>
    <row r="3091" spans="1:10" x14ac:dyDescent="0.25">
      <c r="A3091">
        <v>2325</v>
      </c>
      <c r="B3091">
        <v>2015</v>
      </c>
      <c r="C3091" t="s">
        <v>77</v>
      </c>
      <c r="D3091" t="s">
        <v>77</v>
      </c>
      <c r="E3091" t="s">
        <v>22</v>
      </c>
      <c r="F3091">
        <v>4163.2049999999999</v>
      </c>
      <c r="G3091">
        <v>4163.2049999999999</v>
      </c>
      <c r="H3091">
        <v>0.17294916086284501</v>
      </c>
      <c r="I3091" s="2">
        <f t="shared" si="96"/>
        <v>24071842.726670258</v>
      </c>
      <c r="J3091">
        <f t="shared" si="97"/>
        <v>0.72002281125000056</v>
      </c>
    </row>
    <row r="3092" spans="1:10" x14ac:dyDescent="0.25">
      <c r="A3092">
        <v>2326</v>
      </c>
      <c r="B3092">
        <v>2015</v>
      </c>
      <c r="C3092" t="s">
        <v>77</v>
      </c>
      <c r="D3092" t="s">
        <v>77</v>
      </c>
      <c r="E3092" t="s">
        <v>27</v>
      </c>
      <c r="F3092">
        <v>1.7875000000000001</v>
      </c>
      <c r="G3092">
        <v>1.7875000000000001</v>
      </c>
      <c r="H3092">
        <v>3.0999664335664301</v>
      </c>
      <c r="I3092" s="2">
        <f t="shared" si="96"/>
        <v>576.61914678976962</v>
      </c>
      <c r="J3092">
        <f t="shared" si="97"/>
        <v>5.5411899999999945E-3</v>
      </c>
    </row>
    <row r="3093" spans="1:10" x14ac:dyDescent="0.25">
      <c r="A3093">
        <v>2500</v>
      </c>
      <c r="B3093">
        <v>2015</v>
      </c>
      <c r="C3093" t="s">
        <v>77</v>
      </c>
      <c r="D3093" t="s">
        <v>77</v>
      </c>
      <c r="E3093" t="s">
        <v>32</v>
      </c>
      <c r="F3093">
        <v>22.201000000000001</v>
      </c>
      <c r="G3093">
        <v>22.201000000000001</v>
      </c>
      <c r="H3093">
        <v>0.75174862994159397</v>
      </c>
      <c r="I3093" s="2">
        <f t="shared" si="96"/>
        <v>29532.47816590617</v>
      </c>
      <c r="J3093">
        <f t="shared" si="97"/>
        <v>1.668957133333333E-2</v>
      </c>
    </row>
    <row r="3094" spans="1:10" x14ac:dyDescent="0.25">
      <c r="A3094">
        <v>2595</v>
      </c>
      <c r="B3094">
        <v>2015</v>
      </c>
      <c r="C3094" t="s">
        <v>77</v>
      </c>
      <c r="D3094" t="s">
        <v>77</v>
      </c>
      <c r="E3094" t="s">
        <v>5</v>
      </c>
      <c r="F3094">
        <v>9796.3850000000002</v>
      </c>
      <c r="G3094">
        <v>9796.3850000000002</v>
      </c>
      <c r="H3094">
        <v>0.57679127514894502</v>
      </c>
      <c r="I3094" s="2">
        <f t="shared" si="96"/>
        <v>16984280.834466986</v>
      </c>
      <c r="J3094">
        <f t="shared" si="97"/>
        <v>5.6504693959999974</v>
      </c>
    </row>
    <row r="3095" spans="1:10" x14ac:dyDescent="0.25">
      <c r="A3095">
        <v>2596</v>
      </c>
      <c r="B3095">
        <v>2015</v>
      </c>
      <c r="C3095" t="s">
        <v>77</v>
      </c>
      <c r="D3095" t="s">
        <v>77</v>
      </c>
      <c r="E3095" t="s">
        <v>87</v>
      </c>
      <c r="F3095">
        <v>0.51300000000000001</v>
      </c>
      <c r="G3095">
        <v>0.51300000000000001</v>
      </c>
      <c r="H3095">
        <v>3.8</v>
      </c>
      <c r="I3095" s="2">
        <f t="shared" si="96"/>
        <v>135</v>
      </c>
      <c r="J3095">
        <f t="shared" si="97"/>
        <v>1.9494E-3</v>
      </c>
    </row>
    <row r="3096" spans="1:10" x14ac:dyDescent="0.25">
      <c r="A3096">
        <v>2597</v>
      </c>
      <c r="B3096">
        <v>2015</v>
      </c>
      <c r="C3096" t="s">
        <v>77</v>
      </c>
      <c r="D3096" t="s">
        <v>77</v>
      </c>
      <c r="E3096" t="s">
        <v>59</v>
      </c>
      <c r="F3096">
        <v>0.13736999999999999</v>
      </c>
      <c r="G3096">
        <v>0.13736999999999999</v>
      </c>
      <c r="H3096">
        <v>0.76414064206158505</v>
      </c>
      <c r="I3096" s="2">
        <f t="shared" si="96"/>
        <v>179.77057159188348</v>
      </c>
      <c r="J3096">
        <f t="shared" si="97"/>
        <v>1.0496999999999994E-4</v>
      </c>
    </row>
    <row r="3097" spans="1:10" x14ac:dyDescent="0.25">
      <c r="A3097">
        <v>2617</v>
      </c>
      <c r="B3097">
        <v>2015</v>
      </c>
      <c r="C3097" t="s">
        <v>77</v>
      </c>
      <c r="D3097" t="s">
        <v>77</v>
      </c>
      <c r="E3097" t="s">
        <v>28</v>
      </c>
      <c r="F3097">
        <v>2608.8739999999998</v>
      </c>
      <c r="G3097">
        <v>2608.8739999999998</v>
      </c>
      <c r="H3097">
        <v>0.110306779859817</v>
      </c>
      <c r="I3097" s="2">
        <f t="shared" si="96"/>
        <v>23651075.693764955</v>
      </c>
      <c r="J3097">
        <f t="shared" si="97"/>
        <v>0.28777649000000022</v>
      </c>
    </row>
    <row r="3098" spans="1:10" x14ac:dyDescent="0.25">
      <c r="A3098">
        <v>2874</v>
      </c>
      <c r="B3098">
        <v>2015</v>
      </c>
      <c r="C3098" t="s">
        <v>77</v>
      </c>
      <c r="D3098" t="s">
        <v>77</v>
      </c>
      <c r="E3098" t="s">
        <v>33</v>
      </c>
      <c r="F3098">
        <v>21.696850000000001</v>
      </c>
      <c r="G3098">
        <v>21.696850000000001</v>
      </c>
      <c r="H3098">
        <v>1.15716521061813</v>
      </c>
      <c r="I3098" s="2">
        <f t="shared" si="96"/>
        <v>18750.001988402386</v>
      </c>
      <c r="J3098">
        <f t="shared" si="97"/>
        <v>2.5106839999999978E-2</v>
      </c>
    </row>
    <row r="3099" spans="1:10" x14ac:dyDescent="0.25">
      <c r="A3099">
        <v>3069</v>
      </c>
      <c r="B3099">
        <v>2015</v>
      </c>
      <c r="C3099" t="s">
        <v>77</v>
      </c>
      <c r="D3099" t="s">
        <v>77</v>
      </c>
      <c r="E3099" t="s">
        <v>62</v>
      </c>
      <c r="F3099">
        <v>19.917795000000002</v>
      </c>
      <c r="G3099">
        <v>19.927334999999999</v>
      </c>
      <c r="H3099">
        <v>1.6551269814301399</v>
      </c>
      <c r="I3099" s="2">
        <f t="shared" si="96"/>
        <v>12033.998130336622</v>
      </c>
      <c r="J3099">
        <f t="shared" si="97"/>
        <v>3.2982269826497171E-2</v>
      </c>
    </row>
    <row r="3100" spans="1:10" x14ac:dyDescent="0.25">
      <c r="A3100">
        <v>3081</v>
      </c>
      <c r="B3100">
        <v>2015</v>
      </c>
      <c r="C3100" t="s">
        <v>77</v>
      </c>
      <c r="D3100" t="s">
        <v>77</v>
      </c>
      <c r="E3100" t="s">
        <v>7</v>
      </c>
      <c r="F3100">
        <v>3.14975</v>
      </c>
      <c r="G3100">
        <v>3.16235</v>
      </c>
      <c r="H3100">
        <v>2.1530851654893199</v>
      </c>
      <c r="I3100" s="2">
        <f t="shared" si="96"/>
        <v>1462.9007948620431</v>
      </c>
      <c r="J3100">
        <f t="shared" si="97"/>
        <v>6.8088088730851506E-3</v>
      </c>
    </row>
    <row r="3101" spans="1:10" x14ac:dyDescent="0.25">
      <c r="A3101">
        <v>3095</v>
      </c>
      <c r="B3101">
        <v>2015</v>
      </c>
      <c r="C3101" t="s">
        <v>77</v>
      </c>
      <c r="D3101" t="s">
        <v>77</v>
      </c>
      <c r="E3101" t="s">
        <v>35</v>
      </c>
      <c r="F3101">
        <v>133.519881</v>
      </c>
      <c r="G3101">
        <v>133.53764100000001</v>
      </c>
      <c r="H3101">
        <v>3.31162342859463</v>
      </c>
      <c r="I3101" s="2">
        <f t="shared" si="96"/>
        <v>40318.557915463985</v>
      </c>
      <c r="J3101">
        <f t="shared" si="97"/>
        <v>0.44222638053485885</v>
      </c>
    </row>
    <row r="3102" spans="1:10" x14ac:dyDescent="0.25">
      <c r="A3102">
        <v>3098</v>
      </c>
      <c r="B3102">
        <v>2015</v>
      </c>
      <c r="C3102" t="s">
        <v>77</v>
      </c>
      <c r="D3102" t="s">
        <v>77</v>
      </c>
      <c r="E3102" t="s">
        <v>74</v>
      </c>
      <c r="F3102">
        <v>1.9E-2</v>
      </c>
      <c r="G3102">
        <v>3.82640000534058E-2</v>
      </c>
      <c r="H3102">
        <v>1</v>
      </c>
      <c r="I3102" s="2">
        <f t="shared" si="96"/>
        <v>19</v>
      </c>
      <c r="J3102">
        <f t="shared" si="97"/>
        <v>3.8264000053405798E-5</v>
      </c>
    </row>
    <row r="3103" spans="1:10" x14ac:dyDescent="0.25">
      <c r="A3103">
        <v>3103</v>
      </c>
      <c r="B3103">
        <v>2015</v>
      </c>
      <c r="C3103" t="s">
        <v>77</v>
      </c>
      <c r="D3103" t="s">
        <v>77</v>
      </c>
      <c r="E3103" t="s">
        <v>37</v>
      </c>
      <c r="F3103">
        <v>6.5769900000000003</v>
      </c>
      <c r="G3103">
        <v>6.5979900000000002</v>
      </c>
      <c r="H3103">
        <v>3.4728538434755101</v>
      </c>
      <c r="I3103" s="2">
        <f t="shared" si="96"/>
        <v>1893.8286194670318</v>
      </c>
      <c r="J3103">
        <f t="shared" si="97"/>
        <v>2.2913854930712983E-2</v>
      </c>
    </row>
    <row r="3104" spans="1:10" x14ac:dyDescent="0.25">
      <c r="A3104">
        <v>3106</v>
      </c>
      <c r="B3104">
        <v>2015</v>
      </c>
      <c r="C3104" t="s">
        <v>77</v>
      </c>
      <c r="D3104" t="s">
        <v>77</v>
      </c>
      <c r="E3104" t="s">
        <v>76</v>
      </c>
      <c r="F3104">
        <v>6.6669999999999993E-2</v>
      </c>
      <c r="G3104">
        <v>8.8705000269412998E-2</v>
      </c>
      <c r="H3104">
        <v>1.69911504424779</v>
      </c>
      <c r="I3104" s="2">
        <f t="shared" si="96"/>
        <v>39.23807291666661</v>
      </c>
      <c r="J3104">
        <f t="shared" si="97"/>
        <v>1.5072000045776389E-4</v>
      </c>
    </row>
    <row r="3105" spans="1:10" x14ac:dyDescent="0.25">
      <c r="A3105">
        <v>3136</v>
      </c>
      <c r="B3105">
        <v>2015</v>
      </c>
      <c r="C3105" t="s">
        <v>77</v>
      </c>
      <c r="D3105" t="s">
        <v>77</v>
      </c>
      <c r="E3105" t="s">
        <v>57</v>
      </c>
      <c r="F3105">
        <v>10.187099999999999</v>
      </c>
      <c r="G3105">
        <v>10.222199999785399</v>
      </c>
      <c r="H3105">
        <v>3.8506648871459701</v>
      </c>
      <c r="I3105" s="2">
        <f t="shared" si="96"/>
        <v>2645.543120100087</v>
      </c>
      <c r="J3105">
        <f t="shared" si="97"/>
        <v>3.9362266608557177E-2</v>
      </c>
    </row>
    <row r="3106" spans="1:10" x14ac:dyDescent="0.25">
      <c r="A3106">
        <v>3149</v>
      </c>
      <c r="B3106">
        <v>2015</v>
      </c>
      <c r="C3106" t="s">
        <v>77</v>
      </c>
      <c r="D3106" t="s">
        <v>77</v>
      </c>
      <c r="E3106" t="s">
        <v>31</v>
      </c>
      <c r="F3106">
        <v>1.461625</v>
      </c>
      <c r="G3106">
        <v>1.50460000097752</v>
      </c>
      <c r="H3106">
        <v>0.85782604977336896</v>
      </c>
      <c r="I3106" s="2">
        <f t="shared" si="96"/>
        <v>1703.8710824719651</v>
      </c>
      <c r="J3106">
        <f t="shared" si="97"/>
        <v>1.2906850753275532E-3</v>
      </c>
    </row>
    <row r="3107" spans="1:10" x14ac:dyDescent="0.25">
      <c r="A3107">
        <v>3164</v>
      </c>
      <c r="B3107">
        <v>2015</v>
      </c>
      <c r="C3107" t="s">
        <v>77</v>
      </c>
      <c r="D3107" t="s">
        <v>77</v>
      </c>
      <c r="E3107" t="s">
        <v>61</v>
      </c>
      <c r="F3107">
        <v>696.77438299999994</v>
      </c>
      <c r="G3107">
        <v>696.82586300000003</v>
      </c>
      <c r="H3107">
        <v>1.3681819485031199</v>
      </c>
      <c r="I3107" s="2">
        <f t="shared" si="96"/>
        <v>509270.26464741508</v>
      </c>
      <c r="J3107">
        <f t="shared" si="97"/>
        <v>0.95338456700670815</v>
      </c>
    </row>
    <row r="3108" spans="1:10" x14ac:dyDescent="0.25">
      <c r="A3108">
        <v>3184</v>
      </c>
      <c r="B3108">
        <v>2015</v>
      </c>
      <c r="C3108" t="s">
        <v>77</v>
      </c>
      <c r="D3108" t="s">
        <v>77</v>
      </c>
      <c r="E3108" t="s">
        <v>40</v>
      </c>
      <c r="F3108">
        <v>181.80156400000001</v>
      </c>
      <c r="G3108">
        <v>181.86866200070801</v>
      </c>
      <c r="H3108">
        <v>3.0848633590412899</v>
      </c>
      <c r="I3108" s="2">
        <f t="shared" si="96"/>
        <v>58933.425192777446</v>
      </c>
      <c r="J3108">
        <f t="shared" si="97"/>
        <v>0.5610399715638491</v>
      </c>
    </row>
    <row r="3109" spans="1:10" x14ac:dyDescent="0.25">
      <c r="A3109">
        <v>3186</v>
      </c>
      <c r="B3109">
        <v>2015</v>
      </c>
      <c r="C3109" t="s">
        <v>77</v>
      </c>
      <c r="D3109" t="s">
        <v>77</v>
      </c>
      <c r="E3109" t="s">
        <v>34</v>
      </c>
      <c r="F3109">
        <v>14.32912</v>
      </c>
      <c r="G3109">
        <v>14.3971660013771</v>
      </c>
      <c r="H3109">
        <v>1.02490859491818</v>
      </c>
      <c r="I3109" s="2">
        <f t="shared" si="96"/>
        <v>13980.876022552933</v>
      </c>
      <c r="J3109">
        <f t="shared" si="97"/>
        <v>1.4755779177275195E-2</v>
      </c>
    </row>
    <row r="3110" spans="1:10" x14ac:dyDescent="0.25">
      <c r="A3110">
        <v>3190</v>
      </c>
      <c r="B3110">
        <v>2015</v>
      </c>
      <c r="C3110" t="s">
        <v>77</v>
      </c>
      <c r="D3110" t="s">
        <v>77</v>
      </c>
      <c r="E3110" t="s">
        <v>36</v>
      </c>
      <c r="F3110">
        <v>15.633964000000001</v>
      </c>
      <c r="G3110">
        <v>15.7057189986529</v>
      </c>
      <c r="H3110">
        <v>5.7899109611236002</v>
      </c>
      <c r="I3110" s="2">
        <f t="shared" si="96"/>
        <v>2700.2080178735678</v>
      </c>
      <c r="J3110">
        <f t="shared" si="97"/>
        <v>9.0934714582627613E-2</v>
      </c>
    </row>
    <row r="3111" spans="1:10" x14ac:dyDescent="0.25">
      <c r="A3111">
        <v>3330</v>
      </c>
      <c r="B3111">
        <v>2015</v>
      </c>
      <c r="C3111" t="s">
        <v>77</v>
      </c>
      <c r="D3111" t="s">
        <v>77</v>
      </c>
      <c r="E3111" t="s">
        <v>12</v>
      </c>
      <c r="F3111">
        <v>156.50492499999999</v>
      </c>
      <c r="G3111">
        <v>156.76466500000001</v>
      </c>
      <c r="H3111">
        <v>1.7902314471279399</v>
      </c>
      <c r="I3111" s="2">
        <f t="shared" si="96"/>
        <v>87421.615373297187</v>
      </c>
      <c r="J3111">
        <f t="shared" si="97"/>
        <v>0.28064503308147676</v>
      </c>
    </row>
    <row r="3112" spans="1:10" x14ac:dyDescent="0.25">
      <c r="A3112">
        <v>3350</v>
      </c>
      <c r="B3112">
        <v>2015</v>
      </c>
      <c r="C3112" t="s">
        <v>77</v>
      </c>
      <c r="D3112" t="s">
        <v>77</v>
      </c>
      <c r="E3112" t="s">
        <v>58</v>
      </c>
      <c r="F3112">
        <v>15.608691</v>
      </c>
      <c r="G3112">
        <v>15.908332000363799</v>
      </c>
      <c r="H3112">
        <v>6.8288615618055397</v>
      </c>
      <c r="I3112" s="2">
        <f t="shared" si="96"/>
        <v>2285.6944541533635</v>
      </c>
      <c r="J3112">
        <f t="shared" si="97"/>
        <v>0.10863579690972539</v>
      </c>
    </row>
    <row r="3113" spans="1:10" x14ac:dyDescent="0.25">
      <c r="A3113">
        <v>3360</v>
      </c>
      <c r="B3113">
        <v>2015</v>
      </c>
      <c r="C3113" t="s">
        <v>77</v>
      </c>
      <c r="D3113" t="s">
        <v>77</v>
      </c>
      <c r="E3113" t="s">
        <v>18</v>
      </c>
      <c r="F3113">
        <v>91.548985000000002</v>
      </c>
      <c r="G3113">
        <v>91.878971999659498</v>
      </c>
      <c r="H3113">
        <v>1.1649466523304399</v>
      </c>
      <c r="I3113" s="2">
        <f t="shared" si="96"/>
        <v>78586.418371055086</v>
      </c>
      <c r="J3113">
        <f t="shared" si="97"/>
        <v>0.10703410085056557</v>
      </c>
    </row>
    <row r="3114" spans="1:10" x14ac:dyDescent="0.25">
      <c r="A3114">
        <v>3393</v>
      </c>
      <c r="B3114">
        <v>2015</v>
      </c>
      <c r="C3114" t="s">
        <v>77</v>
      </c>
      <c r="D3114" t="s">
        <v>77</v>
      </c>
      <c r="E3114" t="s">
        <v>55</v>
      </c>
      <c r="F3114">
        <v>1.1173</v>
      </c>
      <c r="G3114">
        <v>1.56088000046015</v>
      </c>
      <c r="H3114">
        <v>34.427727557504703</v>
      </c>
      <c r="I3114" s="2">
        <f t="shared" si="96"/>
        <v>32.45349255578288</v>
      </c>
      <c r="J3114">
        <f t="shared" si="97"/>
        <v>5.3737551405799854E-2</v>
      </c>
    </row>
    <row r="3115" spans="1:10" x14ac:dyDescent="0.25">
      <c r="A3115">
        <v>3420</v>
      </c>
      <c r="B3115">
        <v>2015</v>
      </c>
      <c r="C3115" t="s">
        <v>77</v>
      </c>
      <c r="D3115" t="s">
        <v>77</v>
      </c>
      <c r="E3115" t="s">
        <v>38</v>
      </c>
      <c r="F3115">
        <v>46.462967999999996</v>
      </c>
      <c r="G3115">
        <v>47.033081999891301</v>
      </c>
      <c r="H3115">
        <v>1.6200366370249899</v>
      </c>
      <c r="I3115" s="2">
        <f t="shared" si="96"/>
        <v>28680.195828980675</v>
      </c>
      <c r="J3115">
        <f t="shared" si="97"/>
        <v>7.619531599202449E-2</v>
      </c>
    </row>
    <row r="3116" spans="1:10" x14ac:dyDescent="0.25">
      <c r="A3116">
        <v>3447</v>
      </c>
      <c r="B3116">
        <v>2015</v>
      </c>
      <c r="C3116" t="s">
        <v>77</v>
      </c>
      <c r="D3116" t="s">
        <v>77</v>
      </c>
      <c r="E3116" t="s">
        <v>43</v>
      </c>
      <c r="F3116">
        <v>542.46050000000002</v>
      </c>
      <c r="G3116">
        <v>543.15809999978501</v>
      </c>
      <c r="H3116">
        <v>7.73353548036114</v>
      </c>
      <c r="I3116" s="2">
        <f t="shared" si="96"/>
        <v>70143.920769167817</v>
      </c>
      <c r="J3116">
        <f t="shared" si="97"/>
        <v>4.2005324377938811</v>
      </c>
    </row>
    <row r="3117" spans="1:10" x14ac:dyDescent="0.25">
      <c r="A3117">
        <v>3457</v>
      </c>
      <c r="B3117">
        <v>2015</v>
      </c>
      <c r="C3117" t="s">
        <v>77</v>
      </c>
      <c r="D3117" t="s">
        <v>77</v>
      </c>
      <c r="E3117" t="s">
        <v>29</v>
      </c>
      <c r="F3117">
        <v>9.4677399999999903</v>
      </c>
      <c r="G3117">
        <v>10.2092670015073</v>
      </c>
      <c r="H3117">
        <v>5.3504257615861901</v>
      </c>
      <c r="I3117" s="2">
        <f t="shared" si="96"/>
        <v>1769.5302059836783</v>
      </c>
      <c r="J3117">
        <f t="shared" si="97"/>
        <v>5.4623925171776458E-2</v>
      </c>
    </row>
    <row r="3118" spans="1:10" x14ac:dyDescent="0.25">
      <c r="A3118">
        <v>3482</v>
      </c>
      <c r="B3118">
        <v>2015</v>
      </c>
      <c r="C3118" t="s">
        <v>77</v>
      </c>
      <c r="D3118" t="s">
        <v>77</v>
      </c>
      <c r="E3118" t="s">
        <v>41</v>
      </c>
      <c r="F3118">
        <v>391.429891</v>
      </c>
      <c r="G3118">
        <v>392.32036899953499</v>
      </c>
      <c r="H3118">
        <v>3.804900583757</v>
      </c>
      <c r="I3118" s="2">
        <f t="shared" si="96"/>
        <v>102875.19539170137</v>
      </c>
      <c r="J3118">
        <f t="shared" si="97"/>
        <v>1.4927400010260923</v>
      </c>
    </row>
    <row r="3119" spans="1:10" x14ac:dyDescent="0.25">
      <c r="A3119">
        <v>3486</v>
      </c>
      <c r="B3119">
        <v>2015</v>
      </c>
      <c r="C3119" t="s">
        <v>77</v>
      </c>
      <c r="D3119" t="s">
        <v>77</v>
      </c>
      <c r="E3119" t="s">
        <v>11</v>
      </c>
      <c r="F3119">
        <v>39.354830999999997</v>
      </c>
      <c r="G3119">
        <v>40.292820000195199</v>
      </c>
      <c r="H3119">
        <v>2.8017162873853998</v>
      </c>
      <c r="I3119" s="2">
        <f t="shared" si="96"/>
        <v>14046.686731698472</v>
      </c>
      <c r="J3119">
        <f t="shared" si="97"/>
        <v>0.11288905005923508</v>
      </c>
    </row>
    <row r="3120" spans="1:10" x14ac:dyDescent="0.25">
      <c r="A3120">
        <v>3528</v>
      </c>
      <c r="B3120">
        <v>2015</v>
      </c>
      <c r="C3120" t="s">
        <v>77</v>
      </c>
      <c r="D3120" t="s">
        <v>77</v>
      </c>
      <c r="E3120" t="s">
        <v>46</v>
      </c>
      <c r="F3120">
        <v>15.174376000000001</v>
      </c>
      <c r="G3120">
        <v>16.410654000229599</v>
      </c>
      <c r="H3120">
        <v>1.6222171947649699</v>
      </c>
      <c r="I3120" s="2">
        <f t="shared" si="96"/>
        <v>9354.0963867039372</v>
      </c>
      <c r="J3120">
        <f t="shared" si="97"/>
        <v>2.6621645096510993E-2</v>
      </c>
    </row>
    <row r="3121" spans="1:10" x14ac:dyDescent="0.25">
      <c r="A3121">
        <v>3586</v>
      </c>
      <c r="B3121">
        <v>2015</v>
      </c>
      <c r="C3121" t="s">
        <v>77</v>
      </c>
      <c r="D3121" t="s">
        <v>77</v>
      </c>
      <c r="E3121" t="s">
        <v>54</v>
      </c>
      <c r="F3121">
        <v>31.208331999999999</v>
      </c>
      <c r="G3121">
        <v>33.108752003356898</v>
      </c>
      <c r="H3121">
        <v>8.5144633068430604</v>
      </c>
      <c r="I3121" s="2">
        <f t="shared" si="96"/>
        <v>3665.3316686346998</v>
      </c>
      <c r="J3121">
        <f t="shared" si="97"/>
        <v>0.28190325406794897</v>
      </c>
    </row>
    <row r="3122" spans="1:10" x14ac:dyDescent="0.25">
      <c r="A3122">
        <v>3616</v>
      </c>
      <c r="B3122">
        <v>2015</v>
      </c>
      <c r="C3122" t="s">
        <v>77</v>
      </c>
      <c r="D3122" t="s">
        <v>77</v>
      </c>
      <c r="E3122" t="s">
        <v>56</v>
      </c>
      <c r="F3122">
        <v>249.94499999999999</v>
      </c>
      <c r="G3122">
        <v>252.165000058413</v>
      </c>
      <c r="H3122">
        <v>0.30895076916921699</v>
      </c>
      <c r="I3122" s="2">
        <f t="shared" si="96"/>
        <v>809012.38948882942</v>
      </c>
      <c r="J3122">
        <f t="shared" si="97"/>
        <v>7.7906570725602337E-2</v>
      </c>
    </row>
    <row r="3123" spans="1:10" x14ac:dyDescent="0.25">
      <c r="A3123">
        <v>3674</v>
      </c>
      <c r="B3123">
        <v>2015</v>
      </c>
      <c r="C3123" t="s">
        <v>77</v>
      </c>
      <c r="D3123" t="s">
        <v>77</v>
      </c>
      <c r="E3123" t="s">
        <v>75</v>
      </c>
      <c r="F3123">
        <v>32.488999999999997</v>
      </c>
      <c r="G3123">
        <v>35.988</v>
      </c>
      <c r="H3123">
        <v>5.7270166545981196</v>
      </c>
      <c r="I3123" s="2">
        <f t="shared" si="96"/>
        <v>5672.9361829103736</v>
      </c>
      <c r="J3123">
        <f t="shared" si="97"/>
        <v>0.20610387536567712</v>
      </c>
    </row>
    <row r="3124" spans="1:10" x14ac:dyDescent="0.25">
      <c r="A3124">
        <v>3680</v>
      </c>
      <c r="B3124">
        <v>2015</v>
      </c>
      <c r="C3124" t="s">
        <v>77</v>
      </c>
      <c r="D3124" t="s">
        <v>77</v>
      </c>
      <c r="E3124" t="s">
        <v>53</v>
      </c>
      <c r="F3124">
        <v>1.484</v>
      </c>
      <c r="G3124">
        <v>5.1430800004005404</v>
      </c>
      <c r="H3124">
        <v>19.2295431026184</v>
      </c>
      <c r="I3124" s="2">
        <f t="shared" si="96"/>
        <v>77.172920442292281</v>
      </c>
      <c r="J3124">
        <f t="shared" si="97"/>
        <v>9.8899078547916852E-2</v>
      </c>
    </row>
    <row r="3125" spans="1:10" x14ac:dyDescent="0.25">
      <c r="A3125">
        <v>3919</v>
      </c>
      <c r="B3125">
        <v>2015</v>
      </c>
      <c r="C3125" t="s">
        <v>77</v>
      </c>
      <c r="D3125" t="s">
        <v>77</v>
      </c>
      <c r="E3125" t="s">
        <v>47</v>
      </c>
      <c r="F3125">
        <v>47.771875000000001</v>
      </c>
      <c r="G3125">
        <v>68.012177954347095</v>
      </c>
      <c r="H3125">
        <v>2.02349252805636</v>
      </c>
      <c r="I3125" s="2">
        <f t="shared" si="96"/>
        <v>23608.624364868134</v>
      </c>
      <c r="J3125">
        <f t="shared" si="97"/>
        <v>0.13762213390746084</v>
      </c>
    </row>
    <row r="3126" spans="1:10" x14ac:dyDescent="0.25">
      <c r="A3126">
        <v>3923</v>
      </c>
      <c r="B3126">
        <v>2015</v>
      </c>
      <c r="C3126" t="s">
        <v>77</v>
      </c>
      <c r="D3126" t="s">
        <v>77</v>
      </c>
      <c r="E3126" t="s">
        <v>60</v>
      </c>
      <c r="F3126">
        <v>0.25</v>
      </c>
      <c r="G3126">
        <v>21.425369995117201</v>
      </c>
      <c r="H3126">
        <v>1.1399999999999999</v>
      </c>
      <c r="I3126" s="2">
        <f t="shared" si="96"/>
        <v>219.2982456140351</v>
      </c>
      <c r="J3126">
        <f t="shared" si="97"/>
        <v>2.4424921794433608E-2</v>
      </c>
    </row>
    <row r="3127" spans="1:10" x14ac:dyDescent="0.25">
      <c r="A3127">
        <v>3932</v>
      </c>
      <c r="B3127">
        <v>2015</v>
      </c>
      <c r="C3127" t="s">
        <v>77</v>
      </c>
      <c r="D3127" t="s">
        <v>77</v>
      </c>
      <c r="E3127" t="s">
        <v>15</v>
      </c>
      <c r="F3127">
        <v>98.126652000000007</v>
      </c>
      <c r="G3127">
        <v>121.112410514552</v>
      </c>
      <c r="H3127">
        <v>1.4604675149825801</v>
      </c>
      <c r="I3127" s="2">
        <f t="shared" si="96"/>
        <v>67188.520794432334</v>
      </c>
      <c r="J3127">
        <f t="shared" si="97"/>
        <v>0.17688074121773786</v>
      </c>
    </row>
    <row r="3128" spans="1:10" x14ac:dyDescent="0.25">
      <c r="A3128">
        <v>4012</v>
      </c>
      <c r="B3128">
        <v>2015</v>
      </c>
      <c r="C3128" t="s">
        <v>77</v>
      </c>
      <c r="D3128" t="s">
        <v>77</v>
      </c>
      <c r="E3128" t="s">
        <v>39</v>
      </c>
      <c r="F3128">
        <v>43.607500000000002</v>
      </c>
      <c r="G3128">
        <v>90.878370014548295</v>
      </c>
      <c r="H3128">
        <v>13.863198532362601</v>
      </c>
      <c r="I3128" s="2">
        <f t="shared" si="96"/>
        <v>3145.5583571281586</v>
      </c>
      <c r="J3128">
        <f t="shared" si="97"/>
        <v>1.2598648858091912</v>
      </c>
    </row>
    <row r="3129" spans="1:10" x14ac:dyDescent="0.25">
      <c r="A3129">
        <v>4021</v>
      </c>
      <c r="B3129">
        <v>2015</v>
      </c>
      <c r="C3129" t="s">
        <v>77</v>
      </c>
      <c r="D3129" t="s">
        <v>77</v>
      </c>
      <c r="E3129" t="s">
        <v>6</v>
      </c>
      <c r="F3129">
        <v>16456.718499999999</v>
      </c>
      <c r="G3129">
        <v>16508.1788107947</v>
      </c>
      <c r="H3129">
        <v>0.64555096956015001</v>
      </c>
      <c r="I3129" s="2">
        <f t="shared" si="96"/>
        <v>25492516.123417616</v>
      </c>
      <c r="J3129">
        <f t="shared" si="97"/>
        <v>10.656870836980843</v>
      </c>
    </row>
    <row r="3130" spans="1:10" x14ac:dyDescent="0.25">
      <c r="A3130">
        <v>4150</v>
      </c>
      <c r="B3130">
        <v>2015</v>
      </c>
      <c r="C3130" t="s">
        <v>77</v>
      </c>
      <c r="D3130" t="s">
        <v>77</v>
      </c>
      <c r="E3130" t="s">
        <v>24</v>
      </c>
      <c r="F3130">
        <v>591.85299999999995</v>
      </c>
      <c r="G3130">
        <v>975.92233994495905</v>
      </c>
      <c r="H3130">
        <v>1.0393946382808401</v>
      </c>
      <c r="I3130" s="2">
        <f t="shared" si="96"/>
        <v>569420.87076658919</v>
      </c>
      <c r="J3130">
        <f t="shared" si="97"/>
        <v>1.0143684475172818</v>
      </c>
    </row>
    <row r="3131" spans="1:10" x14ac:dyDescent="0.25">
      <c r="A3131">
        <v>71</v>
      </c>
      <c r="B3131">
        <v>2015</v>
      </c>
      <c r="C3131" t="s">
        <v>79</v>
      </c>
      <c r="D3131" t="s">
        <v>79</v>
      </c>
      <c r="E3131" t="s">
        <v>40</v>
      </c>
      <c r="F3131">
        <v>82.197186000000002</v>
      </c>
      <c r="G3131">
        <v>82.197186000000002</v>
      </c>
      <c r="H3131">
        <v>3.7297590290642</v>
      </c>
      <c r="I3131" s="2">
        <f t="shared" si="96"/>
        <v>22038.20283280428</v>
      </c>
      <c r="J3131">
        <f t="shared" si="97"/>
        <v>0.30657569664716949</v>
      </c>
    </row>
    <row r="3132" spans="1:10" x14ac:dyDescent="0.25">
      <c r="A3132">
        <v>155</v>
      </c>
      <c r="B3132">
        <v>2015</v>
      </c>
      <c r="C3132" t="s">
        <v>79</v>
      </c>
      <c r="D3132" t="s">
        <v>79</v>
      </c>
      <c r="E3132" t="s">
        <v>18</v>
      </c>
      <c r="F3132">
        <v>19.61768</v>
      </c>
      <c r="G3132">
        <v>19.61768</v>
      </c>
      <c r="H3132">
        <v>1.0741079631599</v>
      </c>
      <c r="I3132" s="2">
        <f t="shared" si="96"/>
        <v>18264.160282628462</v>
      </c>
      <c r="J3132">
        <f t="shared" si="97"/>
        <v>2.1071506306722707E-2</v>
      </c>
    </row>
    <row r="3133" spans="1:10" x14ac:dyDescent="0.25">
      <c r="A3133">
        <v>222</v>
      </c>
      <c r="B3133">
        <v>2015</v>
      </c>
      <c r="C3133" t="s">
        <v>79</v>
      </c>
      <c r="D3133" t="s">
        <v>79</v>
      </c>
      <c r="E3133" t="s">
        <v>33</v>
      </c>
      <c r="F3133">
        <v>4.8814799999999998</v>
      </c>
      <c r="G3133">
        <v>4.8814799999999998</v>
      </c>
      <c r="H3133">
        <v>1.0987500334973701</v>
      </c>
      <c r="I3133" s="2">
        <f t="shared" si="96"/>
        <v>4442.7575437354317</v>
      </c>
      <c r="J3133">
        <f t="shared" si="97"/>
        <v>5.3635263135167416E-3</v>
      </c>
    </row>
    <row r="3134" spans="1:10" x14ac:dyDescent="0.25">
      <c r="A3134">
        <v>226</v>
      </c>
      <c r="B3134">
        <v>2015</v>
      </c>
      <c r="C3134" t="s">
        <v>79</v>
      </c>
      <c r="D3134" t="s">
        <v>79</v>
      </c>
      <c r="E3134" t="s">
        <v>12</v>
      </c>
      <c r="F3134">
        <v>5.3523610000000001</v>
      </c>
      <c r="G3134">
        <v>5.3523610000000001</v>
      </c>
      <c r="H3134">
        <v>1.7983302844825599</v>
      </c>
      <c r="I3134" s="2">
        <f t="shared" si="96"/>
        <v>2976.2947586349828</v>
      </c>
      <c r="J3134">
        <f t="shared" si="97"/>
        <v>9.6253128797833595E-3</v>
      </c>
    </row>
    <row r="3135" spans="1:10" x14ac:dyDescent="0.25">
      <c r="A3135">
        <v>324</v>
      </c>
      <c r="B3135">
        <v>2015</v>
      </c>
      <c r="C3135" t="s">
        <v>79</v>
      </c>
      <c r="D3135" t="s">
        <v>79</v>
      </c>
      <c r="E3135" t="s">
        <v>58</v>
      </c>
      <c r="F3135">
        <v>0.68015999999999999</v>
      </c>
      <c r="G3135">
        <v>0.68015999999999999</v>
      </c>
      <c r="H3135">
        <v>9.4421312632321808</v>
      </c>
      <c r="I3135" s="2">
        <f t="shared" si="96"/>
        <v>72.034584252027358</v>
      </c>
      <c r="J3135">
        <f t="shared" si="97"/>
        <v>6.4221599999999997E-3</v>
      </c>
    </row>
    <row r="3136" spans="1:10" x14ac:dyDescent="0.25">
      <c r="A3136">
        <v>328</v>
      </c>
      <c r="B3136">
        <v>2015</v>
      </c>
      <c r="C3136" t="s">
        <v>79</v>
      </c>
      <c r="D3136" t="s">
        <v>79</v>
      </c>
      <c r="E3136" t="s">
        <v>7</v>
      </c>
      <c r="F3136">
        <v>0.39165</v>
      </c>
      <c r="G3136">
        <v>0.39165</v>
      </c>
      <c r="H3136">
        <v>1.20310651517086</v>
      </c>
      <c r="I3136" s="2">
        <f t="shared" si="96"/>
        <v>325.532274209636</v>
      </c>
      <c r="J3136">
        <f t="shared" si="97"/>
        <v>4.711966666666673E-4</v>
      </c>
    </row>
    <row r="3137" spans="1:10" x14ac:dyDescent="0.25">
      <c r="A3137">
        <v>2200</v>
      </c>
      <c r="B3137">
        <v>2015</v>
      </c>
      <c r="C3137" t="s">
        <v>79</v>
      </c>
      <c r="D3137" t="s">
        <v>79</v>
      </c>
      <c r="E3137" t="s">
        <v>34</v>
      </c>
      <c r="F3137">
        <v>4.6720800000000002</v>
      </c>
      <c r="G3137">
        <v>4.6720800000000002</v>
      </c>
      <c r="H3137">
        <v>0.17286241523412099</v>
      </c>
      <c r="I3137" s="2">
        <f t="shared" si="96"/>
        <v>27027.737600867367</v>
      </c>
      <c r="J3137">
        <f t="shared" si="97"/>
        <v>8.076270329670321E-4</v>
      </c>
    </row>
    <row r="3138" spans="1:10" x14ac:dyDescent="0.25">
      <c r="A3138">
        <v>2201</v>
      </c>
      <c r="B3138">
        <v>2015</v>
      </c>
      <c r="C3138" t="s">
        <v>79</v>
      </c>
      <c r="D3138" t="s">
        <v>79</v>
      </c>
      <c r="E3138" t="s">
        <v>5</v>
      </c>
      <c r="F3138">
        <v>74</v>
      </c>
      <c r="G3138">
        <v>74</v>
      </c>
      <c r="H3138">
        <v>0.27</v>
      </c>
      <c r="I3138" s="2">
        <f t="shared" ref="I3138:I3201" si="98">F3138/H3138*1000</f>
        <v>274074.0740740741</v>
      </c>
      <c r="J3138">
        <f t="shared" si="97"/>
        <v>1.9980000000000001E-2</v>
      </c>
    </row>
    <row r="3139" spans="1:10" x14ac:dyDescent="0.25">
      <c r="A3139">
        <v>2255</v>
      </c>
      <c r="B3139">
        <v>2015</v>
      </c>
      <c r="C3139" t="s">
        <v>79</v>
      </c>
      <c r="D3139" t="s">
        <v>79</v>
      </c>
      <c r="E3139" t="s">
        <v>57</v>
      </c>
      <c r="F3139">
        <v>13.568</v>
      </c>
      <c r="G3139">
        <v>13.568</v>
      </c>
      <c r="H3139">
        <v>3.7792143278301902</v>
      </c>
      <c r="I3139" s="2">
        <f t="shared" si="98"/>
        <v>3590.1642042593476</v>
      </c>
      <c r="J3139">
        <f t="shared" ref="J3139:J3202" si="99">G3139*H3139/1000</f>
        <v>5.1276380000000017E-2</v>
      </c>
    </row>
    <row r="3140" spans="1:10" x14ac:dyDescent="0.25">
      <c r="A3140">
        <v>2268</v>
      </c>
      <c r="B3140">
        <v>2015</v>
      </c>
      <c r="C3140" t="s">
        <v>79</v>
      </c>
      <c r="D3140" t="s">
        <v>79</v>
      </c>
      <c r="E3140" t="s">
        <v>22</v>
      </c>
      <c r="F3140">
        <v>11339.375</v>
      </c>
      <c r="G3140">
        <v>11339.375</v>
      </c>
      <c r="H3140">
        <v>0.21</v>
      </c>
      <c r="I3140" s="2">
        <f t="shared" si="98"/>
        <v>53997023.809523806</v>
      </c>
      <c r="J3140">
        <f t="shared" si="99"/>
        <v>2.3812687499999998</v>
      </c>
    </row>
    <row r="3141" spans="1:10" x14ac:dyDescent="0.25">
      <c r="A3141">
        <v>2269</v>
      </c>
      <c r="B3141">
        <v>2015</v>
      </c>
      <c r="C3141" t="s">
        <v>79</v>
      </c>
      <c r="D3141" t="s">
        <v>79</v>
      </c>
      <c r="E3141" t="s">
        <v>27</v>
      </c>
      <c r="F3141">
        <v>3.6939000000000002</v>
      </c>
      <c r="G3141">
        <v>3.6939000000000002</v>
      </c>
      <c r="H3141">
        <v>3.0812286772271702</v>
      </c>
      <c r="I3141" s="2">
        <f t="shared" si="98"/>
        <v>1198.839939177828</v>
      </c>
      <c r="J3141">
        <f t="shared" si="99"/>
        <v>1.1381750610809444E-2</v>
      </c>
    </row>
    <row r="3142" spans="1:10" x14ac:dyDescent="0.25">
      <c r="A3142">
        <v>2270</v>
      </c>
      <c r="B3142">
        <v>2015</v>
      </c>
      <c r="C3142" t="s">
        <v>79</v>
      </c>
      <c r="D3142" t="s">
        <v>79</v>
      </c>
      <c r="E3142" t="s">
        <v>28</v>
      </c>
      <c r="F3142">
        <v>219.96</v>
      </c>
      <c r="G3142">
        <v>219.96</v>
      </c>
      <c r="H3142">
        <v>0.11</v>
      </c>
      <c r="I3142" s="2">
        <f t="shared" si="98"/>
        <v>1999636.3636363638</v>
      </c>
      <c r="J3142">
        <f t="shared" si="99"/>
        <v>2.4195600000000001E-2</v>
      </c>
    </row>
    <row r="3143" spans="1:10" x14ac:dyDescent="0.25">
      <c r="A3143">
        <v>2314</v>
      </c>
      <c r="B3143">
        <v>2015</v>
      </c>
      <c r="C3143" t="s">
        <v>79</v>
      </c>
      <c r="D3143" t="s">
        <v>79</v>
      </c>
      <c r="E3143" t="s">
        <v>47</v>
      </c>
      <c r="F3143">
        <v>0.677898</v>
      </c>
      <c r="G3143">
        <v>0.677898</v>
      </c>
      <c r="H3143">
        <v>2.3644973137551699</v>
      </c>
      <c r="I3143" s="2">
        <f t="shared" si="98"/>
        <v>286.69857058259799</v>
      </c>
      <c r="J3143">
        <f t="shared" si="99"/>
        <v>1.6028880000000022E-3</v>
      </c>
    </row>
    <row r="3144" spans="1:10" x14ac:dyDescent="0.25">
      <c r="A3144">
        <v>2315</v>
      </c>
      <c r="B3144">
        <v>2015</v>
      </c>
      <c r="C3144" t="s">
        <v>79</v>
      </c>
      <c r="D3144" t="s">
        <v>79</v>
      </c>
      <c r="E3144" t="s">
        <v>54</v>
      </c>
      <c r="F3144">
        <v>4.6960000000000002E-2</v>
      </c>
      <c r="G3144">
        <v>4.6960000000000002E-2</v>
      </c>
      <c r="H3144">
        <v>8.1443781942078406</v>
      </c>
      <c r="I3144" s="2">
        <f t="shared" si="98"/>
        <v>5.7659404905088083</v>
      </c>
      <c r="J3144">
        <f t="shared" si="99"/>
        <v>3.8246000000000021E-4</v>
      </c>
    </row>
    <row r="3145" spans="1:10" x14ac:dyDescent="0.25">
      <c r="A3145">
        <v>2316</v>
      </c>
      <c r="B3145">
        <v>2015</v>
      </c>
      <c r="C3145" t="s">
        <v>79</v>
      </c>
      <c r="D3145" t="s">
        <v>79</v>
      </c>
      <c r="E3145" t="s">
        <v>62</v>
      </c>
      <c r="F3145">
        <v>12.945142000000001</v>
      </c>
      <c r="G3145">
        <v>12.945142000000001</v>
      </c>
      <c r="H3145">
        <v>2.9504049472767502</v>
      </c>
      <c r="I3145" s="2">
        <f t="shared" si="98"/>
        <v>4387.5814443534209</v>
      </c>
      <c r="J3145">
        <f t="shared" si="99"/>
        <v>3.8193411000000045E-2</v>
      </c>
    </row>
    <row r="3146" spans="1:10" x14ac:dyDescent="0.25">
      <c r="A3146">
        <v>2373</v>
      </c>
      <c r="B3146">
        <v>2015</v>
      </c>
      <c r="C3146" t="s">
        <v>79</v>
      </c>
      <c r="D3146" t="s">
        <v>79</v>
      </c>
      <c r="E3146" t="s">
        <v>11</v>
      </c>
      <c r="F3146">
        <v>2.1022560000000001</v>
      </c>
      <c r="G3146">
        <v>2.1022560000000001</v>
      </c>
      <c r="H3146">
        <v>2.6938788615658602</v>
      </c>
      <c r="I3146" s="2">
        <f t="shared" si="98"/>
        <v>780.38252944233363</v>
      </c>
      <c r="J3146">
        <f t="shared" si="99"/>
        <v>5.6632229999999993E-3</v>
      </c>
    </row>
    <row r="3147" spans="1:10" x14ac:dyDescent="0.25">
      <c r="A3147">
        <v>2374</v>
      </c>
      <c r="B3147">
        <v>2015</v>
      </c>
      <c r="C3147" t="s">
        <v>79</v>
      </c>
      <c r="D3147" t="s">
        <v>79</v>
      </c>
      <c r="E3147" t="s">
        <v>31</v>
      </c>
      <c r="F3147">
        <v>0.27250000000000002</v>
      </c>
      <c r="G3147">
        <v>0.27250000000000002</v>
      </c>
      <c r="H3147">
        <v>0.70297247706421995</v>
      </c>
      <c r="I3147" s="2">
        <f t="shared" si="98"/>
        <v>387.63964293171864</v>
      </c>
      <c r="J3147">
        <f t="shared" si="99"/>
        <v>1.9155999999999996E-4</v>
      </c>
    </row>
    <row r="3148" spans="1:10" x14ac:dyDescent="0.25">
      <c r="A3148">
        <v>2375</v>
      </c>
      <c r="B3148">
        <v>2015</v>
      </c>
      <c r="C3148" t="s">
        <v>79</v>
      </c>
      <c r="D3148" t="s">
        <v>79</v>
      </c>
      <c r="E3148" t="s">
        <v>14</v>
      </c>
      <c r="F3148">
        <v>1.4059999999999999</v>
      </c>
      <c r="G3148">
        <v>1.4059999999999999</v>
      </c>
      <c r="H3148">
        <v>0.85970290283332496</v>
      </c>
      <c r="I3148" s="2">
        <f t="shared" si="98"/>
        <v>1635.4487060195358</v>
      </c>
      <c r="J3148">
        <f t="shared" si="99"/>
        <v>1.2087422813836547E-3</v>
      </c>
    </row>
    <row r="3149" spans="1:10" x14ac:dyDescent="0.25">
      <c r="A3149">
        <v>2588</v>
      </c>
      <c r="B3149">
        <v>2015</v>
      </c>
      <c r="C3149" t="s">
        <v>79</v>
      </c>
      <c r="D3149" t="s">
        <v>79</v>
      </c>
      <c r="E3149" t="s">
        <v>36</v>
      </c>
      <c r="F3149">
        <v>1.298133</v>
      </c>
      <c r="G3149">
        <v>1.298133</v>
      </c>
      <c r="H3149">
        <v>6.0041528322378603</v>
      </c>
      <c r="I3149" s="2">
        <f t="shared" si="98"/>
        <v>216.20585555883684</v>
      </c>
      <c r="J3149">
        <f t="shared" si="99"/>
        <v>7.7941889285714303E-3</v>
      </c>
    </row>
    <row r="3150" spans="1:10" x14ac:dyDescent="0.25">
      <c r="A3150">
        <v>2589</v>
      </c>
      <c r="B3150">
        <v>2015</v>
      </c>
      <c r="C3150" t="s">
        <v>79</v>
      </c>
      <c r="D3150" t="s">
        <v>79</v>
      </c>
      <c r="E3150" t="s">
        <v>37</v>
      </c>
      <c r="F3150">
        <v>1.0566150000000001</v>
      </c>
      <c r="G3150">
        <v>1.0566150000000001</v>
      </c>
      <c r="H3150">
        <v>3.2073934214449</v>
      </c>
      <c r="I3150" s="2">
        <f t="shared" si="98"/>
        <v>329.43105542818171</v>
      </c>
      <c r="J3150">
        <f t="shared" si="99"/>
        <v>3.3889800000000032E-3</v>
      </c>
    </row>
    <row r="3151" spans="1:10" x14ac:dyDescent="0.25">
      <c r="A3151">
        <v>2590</v>
      </c>
      <c r="B3151">
        <v>2015</v>
      </c>
      <c r="C3151" t="s">
        <v>79</v>
      </c>
      <c r="D3151" t="s">
        <v>79</v>
      </c>
      <c r="E3151" t="s">
        <v>39</v>
      </c>
      <c r="F3151">
        <v>6.0000000000000001E-3</v>
      </c>
      <c r="G3151">
        <v>6.0000000000000001E-3</v>
      </c>
      <c r="H3151">
        <v>14.82</v>
      </c>
      <c r="I3151" s="2">
        <f t="shared" si="98"/>
        <v>0.40485829959514169</v>
      </c>
      <c r="J3151">
        <f t="shared" si="99"/>
        <v>8.8919999999999996E-5</v>
      </c>
    </row>
    <row r="3152" spans="1:10" x14ac:dyDescent="0.25">
      <c r="A3152">
        <v>2591</v>
      </c>
      <c r="B3152">
        <v>2015</v>
      </c>
      <c r="C3152" t="s">
        <v>79</v>
      </c>
      <c r="D3152" t="s">
        <v>79</v>
      </c>
      <c r="E3152" t="s">
        <v>24</v>
      </c>
      <c r="F3152">
        <v>1.1499999999999999</v>
      </c>
      <c r="G3152">
        <v>1.1499999999999999</v>
      </c>
      <c r="H3152">
        <v>0.67</v>
      </c>
      <c r="I3152" s="2">
        <f t="shared" si="98"/>
        <v>1716.417910447761</v>
      </c>
      <c r="J3152">
        <f t="shared" si="99"/>
        <v>7.7049999999999992E-4</v>
      </c>
    </row>
    <row r="3153" spans="1:10" x14ac:dyDescent="0.25">
      <c r="A3153">
        <v>2592</v>
      </c>
      <c r="B3153">
        <v>2015</v>
      </c>
      <c r="C3153" t="s">
        <v>79</v>
      </c>
      <c r="D3153" t="s">
        <v>79</v>
      </c>
      <c r="E3153" t="s">
        <v>32</v>
      </c>
      <c r="F3153">
        <v>0.41099999999999998</v>
      </c>
      <c r="G3153">
        <v>0.41099999999999998</v>
      </c>
      <c r="H3153">
        <v>0.96</v>
      </c>
      <c r="I3153" s="2">
        <f t="shared" si="98"/>
        <v>428.125</v>
      </c>
      <c r="J3153">
        <f t="shared" si="99"/>
        <v>3.9455999999999996E-4</v>
      </c>
    </row>
    <row r="3154" spans="1:10" x14ac:dyDescent="0.25">
      <c r="A3154">
        <v>2593</v>
      </c>
      <c r="B3154">
        <v>2015</v>
      </c>
      <c r="C3154" t="s">
        <v>79</v>
      </c>
      <c r="D3154" t="s">
        <v>79</v>
      </c>
      <c r="E3154" t="s">
        <v>44</v>
      </c>
      <c r="F3154">
        <v>1.2450000000000001</v>
      </c>
      <c r="G3154">
        <v>1.2450000000000001</v>
      </c>
      <c r="H3154">
        <v>1</v>
      </c>
      <c r="I3154" s="2">
        <f t="shared" si="98"/>
        <v>1245</v>
      </c>
      <c r="J3154">
        <f t="shared" si="99"/>
        <v>1.245E-3</v>
      </c>
    </row>
    <row r="3155" spans="1:10" x14ac:dyDescent="0.25">
      <c r="A3155">
        <v>2594</v>
      </c>
      <c r="B3155">
        <v>2015</v>
      </c>
      <c r="C3155" t="s">
        <v>79</v>
      </c>
      <c r="D3155" t="s">
        <v>79</v>
      </c>
      <c r="E3155" t="s">
        <v>15</v>
      </c>
      <c r="F3155">
        <v>4.6801709999999996</v>
      </c>
      <c r="G3155">
        <v>4.6801709999999996</v>
      </c>
      <c r="H3155">
        <v>1.5509742591275</v>
      </c>
      <c r="I3155" s="2">
        <f t="shared" si="98"/>
        <v>3017.5684557349314</v>
      </c>
      <c r="J3155">
        <f t="shared" si="99"/>
        <v>7.2588247493150099E-3</v>
      </c>
    </row>
    <row r="3156" spans="1:10" x14ac:dyDescent="0.25">
      <c r="A3156">
        <v>2689</v>
      </c>
      <c r="B3156">
        <v>2015</v>
      </c>
      <c r="C3156" t="s">
        <v>79</v>
      </c>
      <c r="D3156" t="s">
        <v>79</v>
      </c>
      <c r="E3156" t="s">
        <v>61</v>
      </c>
      <c r="F3156">
        <v>0.68148900000000001</v>
      </c>
      <c r="G3156">
        <v>0.68148900000000001</v>
      </c>
      <c r="H3156">
        <v>1.3235195285617201</v>
      </c>
      <c r="I3156" s="2">
        <f t="shared" si="98"/>
        <v>514.90664496698423</v>
      </c>
      <c r="J3156">
        <f t="shared" si="99"/>
        <v>9.0196399999999805E-4</v>
      </c>
    </row>
    <row r="3157" spans="1:10" x14ac:dyDescent="0.25">
      <c r="A3157">
        <v>2784</v>
      </c>
      <c r="B3157">
        <v>2015</v>
      </c>
      <c r="C3157" t="s">
        <v>79</v>
      </c>
      <c r="D3157" t="s">
        <v>79</v>
      </c>
      <c r="E3157" t="s">
        <v>38</v>
      </c>
      <c r="F3157">
        <v>6.4216550000000003</v>
      </c>
      <c r="G3157">
        <v>6.4216550000000003</v>
      </c>
      <c r="H3157">
        <v>1.48148377637852</v>
      </c>
      <c r="I3157" s="2">
        <f t="shared" si="98"/>
        <v>4334.6104104478991</v>
      </c>
      <c r="J3157">
        <f t="shared" si="99"/>
        <v>9.5135777000000064E-3</v>
      </c>
    </row>
    <row r="3158" spans="1:10" x14ac:dyDescent="0.25">
      <c r="A3158">
        <v>2866</v>
      </c>
      <c r="B3158">
        <v>2015</v>
      </c>
      <c r="C3158" t="s">
        <v>79</v>
      </c>
      <c r="D3158" t="s">
        <v>79</v>
      </c>
      <c r="E3158" t="s">
        <v>43</v>
      </c>
      <c r="F3158">
        <v>57.828119999999998</v>
      </c>
      <c r="G3158">
        <v>57.828119999999998</v>
      </c>
      <c r="H3158">
        <v>10.988773102082501</v>
      </c>
      <c r="I3158" s="2">
        <f t="shared" si="98"/>
        <v>5262.4728404885245</v>
      </c>
      <c r="J3158">
        <f t="shared" si="99"/>
        <v>0.635460089599999</v>
      </c>
    </row>
    <row r="3159" spans="1:10" x14ac:dyDescent="0.25">
      <c r="A3159">
        <v>2919</v>
      </c>
      <c r="B3159">
        <v>2015</v>
      </c>
      <c r="C3159" t="s">
        <v>79</v>
      </c>
      <c r="D3159" t="s">
        <v>79</v>
      </c>
      <c r="E3159" t="s">
        <v>35</v>
      </c>
      <c r="F3159">
        <v>50.516258000000001</v>
      </c>
      <c r="G3159">
        <v>50.516258000000001</v>
      </c>
      <c r="H3159">
        <v>2.5117023971416002</v>
      </c>
      <c r="I3159" s="2">
        <f t="shared" si="98"/>
        <v>20112.358079320689</v>
      </c>
      <c r="J3159">
        <f t="shared" si="99"/>
        <v>0.12688180631322354</v>
      </c>
    </row>
    <row r="3160" spans="1:10" x14ac:dyDescent="0.25">
      <c r="A3160">
        <v>2922</v>
      </c>
      <c r="B3160">
        <v>2015</v>
      </c>
      <c r="C3160" t="s">
        <v>79</v>
      </c>
      <c r="D3160" t="s">
        <v>79</v>
      </c>
      <c r="E3160" t="s">
        <v>41</v>
      </c>
      <c r="F3160">
        <v>128.35466600000001</v>
      </c>
      <c r="G3160">
        <v>128.35466600000001</v>
      </c>
      <c r="H3160">
        <v>3.5938663250180198</v>
      </c>
      <c r="I3160" s="2">
        <f t="shared" si="98"/>
        <v>35714.924928198721</v>
      </c>
      <c r="J3160">
        <f t="shared" si="99"/>
        <v>0.46128951179633543</v>
      </c>
    </row>
    <row r="3161" spans="1:10" x14ac:dyDescent="0.25">
      <c r="A3161">
        <v>2368</v>
      </c>
      <c r="B3161">
        <v>2015</v>
      </c>
      <c r="C3161" t="s">
        <v>99</v>
      </c>
      <c r="D3161" t="s">
        <v>99</v>
      </c>
      <c r="E3161" t="s">
        <v>24</v>
      </c>
      <c r="F3161">
        <v>1.625</v>
      </c>
      <c r="G3161">
        <v>1.625</v>
      </c>
      <c r="H3161">
        <v>1.26</v>
      </c>
      <c r="I3161" s="2">
        <f t="shared" si="98"/>
        <v>1289.6825396825398</v>
      </c>
      <c r="J3161">
        <f t="shared" si="99"/>
        <v>2.0474999999999998E-3</v>
      </c>
    </row>
    <row r="3162" spans="1:10" x14ac:dyDescent="0.25">
      <c r="A3162">
        <v>2369</v>
      </c>
      <c r="B3162">
        <v>2015</v>
      </c>
      <c r="C3162" t="s">
        <v>99</v>
      </c>
      <c r="D3162" t="s">
        <v>99</v>
      </c>
      <c r="E3162" t="s">
        <v>52</v>
      </c>
      <c r="F3162">
        <v>305.85399999999998</v>
      </c>
      <c r="G3162">
        <v>305.85399999999998</v>
      </c>
      <c r="H3162">
        <v>6.4460473297717202</v>
      </c>
      <c r="I3162" s="2">
        <f t="shared" si="98"/>
        <v>47448.301936503383</v>
      </c>
      <c r="J3162">
        <f t="shared" si="99"/>
        <v>1.9715493599999996</v>
      </c>
    </row>
    <row r="3163" spans="1:10" x14ac:dyDescent="0.25">
      <c r="A3163">
        <v>331</v>
      </c>
      <c r="B3163">
        <v>2015</v>
      </c>
      <c r="C3163" t="s">
        <v>80</v>
      </c>
      <c r="D3163" t="s">
        <v>80</v>
      </c>
      <c r="E3163" t="s">
        <v>41</v>
      </c>
      <c r="F3163">
        <v>0.46307599999999999</v>
      </c>
      <c r="G3163">
        <v>0.46307599999999999</v>
      </c>
      <c r="H3163">
        <v>3.3230655260714701</v>
      </c>
      <c r="I3163" s="2">
        <f t="shared" si="98"/>
        <v>139.35205200345499</v>
      </c>
      <c r="J3163">
        <f t="shared" si="99"/>
        <v>1.5388318915510722E-3</v>
      </c>
    </row>
    <row r="3164" spans="1:10" x14ac:dyDescent="0.25">
      <c r="A3164">
        <v>2256</v>
      </c>
      <c r="B3164">
        <v>2015</v>
      </c>
      <c r="C3164" t="s">
        <v>80</v>
      </c>
      <c r="D3164" t="s">
        <v>80</v>
      </c>
      <c r="E3164" t="s">
        <v>36</v>
      </c>
      <c r="F3164">
        <v>0.24521000000000001</v>
      </c>
      <c r="G3164">
        <v>0.24521000000000001</v>
      </c>
      <c r="H3164">
        <v>2.9692863842653798</v>
      </c>
      <c r="I3164" s="2">
        <f t="shared" si="98"/>
        <v>82.582131955812173</v>
      </c>
      <c r="J3164">
        <f t="shared" si="99"/>
        <v>7.2809871428571385E-4</v>
      </c>
    </row>
    <row r="3165" spans="1:10" x14ac:dyDescent="0.25">
      <c r="A3165">
        <v>2257</v>
      </c>
      <c r="B3165">
        <v>2015</v>
      </c>
      <c r="C3165" t="s">
        <v>80</v>
      </c>
      <c r="D3165" t="s">
        <v>80</v>
      </c>
      <c r="E3165" t="s">
        <v>44</v>
      </c>
      <c r="F3165">
        <v>1E-3</v>
      </c>
      <c r="G3165">
        <v>1E-3</v>
      </c>
      <c r="H3165">
        <v>1.0257692307692301</v>
      </c>
      <c r="I3165" s="2">
        <f t="shared" si="98"/>
        <v>0.97487814023247155</v>
      </c>
      <c r="J3165">
        <f t="shared" si="99"/>
        <v>1.02576923076923E-6</v>
      </c>
    </row>
    <row r="3166" spans="1:10" x14ac:dyDescent="0.25">
      <c r="A3166">
        <v>2258</v>
      </c>
      <c r="B3166">
        <v>2015</v>
      </c>
      <c r="C3166" t="s">
        <v>80</v>
      </c>
      <c r="D3166" t="s">
        <v>80</v>
      </c>
      <c r="E3166" t="s">
        <v>46</v>
      </c>
      <c r="F3166">
        <v>0.77039999999999997</v>
      </c>
      <c r="G3166">
        <v>0.77039999999999997</v>
      </c>
      <c r="H3166">
        <v>1.5420560747663501</v>
      </c>
      <c r="I3166" s="2">
        <f t="shared" si="98"/>
        <v>499.59272727272889</v>
      </c>
      <c r="J3166">
        <f t="shared" si="99"/>
        <v>1.1879999999999961E-3</v>
      </c>
    </row>
    <row r="3167" spans="1:10" x14ac:dyDescent="0.25">
      <c r="A3167">
        <v>2259</v>
      </c>
      <c r="B3167">
        <v>2015</v>
      </c>
      <c r="C3167" t="s">
        <v>80</v>
      </c>
      <c r="D3167" t="s">
        <v>80</v>
      </c>
      <c r="E3167" t="s">
        <v>54</v>
      </c>
      <c r="F3167">
        <v>6.5519999999999995E-2</v>
      </c>
      <c r="G3167">
        <v>6.5519999999999995E-2</v>
      </c>
      <c r="H3167">
        <v>7.4230769230769198</v>
      </c>
      <c r="I3167" s="2">
        <f t="shared" si="98"/>
        <v>8.8265284974093294</v>
      </c>
      <c r="J3167">
        <f t="shared" si="99"/>
        <v>4.8635999999999975E-4</v>
      </c>
    </row>
    <row r="3168" spans="1:10" x14ac:dyDescent="0.25">
      <c r="A3168">
        <v>2260</v>
      </c>
      <c r="B3168">
        <v>2015</v>
      </c>
      <c r="C3168" t="s">
        <v>80</v>
      </c>
      <c r="D3168" t="s">
        <v>80</v>
      </c>
      <c r="E3168" t="s">
        <v>151</v>
      </c>
      <c r="F3168">
        <v>0.11</v>
      </c>
      <c r="G3168">
        <v>0.11</v>
      </c>
      <c r="H3168">
        <v>4.75</v>
      </c>
      <c r="I3168" s="2">
        <f t="shared" si="98"/>
        <v>23.157894736842106</v>
      </c>
      <c r="J3168">
        <f t="shared" si="99"/>
        <v>5.2249999999999996E-4</v>
      </c>
    </row>
    <row r="3169" spans="1:10" x14ac:dyDescent="0.25">
      <c r="A3169">
        <v>2317</v>
      </c>
      <c r="B3169">
        <v>2015</v>
      </c>
      <c r="C3169" t="s">
        <v>80</v>
      </c>
      <c r="D3169" t="s">
        <v>80</v>
      </c>
      <c r="E3169" t="s">
        <v>147</v>
      </c>
      <c r="F3169">
        <v>48.975000000000001</v>
      </c>
      <c r="G3169">
        <v>48.975000000000001</v>
      </c>
      <c r="H3169">
        <v>0.24</v>
      </c>
      <c r="I3169" s="2">
        <f t="shared" si="98"/>
        <v>204062.5</v>
      </c>
      <c r="J3169">
        <f t="shared" si="99"/>
        <v>1.1753999999999999E-2</v>
      </c>
    </row>
    <row r="3170" spans="1:10" x14ac:dyDescent="0.25">
      <c r="A3170">
        <v>2318</v>
      </c>
      <c r="B3170">
        <v>2015</v>
      </c>
      <c r="C3170" t="s">
        <v>80</v>
      </c>
      <c r="D3170" t="s">
        <v>80</v>
      </c>
      <c r="E3170" t="s">
        <v>31</v>
      </c>
      <c r="F3170">
        <v>0.05</v>
      </c>
      <c r="G3170">
        <v>0.05</v>
      </c>
      <c r="H3170">
        <v>1.3818181818181801</v>
      </c>
      <c r="I3170" s="2">
        <f t="shared" si="98"/>
        <v>36.184210526315837</v>
      </c>
      <c r="J3170">
        <f t="shared" si="99"/>
        <v>6.9090909090909015E-5</v>
      </c>
    </row>
    <row r="3171" spans="1:10" x14ac:dyDescent="0.25">
      <c r="A3171">
        <v>2319</v>
      </c>
      <c r="B3171">
        <v>2015</v>
      </c>
      <c r="C3171" t="s">
        <v>80</v>
      </c>
      <c r="D3171" t="s">
        <v>80</v>
      </c>
      <c r="E3171" t="s">
        <v>51</v>
      </c>
      <c r="F3171">
        <v>2.2429999999999999</v>
      </c>
      <c r="G3171">
        <v>2.2429999999999999</v>
      </c>
      <c r="H3171">
        <v>1.3036770964211899</v>
      </c>
      <c r="I3171" s="2">
        <f t="shared" si="98"/>
        <v>1720.5180685903031</v>
      </c>
      <c r="J3171">
        <f t="shared" si="99"/>
        <v>2.9241477272727288E-3</v>
      </c>
    </row>
    <row r="3172" spans="1:10" x14ac:dyDescent="0.25">
      <c r="A3172">
        <v>2320</v>
      </c>
      <c r="B3172">
        <v>2015</v>
      </c>
      <c r="C3172" t="s">
        <v>80</v>
      </c>
      <c r="D3172" t="s">
        <v>80</v>
      </c>
      <c r="E3172" t="s">
        <v>58</v>
      </c>
      <c r="F3172">
        <v>0.1744</v>
      </c>
      <c r="G3172">
        <v>0.1744</v>
      </c>
      <c r="H3172">
        <v>15.9174311926605</v>
      </c>
      <c r="I3172" s="2">
        <f t="shared" si="98"/>
        <v>10.95654178674355</v>
      </c>
      <c r="J3172">
        <f t="shared" si="99"/>
        <v>2.7759999999999907E-3</v>
      </c>
    </row>
    <row r="3173" spans="1:10" x14ac:dyDescent="0.25">
      <c r="A3173">
        <v>2321</v>
      </c>
      <c r="B3173">
        <v>2015</v>
      </c>
      <c r="C3173" t="s">
        <v>80</v>
      </c>
      <c r="D3173" t="s">
        <v>80</v>
      </c>
      <c r="E3173" t="s">
        <v>61</v>
      </c>
      <c r="F3173">
        <v>1.1257200000000001</v>
      </c>
      <c r="G3173">
        <v>1.1257200000000001</v>
      </c>
      <c r="H3173">
        <v>1.9206729915076599</v>
      </c>
      <c r="I3173" s="2">
        <f t="shared" si="98"/>
        <v>586.10705985736274</v>
      </c>
      <c r="J3173">
        <f t="shared" si="99"/>
        <v>2.1621400000000029E-3</v>
      </c>
    </row>
    <row r="3174" spans="1:10" x14ac:dyDescent="0.25">
      <c r="A3174">
        <v>2370</v>
      </c>
      <c r="B3174">
        <v>2015</v>
      </c>
      <c r="C3174" t="s">
        <v>80</v>
      </c>
      <c r="D3174" t="s">
        <v>80</v>
      </c>
      <c r="E3174" t="s">
        <v>78</v>
      </c>
      <c r="F3174">
        <v>269.245</v>
      </c>
      <c r="G3174">
        <v>269.245</v>
      </c>
      <c r="H3174">
        <v>0.13</v>
      </c>
      <c r="I3174" s="2">
        <f t="shared" si="98"/>
        <v>2071115.3846153847</v>
      </c>
      <c r="J3174">
        <f t="shared" si="99"/>
        <v>3.5001850000000008E-2</v>
      </c>
    </row>
    <row r="3175" spans="1:10" x14ac:dyDescent="0.25">
      <c r="A3175">
        <v>2371</v>
      </c>
      <c r="B3175">
        <v>2015</v>
      </c>
      <c r="C3175" t="s">
        <v>80</v>
      </c>
      <c r="D3175" t="s">
        <v>80</v>
      </c>
      <c r="E3175" t="s">
        <v>7</v>
      </c>
      <c r="F3175">
        <v>1.47E-2</v>
      </c>
      <c r="G3175">
        <v>1.47E-2</v>
      </c>
      <c r="H3175">
        <v>2.2160594934958602</v>
      </c>
      <c r="I3175" s="2">
        <f t="shared" si="98"/>
        <v>6.6333959188119875</v>
      </c>
      <c r="J3175">
        <f t="shared" si="99"/>
        <v>3.2576074554389139E-5</v>
      </c>
    </row>
    <row r="3176" spans="1:10" x14ac:dyDescent="0.25">
      <c r="A3176">
        <v>2372</v>
      </c>
      <c r="B3176">
        <v>2015</v>
      </c>
      <c r="C3176" t="s">
        <v>80</v>
      </c>
      <c r="D3176" t="s">
        <v>80</v>
      </c>
      <c r="E3176" t="s">
        <v>15</v>
      </c>
      <c r="F3176">
        <v>4.008788</v>
      </c>
      <c r="G3176">
        <v>4.008788</v>
      </c>
      <c r="H3176">
        <v>1.6602367412967201</v>
      </c>
      <c r="I3176" s="2">
        <f t="shared" si="98"/>
        <v>2414.5881730511246</v>
      </c>
      <c r="J3176">
        <f t="shared" si="99"/>
        <v>6.6555371256693955E-3</v>
      </c>
    </row>
    <row r="3177" spans="1:10" x14ac:dyDescent="0.25">
      <c r="A3177">
        <v>2579</v>
      </c>
      <c r="B3177">
        <v>2015</v>
      </c>
      <c r="C3177" t="s">
        <v>80</v>
      </c>
      <c r="D3177" t="s">
        <v>80</v>
      </c>
      <c r="E3177" t="s">
        <v>52</v>
      </c>
      <c r="F3177">
        <v>36.978000000000002</v>
      </c>
      <c r="G3177">
        <v>36.978000000000002</v>
      </c>
      <c r="H3177">
        <v>5.1449862080155802</v>
      </c>
      <c r="I3177" s="2">
        <f t="shared" si="98"/>
        <v>7187.1912780622215</v>
      </c>
      <c r="J3177">
        <f t="shared" si="99"/>
        <v>0.19025130000000012</v>
      </c>
    </row>
    <row r="3178" spans="1:10" x14ac:dyDescent="0.25">
      <c r="A3178">
        <v>2580</v>
      </c>
      <c r="B3178">
        <v>2015</v>
      </c>
      <c r="C3178" t="s">
        <v>80</v>
      </c>
      <c r="D3178" t="s">
        <v>80</v>
      </c>
      <c r="E3178" t="s">
        <v>57</v>
      </c>
      <c r="F3178">
        <v>1.175</v>
      </c>
      <c r="G3178">
        <v>1.175</v>
      </c>
      <c r="H3178">
        <v>3.87534873707237</v>
      </c>
      <c r="I3178" s="2">
        <f t="shared" si="98"/>
        <v>303.19851959636878</v>
      </c>
      <c r="J3178">
        <f t="shared" si="99"/>
        <v>4.5535347660600346E-3</v>
      </c>
    </row>
    <row r="3179" spans="1:10" x14ac:dyDescent="0.25">
      <c r="A3179">
        <v>2581</v>
      </c>
      <c r="B3179">
        <v>2015</v>
      </c>
      <c r="C3179" t="s">
        <v>80</v>
      </c>
      <c r="D3179" t="s">
        <v>80</v>
      </c>
      <c r="E3179" t="s">
        <v>83</v>
      </c>
      <c r="F3179">
        <v>6.8739999999999997</v>
      </c>
      <c r="G3179">
        <v>6.8739999999999997</v>
      </c>
      <c r="H3179">
        <v>2.6029961529757899</v>
      </c>
      <c r="I3179" s="2">
        <f t="shared" si="98"/>
        <v>2640.8029808809069</v>
      </c>
      <c r="J3179">
        <f t="shared" si="99"/>
        <v>1.7892995555555579E-2</v>
      </c>
    </row>
    <row r="3180" spans="1:10" x14ac:dyDescent="0.25">
      <c r="A3180">
        <v>2582</v>
      </c>
      <c r="B3180">
        <v>2015</v>
      </c>
      <c r="C3180" t="s">
        <v>80</v>
      </c>
      <c r="D3180" t="s">
        <v>80</v>
      </c>
      <c r="E3180" t="s">
        <v>34</v>
      </c>
      <c r="F3180">
        <v>0.51</v>
      </c>
      <c r="G3180">
        <v>0.51</v>
      </c>
      <c r="H3180">
        <v>0.16</v>
      </c>
      <c r="I3180" s="2">
        <f t="shared" si="98"/>
        <v>3187.5</v>
      </c>
      <c r="J3180">
        <f t="shared" si="99"/>
        <v>8.1600000000000005E-5</v>
      </c>
    </row>
    <row r="3181" spans="1:10" x14ac:dyDescent="0.25">
      <c r="A3181">
        <v>264</v>
      </c>
      <c r="B3181">
        <v>2015</v>
      </c>
      <c r="C3181" t="s">
        <v>81</v>
      </c>
      <c r="D3181" t="s">
        <v>81</v>
      </c>
      <c r="E3181" t="s">
        <v>11</v>
      </c>
      <c r="F3181">
        <v>3.4866000000000001</v>
      </c>
      <c r="G3181">
        <v>3.4866000000000001</v>
      </c>
      <c r="H3181">
        <v>2.54432111512648</v>
      </c>
      <c r="I3181" s="2">
        <f t="shared" si="98"/>
        <v>1370.3458966997091</v>
      </c>
      <c r="J3181">
        <f t="shared" si="99"/>
        <v>8.8710299999999846E-3</v>
      </c>
    </row>
    <row r="3182" spans="1:10" x14ac:dyDescent="0.25">
      <c r="A3182">
        <v>274</v>
      </c>
      <c r="B3182">
        <v>2015</v>
      </c>
      <c r="C3182" t="s">
        <v>81</v>
      </c>
      <c r="D3182" t="s">
        <v>81</v>
      </c>
      <c r="E3182" t="s">
        <v>12</v>
      </c>
      <c r="F3182">
        <v>3.6711399999999998</v>
      </c>
      <c r="G3182">
        <v>3.6711399999999998</v>
      </c>
      <c r="H3182">
        <v>1.81501658885251</v>
      </c>
      <c r="I3182" s="2">
        <f t="shared" si="98"/>
        <v>2022.6481799381065</v>
      </c>
      <c r="J3182">
        <f t="shared" si="99"/>
        <v>6.6631800000000029E-3</v>
      </c>
    </row>
    <row r="3183" spans="1:10" x14ac:dyDescent="0.25">
      <c r="A3183">
        <v>288</v>
      </c>
      <c r="B3183">
        <v>2015</v>
      </c>
      <c r="C3183" t="s">
        <v>81</v>
      </c>
      <c r="D3183" t="s">
        <v>81</v>
      </c>
      <c r="E3183" t="s">
        <v>41</v>
      </c>
      <c r="F3183">
        <v>1.6348</v>
      </c>
      <c r="G3183">
        <v>1.6348</v>
      </c>
      <c r="H3183">
        <v>3.3739074175152002</v>
      </c>
      <c r="I3183" s="2">
        <f t="shared" si="98"/>
        <v>484.54204508195727</v>
      </c>
      <c r="J3183">
        <f t="shared" si="99"/>
        <v>5.5156638461538489E-3</v>
      </c>
    </row>
    <row r="3184" spans="1:10" x14ac:dyDescent="0.25">
      <c r="A3184">
        <v>289</v>
      </c>
      <c r="B3184">
        <v>2015</v>
      </c>
      <c r="C3184" t="s">
        <v>81</v>
      </c>
      <c r="D3184" t="s">
        <v>81</v>
      </c>
      <c r="E3184" t="s">
        <v>37</v>
      </c>
      <c r="F3184">
        <v>1.7157</v>
      </c>
      <c r="G3184">
        <v>1.7157</v>
      </c>
      <c r="H3184">
        <v>3.0896835111033401</v>
      </c>
      <c r="I3184" s="2">
        <f t="shared" si="98"/>
        <v>555.29959422520778</v>
      </c>
      <c r="J3184">
        <f t="shared" si="99"/>
        <v>5.3009700000000003E-3</v>
      </c>
    </row>
    <row r="3185" spans="1:10" x14ac:dyDescent="0.25">
      <c r="A3185">
        <v>290</v>
      </c>
      <c r="B3185">
        <v>2015</v>
      </c>
      <c r="C3185" t="s">
        <v>81</v>
      </c>
      <c r="D3185" t="s">
        <v>81</v>
      </c>
      <c r="E3185" t="s">
        <v>38</v>
      </c>
      <c r="F3185">
        <v>1.79664</v>
      </c>
      <c r="G3185">
        <v>1.79664</v>
      </c>
      <c r="H3185">
        <v>1.3157505120669699</v>
      </c>
      <c r="I3185" s="2">
        <f t="shared" si="98"/>
        <v>1365.48683319726</v>
      </c>
      <c r="J3185">
        <f t="shared" si="99"/>
        <v>2.3639300000000006E-3</v>
      </c>
    </row>
    <row r="3186" spans="1:10" x14ac:dyDescent="0.25">
      <c r="A3186">
        <v>2261</v>
      </c>
      <c r="B3186">
        <v>2015</v>
      </c>
      <c r="C3186" t="s">
        <v>81</v>
      </c>
      <c r="D3186" t="s">
        <v>81</v>
      </c>
      <c r="E3186" t="s">
        <v>29</v>
      </c>
      <c r="F3186">
        <v>1.8530000000000001E-2</v>
      </c>
      <c r="G3186">
        <v>1.8530000000000001E-2</v>
      </c>
      <c r="H3186">
        <v>8</v>
      </c>
      <c r="I3186" s="2">
        <f t="shared" si="98"/>
        <v>2.3162500000000001</v>
      </c>
      <c r="J3186">
        <f t="shared" si="99"/>
        <v>1.4824E-4</v>
      </c>
    </row>
    <row r="3187" spans="1:10" x14ac:dyDescent="0.25">
      <c r="A3187">
        <v>2262</v>
      </c>
      <c r="B3187">
        <v>2015</v>
      </c>
      <c r="C3187" t="s">
        <v>81</v>
      </c>
      <c r="D3187" t="s">
        <v>81</v>
      </c>
      <c r="E3187" t="s">
        <v>31</v>
      </c>
      <c r="F3187">
        <v>0.06</v>
      </c>
      <c r="G3187">
        <v>0.06</v>
      </c>
      <c r="H3187">
        <v>1.1200000000000001</v>
      </c>
      <c r="I3187" s="2">
        <f t="shared" si="98"/>
        <v>53.571428571428562</v>
      </c>
      <c r="J3187">
        <f t="shared" si="99"/>
        <v>6.7200000000000007E-5</v>
      </c>
    </row>
    <row r="3188" spans="1:10" x14ac:dyDescent="0.25">
      <c r="A3188">
        <v>2263</v>
      </c>
      <c r="B3188">
        <v>2015</v>
      </c>
      <c r="C3188" t="s">
        <v>81</v>
      </c>
      <c r="D3188" t="s">
        <v>81</v>
      </c>
      <c r="E3188" t="s">
        <v>35</v>
      </c>
      <c r="F3188">
        <v>0.83305499999999999</v>
      </c>
      <c r="G3188">
        <v>0.83305499999999999</v>
      </c>
      <c r="H3188">
        <v>1.46954882930899</v>
      </c>
      <c r="I3188" s="2">
        <f t="shared" si="98"/>
        <v>566.87806718999491</v>
      </c>
      <c r="J3188">
        <f t="shared" si="99"/>
        <v>1.2242150000000007E-3</v>
      </c>
    </row>
    <row r="3189" spans="1:10" x14ac:dyDescent="0.25">
      <c r="A3189">
        <v>2264</v>
      </c>
      <c r="B3189">
        <v>2015</v>
      </c>
      <c r="C3189" t="s">
        <v>81</v>
      </c>
      <c r="D3189" t="s">
        <v>81</v>
      </c>
      <c r="E3189" t="s">
        <v>7</v>
      </c>
      <c r="F3189">
        <v>0.19425000000000001</v>
      </c>
      <c r="G3189">
        <v>0.19425000000000001</v>
      </c>
      <c r="H3189">
        <v>1.7834749034749</v>
      </c>
      <c r="I3189" s="2">
        <f t="shared" si="98"/>
        <v>108.91658728784226</v>
      </c>
      <c r="J3189">
        <f t="shared" si="99"/>
        <v>3.4643999999999935E-4</v>
      </c>
    </row>
    <row r="3190" spans="1:10" x14ac:dyDescent="0.25">
      <c r="A3190">
        <v>2311</v>
      </c>
      <c r="B3190">
        <v>2015</v>
      </c>
      <c r="C3190" t="s">
        <v>81</v>
      </c>
      <c r="D3190" t="s">
        <v>81</v>
      </c>
      <c r="E3190" t="s">
        <v>43</v>
      </c>
      <c r="F3190">
        <v>10.422000000000001</v>
      </c>
      <c r="G3190">
        <v>10.422000000000001</v>
      </c>
      <c r="H3190">
        <v>6.1614075993091504</v>
      </c>
      <c r="I3190" s="2">
        <f t="shared" si="98"/>
        <v>1691.4965991161778</v>
      </c>
      <c r="J3190">
        <f t="shared" si="99"/>
        <v>6.4214189999999977E-2</v>
      </c>
    </row>
    <row r="3191" spans="1:10" x14ac:dyDescent="0.25">
      <c r="A3191">
        <v>2312</v>
      </c>
      <c r="B3191">
        <v>2015</v>
      </c>
      <c r="C3191" t="s">
        <v>81</v>
      </c>
      <c r="D3191" t="s">
        <v>81</v>
      </c>
      <c r="E3191" t="s">
        <v>54</v>
      </c>
      <c r="F3191">
        <v>1.6639999999999999E-2</v>
      </c>
      <c r="G3191">
        <v>1.6639999999999999E-2</v>
      </c>
      <c r="H3191">
        <v>7.6923076923076898</v>
      </c>
      <c r="I3191" s="2">
        <f t="shared" si="98"/>
        <v>2.1632000000000007</v>
      </c>
      <c r="J3191">
        <f t="shared" si="99"/>
        <v>1.2799999999999994E-4</v>
      </c>
    </row>
    <row r="3192" spans="1:10" x14ac:dyDescent="0.25">
      <c r="A3192">
        <v>2313</v>
      </c>
      <c r="B3192">
        <v>2015</v>
      </c>
      <c r="C3192" t="s">
        <v>81</v>
      </c>
      <c r="D3192" t="s">
        <v>81</v>
      </c>
      <c r="E3192" t="s">
        <v>62</v>
      </c>
      <c r="F3192">
        <v>0.99321999999999999</v>
      </c>
      <c r="G3192">
        <v>0.99321999999999999</v>
      </c>
      <c r="H3192">
        <v>1.7181691870884599</v>
      </c>
      <c r="I3192" s="2">
        <f t="shared" si="98"/>
        <v>578.06879989686615</v>
      </c>
      <c r="J3192">
        <f t="shared" si="99"/>
        <v>1.70652E-3</v>
      </c>
    </row>
    <row r="3193" spans="1:10" x14ac:dyDescent="0.25">
      <c r="A3193">
        <v>2322</v>
      </c>
      <c r="B3193">
        <v>2015</v>
      </c>
      <c r="C3193" t="s">
        <v>81</v>
      </c>
      <c r="D3193" t="s">
        <v>81</v>
      </c>
      <c r="E3193" t="s">
        <v>34</v>
      </c>
      <c r="F3193">
        <v>3.5999999999999997E-2</v>
      </c>
      <c r="G3193">
        <v>3.5999999999999997E-2</v>
      </c>
      <c r="H3193">
        <v>1.57</v>
      </c>
      <c r="I3193" s="2">
        <f t="shared" si="98"/>
        <v>22.929936305732483</v>
      </c>
      <c r="J3193">
        <f t="shared" si="99"/>
        <v>5.6520000000000001E-5</v>
      </c>
    </row>
    <row r="3194" spans="1:10" x14ac:dyDescent="0.25">
      <c r="A3194">
        <v>2365</v>
      </c>
      <c r="B3194">
        <v>2015</v>
      </c>
      <c r="C3194" t="s">
        <v>81</v>
      </c>
      <c r="D3194" t="s">
        <v>81</v>
      </c>
      <c r="E3194" t="s">
        <v>46</v>
      </c>
      <c r="F3194">
        <v>0.44618999999999998</v>
      </c>
      <c r="G3194">
        <v>0.44618999999999998</v>
      </c>
      <c r="H3194">
        <v>2.09585602546001</v>
      </c>
      <c r="I3194" s="2">
        <f t="shared" si="98"/>
        <v>212.89153194674606</v>
      </c>
      <c r="J3194">
        <f t="shared" si="99"/>
        <v>9.3515000000000178E-4</v>
      </c>
    </row>
    <row r="3195" spans="1:10" x14ac:dyDescent="0.25">
      <c r="A3195">
        <v>2366</v>
      </c>
      <c r="B3195">
        <v>2015</v>
      </c>
      <c r="C3195" t="s">
        <v>81</v>
      </c>
      <c r="D3195" t="s">
        <v>81</v>
      </c>
      <c r="E3195" t="s">
        <v>52</v>
      </c>
      <c r="F3195">
        <v>4.1000000000000002E-2</v>
      </c>
      <c r="G3195">
        <v>4.1000000000000002E-2</v>
      </c>
      <c r="H3195">
        <v>1.43</v>
      </c>
      <c r="I3195" s="2">
        <f t="shared" si="98"/>
        <v>28.671328671328673</v>
      </c>
      <c r="J3195">
        <f t="shared" si="99"/>
        <v>5.8629999999999999E-5</v>
      </c>
    </row>
    <row r="3196" spans="1:10" x14ac:dyDescent="0.25">
      <c r="A3196">
        <v>2376</v>
      </c>
      <c r="B3196">
        <v>2015</v>
      </c>
      <c r="C3196" t="s">
        <v>81</v>
      </c>
      <c r="D3196" t="s">
        <v>81</v>
      </c>
      <c r="E3196" t="s">
        <v>36</v>
      </c>
      <c r="F3196">
        <v>0.86670999999999998</v>
      </c>
      <c r="G3196">
        <v>0.86670999999999998</v>
      </c>
      <c r="H3196">
        <v>4.9982000899954997</v>
      </c>
      <c r="I3196" s="2">
        <f t="shared" si="98"/>
        <v>173.40442247096601</v>
      </c>
      <c r="J3196">
        <f t="shared" si="99"/>
        <v>4.3319899999999991E-3</v>
      </c>
    </row>
    <row r="3197" spans="1:10" x14ac:dyDescent="0.25">
      <c r="A3197">
        <v>2583</v>
      </c>
      <c r="B3197">
        <v>2015</v>
      </c>
      <c r="C3197" t="s">
        <v>81</v>
      </c>
      <c r="D3197" t="s">
        <v>81</v>
      </c>
      <c r="E3197" t="s">
        <v>15</v>
      </c>
      <c r="F3197">
        <v>0.40211999999999998</v>
      </c>
      <c r="G3197">
        <v>0.40211999999999998</v>
      </c>
      <c r="H3197">
        <v>1.6337411717895201</v>
      </c>
      <c r="I3197" s="2">
        <f t="shared" si="98"/>
        <v>246.13445932781227</v>
      </c>
      <c r="J3197">
        <f t="shared" si="99"/>
        <v>6.5696000000000179E-4</v>
      </c>
    </row>
    <row r="3198" spans="1:10" x14ac:dyDescent="0.25">
      <c r="A3198">
        <v>2584</v>
      </c>
      <c r="B3198">
        <v>2015</v>
      </c>
      <c r="C3198" t="s">
        <v>81</v>
      </c>
      <c r="D3198" t="s">
        <v>81</v>
      </c>
      <c r="E3198" t="s">
        <v>58</v>
      </c>
      <c r="F3198">
        <v>2.8340000000000001E-2</v>
      </c>
      <c r="G3198">
        <v>2.8340000000000001E-2</v>
      </c>
      <c r="H3198">
        <v>9.6055045871559592</v>
      </c>
      <c r="I3198" s="2">
        <f t="shared" si="98"/>
        <v>2.9503915950334303</v>
      </c>
      <c r="J3198">
        <f t="shared" si="99"/>
        <v>2.7221999999999988E-4</v>
      </c>
    </row>
    <row r="3199" spans="1:10" x14ac:dyDescent="0.25">
      <c r="A3199">
        <v>2585</v>
      </c>
      <c r="B3199">
        <v>2015</v>
      </c>
      <c r="C3199" t="s">
        <v>81</v>
      </c>
      <c r="D3199" t="s">
        <v>81</v>
      </c>
      <c r="E3199" t="s">
        <v>61</v>
      </c>
      <c r="F3199">
        <v>69.319699999999997</v>
      </c>
      <c r="G3199">
        <v>69.319699999999997</v>
      </c>
      <c r="H3199">
        <v>1.3296879530638499</v>
      </c>
      <c r="I3199" s="2">
        <f t="shared" si="98"/>
        <v>52132.30656130593</v>
      </c>
      <c r="J3199">
        <f t="shared" si="99"/>
        <v>9.2173570000000149E-2</v>
      </c>
    </row>
    <row r="3200" spans="1:10" x14ac:dyDescent="0.25">
      <c r="A3200">
        <v>2586</v>
      </c>
      <c r="B3200">
        <v>2015</v>
      </c>
      <c r="C3200" t="s">
        <v>81</v>
      </c>
      <c r="D3200" t="s">
        <v>81</v>
      </c>
      <c r="E3200" t="s">
        <v>40</v>
      </c>
      <c r="F3200">
        <v>0.46958</v>
      </c>
      <c r="G3200">
        <v>0.46958</v>
      </c>
      <c r="H3200">
        <v>2.5800715533029499</v>
      </c>
      <c r="I3200" s="2">
        <f t="shared" si="98"/>
        <v>182.00270430440358</v>
      </c>
      <c r="J3200">
        <f t="shared" si="99"/>
        <v>1.2115499999999992E-3</v>
      </c>
    </row>
    <row r="3201" spans="1:10" x14ac:dyDescent="0.25">
      <c r="A3201">
        <v>2198</v>
      </c>
      <c r="B3201">
        <v>2015</v>
      </c>
      <c r="C3201" t="s">
        <v>82</v>
      </c>
      <c r="D3201" t="s">
        <v>82</v>
      </c>
      <c r="E3201" t="s">
        <v>5</v>
      </c>
      <c r="F3201">
        <v>26.64</v>
      </c>
      <c r="G3201">
        <v>26.64</v>
      </c>
      <c r="H3201">
        <v>0.27</v>
      </c>
      <c r="I3201" s="2">
        <f t="shared" si="98"/>
        <v>98666.666666666657</v>
      </c>
      <c r="J3201">
        <f t="shared" si="99"/>
        <v>7.1928000000000009E-3</v>
      </c>
    </row>
    <row r="3202" spans="1:10" x14ac:dyDescent="0.25">
      <c r="A3202">
        <v>2199</v>
      </c>
      <c r="B3202">
        <v>2015</v>
      </c>
      <c r="C3202" t="s">
        <v>82</v>
      </c>
      <c r="D3202" t="s">
        <v>82</v>
      </c>
      <c r="E3202" t="s">
        <v>45</v>
      </c>
      <c r="F3202">
        <v>2.4929999999999999</v>
      </c>
      <c r="G3202">
        <v>2.4929999999999999</v>
      </c>
      <c r="H3202">
        <v>1.2637585238668301</v>
      </c>
      <c r="I3202" s="2">
        <f t="shared" ref="I3202:I3265" si="100">F3202/H3202*1000</f>
        <v>1972.6869911602689</v>
      </c>
      <c r="J3202">
        <f t="shared" si="99"/>
        <v>3.1505500000000072E-3</v>
      </c>
    </row>
    <row r="3203" spans="1:10" x14ac:dyDescent="0.25">
      <c r="A3203">
        <v>2202</v>
      </c>
      <c r="B3203">
        <v>2015</v>
      </c>
      <c r="C3203" t="s">
        <v>82</v>
      </c>
      <c r="D3203" t="s">
        <v>82</v>
      </c>
      <c r="E3203" t="s">
        <v>83</v>
      </c>
      <c r="F3203">
        <v>0.46</v>
      </c>
      <c r="G3203">
        <v>0.46</v>
      </c>
      <c r="H3203">
        <v>2.97460869565217</v>
      </c>
      <c r="I3203" s="2">
        <f t="shared" si="100"/>
        <v>154.64218896164661</v>
      </c>
      <c r="J3203">
        <f t="shared" ref="J3203:J3266" si="101">G3203*H3203/1000</f>
        <v>1.3683199999999982E-3</v>
      </c>
    </row>
    <row r="3204" spans="1:10" x14ac:dyDescent="0.25">
      <c r="A3204">
        <v>2208</v>
      </c>
      <c r="B3204">
        <v>2015</v>
      </c>
      <c r="C3204" t="s">
        <v>82</v>
      </c>
      <c r="D3204" t="s">
        <v>82</v>
      </c>
      <c r="E3204" t="s">
        <v>56</v>
      </c>
      <c r="F3204">
        <v>307.2</v>
      </c>
      <c r="G3204">
        <v>307.2</v>
      </c>
      <c r="H3204">
        <v>0.252740885416667</v>
      </c>
      <c r="I3204" s="2">
        <f t="shared" si="100"/>
        <v>1215474.0990700894</v>
      </c>
      <c r="J3204">
        <f t="shared" si="101"/>
        <v>7.76420000000001E-2</v>
      </c>
    </row>
    <row r="3205" spans="1:10" x14ac:dyDescent="0.25">
      <c r="A3205">
        <v>2209</v>
      </c>
      <c r="B3205">
        <v>2015</v>
      </c>
      <c r="C3205" t="s">
        <v>82</v>
      </c>
      <c r="D3205" t="s">
        <v>82</v>
      </c>
      <c r="E3205" t="s">
        <v>102</v>
      </c>
      <c r="F3205">
        <v>0.01</v>
      </c>
      <c r="G3205">
        <v>0.01</v>
      </c>
      <c r="H3205">
        <v>0.7</v>
      </c>
      <c r="I3205" s="2">
        <f t="shared" si="100"/>
        <v>14.285714285714286</v>
      </c>
      <c r="J3205">
        <f t="shared" si="101"/>
        <v>6.999999999999999E-6</v>
      </c>
    </row>
    <row r="3206" spans="1:10" x14ac:dyDescent="0.25">
      <c r="A3206">
        <v>2265</v>
      </c>
      <c r="B3206">
        <v>2015</v>
      </c>
      <c r="C3206" t="s">
        <v>82</v>
      </c>
      <c r="D3206" t="s">
        <v>82</v>
      </c>
      <c r="E3206" t="s">
        <v>28</v>
      </c>
      <c r="F3206">
        <v>547.29999999999995</v>
      </c>
      <c r="G3206">
        <v>547.29999999999995</v>
      </c>
      <c r="H3206">
        <v>0.11</v>
      </c>
      <c r="I3206" s="2">
        <f t="shared" si="100"/>
        <v>4975454.5454545449</v>
      </c>
      <c r="J3206">
        <f t="shared" si="101"/>
        <v>6.0202999999999993E-2</v>
      </c>
    </row>
    <row r="3207" spans="1:10" x14ac:dyDescent="0.25">
      <c r="A3207">
        <v>2367</v>
      </c>
      <c r="B3207">
        <v>2015</v>
      </c>
      <c r="C3207" t="s">
        <v>82</v>
      </c>
      <c r="D3207" t="s">
        <v>82</v>
      </c>
      <c r="E3207" t="s">
        <v>22</v>
      </c>
      <c r="F3207">
        <v>2.8750000000000001E-2</v>
      </c>
      <c r="G3207">
        <v>2.8750000000000001E-2</v>
      </c>
      <c r="H3207">
        <v>0.18777777777777799</v>
      </c>
      <c r="I3207" s="2">
        <f t="shared" si="100"/>
        <v>153.10650887573948</v>
      </c>
      <c r="J3207">
        <f t="shared" si="101"/>
        <v>5.3986111111111168E-6</v>
      </c>
    </row>
    <row r="3208" spans="1:10" x14ac:dyDescent="0.25">
      <c r="A3208">
        <v>2377</v>
      </c>
      <c r="B3208">
        <v>2015</v>
      </c>
      <c r="C3208" t="s">
        <v>82</v>
      </c>
      <c r="D3208" t="s">
        <v>82</v>
      </c>
      <c r="E3208" t="s">
        <v>72</v>
      </c>
      <c r="F3208">
        <v>4.0120000000000003E-2</v>
      </c>
      <c r="G3208">
        <v>4.0120000000000003E-2</v>
      </c>
      <c r="H3208">
        <v>2.2000000000000002</v>
      </c>
      <c r="I3208" s="2">
        <f t="shared" si="100"/>
        <v>18.236363636363638</v>
      </c>
      <c r="J3208">
        <f t="shared" si="101"/>
        <v>8.8264000000000007E-5</v>
      </c>
    </row>
    <row r="3209" spans="1:10" x14ac:dyDescent="0.25">
      <c r="A3209">
        <v>2378</v>
      </c>
      <c r="B3209">
        <v>2015</v>
      </c>
      <c r="C3209" t="s">
        <v>82</v>
      </c>
      <c r="D3209" t="s">
        <v>82</v>
      </c>
      <c r="E3209" t="s">
        <v>125</v>
      </c>
      <c r="F3209">
        <v>0.66400000000000003</v>
      </c>
      <c r="G3209">
        <v>0.66400000000000003</v>
      </c>
      <c r="H3209">
        <v>1.54</v>
      </c>
      <c r="I3209" s="2">
        <f t="shared" si="100"/>
        <v>431.16883116883122</v>
      </c>
      <c r="J3209">
        <f t="shared" si="101"/>
        <v>1.02256E-3</v>
      </c>
    </row>
    <row r="3210" spans="1:10" x14ac:dyDescent="0.25">
      <c r="A3210">
        <v>2379</v>
      </c>
      <c r="B3210">
        <v>2015</v>
      </c>
      <c r="C3210" t="s">
        <v>82</v>
      </c>
      <c r="D3210" t="s">
        <v>82</v>
      </c>
      <c r="E3210" t="s">
        <v>51</v>
      </c>
      <c r="F3210">
        <v>0.54500000000000004</v>
      </c>
      <c r="G3210">
        <v>0.54500000000000004</v>
      </c>
      <c r="H3210">
        <v>4.7125688073394496</v>
      </c>
      <c r="I3210" s="2">
        <f t="shared" si="100"/>
        <v>115.64817879183134</v>
      </c>
      <c r="J3210">
        <f t="shared" si="101"/>
        <v>2.5683500000000001E-3</v>
      </c>
    </row>
    <row r="3211" spans="1:10" x14ac:dyDescent="0.25">
      <c r="A3211">
        <v>2380</v>
      </c>
      <c r="B3211">
        <v>2015</v>
      </c>
      <c r="C3211" t="s">
        <v>82</v>
      </c>
      <c r="D3211" t="s">
        <v>82</v>
      </c>
      <c r="E3211" t="s">
        <v>87</v>
      </c>
      <c r="F3211">
        <v>0.2</v>
      </c>
      <c r="G3211">
        <v>0.2</v>
      </c>
      <c r="H3211">
        <v>3.8</v>
      </c>
      <c r="I3211" s="2">
        <f t="shared" si="100"/>
        <v>52.631578947368425</v>
      </c>
      <c r="J3211">
        <f t="shared" si="101"/>
        <v>7.6000000000000004E-4</v>
      </c>
    </row>
    <row r="3212" spans="1:10" x14ac:dyDescent="0.25">
      <c r="A3212">
        <v>2381</v>
      </c>
      <c r="B3212">
        <v>2015</v>
      </c>
      <c r="C3212" t="s">
        <v>82</v>
      </c>
      <c r="D3212" t="s">
        <v>82</v>
      </c>
      <c r="E3212" t="s">
        <v>60</v>
      </c>
      <c r="F3212">
        <v>1.752</v>
      </c>
      <c r="G3212">
        <v>1.752</v>
      </c>
      <c r="H3212">
        <v>1.32881278538813</v>
      </c>
      <c r="I3212" s="2">
        <f t="shared" si="100"/>
        <v>1318.4701556647517</v>
      </c>
      <c r="J3212">
        <f t="shared" si="101"/>
        <v>2.3280800000000041E-3</v>
      </c>
    </row>
    <row r="3213" spans="1:10" x14ac:dyDescent="0.25">
      <c r="A3213">
        <v>2557</v>
      </c>
      <c r="B3213">
        <v>2015</v>
      </c>
      <c r="C3213" t="s">
        <v>82</v>
      </c>
      <c r="D3213" t="s">
        <v>82</v>
      </c>
      <c r="E3213" t="s">
        <v>134</v>
      </c>
      <c r="F3213">
        <v>3.6999999999999998E-2</v>
      </c>
      <c r="G3213">
        <v>3.6999999999999998E-2</v>
      </c>
      <c r="H3213">
        <v>1.9</v>
      </c>
      <c r="I3213" s="2">
        <f t="shared" si="100"/>
        <v>19.473684210526315</v>
      </c>
      <c r="J3213">
        <f t="shared" si="101"/>
        <v>7.0299999999999988E-5</v>
      </c>
    </row>
    <row r="3214" spans="1:10" x14ac:dyDescent="0.25">
      <c r="A3214">
        <v>2558</v>
      </c>
      <c r="B3214">
        <v>2015</v>
      </c>
      <c r="C3214" t="s">
        <v>82</v>
      </c>
      <c r="D3214" t="s">
        <v>82</v>
      </c>
      <c r="E3214" t="s">
        <v>44</v>
      </c>
      <c r="F3214">
        <v>2.4670000000000001</v>
      </c>
      <c r="G3214">
        <v>2.4670000000000001</v>
      </c>
      <c r="H3214">
        <v>1.0251424963362501</v>
      </c>
      <c r="I3214" s="2">
        <f t="shared" si="100"/>
        <v>2406.4947154339957</v>
      </c>
      <c r="J3214">
        <f t="shared" si="101"/>
        <v>2.529026538461529E-3</v>
      </c>
    </row>
    <row r="3215" spans="1:10" x14ac:dyDescent="0.25">
      <c r="A3215">
        <v>2559</v>
      </c>
      <c r="B3215">
        <v>2015</v>
      </c>
      <c r="C3215" t="s">
        <v>82</v>
      </c>
      <c r="D3215" t="s">
        <v>82</v>
      </c>
      <c r="E3215" t="s">
        <v>74</v>
      </c>
      <c r="F3215">
        <v>3.7999999999999999E-2</v>
      </c>
      <c r="G3215">
        <v>3.7999999999999999E-2</v>
      </c>
      <c r="H3215">
        <v>1</v>
      </c>
      <c r="I3215" s="2">
        <f t="shared" si="100"/>
        <v>38</v>
      </c>
      <c r="J3215">
        <f t="shared" si="101"/>
        <v>3.8000000000000002E-5</v>
      </c>
    </row>
    <row r="3216" spans="1:10" x14ac:dyDescent="0.25">
      <c r="A3216">
        <v>2587</v>
      </c>
      <c r="B3216">
        <v>2015</v>
      </c>
      <c r="C3216" t="s">
        <v>82</v>
      </c>
      <c r="D3216" t="s">
        <v>82</v>
      </c>
      <c r="E3216" t="s">
        <v>78</v>
      </c>
      <c r="F3216">
        <v>5</v>
      </c>
      <c r="G3216">
        <v>5</v>
      </c>
      <c r="H3216">
        <v>0.12</v>
      </c>
      <c r="I3216" s="2">
        <f t="shared" si="100"/>
        <v>41666.666666666672</v>
      </c>
      <c r="J3216">
        <f t="shared" si="101"/>
        <v>5.9999999999999995E-4</v>
      </c>
    </row>
    <row r="3217" spans="1:10" x14ac:dyDescent="0.25">
      <c r="A3217">
        <v>2685</v>
      </c>
      <c r="B3217">
        <v>2015</v>
      </c>
      <c r="C3217" t="s">
        <v>82</v>
      </c>
      <c r="D3217" t="s">
        <v>82</v>
      </c>
      <c r="E3217" t="s">
        <v>76</v>
      </c>
      <c r="F3217">
        <v>0.32657000000000003</v>
      </c>
      <c r="G3217">
        <v>0.32657000000000003</v>
      </c>
      <c r="H3217">
        <v>1.9682457053617901</v>
      </c>
      <c r="I3217" s="2">
        <f t="shared" si="100"/>
        <v>165.91932557524473</v>
      </c>
      <c r="J3217">
        <f t="shared" si="101"/>
        <v>6.4276999999999986E-4</v>
      </c>
    </row>
    <row r="3218" spans="1:10" x14ac:dyDescent="0.25">
      <c r="A3218">
        <v>3042</v>
      </c>
      <c r="B3218">
        <v>2015</v>
      </c>
      <c r="C3218" t="s">
        <v>82</v>
      </c>
      <c r="D3218" t="s">
        <v>82</v>
      </c>
      <c r="E3218" t="s">
        <v>151</v>
      </c>
      <c r="F3218">
        <v>3.274</v>
      </c>
      <c r="G3218">
        <v>3.27740000009537</v>
      </c>
      <c r="H3218">
        <v>6.44520464263897</v>
      </c>
      <c r="I3218" s="2">
        <f t="shared" si="100"/>
        <v>507.97456117071727</v>
      </c>
      <c r="J3218">
        <f t="shared" si="101"/>
        <v>2.1123513696399639E-2</v>
      </c>
    </row>
    <row r="3219" spans="1:10" x14ac:dyDescent="0.25">
      <c r="A3219">
        <v>3050</v>
      </c>
      <c r="B3219">
        <v>2015</v>
      </c>
      <c r="C3219" t="s">
        <v>82</v>
      </c>
      <c r="D3219" t="s">
        <v>82</v>
      </c>
      <c r="E3219" t="s">
        <v>71</v>
      </c>
      <c r="F3219">
        <v>0.32940000000000003</v>
      </c>
      <c r="G3219">
        <v>0.33534000000000003</v>
      </c>
      <c r="H3219">
        <v>1.71229508196721</v>
      </c>
      <c r="I3219" s="2">
        <f t="shared" si="100"/>
        <v>192.37338439444744</v>
      </c>
      <c r="J3219">
        <f t="shared" si="101"/>
        <v>5.7420103278688431E-4</v>
      </c>
    </row>
    <row r="3220" spans="1:10" x14ac:dyDescent="0.25">
      <c r="A3220">
        <v>3110</v>
      </c>
      <c r="B3220">
        <v>2015</v>
      </c>
      <c r="C3220" t="s">
        <v>82</v>
      </c>
      <c r="D3220" t="s">
        <v>82</v>
      </c>
      <c r="E3220" t="s">
        <v>84</v>
      </c>
      <c r="F3220">
        <v>7.6257000000000001</v>
      </c>
      <c r="G3220">
        <v>7.6490099999999996</v>
      </c>
      <c r="H3220">
        <v>0.93394704748416502</v>
      </c>
      <c r="I3220" s="2">
        <f t="shared" si="100"/>
        <v>8165.0239385004252</v>
      </c>
      <c r="J3220">
        <f t="shared" si="101"/>
        <v>7.1437703056768526E-3</v>
      </c>
    </row>
    <row r="3221" spans="1:10" x14ac:dyDescent="0.25">
      <c r="A3221">
        <v>3114</v>
      </c>
      <c r="B3221">
        <v>2015</v>
      </c>
      <c r="C3221" t="s">
        <v>82</v>
      </c>
      <c r="D3221" t="s">
        <v>82</v>
      </c>
      <c r="E3221" t="s">
        <v>57</v>
      </c>
      <c r="F3221">
        <v>26.09151</v>
      </c>
      <c r="G3221">
        <v>26.116510000000002</v>
      </c>
      <c r="H3221">
        <v>4.3109788833478904</v>
      </c>
      <c r="I3221" s="2">
        <f t="shared" si="100"/>
        <v>6052.3400151144861</v>
      </c>
      <c r="J3221">
        <f t="shared" si="101"/>
        <v>0.11258772311674402</v>
      </c>
    </row>
    <row r="3222" spans="1:10" x14ac:dyDescent="0.25">
      <c r="A3222">
        <v>3129</v>
      </c>
      <c r="B3222">
        <v>2015</v>
      </c>
      <c r="C3222" t="s">
        <v>82</v>
      </c>
      <c r="D3222" t="s">
        <v>82</v>
      </c>
      <c r="E3222" t="s">
        <v>9</v>
      </c>
      <c r="F3222">
        <v>14769.618640000001</v>
      </c>
      <c r="G3222">
        <v>14769.64964</v>
      </c>
      <c r="H3222">
        <v>0.37883292190392898</v>
      </c>
      <c r="I3222" s="2">
        <f t="shared" si="100"/>
        <v>38987157.097570144</v>
      </c>
      <c r="J3222">
        <f t="shared" si="101"/>
        <v>5.5952295286185123</v>
      </c>
    </row>
    <row r="3223" spans="1:10" x14ac:dyDescent="0.25">
      <c r="A3223">
        <v>3165</v>
      </c>
      <c r="B3223">
        <v>2015</v>
      </c>
      <c r="C3223" t="s">
        <v>82</v>
      </c>
      <c r="D3223" t="s">
        <v>82</v>
      </c>
      <c r="E3223" t="s">
        <v>31</v>
      </c>
      <c r="F3223">
        <v>12.565887999999999</v>
      </c>
      <c r="G3223">
        <v>12.617637999999999</v>
      </c>
      <c r="H3223">
        <v>1.13789749677858</v>
      </c>
      <c r="I3223" s="2">
        <f t="shared" si="100"/>
        <v>11043.075527957819</v>
      </c>
      <c r="J3223">
        <f t="shared" si="101"/>
        <v>1.4357578695458289E-2</v>
      </c>
    </row>
    <row r="3224" spans="1:10" x14ac:dyDescent="0.25">
      <c r="A3224">
        <v>3182</v>
      </c>
      <c r="B3224">
        <v>2015</v>
      </c>
      <c r="C3224" t="s">
        <v>82</v>
      </c>
      <c r="D3224" t="s">
        <v>82</v>
      </c>
      <c r="E3224" t="s">
        <v>52</v>
      </c>
      <c r="F3224">
        <v>519.28075999999999</v>
      </c>
      <c r="G3224">
        <v>519.34676000000002</v>
      </c>
      <c r="H3224">
        <v>5.6980426021047501</v>
      </c>
      <c r="I3224" s="2">
        <f t="shared" si="100"/>
        <v>91133.183140502922</v>
      </c>
      <c r="J3224">
        <f t="shared" si="101"/>
        <v>2.9592599637450712</v>
      </c>
    </row>
    <row r="3225" spans="1:10" x14ac:dyDescent="0.25">
      <c r="A3225">
        <v>3259</v>
      </c>
      <c r="B3225">
        <v>2015</v>
      </c>
      <c r="C3225" t="s">
        <v>82</v>
      </c>
      <c r="D3225" t="s">
        <v>82</v>
      </c>
      <c r="E3225" t="s">
        <v>32</v>
      </c>
      <c r="F3225">
        <v>203.852</v>
      </c>
      <c r="G3225">
        <v>203.994199996948</v>
      </c>
      <c r="H3225">
        <v>0.80355980185268105</v>
      </c>
      <c r="I3225" s="2">
        <f t="shared" si="100"/>
        <v>253686.15942460095</v>
      </c>
      <c r="J3225">
        <f t="shared" si="101"/>
        <v>0.16392153892864372</v>
      </c>
    </row>
    <row r="3226" spans="1:10" x14ac:dyDescent="0.25">
      <c r="A3226">
        <v>3283</v>
      </c>
      <c r="B3226">
        <v>2015</v>
      </c>
      <c r="C3226" t="s">
        <v>82</v>
      </c>
      <c r="D3226" t="s">
        <v>82</v>
      </c>
      <c r="E3226" t="s">
        <v>36</v>
      </c>
      <c r="F3226">
        <v>100.34418700000001</v>
      </c>
      <c r="G3226">
        <v>100.513772</v>
      </c>
      <c r="H3226">
        <v>5.0558601994553003</v>
      </c>
      <c r="I3226" s="2">
        <f t="shared" si="100"/>
        <v>19847.104753966636</v>
      </c>
      <c r="J3226">
        <f t="shared" si="101"/>
        <v>0.5081835793519246</v>
      </c>
    </row>
    <row r="3227" spans="1:10" x14ac:dyDescent="0.25">
      <c r="A3227">
        <v>3284</v>
      </c>
      <c r="B3227">
        <v>2015</v>
      </c>
      <c r="C3227" t="s">
        <v>82</v>
      </c>
      <c r="D3227" t="s">
        <v>82</v>
      </c>
      <c r="E3227" t="s">
        <v>34</v>
      </c>
      <c r="F3227">
        <v>40.107433</v>
      </c>
      <c r="G3227">
        <v>40.279453000190699</v>
      </c>
      <c r="H3227">
        <v>1.3361006773981301</v>
      </c>
      <c r="I3227" s="2">
        <f t="shared" si="100"/>
        <v>30018.271585718852</v>
      </c>
      <c r="J3227">
        <f t="shared" si="101"/>
        <v>5.3817404438780941E-2</v>
      </c>
    </row>
    <row r="3228" spans="1:10" x14ac:dyDescent="0.25">
      <c r="A3228">
        <v>3391</v>
      </c>
      <c r="B3228">
        <v>2015</v>
      </c>
      <c r="C3228" t="s">
        <v>82</v>
      </c>
      <c r="D3228" t="s">
        <v>82</v>
      </c>
      <c r="E3228" t="s">
        <v>62</v>
      </c>
      <c r="F3228">
        <v>334.886738000001</v>
      </c>
      <c r="G3228">
        <v>335.32801600020298</v>
      </c>
      <c r="H3228">
        <v>1.9069987728209099</v>
      </c>
      <c r="I3228" s="2">
        <f t="shared" si="100"/>
        <v>175609.30965079908</v>
      </c>
      <c r="J3228">
        <f t="shared" si="101"/>
        <v>0.63947011500485762</v>
      </c>
    </row>
    <row r="3229" spans="1:10" x14ac:dyDescent="0.25">
      <c r="A3229">
        <v>3464</v>
      </c>
      <c r="B3229">
        <v>2015</v>
      </c>
      <c r="C3229" t="s">
        <v>82</v>
      </c>
      <c r="D3229" t="s">
        <v>82</v>
      </c>
      <c r="E3229" t="s">
        <v>54</v>
      </c>
      <c r="F3229">
        <v>25.840747</v>
      </c>
      <c r="G3229">
        <v>26.618263000001502</v>
      </c>
      <c r="H3229">
        <v>10.102515779477001</v>
      </c>
      <c r="I3229" s="2">
        <f t="shared" si="100"/>
        <v>2557.8526739344284</v>
      </c>
      <c r="J3229">
        <f t="shared" si="101"/>
        <v>0.26891142197978402</v>
      </c>
    </row>
    <row r="3230" spans="1:10" x14ac:dyDescent="0.25">
      <c r="A3230">
        <v>3488</v>
      </c>
      <c r="B3230">
        <v>2015</v>
      </c>
      <c r="C3230" t="s">
        <v>82</v>
      </c>
      <c r="D3230" t="s">
        <v>82</v>
      </c>
      <c r="E3230" t="s">
        <v>55</v>
      </c>
      <c r="F3230">
        <v>0.38450000000000001</v>
      </c>
      <c r="G3230">
        <v>1.3286200013160701</v>
      </c>
      <c r="H3230">
        <v>37.4655596389062</v>
      </c>
      <c r="I3230" s="2">
        <f t="shared" si="100"/>
        <v>10.262758749790969</v>
      </c>
      <c r="J3230">
        <f t="shared" si="101"/>
        <v>4.9777491896750861E-2</v>
      </c>
    </row>
    <row r="3231" spans="1:10" x14ac:dyDescent="0.25">
      <c r="A3231">
        <v>3499</v>
      </c>
      <c r="B3231">
        <v>2015</v>
      </c>
      <c r="C3231" t="s">
        <v>82</v>
      </c>
      <c r="D3231" t="s">
        <v>82</v>
      </c>
      <c r="E3231" t="s">
        <v>58</v>
      </c>
      <c r="F3231">
        <v>85.641783000000004</v>
      </c>
      <c r="G3231">
        <v>86.652812500305302</v>
      </c>
      <c r="H3231">
        <v>9.2027077180305508</v>
      </c>
      <c r="I3231" s="2">
        <f t="shared" si="100"/>
        <v>9306.1504965766744</v>
      </c>
      <c r="J3231">
        <f t="shared" si="101"/>
        <v>0.79744050638561381</v>
      </c>
    </row>
    <row r="3232" spans="1:10" x14ac:dyDescent="0.25">
      <c r="A3232">
        <v>3560</v>
      </c>
      <c r="B3232">
        <v>2015</v>
      </c>
      <c r="C3232" t="s">
        <v>82</v>
      </c>
      <c r="D3232" t="s">
        <v>82</v>
      </c>
      <c r="E3232" t="s">
        <v>29</v>
      </c>
      <c r="F3232">
        <v>32.288845000000101</v>
      </c>
      <c r="G3232">
        <v>33.867764500240398</v>
      </c>
      <c r="H3232">
        <v>5.7658746913988299</v>
      </c>
      <c r="I3232" s="2">
        <f t="shared" si="100"/>
        <v>5599.9907608409485</v>
      </c>
      <c r="J3232">
        <f t="shared" si="101"/>
        <v>0.19527728618619183</v>
      </c>
    </row>
    <row r="3233" spans="1:10" x14ac:dyDescent="0.25">
      <c r="A3233">
        <v>3569</v>
      </c>
      <c r="B3233">
        <v>2015</v>
      </c>
      <c r="C3233" t="s">
        <v>82</v>
      </c>
      <c r="D3233" t="s">
        <v>82</v>
      </c>
      <c r="E3233" t="s">
        <v>43</v>
      </c>
      <c r="F3233">
        <v>3561.39599</v>
      </c>
      <c r="G3233">
        <v>3563.11918999915</v>
      </c>
      <c r="H3233">
        <v>5.7233481590178297</v>
      </c>
      <c r="I3233" s="2">
        <f t="shared" si="100"/>
        <v>622257.4428551211</v>
      </c>
      <c r="J3233">
        <f t="shared" si="101"/>
        <v>20.392971656442736</v>
      </c>
    </row>
    <row r="3234" spans="1:10" x14ac:dyDescent="0.25">
      <c r="A3234">
        <v>3575</v>
      </c>
      <c r="B3234">
        <v>2015</v>
      </c>
      <c r="C3234" t="s">
        <v>82</v>
      </c>
      <c r="D3234" t="s">
        <v>82</v>
      </c>
      <c r="E3234" t="s">
        <v>37</v>
      </c>
      <c r="F3234">
        <v>327.20848699999999</v>
      </c>
      <c r="G3234">
        <v>329.03128700000002</v>
      </c>
      <c r="H3234">
        <v>2.78310120085608</v>
      </c>
      <c r="I3234" s="2">
        <f t="shared" si="100"/>
        <v>117569.74087013108</v>
      </c>
      <c r="J3234">
        <f t="shared" si="101"/>
        <v>0.91572736996892157</v>
      </c>
    </row>
    <row r="3235" spans="1:10" x14ac:dyDescent="0.25">
      <c r="A3235">
        <v>3587</v>
      </c>
      <c r="B3235">
        <v>2015</v>
      </c>
      <c r="C3235" t="s">
        <v>82</v>
      </c>
      <c r="D3235" t="s">
        <v>82</v>
      </c>
      <c r="E3235" t="s">
        <v>18</v>
      </c>
      <c r="F3235">
        <v>294.87793399999998</v>
      </c>
      <c r="G3235">
        <v>296.79050199998602</v>
      </c>
      <c r="H3235">
        <v>1.32986689604248</v>
      </c>
      <c r="I3235" s="2">
        <f t="shared" si="100"/>
        <v>221734.92315473105</v>
      </c>
      <c r="J3235">
        <f t="shared" si="101"/>
        <v>0.3946918636696109</v>
      </c>
    </row>
    <row r="3236" spans="1:10" x14ac:dyDescent="0.25">
      <c r="A3236">
        <v>3602</v>
      </c>
      <c r="B3236">
        <v>2015</v>
      </c>
      <c r="C3236" t="s">
        <v>82</v>
      </c>
      <c r="D3236" t="s">
        <v>82</v>
      </c>
      <c r="E3236" t="s">
        <v>7</v>
      </c>
      <c r="F3236">
        <v>121.00602000000001</v>
      </c>
      <c r="G3236">
        <v>123.08077</v>
      </c>
      <c r="H3236">
        <v>2.2973874718293699</v>
      </c>
      <c r="I3236" s="2">
        <f t="shared" si="100"/>
        <v>52671.14123489365</v>
      </c>
      <c r="J3236">
        <f t="shared" si="101"/>
        <v>0.28276421902111215</v>
      </c>
    </row>
    <row r="3237" spans="1:10" x14ac:dyDescent="0.25">
      <c r="A3237">
        <v>3631</v>
      </c>
      <c r="B3237">
        <v>2015</v>
      </c>
      <c r="C3237" t="s">
        <v>82</v>
      </c>
      <c r="D3237" t="s">
        <v>82</v>
      </c>
      <c r="E3237" t="s">
        <v>46</v>
      </c>
      <c r="F3237">
        <v>54.006793000000002</v>
      </c>
      <c r="G3237">
        <v>56.454225400502601</v>
      </c>
      <c r="H3237">
        <v>1.98588487471751</v>
      </c>
      <c r="I3237" s="2">
        <f t="shared" si="100"/>
        <v>27195.329239658171</v>
      </c>
      <c r="J3237">
        <f t="shared" si="101"/>
        <v>0.11211159233675118</v>
      </c>
    </row>
    <row r="3238" spans="1:10" x14ac:dyDescent="0.25">
      <c r="A3238">
        <v>3684</v>
      </c>
      <c r="B3238">
        <v>2015</v>
      </c>
      <c r="C3238" t="s">
        <v>82</v>
      </c>
      <c r="D3238" t="s">
        <v>82</v>
      </c>
      <c r="E3238" t="s">
        <v>38</v>
      </c>
      <c r="F3238">
        <v>287.11075599999998</v>
      </c>
      <c r="G3238">
        <v>290.80514799896099</v>
      </c>
      <c r="H3238">
        <v>1.26080038812617</v>
      </c>
      <c r="I3238" s="2">
        <f t="shared" si="100"/>
        <v>227721.02444123646</v>
      </c>
      <c r="J3238">
        <f t="shared" si="101"/>
        <v>0.36664724346617833</v>
      </c>
    </row>
    <row r="3239" spans="1:10" x14ac:dyDescent="0.25">
      <c r="A3239">
        <v>3702</v>
      </c>
      <c r="B3239">
        <v>2015</v>
      </c>
      <c r="C3239" t="s">
        <v>82</v>
      </c>
      <c r="D3239" t="s">
        <v>82</v>
      </c>
      <c r="E3239" t="s">
        <v>6</v>
      </c>
      <c r="F3239">
        <v>2.0510000000000002</v>
      </c>
      <c r="G3239">
        <v>6.1559999999999997</v>
      </c>
      <c r="H3239">
        <v>1.19050219405168</v>
      </c>
      <c r="I3239" s="2">
        <f t="shared" si="100"/>
        <v>1722.8023688219812</v>
      </c>
      <c r="J3239">
        <f t="shared" si="101"/>
        <v>7.3287315065821415E-3</v>
      </c>
    </row>
    <row r="3240" spans="1:10" x14ac:dyDescent="0.25">
      <c r="A3240">
        <v>3715</v>
      </c>
      <c r="B3240">
        <v>2015</v>
      </c>
      <c r="C3240" t="s">
        <v>82</v>
      </c>
      <c r="D3240" t="s">
        <v>82</v>
      </c>
      <c r="E3240" t="s">
        <v>61</v>
      </c>
      <c r="F3240">
        <v>4950.122179</v>
      </c>
      <c r="G3240">
        <v>4954.5016310001201</v>
      </c>
      <c r="H3240">
        <v>1.22008811255647</v>
      </c>
      <c r="I3240" s="2">
        <f t="shared" si="100"/>
        <v>4057184.1722381269</v>
      </c>
      <c r="J3240">
        <f t="shared" si="101"/>
        <v>6.0449285436248887</v>
      </c>
    </row>
    <row r="3241" spans="1:10" x14ac:dyDescent="0.25">
      <c r="A3241">
        <v>3738</v>
      </c>
      <c r="B3241">
        <v>2015</v>
      </c>
      <c r="C3241" t="s">
        <v>82</v>
      </c>
      <c r="D3241" t="s">
        <v>82</v>
      </c>
      <c r="E3241" t="s">
        <v>40</v>
      </c>
      <c r="F3241">
        <v>1498.759141</v>
      </c>
      <c r="G3241">
        <v>1503.8814850000399</v>
      </c>
      <c r="H3241">
        <v>3.0577619463539998</v>
      </c>
      <c r="I3241" s="2">
        <f t="shared" si="100"/>
        <v>490149.05911399791</v>
      </c>
      <c r="J3241">
        <f t="shared" si="101"/>
        <v>4.5985115766594653</v>
      </c>
    </row>
    <row r="3242" spans="1:10" x14ac:dyDescent="0.25">
      <c r="A3242">
        <v>3778</v>
      </c>
      <c r="B3242">
        <v>2015</v>
      </c>
      <c r="C3242" t="s">
        <v>82</v>
      </c>
      <c r="D3242" t="s">
        <v>82</v>
      </c>
      <c r="E3242" t="s">
        <v>73</v>
      </c>
      <c r="F3242">
        <v>0.22056000000000001</v>
      </c>
      <c r="G3242">
        <v>6.5465600000000004</v>
      </c>
      <c r="H3242">
        <v>2.7418842945230302</v>
      </c>
      <c r="I3242" s="2">
        <f t="shared" si="100"/>
        <v>80.441031169904988</v>
      </c>
      <c r="J3242">
        <f t="shared" si="101"/>
        <v>1.7949910047152687E-2</v>
      </c>
    </row>
    <row r="3243" spans="1:10" x14ac:dyDescent="0.25">
      <c r="A3243">
        <v>3786</v>
      </c>
      <c r="B3243">
        <v>2015</v>
      </c>
      <c r="C3243" t="s">
        <v>82</v>
      </c>
      <c r="D3243" t="s">
        <v>82</v>
      </c>
      <c r="E3243" t="s">
        <v>12</v>
      </c>
      <c r="F3243">
        <v>1095.5637260000001</v>
      </c>
      <c r="G3243">
        <v>1102.3167220011301</v>
      </c>
      <c r="H3243">
        <v>1.6640744241837</v>
      </c>
      <c r="I3243" s="2">
        <f t="shared" si="100"/>
        <v>658362.21630376973</v>
      </c>
      <c r="J3243">
        <f t="shared" si="101"/>
        <v>1.8343370644320942</v>
      </c>
    </row>
    <row r="3244" spans="1:10" x14ac:dyDescent="0.25">
      <c r="A3244">
        <v>3788</v>
      </c>
      <c r="B3244">
        <v>2015</v>
      </c>
      <c r="C3244" t="s">
        <v>82</v>
      </c>
      <c r="D3244" t="s">
        <v>82</v>
      </c>
      <c r="E3244" t="s">
        <v>53</v>
      </c>
      <c r="F3244">
        <v>6.4954000000000001</v>
      </c>
      <c r="G3244">
        <v>13.323499956512499</v>
      </c>
      <c r="H3244">
        <v>14.2094503093833</v>
      </c>
      <c r="I3244" s="2">
        <f t="shared" si="100"/>
        <v>457.11831623146759</v>
      </c>
      <c r="J3244">
        <f t="shared" si="101"/>
        <v>0.18931961057913491</v>
      </c>
    </row>
    <row r="3245" spans="1:10" x14ac:dyDescent="0.25">
      <c r="A3245">
        <v>3853</v>
      </c>
      <c r="B3245">
        <v>2015</v>
      </c>
      <c r="C3245" t="s">
        <v>82</v>
      </c>
      <c r="D3245" t="s">
        <v>82</v>
      </c>
      <c r="E3245" t="s">
        <v>35</v>
      </c>
      <c r="F3245">
        <v>952.40773899999999</v>
      </c>
      <c r="G3245">
        <v>963.95578100043201</v>
      </c>
      <c r="H3245">
        <v>1.9363320539567399</v>
      </c>
      <c r="I3245" s="2">
        <f t="shared" si="100"/>
        <v>491861.78427084902</v>
      </c>
      <c r="J3245">
        <f t="shared" si="101"/>
        <v>1.8665384773480398</v>
      </c>
    </row>
    <row r="3246" spans="1:10" x14ac:dyDescent="0.25">
      <c r="A3246">
        <v>3881</v>
      </c>
      <c r="B3246">
        <v>2015</v>
      </c>
      <c r="C3246" t="s">
        <v>82</v>
      </c>
      <c r="D3246" t="s">
        <v>82</v>
      </c>
      <c r="E3246" t="s">
        <v>101</v>
      </c>
      <c r="F3246">
        <v>0.82850000000000001</v>
      </c>
      <c r="G3246">
        <v>16.404</v>
      </c>
      <c r="H3246">
        <v>4.0352866626433297</v>
      </c>
      <c r="I3246" s="2">
        <f t="shared" si="100"/>
        <v>205.31379038565947</v>
      </c>
      <c r="J3246">
        <f t="shared" si="101"/>
        <v>6.6194842414001184E-2</v>
      </c>
    </row>
    <row r="3247" spans="1:10" x14ac:dyDescent="0.25">
      <c r="A3247">
        <v>3952</v>
      </c>
      <c r="B3247">
        <v>2015</v>
      </c>
      <c r="C3247" t="s">
        <v>82</v>
      </c>
      <c r="D3247" t="s">
        <v>82</v>
      </c>
      <c r="E3247" t="s">
        <v>11</v>
      </c>
      <c r="F3247">
        <v>827.77999499999999</v>
      </c>
      <c r="G3247">
        <v>855.06254500293096</v>
      </c>
      <c r="H3247">
        <v>2.47558497336215</v>
      </c>
      <c r="I3247" s="2">
        <f t="shared" si="100"/>
        <v>334377.53254568053</v>
      </c>
      <c r="J3247">
        <f t="shared" si="101"/>
        <v>2.116779987694053</v>
      </c>
    </row>
    <row r="3248" spans="1:10" x14ac:dyDescent="0.25">
      <c r="A3248">
        <v>3961</v>
      </c>
      <c r="B3248">
        <v>2015</v>
      </c>
      <c r="C3248" t="s">
        <v>82</v>
      </c>
      <c r="D3248" t="s">
        <v>82</v>
      </c>
      <c r="E3248" t="s">
        <v>41</v>
      </c>
      <c r="F3248">
        <v>1432.701509</v>
      </c>
      <c r="G3248">
        <v>1461.7879129993601</v>
      </c>
      <c r="H3248">
        <v>3.2386665198637399</v>
      </c>
      <c r="I3248" s="2">
        <f t="shared" si="100"/>
        <v>442373.89067778358</v>
      </c>
      <c r="J3248">
        <f t="shared" si="101"/>
        <v>4.7342435729725167</v>
      </c>
    </row>
    <row r="3249" spans="1:10" x14ac:dyDescent="0.25">
      <c r="A3249">
        <v>3968</v>
      </c>
      <c r="B3249">
        <v>2015</v>
      </c>
      <c r="C3249" t="s">
        <v>82</v>
      </c>
      <c r="D3249" t="s">
        <v>82</v>
      </c>
      <c r="E3249" t="s">
        <v>39</v>
      </c>
      <c r="F3249">
        <v>6.6144999999999996</v>
      </c>
      <c r="G3249">
        <v>36.794160010993501</v>
      </c>
      <c r="H3249">
        <v>14.998320356791901</v>
      </c>
      <c r="I3249" s="2">
        <f t="shared" si="100"/>
        <v>441.01604997420014</v>
      </c>
      <c r="J3249">
        <f t="shared" si="101"/>
        <v>0.5518505991039423</v>
      </c>
    </row>
    <row r="3250" spans="1:10" x14ac:dyDescent="0.25">
      <c r="A3250">
        <v>3990</v>
      </c>
      <c r="B3250">
        <v>2015</v>
      </c>
      <c r="C3250" t="s">
        <v>82</v>
      </c>
      <c r="D3250" t="s">
        <v>82</v>
      </c>
      <c r="E3250" t="s">
        <v>15</v>
      </c>
      <c r="F3250">
        <v>239.21095600000001</v>
      </c>
      <c r="G3250">
        <v>276.81100400002703</v>
      </c>
      <c r="H3250">
        <v>1.5433801586806499</v>
      </c>
      <c r="I3250" s="2">
        <f t="shared" si="100"/>
        <v>154991.59727729569</v>
      </c>
      <c r="J3250">
        <f t="shared" si="101"/>
        <v>0.42722461127811173</v>
      </c>
    </row>
    <row r="3251" spans="1:10" x14ac:dyDescent="0.25">
      <c r="A3251">
        <v>4063</v>
      </c>
      <c r="B3251">
        <v>2015</v>
      </c>
      <c r="C3251" t="s">
        <v>82</v>
      </c>
      <c r="D3251" t="s">
        <v>82</v>
      </c>
      <c r="E3251" t="s">
        <v>47</v>
      </c>
      <c r="F3251">
        <v>512.93380200000104</v>
      </c>
      <c r="G3251">
        <v>588.37055821103399</v>
      </c>
      <c r="H3251">
        <v>1.9892139893205201</v>
      </c>
      <c r="I3251" s="2">
        <f t="shared" si="100"/>
        <v>257857.52802553435</v>
      </c>
      <c r="J3251">
        <f t="shared" si="101"/>
        <v>1.1703949452977123</v>
      </c>
    </row>
    <row r="3252" spans="1:10" x14ac:dyDescent="0.25">
      <c r="A3252">
        <v>4084</v>
      </c>
      <c r="B3252">
        <v>2015</v>
      </c>
      <c r="C3252" t="s">
        <v>82</v>
      </c>
      <c r="D3252" t="s">
        <v>82</v>
      </c>
      <c r="E3252" t="s">
        <v>24</v>
      </c>
      <c r="F3252">
        <v>120.84650000000001</v>
      </c>
      <c r="G3252">
        <v>222.80349996125699</v>
      </c>
      <c r="H3252">
        <v>1.4628088525526199</v>
      </c>
      <c r="I3252" s="2">
        <f t="shared" si="100"/>
        <v>82612.639231107561</v>
      </c>
      <c r="J3252">
        <f t="shared" si="101"/>
        <v>0.32591893212303402</v>
      </c>
    </row>
    <row r="3253" spans="1:10" x14ac:dyDescent="0.25">
      <c r="A3253">
        <v>89</v>
      </c>
      <c r="B3253">
        <v>2015</v>
      </c>
      <c r="C3253" t="s">
        <v>89</v>
      </c>
      <c r="D3253" t="s">
        <v>89</v>
      </c>
      <c r="E3253" t="s">
        <v>12</v>
      </c>
      <c r="F3253">
        <v>52.155678000000002</v>
      </c>
      <c r="G3253">
        <v>52.155677999999902</v>
      </c>
      <c r="H3253">
        <v>1.6128476570844199</v>
      </c>
      <c r="I3253" s="2">
        <f t="shared" si="100"/>
        <v>32337.634475833242</v>
      </c>
      <c r="J3253">
        <f t="shared" si="101"/>
        <v>8.4119163065949271E-2</v>
      </c>
    </row>
    <row r="3254" spans="1:10" x14ac:dyDescent="0.25">
      <c r="A3254">
        <v>157</v>
      </c>
      <c r="B3254">
        <v>2015</v>
      </c>
      <c r="C3254" t="s">
        <v>89</v>
      </c>
      <c r="D3254" t="s">
        <v>89</v>
      </c>
      <c r="E3254" t="s">
        <v>15</v>
      </c>
      <c r="F3254">
        <v>24.566269999999999</v>
      </c>
      <c r="G3254">
        <v>24.566269999999999</v>
      </c>
      <c r="H3254">
        <v>1.0078185377536499</v>
      </c>
      <c r="I3254" s="2">
        <f t="shared" si="100"/>
        <v>24375.687764938644</v>
      </c>
      <c r="J3254">
        <f t="shared" si="101"/>
        <v>2.4758342309461358E-2</v>
      </c>
    </row>
    <row r="3255" spans="1:10" x14ac:dyDescent="0.25">
      <c r="A3255">
        <v>190</v>
      </c>
      <c r="B3255">
        <v>2015</v>
      </c>
      <c r="C3255" t="s">
        <v>89</v>
      </c>
      <c r="D3255" t="s">
        <v>89</v>
      </c>
      <c r="E3255" t="s">
        <v>36</v>
      </c>
      <c r="F3255">
        <v>13.059729000000001</v>
      </c>
      <c r="G3255">
        <v>13.059729000000001</v>
      </c>
      <c r="H3255">
        <v>5.8719076314813297</v>
      </c>
      <c r="I3255" s="2">
        <f t="shared" si="100"/>
        <v>2224.1032760771427</v>
      </c>
      <c r="J3255">
        <f t="shared" si="101"/>
        <v>7.6685522380178048E-2</v>
      </c>
    </row>
    <row r="3256" spans="1:10" x14ac:dyDescent="0.25">
      <c r="A3256">
        <v>221</v>
      </c>
      <c r="B3256">
        <v>2015</v>
      </c>
      <c r="C3256" t="s">
        <v>89</v>
      </c>
      <c r="D3256" t="s">
        <v>89</v>
      </c>
      <c r="E3256" t="s">
        <v>54</v>
      </c>
      <c r="F3256">
        <v>3.2893599999999998</v>
      </c>
      <c r="G3256">
        <v>3.2893599999999998</v>
      </c>
      <c r="H3256">
        <v>9.0364295790062492</v>
      </c>
      <c r="I3256" s="2">
        <f t="shared" si="100"/>
        <v>364.01102573099854</v>
      </c>
      <c r="J3256">
        <f t="shared" si="101"/>
        <v>2.9724069999999995E-2</v>
      </c>
    </row>
    <row r="3257" spans="1:10" x14ac:dyDescent="0.25">
      <c r="A3257">
        <v>268</v>
      </c>
      <c r="B3257">
        <v>2015</v>
      </c>
      <c r="C3257" t="s">
        <v>89</v>
      </c>
      <c r="D3257" t="s">
        <v>89</v>
      </c>
      <c r="E3257" t="s">
        <v>61</v>
      </c>
      <c r="F3257">
        <v>3.7146400000000002</v>
      </c>
      <c r="G3257">
        <v>3.7146400000000002</v>
      </c>
      <c r="H3257">
        <v>1.0588513095673999</v>
      </c>
      <c r="I3257" s="2">
        <f t="shared" si="100"/>
        <v>3508.1790676706428</v>
      </c>
      <c r="J3257">
        <f t="shared" si="101"/>
        <v>3.933251428571447E-3</v>
      </c>
    </row>
    <row r="3258" spans="1:10" x14ac:dyDescent="0.25">
      <c r="A3258">
        <v>2100</v>
      </c>
      <c r="B3258">
        <v>2015</v>
      </c>
      <c r="C3258" t="s">
        <v>89</v>
      </c>
      <c r="D3258" t="s">
        <v>89</v>
      </c>
      <c r="E3258" t="s">
        <v>31</v>
      </c>
      <c r="F3258">
        <v>12.023999999999999</v>
      </c>
      <c r="G3258">
        <v>12.023999999999999</v>
      </c>
      <c r="H3258">
        <v>0.99458539247463296</v>
      </c>
      <c r="I3258" s="2">
        <f t="shared" si="100"/>
        <v>12089.459679357469</v>
      </c>
      <c r="J3258">
        <f t="shared" si="101"/>
        <v>1.1958894759114986E-2</v>
      </c>
    </row>
    <row r="3259" spans="1:10" x14ac:dyDescent="0.25">
      <c r="A3259">
        <v>2101</v>
      </c>
      <c r="B3259">
        <v>2015</v>
      </c>
      <c r="C3259" t="s">
        <v>89</v>
      </c>
      <c r="D3259" t="s">
        <v>89</v>
      </c>
      <c r="E3259" t="s">
        <v>37</v>
      </c>
      <c r="F3259">
        <v>2.3967299999999998</v>
      </c>
      <c r="G3259">
        <v>2.3967299999999998</v>
      </c>
      <c r="H3259">
        <v>2.7569813871399802</v>
      </c>
      <c r="I3259" s="2">
        <f t="shared" si="100"/>
        <v>869.33122261166386</v>
      </c>
      <c r="J3259">
        <f t="shared" si="101"/>
        <v>6.6077400000000043E-3</v>
      </c>
    </row>
    <row r="3260" spans="1:10" x14ac:dyDescent="0.25">
      <c r="A3260">
        <v>2203</v>
      </c>
      <c r="B3260">
        <v>2015</v>
      </c>
      <c r="C3260" t="s">
        <v>89</v>
      </c>
      <c r="D3260" t="s">
        <v>89</v>
      </c>
      <c r="E3260" t="s">
        <v>151</v>
      </c>
      <c r="F3260">
        <v>1.7</v>
      </c>
      <c r="G3260">
        <v>1.7</v>
      </c>
      <c r="H3260">
        <v>8.94</v>
      </c>
      <c r="I3260" s="2">
        <f t="shared" si="100"/>
        <v>190.15659955257271</v>
      </c>
      <c r="J3260">
        <f t="shared" si="101"/>
        <v>1.5197999999999998E-2</v>
      </c>
    </row>
    <row r="3261" spans="1:10" x14ac:dyDescent="0.25">
      <c r="A3261">
        <v>2205</v>
      </c>
      <c r="B3261">
        <v>2015</v>
      </c>
      <c r="C3261" t="s">
        <v>89</v>
      </c>
      <c r="D3261" t="s">
        <v>89</v>
      </c>
      <c r="E3261" t="s">
        <v>6</v>
      </c>
      <c r="F3261">
        <v>0.53</v>
      </c>
      <c r="G3261">
        <v>0.53</v>
      </c>
      <c r="H3261">
        <v>0.84339622641509404</v>
      </c>
      <c r="I3261" s="2">
        <f t="shared" si="100"/>
        <v>628.41163310961986</v>
      </c>
      <c r="J3261">
        <f t="shared" si="101"/>
        <v>4.4699999999999986E-4</v>
      </c>
    </row>
    <row r="3262" spans="1:10" x14ac:dyDescent="0.25">
      <c r="A3262">
        <v>2206</v>
      </c>
      <c r="B3262">
        <v>2015</v>
      </c>
      <c r="C3262" t="s">
        <v>89</v>
      </c>
      <c r="D3262" t="s">
        <v>89</v>
      </c>
      <c r="E3262" t="s">
        <v>43</v>
      </c>
      <c r="F3262">
        <v>623.29489000000001</v>
      </c>
      <c r="G3262">
        <v>623.29489000000001</v>
      </c>
      <c r="H3262">
        <v>7.1120034662448797</v>
      </c>
      <c r="I3262" s="2">
        <f t="shared" si="100"/>
        <v>87639.846206247443</v>
      </c>
      <c r="J3262">
        <f t="shared" si="101"/>
        <v>4.4328754181727206</v>
      </c>
    </row>
    <row r="3263" spans="1:10" x14ac:dyDescent="0.25">
      <c r="A3263">
        <v>2207</v>
      </c>
      <c r="B3263">
        <v>2015</v>
      </c>
      <c r="C3263" t="s">
        <v>89</v>
      </c>
      <c r="D3263" t="s">
        <v>89</v>
      </c>
      <c r="E3263" t="s">
        <v>44</v>
      </c>
      <c r="F3263">
        <v>1.3759999999999999</v>
      </c>
      <c r="G3263">
        <v>1.3759999999999999</v>
      </c>
      <c r="H3263">
        <v>1</v>
      </c>
      <c r="I3263" s="2">
        <f t="shared" si="100"/>
        <v>1376</v>
      </c>
      <c r="J3263">
        <f t="shared" si="101"/>
        <v>1.3759999999999998E-3</v>
      </c>
    </row>
    <row r="3264" spans="1:10" x14ac:dyDescent="0.25">
      <c r="A3264">
        <v>2210</v>
      </c>
      <c r="B3264">
        <v>2015</v>
      </c>
      <c r="C3264" t="s">
        <v>89</v>
      </c>
      <c r="D3264" t="s">
        <v>89</v>
      </c>
      <c r="E3264" t="s">
        <v>24</v>
      </c>
      <c r="F3264">
        <v>0.52800000000000002</v>
      </c>
      <c r="G3264">
        <v>0.52800000000000002</v>
      </c>
      <c r="H3264">
        <v>1.26</v>
      </c>
      <c r="I3264" s="2">
        <f t="shared" si="100"/>
        <v>419.04761904761904</v>
      </c>
      <c r="J3264">
        <f t="shared" si="101"/>
        <v>6.6527999999999997E-4</v>
      </c>
    </row>
    <row r="3265" spans="1:10" x14ac:dyDescent="0.25">
      <c r="A3265">
        <v>2349</v>
      </c>
      <c r="B3265">
        <v>2015</v>
      </c>
      <c r="C3265" t="s">
        <v>89</v>
      </c>
      <c r="D3265" t="s">
        <v>89</v>
      </c>
      <c r="E3265" t="s">
        <v>47</v>
      </c>
      <c r="F3265">
        <v>1.2281</v>
      </c>
      <c r="G3265">
        <v>1.2281</v>
      </c>
      <c r="H3265">
        <v>2.0614974350622899</v>
      </c>
      <c r="I3265" s="2">
        <f t="shared" si="100"/>
        <v>595.73200485834798</v>
      </c>
      <c r="J3265">
        <f t="shared" si="101"/>
        <v>2.5317249999999981E-3</v>
      </c>
    </row>
    <row r="3266" spans="1:10" x14ac:dyDescent="0.25">
      <c r="A3266">
        <v>2382</v>
      </c>
      <c r="B3266">
        <v>2015</v>
      </c>
      <c r="C3266" t="s">
        <v>89</v>
      </c>
      <c r="D3266" t="s">
        <v>89</v>
      </c>
      <c r="E3266" t="s">
        <v>29</v>
      </c>
      <c r="F3266">
        <v>4.1419999999999998E-2</v>
      </c>
      <c r="G3266">
        <v>4.1419999999999998E-2</v>
      </c>
      <c r="H3266">
        <v>5.5458715596330297</v>
      </c>
      <c r="I3266" s="2">
        <f t="shared" ref="I3266:I3329" si="102">F3266/H3266*1000</f>
        <v>7.4686186931348191</v>
      </c>
      <c r="J3266">
        <f t="shared" si="101"/>
        <v>2.2971000000000008E-4</v>
      </c>
    </row>
    <row r="3267" spans="1:10" x14ac:dyDescent="0.25">
      <c r="A3267">
        <v>2560</v>
      </c>
      <c r="B3267">
        <v>2015</v>
      </c>
      <c r="C3267" t="s">
        <v>89</v>
      </c>
      <c r="D3267" t="s">
        <v>89</v>
      </c>
      <c r="E3267" t="s">
        <v>28</v>
      </c>
      <c r="F3267">
        <v>8505.5190000000002</v>
      </c>
      <c r="G3267">
        <v>8505.5190000000002</v>
      </c>
      <c r="H3267">
        <v>0.11</v>
      </c>
      <c r="I3267" s="2">
        <f t="shared" si="102"/>
        <v>77322900.000000015</v>
      </c>
      <c r="J3267">
        <f t="shared" ref="J3267:J3330" si="103">G3267*H3267/1000</f>
        <v>0.93560709000000009</v>
      </c>
    </row>
    <row r="3268" spans="1:10" x14ac:dyDescent="0.25">
      <c r="A3268">
        <v>2561</v>
      </c>
      <c r="B3268">
        <v>2015</v>
      </c>
      <c r="C3268" t="s">
        <v>89</v>
      </c>
      <c r="D3268" t="s">
        <v>89</v>
      </c>
      <c r="E3268" t="s">
        <v>11</v>
      </c>
      <c r="F3268">
        <v>78.289359000000005</v>
      </c>
      <c r="G3268">
        <v>78.289359000000005</v>
      </c>
      <c r="H3268">
        <v>2.53348911354187</v>
      </c>
      <c r="I3268" s="2">
        <f t="shared" si="102"/>
        <v>30901.794123184478</v>
      </c>
      <c r="J3268">
        <f t="shared" si="103"/>
        <v>0.19834523873267124</v>
      </c>
    </row>
    <row r="3269" spans="1:10" x14ac:dyDescent="0.25">
      <c r="A3269">
        <v>2562</v>
      </c>
      <c r="B3269">
        <v>2015</v>
      </c>
      <c r="C3269" t="s">
        <v>89</v>
      </c>
      <c r="D3269" t="s">
        <v>89</v>
      </c>
      <c r="E3269" t="s">
        <v>83</v>
      </c>
      <c r="F3269">
        <v>4.7389999999999999</v>
      </c>
      <c r="G3269">
        <v>4.7389999999999999</v>
      </c>
      <c r="H3269">
        <v>2.6499493564043002</v>
      </c>
      <c r="I3269" s="2">
        <f t="shared" si="102"/>
        <v>1788.3360633088928</v>
      </c>
      <c r="J3269">
        <f t="shared" si="103"/>
        <v>1.2558109999999978E-2</v>
      </c>
    </row>
    <row r="3270" spans="1:10" x14ac:dyDescent="0.25">
      <c r="A3270">
        <v>2563</v>
      </c>
      <c r="B3270">
        <v>2015</v>
      </c>
      <c r="C3270" t="s">
        <v>89</v>
      </c>
      <c r="D3270" t="s">
        <v>89</v>
      </c>
      <c r="E3270" t="s">
        <v>5</v>
      </c>
      <c r="F3270">
        <v>261.173</v>
      </c>
      <c r="G3270">
        <v>261.173</v>
      </c>
      <c r="H3270">
        <v>0.57661768253226797</v>
      </c>
      <c r="I3270" s="2">
        <f t="shared" si="102"/>
        <v>452939.63038565777</v>
      </c>
      <c r="J3270">
        <f t="shared" si="103"/>
        <v>0.15059697000000002</v>
      </c>
    </row>
    <row r="3271" spans="1:10" x14ac:dyDescent="0.25">
      <c r="A3271">
        <v>2564</v>
      </c>
      <c r="B3271">
        <v>2015</v>
      </c>
      <c r="C3271" t="s">
        <v>89</v>
      </c>
      <c r="D3271" t="s">
        <v>89</v>
      </c>
      <c r="E3271" t="s">
        <v>75</v>
      </c>
      <c r="F3271">
        <v>0.22700000000000001</v>
      </c>
      <c r="G3271">
        <v>0.22700000000000001</v>
      </c>
      <c r="H3271">
        <v>5.95</v>
      </c>
      <c r="I3271" s="2">
        <f t="shared" si="102"/>
        <v>38.15126050420168</v>
      </c>
      <c r="J3271">
        <f t="shared" si="103"/>
        <v>1.3506500000000001E-3</v>
      </c>
    </row>
    <row r="3272" spans="1:10" x14ac:dyDescent="0.25">
      <c r="A3272">
        <v>2565</v>
      </c>
      <c r="B3272">
        <v>2015</v>
      </c>
      <c r="C3272" t="s">
        <v>89</v>
      </c>
      <c r="D3272" t="s">
        <v>89</v>
      </c>
      <c r="E3272" t="s">
        <v>18</v>
      </c>
      <c r="F3272">
        <v>0.59369099999999997</v>
      </c>
      <c r="G3272">
        <v>0.59369099999999997</v>
      </c>
      <c r="H3272">
        <v>1.06172402815606</v>
      </c>
      <c r="I3272" s="2">
        <f t="shared" si="102"/>
        <v>559.17638129664226</v>
      </c>
      <c r="J3272">
        <f t="shared" si="103"/>
        <v>6.3033599999999946E-4</v>
      </c>
    </row>
    <row r="3273" spans="1:10" x14ac:dyDescent="0.25">
      <c r="A3273">
        <v>2566</v>
      </c>
      <c r="B3273">
        <v>2015</v>
      </c>
      <c r="C3273" t="s">
        <v>89</v>
      </c>
      <c r="D3273" t="s">
        <v>89</v>
      </c>
      <c r="E3273" t="s">
        <v>52</v>
      </c>
      <c r="F3273">
        <v>6.9740000000000002</v>
      </c>
      <c r="G3273">
        <v>6.9740000000000002</v>
      </c>
      <c r="H3273">
        <v>4.7754640980735497</v>
      </c>
      <c r="I3273" s="2">
        <f t="shared" si="102"/>
        <v>1460.3816208802309</v>
      </c>
      <c r="J3273">
        <f t="shared" si="103"/>
        <v>3.3304086619964937E-2</v>
      </c>
    </row>
    <row r="3274" spans="1:10" x14ac:dyDescent="0.25">
      <c r="A3274">
        <v>2567</v>
      </c>
      <c r="B3274">
        <v>2015</v>
      </c>
      <c r="C3274" t="s">
        <v>89</v>
      </c>
      <c r="D3274" t="s">
        <v>89</v>
      </c>
      <c r="E3274" t="s">
        <v>57</v>
      </c>
      <c r="F3274">
        <v>1.9530000000000001</v>
      </c>
      <c r="G3274">
        <v>1.9530000000000001</v>
      </c>
      <c r="H3274">
        <v>2.0909062980030702</v>
      </c>
      <c r="I3274" s="2">
        <f t="shared" si="102"/>
        <v>934.04472589958812</v>
      </c>
      <c r="J3274">
        <f t="shared" si="103"/>
        <v>4.0835399999999957E-3</v>
      </c>
    </row>
    <row r="3275" spans="1:10" x14ac:dyDescent="0.25">
      <c r="A3275">
        <v>2667</v>
      </c>
      <c r="B3275">
        <v>2015</v>
      </c>
      <c r="C3275" t="s">
        <v>89</v>
      </c>
      <c r="D3275" t="s">
        <v>89</v>
      </c>
      <c r="E3275" t="s">
        <v>76</v>
      </c>
      <c r="F3275">
        <v>0.20679</v>
      </c>
      <c r="G3275">
        <v>0.20679</v>
      </c>
      <c r="H3275">
        <v>1.69911504424779</v>
      </c>
      <c r="I3275" s="2">
        <f t="shared" si="102"/>
        <v>121.70453124999983</v>
      </c>
      <c r="J3275">
        <f t="shared" si="103"/>
        <v>3.5136000000000048E-4</v>
      </c>
    </row>
    <row r="3276" spans="1:10" x14ac:dyDescent="0.25">
      <c r="A3276">
        <v>2718</v>
      </c>
      <c r="B3276">
        <v>2015</v>
      </c>
      <c r="C3276" t="s">
        <v>89</v>
      </c>
      <c r="D3276" t="s">
        <v>89</v>
      </c>
      <c r="E3276" t="s">
        <v>7</v>
      </c>
      <c r="F3276">
        <v>1.2157439999999999</v>
      </c>
      <c r="G3276">
        <v>1.2157439999999999</v>
      </c>
      <c r="H3276">
        <v>1.84526831776615</v>
      </c>
      <c r="I3276" s="2">
        <f t="shared" si="102"/>
        <v>658.84402192075709</v>
      </c>
      <c r="J3276">
        <f t="shared" si="103"/>
        <v>2.24337388571429E-3</v>
      </c>
    </row>
    <row r="3277" spans="1:10" x14ac:dyDescent="0.25">
      <c r="A3277">
        <v>2725</v>
      </c>
      <c r="B3277">
        <v>2015</v>
      </c>
      <c r="C3277" t="s">
        <v>89</v>
      </c>
      <c r="D3277" t="s">
        <v>89</v>
      </c>
      <c r="E3277" t="s">
        <v>58</v>
      </c>
      <c r="F3277">
        <v>0.787165</v>
      </c>
      <c r="G3277">
        <v>0.787165</v>
      </c>
      <c r="H3277">
        <v>8.0968666035710406</v>
      </c>
      <c r="I3277" s="2">
        <f t="shared" si="102"/>
        <v>97.218472100408434</v>
      </c>
      <c r="J3277">
        <f t="shared" si="103"/>
        <v>6.3735699999999985E-3</v>
      </c>
    </row>
    <row r="3278" spans="1:10" x14ac:dyDescent="0.25">
      <c r="A3278">
        <v>2726</v>
      </c>
      <c r="B3278">
        <v>2015</v>
      </c>
      <c r="C3278" t="s">
        <v>89</v>
      </c>
      <c r="D3278" t="s">
        <v>89</v>
      </c>
      <c r="E3278" t="s">
        <v>46</v>
      </c>
      <c r="F3278">
        <v>1.979649</v>
      </c>
      <c r="G3278">
        <v>1.979649</v>
      </c>
      <c r="H3278">
        <v>1.82297799483331</v>
      </c>
      <c r="I3278" s="2">
        <f t="shared" si="102"/>
        <v>1085.9423457719881</v>
      </c>
      <c r="J3278">
        <f t="shared" si="103"/>
        <v>3.608856564493767E-3</v>
      </c>
    </row>
    <row r="3279" spans="1:10" x14ac:dyDescent="0.25">
      <c r="A3279">
        <v>2868</v>
      </c>
      <c r="B3279">
        <v>2015</v>
      </c>
      <c r="C3279" t="s">
        <v>89</v>
      </c>
      <c r="D3279" t="s">
        <v>89</v>
      </c>
      <c r="E3279" t="s">
        <v>62</v>
      </c>
      <c r="F3279">
        <v>15.385465</v>
      </c>
      <c r="G3279">
        <v>15.385465</v>
      </c>
      <c r="H3279">
        <v>2.0088485192638901</v>
      </c>
      <c r="I3279" s="2">
        <f t="shared" si="102"/>
        <v>7658.8477689884521</v>
      </c>
      <c r="J3279">
        <f t="shared" si="103"/>
        <v>3.0907068583436406E-2</v>
      </c>
    </row>
    <row r="3280" spans="1:10" x14ac:dyDescent="0.25">
      <c r="A3280">
        <v>2906</v>
      </c>
      <c r="B3280">
        <v>2015</v>
      </c>
      <c r="C3280" t="s">
        <v>89</v>
      </c>
      <c r="D3280" t="s">
        <v>89</v>
      </c>
      <c r="E3280" t="s">
        <v>35</v>
      </c>
      <c r="F3280">
        <v>46.100396000000003</v>
      </c>
      <c r="G3280">
        <v>46.100396000000003</v>
      </c>
      <c r="H3280">
        <v>2.35802398239829</v>
      </c>
      <c r="I3280" s="2">
        <f t="shared" si="102"/>
        <v>19550.435595278548</v>
      </c>
      <c r="J3280">
        <f t="shared" si="103"/>
        <v>0.10870583936605821</v>
      </c>
    </row>
    <row r="3281" spans="1:10" x14ac:dyDescent="0.25">
      <c r="A3281">
        <v>2909</v>
      </c>
      <c r="B3281">
        <v>2015</v>
      </c>
      <c r="C3281" t="s">
        <v>89</v>
      </c>
      <c r="D3281" t="s">
        <v>89</v>
      </c>
      <c r="E3281" t="s">
        <v>38</v>
      </c>
      <c r="F3281">
        <v>18.333227999999998</v>
      </c>
      <c r="G3281">
        <v>18.333227999999998</v>
      </c>
      <c r="H3281">
        <v>1.26619732714087</v>
      </c>
      <c r="I3281" s="2">
        <f t="shared" si="102"/>
        <v>14478.96596133025</v>
      </c>
      <c r="J3281">
        <f t="shared" si="103"/>
        <v>2.3213484291464154E-2</v>
      </c>
    </row>
    <row r="3282" spans="1:10" x14ac:dyDescent="0.25">
      <c r="A3282">
        <v>2928</v>
      </c>
      <c r="B3282">
        <v>2015</v>
      </c>
      <c r="C3282" t="s">
        <v>89</v>
      </c>
      <c r="D3282" t="s">
        <v>89</v>
      </c>
      <c r="E3282" t="s">
        <v>41</v>
      </c>
      <c r="F3282">
        <v>158.07493600000001</v>
      </c>
      <c r="G3282">
        <v>158.07493600000001</v>
      </c>
      <c r="H3282">
        <v>3.3266933932120502</v>
      </c>
      <c r="I3282" s="2">
        <f t="shared" si="102"/>
        <v>47517.13407750288</v>
      </c>
      <c r="J3282">
        <f t="shared" si="103"/>
        <v>0.52586684522361771</v>
      </c>
    </row>
    <row r="3283" spans="1:10" x14ac:dyDescent="0.25">
      <c r="A3283">
        <v>2995</v>
      </c>
      <c r="B3283">
        <v>2015</v>
      </c>
      <c r="C3283" t="s">
        <v>89</v>
      </c>
      <c r="D3283" t="s">
        <v>89</v>
      </c>
      <c r="E3283" t="s">
        <v>40</v>
      </c>
      <c r="F3283">
        <v>179.026319</v>
      </c>
      <c r="G3283">
        <v>179.026319</v>
      </c>
      <c r="H3283">
        <v>3.2402922948797701</v>
      </c>
      <c r="I3283" s="2">
        <f t="shared" si="102"/>
        <v>55250.052374254316</v>
      </c>
      <c r="J3283">
        <f t="shared" si="103"/>
        <v>0.58009760203638783</v>
      </c>
    </row>
    <row r="3284" spans="1:10" x14ac:dyDescent="0.25">
      <c r="A3284">
        <v>2355</v>
      </c>
      <c r="B3284">
        <v>2015</v>
      </c>
      <c r="C3284" t="s">
        <v>103</v>
      </c>
      <c r="D3284" t="s">
        <v>103</v>
      </c>
      <c r="E3284" t="s">
        <v>28</v>
      </c>
      <c r="F3284">
        <v>681.55399999999997</v>
      </c>
      <c r="G3284">
        <v>681.55399999999997</v>
      </c>
      <c r="H3284">
        <v>0.11</v>
      </c>
      <c r="I3284" s="2">
        <f t="shared" si="102"/>
        <v>6195945.4545454551</v>
      </c>
      <c r="J3284">
        <f t="shared" si="103"/>
        <v>7.497094E-2</v>
      </c>
    </row>
    <row r="3285" spans="1:10" x14ac:dyDescent="0.25">
      <c r="A3285">
        <v>2568</v>
      </c>
      <c r="B3285">
        <v>2015</v>
      </c>
      <c r="C3285" t="s">
        <v>103</v>
      </c>
      <c r="D3285" t="s">
        <v>103</v>
      </c>
      <c r="E3285" t="s">
        <v>5</v>
      </c>
      <c r="F3285">
        <v>0.4</v>
      </c>
      <c r="G3285">
        <v>0.4</v>
      </c>
      <c r="H3285">
        <v>0.67</v>
      </c>
      <c r="I3285" s="2">
        <f t="shared" si="102"/>
        <v>597.01492537313425</v>
      </c>
      <c r="J3285">
        <f t="shared" si="103"/>
        <v>2.6800000000000001E-4</v>
      </c>
    </row>
    <row r="3286" spans="1:10" x14ac:dyDescent="0.25">
      <c r="A3286">
        <v>2098</v>
      </c>
      <c r="B3286">
        <v>2015</v>
      </c>
      <c r="C3286" t="s">
        <v>91</v>
      </c>
      <c r="D3286" t="s">
        <v>91</v>
      </c>
      <c r="E3286" t="s">
        <v>151</v>
      </c>
      <c r="F3286">
        <v>23.4</v>
      </c>
      <c r="G3286">
        <v>23.4</v>
      </c>
      <c r="H3286">
        <v>2</v>
      </c>
      <c r="I3286" s="2">
        <f t="shared" si="102"/>
        <v>11700</v>
      </c>
      <c r="J3286">
        <f t="shared" si="103"/>
        <v>4.6799999999999994E-2</v>
      </c>
    </row>
    <row r="3287" spans="1:10" x14ac:dyDescent="0.25">
      <c r="A3287">
        <v>2569</v>
      </c>
      <c r="B3287">
        <v>2015</v>
      </c>
      <c r="C3287" t="s">
        <v>91</v>
      </c>
      <c r="D3287" t="s">
        <v>91</v>
      </c>
      <c r="E3287" t="s">
        <v>24</v>
      </c>
      <c r="F3287">
        <v>13.65</v>
      </c>
      <c r="G3287">
        <v>13.65</v>
      </c>
      <c r="H3287">
        <v>1.3134432234432201</v>
      </c>
      <c r="I3287" s="2">
        <f t="shared" si="102"/>
        <v>10392.531444348411</v>
      </c>
      <c r="J3287">
        <f t="shared" si="103"/>
        <v>1.7928499999999955E-2</v>
      </c>
    </row>
    <row r="3288" spans="1:10" x14ac:dyDescent="0.25">
      <c r="A3288">
        <v>2099</v>
      </c>
      <c r="B3288">
        <v>2015</v>
      </c>
      <c r="C3288" t="s">
        <v>106</v>
      </c>
      <c r="D3288" t="s">
        <v>106</v>
      </c>
      <c r="E3288" t="s">
        <v>92</v>
      </c>
      <c r="F3288">
        <v>0.215</v>
      </c>
      <c r="G3288">
        <v>0.215</v>
      </c>
      <c r="H3288">
        <v>4.2699999999999996</v>
      </c>
      <c r="I3288" s="2">
        <f t="shared" si="102"/>
        <v>50.351288056206094</v>
      </c>
      <c r="J3288">
        <f t="shared" si="103"/>
        <v>9.180499999999999E-4</v>
      </c>
    </row>
    <row r="3289" spans="1:10" x14ac:dyDescent="0.25">
      <c r="A3289">
        <v>2570</v>
      </c>
      <c r="B3289">
        <v>2015</v>
      </c>
      <c r="C3289" t="s">
        <v>106</v>
      </c>
      <c r="D3289" t="s">
        <v>106</v>
      </c>
      <c r="E3289" t="s">
        <v>151</v>
      </c>
      <c r="F3289">
        <v>44.55</v>
      </c>
      <c r="G3289">
        <v>44.55</v>
      </c>
      <c r="H3289">
        <v>2</v>
      </c>
      <c r="I3289" s="2">
        <f t="shared" si="102"/>
        <v>22275</v>
      </c>
      <c r="J3289">
        <f t="shared" si="103"/>
        <v>8.9099999999999999E-2</v>
      </c>
    </row>
    <row r="3290" spans="1:10" x14ac:dyDescent="0.25">
      <c r="A3290">
        <v>2135</v>
      </c>
      <c r="B3290">
        <v>2015</v>
      </c>
      <c r="C3290" t="s">
        <v>93</v>
      </c>
      <c r="D3290" t="s">
        <v>93</v>
      </c>
      <c r="E3290" t="s">
        <v>51</v>
      </c>
      <c r="F3290">
        <v>0.10100000000000001</v>
      </c>
      <c r="G3290">
        <v>0.10100000000000001</v>
      </c>
      <c r="H3290">
        <v>5.7570297029702999</v>
      </c>
      <c r="I3290" s="2">
        <f t="shared" si="102"/>
        <v>17.543769132872416</v>
      </c>
      <c r="J3290">
        <f t="shared" si="103"/>
        <v>5.8146000000000033E-4</v>
      </c>
    </row>
    <row r="3291" spans="1:10" x14ac:dyDescent="0.25">
      <c r="A3291">
        <v>2136</v>
      </c>
      <c r="B3291">
        <v>2015</v>
      </c>
      <c r="C3291" t="s">
        <v>93</v>
      </c>
      <c r="D3291" t="s">
        <v>93</v>
      </c>
      <c r="E3291" t="s">
        <v>151</v>
      </c>
      <c r="F3291">
        <v>1291.1565000000001</v>
      </c>
      <c r="G3291">
        <v>1291.1565000000001</v>
      </c>
      <c r="H3291">
        <v>2.2970080544070401</v>
      </c>
      <c r="I3291" s="2">
        <f t="shared" si="102"/>
        <v>562103.60147531342</v>
      </c>
      <c r="J3291">
        <f t="shared" si="103"/>
        <v>2.9657968800000036</v>
      </c>
    </row>
    <row r="3292" spans="1:10" x14ac:dyDescent="0.25">
      <c r="A3292">
        <v>2204</v>
      </c>
      <c r="B3292">
        <v>2015</v>
      </c>
      <c r="C3292" t="s">
        <v>93</v>
      </c>
      <c r="D3292" t="s">
        <v>93</v>
      </c>
      <c r="E3292" t="s">
        <v>78</v>
      </c>
      <c r="F3292">
        <v>3.1</v>
      </c>
      <c r="G3292">
        <v>3.1</v>
      </c>
      <c r="H3292">
        <v>0.1225</v>
      </c>
      <c r="I3292" s="2">
        <f t="shared" si="102"/>
        <v>25306.122448979593</v>
      </c>
      <c r="J3292">
        <f t="shared" si="103"/>
        <v>3.7974999999999999E-4</v>
      </c>
    </row>
    <row r="3293" spans="1:10" x14ac:dyDescent="0.25">
      <c r="A3293">
        <v>2220</v>
      </c>
      <c r="B3293">
        <v>2015</v>
      </c>
      <c r="C3293" t="s">
        <v>93</v>
      </c>
      <c r="D3293" t="s">
        <v>93</v>
      </c>
      <c r="E3293" t="s">
        <v>44</v>
      </c>
      <c r="F3293">
        <v>1.984</v>
      </c>
      <c r="G3293">
        <v>1.984</v>
      </c>
      <c r="H3293">
        <v>1.0031562112282899</v>
      </c>
      <c r="I3293" s="2">
        <f t="shared" si="102"/>
        <v>1977.7577786920544</v>
      </c>
      <c r="J3293">
        <f t="shared" si="103"/>
        <v>1.9902619230769271E-3</v>
      </c>
    </row>
    <row r="3294" spans="1:10" x14ac:dyDescent="0.25">
      <c r="A3294">
        <v>2221</v>
      </c>
      <c r="B3294">
        <v>2015</v>
      </c>
      <c r="C3294" t="s">
        <v>93</v>
      </c>
      <c r="D3294" t="s">
        <v>93</v>
      </c>
      <c r="E3294" t="s">
        <v>92</v>
      </c>
      <c r="F3294">
        <v>13.128640000000001</v>
      </c>
      <c r="G3294">
        <v>13.128640000000001</v>
      </c>
      <c r="H3294">
        <v>6.5759348078365703</v>
      </c>
      <c r="I3294" s="2">
        <f t="shared" si="102"/>
        <v>1996.4674808446312</v>
      </c>
      <c r="J3294">
        <f t="shared" si="103"/>
        <v>8.6333080755555514E-2</v>
      </c>
    </row>
    <row r="3295" spans="1:10" x14ac:dyDescent="0.25">
      <c r="A3295">
        <v>2357</v>
      </c>
      <c r="B3295">
        <v>2015</v>
      </c>
      <c r="C3295" t="s">
        <v>93</v>
      </c>
      <c r="D3295" t="s">
        <v>93</v>
      </c>
      <c r="E3295" t="s">
        <v>84</v>
      </c>
      <c r="F3295">
        <v>0.55944000000000005</v>
      </c>
      <c r="G3295">
        <v>0.55944000000000005</v>
      </c>
      <c r="H3295">
        <v>0.80180180180180205</v>
      </c>
      <c r="I3295" s="2">
        <f t="shared" si="102"/>
        <v>697.72853932584258</v>
      </c>
      <c r="J3295">
        <f t="shared" si="103"/>
        <v>4.4856000000000019E-4</v>
      </c>
    </row>
    <row r="3296" spans="1:10" x14ac:dyDescent="0.25">
      <c r="A3296">
        <v>2358</v>
      </c>
      <c r="B3296">
        <v>2015</v>
      </c>
      <c r="C3296" t="s">
        <v>93</v>
      </c>
      <c r="D3296" t="s">
        <v>93</v>
      </c>
      <c r="E3296" t="s">
        <v>71</v>
      </c>
      <c r="F3296">
        <v>1.7074800000000001</v>
      </c>
      <c r="G3296">
        <v>1.7074800000000001</v>
      </c>
      <c r="H3296">
        <v>0.89741314685969997</v>
      </c>
      <c r="I3296" s="2">
        <f t="shared" si="102"/>
        <v>1902.6688053043918</v>
      </c>
      <c r="J3296">
        <f t="shared" si="103"/>
        <v>1.5323150000000005E-3</v>
      </c>
    </row>
    <row r="3297" spans="1:10" x14ac:dyDescent="0.25">
      <c r="A3297">
        <v>2571</v>
      </c>
      <c r="B3297">
        <v>2015</v>
      </c>
      <c r="C3297" t="s">
        <v>93</v>
      </c>
      <c r="D3297" t="s">
        <v>93</v>
      </c>
      <c r="E3297" t="s">
        <v>28</v>
      </c>
      <c r="F3297">
        <v>3645.5250000000001</v>
      </c>
      <c r="G3297">
        <v>3645.5250000000001</v>
      </c>
      <c r="H3297">
        <v>0.11</v>
      </c>
      <c r="I3297" s="2">
        <f t="shared" si="102"/>
        <v>33141136.363636367</v>
      </c>
      <c r="J3297">
        <f t="shared" si="103"/>
        <v>0.40100775</v>
      </c>
    </row>
    <row r="3298" spans="1:10" x14ac:dyDescent="0.25">
      <c r="A3298">
        <v>2572</v>
      </c>
      <c r="B3298">
        <v>2015</v>
      </c>
      <c r="C3298" t="s">
        <v>93</v>
      </c>
      <c r="D3298" t="s">
        <v>93</v>
      </c>
      <c r="E3298" t="s">
        <v>83</v>
      </c>
      <c r="F3298">
        <v>0.312</v>
      </c>
      <c r="G3298">
        <v>0.312</v>
      </c>
      <c r="H3298">
        <v>3.3084615384615401</v>
      </c>
      <c r="I3298" s="2">
        <f t="shared" si="102"/>
        <v>94.303650313880453</v>
      </c>
      <c r="J3298">
        <f t="shared" si="103"/>
        <v>1.0322400000000005E-3</v>
      </c>
    </row>
    <row r="3299" spans="1:10" x14ac:dyDescent="0.25">
      <c r="A3299">
        <v>2573</v>
      </c>
      <c r="B3299">
        <v>2015</v>
      </c>
      <c r="C3299" t="s">
        <v>93</v>
      </c>
      <c r="D3299" t="s">
        <v>93</v>
      </c>
      <c r="E3299" t="s">
        <v>33</v>
      </c>
      <c r="F3299">
        <v>1.8870000000000001E-2</v>
      </c>
      <c r="G3299">
        <v>1.8870000000000001E-2</v>
      </c>
      <c r="H3299">
        <v>1.0315308887101</v>
      </c>
      <c r="I3299" s="2">
        <f t="shared" si="102"/>
        <v>18.293199172732869</v>
      </c>
      <c r="J3299">
        <f t="shared" si="103"/>
        <v>1.946498786995959E-5</v>
      </c>
    </row>
    <row r="3300" spans="1:10" x14ac:dyDescent="0.25">
      <c r="A3300">
        <v>2574</v>
      </c>
      <c r="B3300">
        <v>2015</v>
      </c>
      <c r="C3300" t="s">
        <v>93</v>
      </c>
      <c r="D3300" t="s">
        <v>93</v>
      </c>
      <c r="E3300" t="s">
        <v>45</v>
      </c>
      <c r="F3300">
        <v>0.52700000000000002</v>
      </c>
      <c r="G3300">
        <v>0.52700000000000002</v>
      </c>
      <c r="H3300">
        <v>1.35</v>
      </c>
      <c r="I3300" s="2">
        <f t="shared" si="102"/>
        <v>390.37037037037038</v>
      </c>
      <c r="J3300">
        <f t="shared" si="103"/>
        <v>7.1144999999999997E-4</v>
      </c>
    </row>
    <row r="3301" spans="1:10" x14ac:dyDescent="0.25">
      <c r="A3301">
        <v>2575</v>
      </c>
      <c r="B3301">
        <v>2015</v>
      </c>
      <c r="C3301" t="s">
        <v>93</v>
      </c>
      <c r="D3301" t="s">
        <v>93</v>
      </c>
      <c r="E3301" t="s">
        <v>75</v>
      </c>
      <c r="F3301">
        <v>5.0000000000000001E-3</v>
      </c>
      <c r="G3301">
        <v>5.0000000000000001E-3</v>
      </c>
      <c r="H3301">
        <v>5.7270166545981196</v>
      </c>
      <c r="I3301" s="2">
        <f t="shared" si="102"/>
        <v>0.87305490826285426</v>
      </c>
      <c r="J3301">
        <f t="shared" si="103"/>
        <v>2.8635083272990597E-5</v>
      </c>
    </row>
    <row r="3302" spans="1:10" x14ac:dyDescent="0.25">
      <c r="A3302">
        <v>2576</v>
      </c>
      <c r="B3302">
        <v>2015</v>
      </c>
      <c r="C3302" t="s">
        <v>93</v>
      </c>
      <c r="D3302" t="s">
        <v>93</v>
      </c>
      <c r="E3302" t="s">
        <v>76</v>
      </c>
      <c r="F3302">
        <v>2.7119999999999998E-2</v>
      </c>
      <c r="G3302">
        <v>2.7119999999999998E-2</v>
      </c>
      <c r="H3302">
        <v>1.69911504424779</v>
      </c>
      <c r="I3302" s="2">
        <f t="shared" si="102"/>
        <v>15.961249999999975</v>
      </c>
      <c r="J3302">
        <f t="shared" si="103"/>
        <v>4.6080000000000067E-5</v>
      </c>
    </row>
    <row r="3303" spans="1:10" x14ac:dyDescent="0.25">
      <c r="A3303">
        <v>2577</v>
      </c>
      <c r="B3303">
        <v>2015</v>
      </c>
      <c r="C3303" t="s">
        <v>93</v>
      </c>
      <c r="D3303" t="s">
        <v>93</v>
      </c>
      <c r="E3303" t="s">
        <v>56</v>
      </c>
      <c r="F3303">
        <v>3014.922</v>
      </c>
      <c r="G3303">
        <v>3014.922</v>
      </c>
      <c r="H3303">
        <v>0.154220341355431</v>
      </c>
      <c r="I3303" s="2">
        <f t="shared" si="102"/>
        <v>19549444.473420803</v>
      </c>
      <c r="J3303">
        <f t="shared" si="103"/>
        <v>0.46496229999999872</v>
      </c>
    </row>
    <row r="3304" spans="1:10" x14ac:dyDescent="0.25">
      <c r="A3304">
        <v>2578</v>
      </c>
      <c r="B3304">
        <v>2015</v>
      </c>
      <c r="C3304" t="s">
        <v>93</v>
      </c>
      <c r="D3304" t="s">
        <v>93</v>
      </c>
      <c r="E3304" t="s">
        <v>57</v>
      </c>
      <c r="F3304">
        <v>64.275400000000005</v>
      </c>
      <c r="G3304">
        <v>64.275400000000005</v>
      </c>
      <c r="H3304">
        <v>5.2503966680876397</v>
      </c>
      <c r="I3304" s="2">
        <f t="shared" si="102"/>
        <v>12242.008378275757</v>
      </c>
      <c r="J3304">
        <f t="shared" si="103"/>
        <v>0.33747134600000034</v>
      </c>
    </row>
    <row r="3305" spans="1:10" x14ac:dyDescent="0.25">
      <c r="A3305">
        <v>3023</v>
      </c>
      <c r="B3305">
        <v>2015</v>
      </c>
      <c r="C3305" t="s">
        <v>93</v>
      </c>
      <c r="D3305" t="s">
        <v>93</v>
      </c>
      <c r="E3305" t="s">
        <v>34</v>
      </c>
      <c r="F3305">
        <v>4.3894919999999997</v>
      </c>
      <c r="G3305">
        <v>4.3904920000000001</v>
      </c>
      <c r="H3305">
        <v>0.76590356673331905</v>
      </c>
      <c r="I3305" s="2">
        <f t="shared" si="102"/>
        <v>5731.1288139338076</v>
      </c>
      <c r="J3305">
        <f t="shared" si="103"/>
        <v>3.3626934825141037E-3</v>
      </c>
    </row>
    <row r="3306" spans="1:10" x14ac:dyDescent="0.25">
      <c r="A3306">
        <v>3133</v>
      </c>
      <c r="B3306">
        <v>2015</v>
      </c>
      <c r="C3306" t="s">
        <v>93</v>
      </c>
      <c r="D3306" t="s">
        <v>93</v>
      </c>
      <c r="E3306" t="s">
        <v>101</v>
      </c>
      <c r="F3306">
        <v>0.216</v>
      </c>
      <c r="G3306">
        <v>0.249200000047684</v>
      </c>
      <c r="H3306">
        <v>8.77</v>
      </c>
      <c r="I3306" s="2">
        <f t="shared" si="102"/>
        <v>24.629418472063854</v>
      </c>
      <c r="J3306">
        <f t="shared" si="103"/>
        <v>2.1854840004181886E-3</v>
      </c>
    </row>
    <row r="3307" spans="1:10" x14ac:dyDescent="0.25">
      <c r="A3307">
        <v>3192</v>
      </c>
      <c r="B3307">
        <v>2015</v>
      </c>
      <c r="C3307" t="s">
        <v>93</v>
      </c>
      <c r="D3307" t="s">
        <v>93</v>
      </c>
      <c r="E3307" t="s">
        <v>36</v>
      </c>
      <c r="F3307">
        <v>55.196505000000002</v>
      </c>
      <c r="G3307">
        <v>55.268954999999998</v>
      </c>
      <c r="H3307">
        <v>5.9434162198993699</v>
      </c>
      <c r="I3307" s="2">
        <f t="shared" si="102"/>
        <v>9286.9997586900554</v>
      </c>
      <c r="J3307">
        <f t="shared" si="103"/>
        <v>0.32848640360388837</v>
      </c>
    </row>
    <row r="3308" spans="1:10" x14ac:dyDescent="0.25">
      <c r="A3308">
        <v>3194</v>
      </c>
      <c r="B3308">
        <v>2015</v>
      </c>
      <c r="C3308" t="s">
        <v>93</v>
      </c>
      <c r="D3308" t="s">
        <v>93</v>
      </c>
      <c r="E3308" t="s">
        <v>9</v>
      </c>
      <c r="F3308">
        <v>161.178</v>
      </c>
      <c r="G3308">
        <v>161.25200000000001</v>
      </c>
      <c r="H3308">
        <v>0.37749730112050001</v>
      </c>
      <c r="I3308" s="2">
        <f t="shared" si="102"/>
        <v>426964.64192349487</v>
      </c>
      <c r="J3308">
        <f t="shared" si="103"/>
        <v>6.0872194800282872E-2</v>
      </c>
    </row>
    <row r="3309" spans="1:10" x14ac:dyDescent="0.25">
      <c r="A3309">
        <v>3278</v>
      </c>
      <c r="B3309">
        <v>2015</v>
      </c>
      <c r="C3309" t="s">
        <v>93</v>
      </c>
      <c r="D3309" t="s">
        <v>93</v>
      </c>
      <c r="E3309" t="s">
        <v>31</v>
      </c>
      <c r="F3309">
        <v>3.0935000000000001</v>
      </c>
      <c r="G3309">
        <v>3.2552500000000002</v>
      </c>
      <c r="H3309">
        <v>0.96957045465373604</v>
      </c>
      <c r="I3309" s="2">
        <f t="shared" si="102"/>
        <v>3190.5881466909859</v>
      </c>
      <c r="J3309">
        <f t="shared" si="103"/>
        <v>3.156194222511574E-3</v>
      </c>
    </row>
    <row r="3310" spans="1:10" x14ac:dyDescent="0.25">
      <c r="A3310">
        <v>3295</v>
      </c>
      <c r="B3310">
        <v>2015</v>
      </c>
      <c r="C3310" t="s">
        <v>93</v>
      </c>
      <c r="D3310" t="s">
        <v>93</v>
      </c>
      <c r="E3310" t="s">
        <v>37</v>
      </c>
      <c r="F3310">
        <v>60.825650000000103</v>
      </c>
      <c r="G3310">
        <v>61.0076100000501</v>
      </c>
      <c r="H3310">
        <v>3.3480748417813802</v>
      </c>
      <c r="I3310" s="2">
        <f t="shared" si="102"/>
        <v>18167.350753616112</v>
      </c>
      <c r="J3310">
        <f t="shared" si="103"/>
        <v>0.2042580441983779</v>
      </c>
    </row>
    <row r="3311" spans="1:10" x14ac:dyDescent="0.25">
      <c r="A3311">
        <v>3451</v>
      </c>
      <c r="B3311">
        <v>2015</v>
      </c>
      <c r="C3311" t="s">
        <v>93</v>
      </c>
      <c r="D3311" t="s">
        <v>93</v>
      </c>
      <c r="E3311" t="s">
        <v>62</v>
      </c>
      <c r="F3311">
        <v>29.04823</v>
      </c>
      <c r="G3311">
        <v>29.761184000353801</v>
      </c>
      <c r="H3311">
        <v>1.8224754176072</v>
      </c>
      <c r="I3311" s="2">
        <f t="shared" si="102"/>
        <v>15938.887141829638</v>
      </c>
      <c r="J3311">
        <f t="shared" si="103"/>
        <v>5.4239026239529517E-2</v>
      </c>
    </row>
    <row r="3312" spans="1:10" x14ac:dyDescent="0.25">
      <c r="A3312">
        <v>3525</v>
      </c>
      <c r="B3312">
        <v>2015</v>
      </c>
      <c r="C3312" t="s">
        <v>93</v>
      </c>
      <c r="D3312" t="s">
        <v>93</v>
      </c>
      <c r="E3312" t="s">
        <v>58</v>
      </c>
      <c r="F3312">
        <v>38.143721999999997</v>
      </c>
      <c r="G3312">
        <v>39.365016000025904</v>
      </c>
      <c r="H3312">
        <v>9.0353091919032007</v>
      </c>
      <c r="I3312" s="2">
        <f t="shared" si="102"/>
        <v>4221.628855178712</v>
      </c>
      <c r="J3312">
        <f t="shared" si="103"/>
        <v>0.3556750909044506</v>
      </c>
    </row>
    <row r="3313" spans="1:10" x14ac:dyDescent="0.25">
      <c r="A3313">
        <v>3533</v>
      </c>
      <c r="B3313">
        <v>2015</v>
      </c>
      <c r="C3313" t="s">
        <v>93</v>
      </c>
      <c r="D3313" t="s">
        <v>93</v>
      </c>
      <c r="E3313" t="s">
        <v>5</v>
      </c>
      <c r="F3313">
        <v>592.00900000000001</v>
      </c>
      <c r="G3313">
        <v>593.30399999999997</v>
      </c>
      <c r="H3313">
        <v>0.53452400216888596</v>
      </c>
      <c r="I3313" s="2">
        <f t="shared" si="102"/>
        <v>1107544.2778955908</v>
      </c>
      <c r="J3313">
        <f t="shared" si="103"/>
        <v>0.31713522858280868</v>
      </c>
    </row>
    <row r="3314" spans="1:10" x14ac:dyDescent="0.25">
      <c r="A3314">
        <v>3545</v>
      </c>
      <c r="B3314">
        <v>2015</v>
      </c>
      <c r="C3314" t="s">
        <v>93</v>
      </c>
      <c r="D3314" t="s">
        <v>93</v>
      </c>
      <c r="E3314" t="s">
        <v>29</v>
      </c>
      <c r="F3314">
        <v>19.661397999999998</v>
      </c>
      <c r="G3314">
        <v>21.044664000038999</v>
      </c>
      <c r="H3314">
        <v>5.1766357814434096</v>
      </c>
      <c r="I3314" s="2">
        <f t="shared" si="102"/>
        <v>3798.1034073287224</v>
      </c>
      <c r="J3314">
        <f t="shared" si="103"/>
        <v>0.10894056067105588</v>
      </c>
    </row>
    <row r="3315" spans="1:10" x14ac:dyDescent="0.25">
      <c r="A3315">
        <v>3566</v>
      </c>
      <c r="B3315">
        <v>2015</v>
      </c>
      <c r="C3315" t="s">
        <v>93</v>
      </c>
      <c r="D3315" t="s">
        <v>93</v>
      </c>
      <c r="E3315" t="s">
        <v>32</v>
      </c>
      <c r="F3315">
        <v>4.1189999999999998</v>
      </c>
      <c r="G3315">
        <v>5.7889999999999997</v>
      </c>
      <c r="H3315">
        <v>0.50877834425831503</v>
      </c>
      <c r="I3315" s="2">
        <f t="shared" si="102"/>
        <v>8095.863447184609</v>
      </c>
      <c r="J3315">
        <f t="shared" si="103"/>
        <v>2.9453178349113855E-3</v>
      </c>
    </row>
    <row r="3316" spans="1:10" x14ac:dyDescent="0.25">
      <c r="A3316">
        <v>3591</v>
      </c>
      <c r="B3316">
        <v>2015</v>
      </c>
      <c r="C3316" t="s">
        <v>93</v>
      </c>
      <c r="D3316" t="s">
        <v>93</v>
      </c>
      <c r="E3316" t="s">
        <v>7</v>
      </c>
      <c r="F3316">
        <v>30.501494000000001</v>
      </c>
      <c r="G3316">
        <v>32.4607939999999</v>
      </c>
      <c r="H3316">
        <v>2.3991991806216602</v>
      </c>
      <c r="I3316" s="2">
        <f t="shared" si="102"/>
        <v>12713.197906351699</v>
      </c>
      <c r="J3316">
        <f t="shared" si="103"/>
        <v>7.7879910367128255E-2</v>
      </c>
    </row>
    <row r="3317" spans="1:10" x14ac:dyDescent="0.25">
      <c r="A3317">
        <v>3597</v>
      </c>
      <c r="B3317">
        <v>2015</v>
      </c>
      <c r="C3317" t="s">
        <v>93</v>
      </c>
      <c r="D3317" t="s">
        <v>93</v>
      </c>
      <c r="E3317" t="s">
        <v>46</v>
      </c>
      <c r="F3317">
        <v>21.555097</v>
      </c>
      <c r="G3317">
        <v>23.584880999795899</v>
      </c>
      <c r="H3317">
        <v>1.68282972417257</v>
      </c>
      <c r="I3317" s="2">
        <f t="shared" si="102"/>
        <v>12808.840187677586</v>
      </c>
      <c r="J3317">
        <f t="shared" si="103"/>
        <v>3.9689338787529421E-2</v>
      </c>
    </row>
    <row r="3318" spans="1:10" x14ac:dyDescent="0.25">
      <c r="A3318">
        <v>3700</v>
      </c>
      <c r="B3318">
        <v>2015</v>
      </c>
      <c r="C3318" t="s">
        <v>93</v>
      </c>
      <c r="D3318" t="s">
        <v>93</v>
      </c>
      <c r="E3318" t="s">
        <v>40</v>
      </c>
      <c r="F3318">
        <v>453.47752200000099</v>
      </c>
      <c r="G3318">
        <v>457.50048399979897</v>
      </c>
      <c r="H3318">
        <v>3.2050456229410198</v>
      </c>
      <c r="I3318" s="2">
        <f t="shared" si="102"/>
        <v>141488.63240950688</v>
      </c>
      <c r="J3318">
        <f t="shared" si="103"/>
        <v>1.4663099237369539</v>
      </c>
    </row>
    <row r="3319" spans="1:10" x14ac:dyDescent="0.25">
      <c r="A3319">
        <v>3709</v>
      </c>
      <c r="B3319">
        <v>2015</v>
      </c>
      <c r="C3319" t="s">
        <v>93</v>
      </c>
      <c r="D3319" t="s">
        <v>93</v>
      </c>
      <c r="E3319" t="s">
        <v>102</v>
      </c>
      <c r="F3319">
        <v>0.128</v>
      </c>
      <c r="G3319">
        <v>4.3129999999999997</v>
      </c>
      <c r="H3319">
        <v>0.7</v>
      </c>
      <c r="I3319" s="2">
        <f t="shared" si="102"/>
        <v>182.85714285714289</v>
      </c>
      <c r="J3319">
        <f t="shared" si="103"/>
        <v>3.0190999999999994E-3</v>
      </c>
    </row>
    <row r="3320" spans="1:10" x14ac:dyDescent="0.25">
      <c r="A3320">
        <v>3716</v>
      </c>
      <c r="B3320">
        <v>2015</v>
      </c>
      <c r="C3320" t="s">
        <v>93</v>
      </c>
      <c r="D3320" t="s">
        <v>93</v>
      </c>
      <c r="E3320" t="s">
        <v>38</v>
      </c>
      <c r="F3320">
        <v>32.877367999999997</v>
      </c>
      <c r="G3320">
        <v>37.272966000190202</v>
      </c>
      <c r="H3320">
        <v>1.40810034843867</v>
      </c>
      <c r="I3320" s="2">
        <f t="shared" si="102"/>
        <v>23348.739339816999</v>
      </c>
      <c r="J3320">
        <f t="shared" si="103"/>
        <v>5.2484076412210527E-2</v>
      </c>
    </row>
    <row r="3321" spans="1:10" x14ac:dyDescent="0.25">
      <c r="A3321">
        <v>3734</v>
      </c>
      <c r="B3321">
        <v>2015</v>
      </c>
      <c r="C3321" t="s">
        <v>93</v>
      </c>
      <c r="D3321" t="s">
        <v>93</v>
      </c>
      <c r="E3321" t="s">
        <v>55</v>
      </c>
      <c r="F3321">
        <v>4.8871500000000001</v>
      </c>
      <c r="G3321">
        <v>9.8220600010991106</v>
      </c>
      <c r="H3321">
        <v>33.9869744124899</v>
      </c>
      <c r="I3321" s="2">
        <f t="shared" si="102"/>
        <v>143.7947944611397</v>
      </c>
      <c r="J3321">
        <f t="shared" si="103"/>
        <v>0.33382210193529605</v>
      </c>
    </row>
    <row r="3322" spans="1:10" x14ac:dyDescent="0.25">
      <c r="A3322">
        <v>3741</v>
      </c>
      <c r="B3322">
        <v>2015</v>
      </c>
      <c r="C3322" t="s">
        <v>93</v>
      </c>
      <c r="D3322" t="s">
        <v>93</v>
      </c>
      <c r="E3322" t="s">
        <v>61</v>
      </c>
      <c r="F3322">
        <v>712.58273299999905</v>
      </c>
      <c r="G3322">
        <v>717.78830700001402</v>
      </c>
      <c r="H3322">
        <v>1.3720616067748601</v>
      </c>
      <c r="I3322" s="2">
        <f t="shared" si="102"/>
        <v>519351.84942240414</v>
      </c>
      <c r="J3322">
        <f t="shared" si="103"/>
        <v>0.98484977782664573</v>
      </c>
    </row>
    <row r="3323" spans="1:10" x14ac:dyDescent="0.25">
      <c r="A3323">
        <v>3751</v>
      </c>
      <c r="B3323">
        <v>2015</v>
      </c>
      <c r="C3323" t="s">
        <v>93</v>
      </c>
      <c r="D3323" t="s">
        <v>93</v>
      </c>
      <c r="E3323" t="s">
        <v>54</v>
      </c>
      <c r="F3323">
        <v>74.320997000000105</v>
      </c>
      <c r="G3323">
        <v>79.773088999516503</v>
      </c>
      <c r="H3323">
        <v>9.0869738777082105</v>
      </c>
      <c r="I3323" s="2">
        <f t="shared" si="102"/>
        <v>8178.8500770670535</v>
      </c>
      <c r="J3323">
        <f t="shared" si="103"/>
        <v>0.72489597588269861</v>
      </c>
    </row>
    <row r="3324" spans="1:10" x14ac:dyDescent="0.25">
      <c r="A3324">
        <v>3821</v>
      </c>
      <c r="B3324">
        <v>2015</v>
      </c>
      <c r="C3324" t="s">
        <v>93</v>
      </c>
      <c r="D3324" t="s">
        <v>93</v>
      </c>
      <c r="E3324" t="s">
        <v>11</v>
      </c>
      <c r="F3324">
        <v>123.746833</v>
      </c>
      <c r="G3324">
        <v>132.60032500023701</v>
      </c>
      <c r="H3324">
        <v>2.4602702540782602</v>
      </c>
      <c r="I3324" s="2">
        <f t="shared" si="102"/>
        <v>50298.064936106675</v>
      </c>
      <c r="J3324">
        <f t="shared" si="103"/>
        <v>0.32623263527919294</v>
      </c>
    </row>
    <row r="3325" spans="1:10" x14ac:dyDescent="0.25">
      <c r="A3325">
        <v>3832</v>
      </c>
      <c r="B3325">
        <v>2015</v>
      </c>
      <c r="C3325" t="s">
        <v>93</v>
      </c>
      <c r="D3325" t="s">
        <v>93</v>
      </c>
      <c r="E3325" t="s">
        <v>18</v>
      </c>
      <c r="F3325">
        <v>219.60414700000001</v>
      </c>
      <c r="G3325">
        <v>229.16862699999999</v>
      </c>
      <c r="H3325">
        <v>1.1886229107894399</v>
      </c>
      <c r="I3325" s="2">
        <f t="shared" si="102"/>
        <v>184755.10189699015</v>
      </c>
      <c r="J3325">
        <f t="shared" si="103"/>
        <v>0.27239508048635941</v>
      </c>
    </row>
    <row r="3326" spans="1:10" x14ac:dyDescent="0.25">
      <c r="A3326">
        <v>3852</v>
      </c>
      <c r="B3326">
        <v>2015</v>
      </c>
      <c r="C3326" t="s">
        <v>93</v>
      </c>
      <c r="D3326" t="s">
        <v>93</v>
      </c>
      <c r="E3326" t="s">
        <v>73</v>
      </c>
      <c r="F3326">
        <v>0.45891999999999999</v>
      </c>
      <c r="G3326">
        <v>11.590920000000001</v>
      </c>
      <c r="H3326">
        <v>3.67820099363724</v>
      </c>
      <c r="I3326" s="2">
        <f t="shared" si="102"/>
        <v>124.76751563981027</v>
      </c>
      <c r="J3326">
        <f t="shared" si="103"/>
        <v>4.2633733461169762E-2</v>
      </c>
    </row>
    <row r="3327" spans="1:10" x14ac:dyDescent="0.25">
      <c r="A3327">
        <v>3867</v>
      </c>
      <c r="B3327">
        <v>2015</v>
      </c>
      <c r="C3327" t="s">
        <v>93</v>
      </c>
      <c r="D3327" t="s">
        <v>93</v>
      </c>
      <c r="E3327" t="s">
        <v>12</v>
      </c>
      <c r="F3327">
        <v>326.53314600000101</v>
      </c>
      <c r="G3327">
        <v>339.72900099999998</v>
      </c>
      <c r="H3327">
        <v>1.68822423425418</v>
      </c>
      <c r="I3327" s="2">
        <f t="shared" si="102"/>
        <v>193418.11317159305</v>
      </c>
      <c r="J3327">
        <f t="shared" si="103"/>
        <v>0.57353873256716248</v>
      </c>
    </row>
    <row r="3328" spans="1:10" x14ac:dyDescent="0.25">
      <c r="A3328">
        <v>3911</v>
      </c>
      <c r="B3328">
        <v>2015</v>
      </c>
      <c r="C3328" t="s">
        <v>93</v>
      </c>
      <c r="D3328" t="s">
        <v>93</v>
      </c>
      <c r="E3328" t="s">
        <v>35</v>
      </c>
      <c r="F3328">
        <v>1173.783324</v>
      </c>
      <c r="G3328">
        <v>1192.796564</v>
      </c>
      <c r="H3328">
        <v>2.72291364927597</v>
      </c>
      <c r="I3328" s="2">
        <f t="shared" si="102"/>
        <v>431076.22025109472</v>
      </c>
      <c r="J3328">
        <f t="shared" si="103"/>
        <v>3.247882044925078</v>
      </c>
    </row>
    <row r="3329" spans="1:10" x14ac:dyDescent="0.25">
      <c r="A3329">
        <v>3913</v>
      </c>
      <c r="B3329">
        <v>2015</v>
      </c>
      <c r="C3329" t="s">
        <v>93</v>
      </c>
      <c r="D3329" t="s">
        <v>93</v>
      </c>
      <c r="E3329" t="s">
        <v>41</v>
      </c>
      <c r="F3329">
        <v>646.69935200000202</v>
      </c>
      <c r="G3329">
        <v>665.89685200014605</v>
      </c>
      <c r="H3329">
        <v>3.4534528760240799</v>
      </c>
      <c r="I3329" s="2">
        <f t="shared" si="102"/>
        <v>187261.66975949574</v>
      </c>
      <c r="J3329">
        <f t="shared" si="103"/>
        <v>2.2996433986752853</v>
      </c>
    </row>
    <row r="3330" spans="1:10" x14ac:dyDescent="0.25">
      <c r="A3330">
        <v>3914</v>
      </c>
      <c r="B3330">
        <v>2015</v>
      </c>
      <c r="C3330" t="s">
        <v>93</v>
      </c>
      <c r="D3330" t="s">
        <v>93</v>
      </c>
      <c r="E3330" t="s">
        <v>52</v>
      </c>
      <c r="F3330">
        <v>7.9109999999999996</v>
      </c>
      <c r="G3330">
        <v>27.348599996566801</v>
      </c>
      <c r="H3330">
        <v>5.2403780951979702</v>
      </c>
      <c r="I3330" s="2">
        <f t="shared" ref="I3330:I3393" si="104">F3330/H3330*1000</f>
        <v>1509.6238966515143</v>
      </c>
      <c r="J3330">
        <f t="shared" si="103"/>
        <v>0.14331700435633993</v>
      </c>
    </row>
    <row r="3331" spans="1:10" x14ac:dyDescent="0.25">
      <c r="A3331">
        <v>3916</v>
      </c>
      <c r="B3331">
        <v>2015</v>
      </c>
      <c r="C3331" t="s">
        <v>93</v>
      </c>
      <c r="D3331" t="s">
        <v>93</v>
      </c>
      <c r="E3331" t="s">
        <v>15</v>
      </c>
      <c r="F3331">
        <v>119.03176000000001</v>
      </c>
      <c r="G3331">
        <v>138.577431001132</v>
      </c>
      <c r="H3331">
        <v>1.49003124687121</v>
      </c>
      <c r="I3331" s="2">
        <f t="shared" si="104"/>
        <v>79885.411966993765</v>
      </c>
      <c r="J3331">
        <f t="shared" ref="J3331:J3394" si="105">G3331*H3331/1000</f>
        <v>0.20648470230282578</v>
      </c>
    </row>
    <row r="3332" spans="1:10" x14ac:dyDescent="0.25">
      <c r="A3332">
        <v>3975</v>
      </c>
      <c r="B3332">
        <v>2015</v>
      </c>
      <c r="C3332" t="s">
        <v>93</v>
      </c>
      <c r="D3332" t="s">
        <v>93</v>
      </c>
      <c r="E3332" t="s">
        <v>43</v>
      </c>
      <c r="F3332">
        <v>221.61428000000001</v>
      </c>
      <c r="G3332">
        <v>253.75161000183101</v>
      </c>
      <c r="H3332">
        <v>7.14728805878394</v>
      </c>
      <c r="I3332" s="2">
        <f t="shared" si="104"/>
        <v>31006.764828463638</v>
      </c>
      <c r="J3332">
        <f t="shared" si="105"/>
        <v>1.8136358520632863</v>
      </c>
    </row>
    <row r="3333" spans="1:10" x14ac:dyDescent="0.25">
      <c r="A3333">
        <v>4024</v>
      </c>
      <c r="B3333">
        <v>2015</v>
      </c>
      <c r="C3333" t="s">
        <v>93</v>
      </c>
      <c r="D3333" t="s">
        <v>93</v>
      </c>
      <c r="E3333" t="s">
        <v>6</v>
      </c>
      <c r="F3333">
        <v>14042.323640000001</v>
      </c>
      <c r="G3333">
        <v>14094.838729999999</v>
      </c>
      <c r="H3333">
        <v>0.64971391707916604</v>
      </c>
      <c r="I3333" s="2">
        <f t="shared" si="104"/>
        <v>21613087.346394304</v>
      </c>
      <c r="J3333">
        <f t="shared" si="105"/>
        <v>9.1576128818674363</v>
      </c>
    </row>
    <row r="3334" spans="1:10" x14ac:dyDescent="0.25">
      <c r="A3334">
        <v>4049</v>
      </c>
      <c r="B3334">
        <v>2015</v>
      </c>
      <c r="C3334" t="s">
        <v>93</v>
      </c>
      <c r="D3334" t="s">
        <v>93</v>
      </c>
      <c r="E3334" t="s">
        <v>39</v>
      </c>
      <c r="F3334">
        <v>15.221259999999999</v>
      </c>
      <c r="G3334">
        <v>80.598770017663199</v>
      </c>
      <c r="H3334">
        <v>14.0480795348086</v>
      </c>
      <c r="I3334" s="2">
        <f t="shared" si="104"/>
        <v>1083.5118040358805</v>
      </c>
      <c r="J3334">
        <f t="shared" si="105"/>
        <v>1.1322579316158794</v>
      </c>
    </row>
    <row r="3335" spans="1:10" x14ac:dyDescent="0.25">
      <c r="A3335">
        <v>4101</v>
      </c>
      <c r="B3335">
        <v>2015</v>
      </c>
      <c r="C3335" t="s">
        <v>93</v>
      </c>
      <c r="D3335" t="s">
        <v>93</v>
      </c>
      <c r="E3335" t="s">
        <v>47</v>
      </c>
      <c r="F3335">
        <v>264.05031300000002</v>
      </c>
      <c r="G3335">
        <v>399.18999950082298</v>
      </c>
      <c r="H3335">
        <v>2.1218636964864102</v>
      </c>
      <c r="I3335" s="2">
        <f t="shared" si="104"/>
        <v>124442.63664873497</v>
      </c>
      <c r="J3335">
        <f t="shared" si="105"/>
        <v>0.84702676794122445</v>
      </c>
    </row>
    <row r="3336" spans="1:10" x14ac:dyDescent="0.25">
      <c r="A3336">
        <v>4124</v>
      </c>
      <c r="B3336">
        <v>2015</v>
      </c>
      <c r="C3336" t="s">
        <v>93</v>
      </c>
      <c r="D3336" t="s">
        <v>93</v>
      </c>
      <c r="E3336" t="s">
        <v>53</v>
      </c>
      <c r="F3336">
        <v>22.178799999999999</v>
      </c>
      <c r="G3336">
        <v>230.245560078907</v>
      </c>
      <c r="H3336">
        <v>12.144099051086</v>
      </c>
      <c r="I3336" s="2">
        <f t="shared" si="104"/>
        <v>1826.3026270373375</v>
      </c>
      <c r="J3336">
        <f t="shared" si="105"/>
        <v>2.7961248876710192</v>
      </c>
    </row>
    <row r="3337" spans="1:10" x14ac:dyDescent="0.25">
      <c r="A3337">
        <v>4169</v>
      </c>
      <c r="B3337">
        <v>2015</v>
      </c>
      <c r="C3337" t="s">
        <v>93</v>
      </c>
      <c r="D3337" t="s">
        <v>93</v>
      </c>
      <c r="E3337" t="s">
        <v>24</v>
      </c>
      <c r="F3337">
        <v>491.48599999999999</v>
      </c>
      <c r="G3337">
        <v>1095.6542496314</v>
      </c>
      <c r="H3337">
        <v>1.21990954396867</v>
      </c>
      <c r="I3337" s="2">
        <f t="shared" si="104"/>
        <v>402887.24883737974</v>
      </c>
      <c r="J3337">
        <f t="shared" si="105"/>
        <v>1.3365990760151765</v>
      </c>
    </row>
    <row r="3338" spans="1:10" x14ac:dyDescent="0.25">
      <c r="A3338">
        <v>27</v>
      </c>
      <c r="B3338">
        <v>2015</v>
      </c>
      <c r="C3338" t="s">
        <v>95</v>
      </c>
      <c r="D3338" t="s">
        <v>95</v>
      </c>
      <c r="E3338" t="s">
        <v>41</v>
      </c>
      <c r="F3338">
        <v>300.211454</v>
      </c>
      <c r="G3338">
        <v>300.211454</v>
      </c>
      <c r="H3338">
        <v>3.2224557836717</v>
      </c>
      <c r="I3338" s="2">
        <f t="shared" si="104"/>
        <v>93162.319098739012</v>
      </c>
      <c r="J3338">
        <f t="shared" si="105"/>
        <v>0.96741813626679052</v>
      </c>
    </row>
    <row r="3339" spans="1:10" x14ac:dyDescent="0.25">
      <c r="A3339">
        <v>76</v>
      </c>
      <c r="B3339">
        <v>2015</v>
      </c>
      <c r="C3339" t="s">
        <v>95</v>
      </c>
      <c r="D3339" t="s">
        <v>95</v>
      </c>
      <c r="E3339" t="s">
        <v>35</v>
      </c>
      <c r="F3339">
        <v>101.320888</v>
      </c>
      <c r="G3339">
        <v>101.320888</v>
      </c>
      <c r="H3339">
        <v>2.58810717568812</v>
      </c>
      <c r="I3339" s="2">
        <f t="shared" si="104"/>
        <v>39148.644597015591</v>
      </c>
      <c r="J3339">
        <f t="shared" si="105"/>
        <v>0.26222931727989229</v>
      </c>
    </row>
    <row r="3340" spans="1:10" x14ac:dyDescent="0.25">
      <c r="A3340">
        <v>125</v>
      </c>
      <c r="B3340">
        <v>2015</v>
      </c>
      <c r="C3340" t="s">
        <v>95</v>
      </c>
      <c r="D3340" t="s">
        <v>95</v>
      </c>
      <c r="E3340" t="s">
        <v>40</v>
      </c>
      <c r="F3340">
        <v>45.121468999999998</v>
      </c>
      <c r="G3340">
        <v>45.121468999999998</v>
      </c>
      <c r="H3340">
        <v>3.1044504890524198</v>
      </c>
      <c r="I3340" s="2">
        <f t="shared" si="104"/>
        <v>14534.446324435521</v>
      </c>
      <c r="J3340">
        <f t="shared" si="105"/>
        <v>0.14007736650381361</v>
      </c>
    </row>
    <row r="3341" spans="1:10" x14ac:dyDescent="0.25">
      <c r="A3341">
        <v>188</v>
      </c>
      <c r="B3341">
        <v>2015</v>
      </c>
      <c r="C3341" t="s">
        <v>95</v>
      </c>
      <c r="D3341" t="s">
        <v>95</v>
      </c>
      <c r="E3341" t="s">
        <v>62</v>
      </c>
      <c r="F3341">
        <v>10.476155</v>
      </c>
      <c r="G3341">
        <v>10.476155</v>
      </c>
      <c r="H3341">
        <v>1.85874516938705</v>
      </c>
      <c r="I3341" s="2">
        <f t="shared" si="104"/>
        <v>5636.1437665253889</v>
      </c>
      <c r="J3341">
        <f t="shared" si="105"/>
        <v>1.9472502499999992E-2</v>
      </c>
    </row>
    <row r="3342" spans="1:10" x14ac:dyDescent="0.25">
      <c r="A3342">
        <v>2102</v>
      </c>
      <c r="B3342">
        <v>2015</v>
      </c>
      <c r="C3342" t="s">
        <v>95</v>
      </c>
      <c r="D3342" t="s">
        <v>95</v>
      </c>
      <c r="E3342" t="s">
        <v>94</v>
      </c>
      <c r="F3342">
        <v>8.1900000000000001E-2</v>
      </c>
      <c r="G3342">
        <v>8.1900000000000001E-2</v>
      </c>
      <c r="H3342">
        <v>0.854700854700855</v>
      </c>
      <c r="I3342" s="2">
        <f t="shared" si="104"/>
        <v>95.822999999999965</v>
      </c>
      <c r="J3342">
        <f t="shared" si="105"/>
        <v>7.0000000000000021E-5</v>
      </c>
    </row>
    <row r="3343" spans="1:10" x14ac:dyDescent="0.25">
      <c r="A3343">
        <v>2103</v>
      </c>
      <c r="B3343">
        <v>2015</v>
      </c>
      <c r="C3343" t="s">
        <v>95</v>
      </c>
      <c r="D3343" t="s">
        <v>95</v>
      </c>
      <c r="E3343" t="s">
        <v>27</v>
      </c>
      <c r="F3343">
        <v>1.919</v>
      </c>
      <c r="G3343">
        <v>1.919</v>
      </c>
      <c r="H3343">
        <v>3.1820314399860998</v>
      </c>
      <c r="I3343" s="2">
        <f t="shared" si="104"/>
        <v>603.07386529417283</v>
      </c>
      <c r="J3343">
        <f t="shared" si="105"/>
        <v>6.1063183333333257E-3</v>
      </c>
    </row>
    <row r="3344" spans="1:10" x14ac:dyDescent="0.25">
      <c r="A3344">
        <v>2104</v>
      </c>
      <c r="B3344">
        <v>2015</v>
      </c>
      <c r="C3344" t="s">
        <v>95</v>
      </c>
      <c r="D3344" t="s">
        <v>95</v>
      </c>
      <c r="E3344" t="s">
        <v>33</v>
      </c>
      <c r="F3344">
        <v>5.1205800000000004</v>
      </c>
      <c r="G3344">
        <v>5.1205800000000004</v>
      </c>
      <c r="H3344">
        <v>0.98316134804844801</v>
      </c>
      <c r="I3344" s="2">
        <f t="shared" si="104"/>
        <v>5208.2804212800174</v>
      </c>
      <c r="J3344">
        <f t="shared" si="105"/>
        <v>5.0343563355899216E-3</v>
      </c>
    </row>
    <row r="3345" spans="1:10" x14ac:dyDescent="0.25">
      <c r="A3345">
        <v>2105</v>
      </c>
      <c r="B3345">
        <v>2015</v>
      </c>
      <c r="C3345" t="s">
        <v>95</v>
      </c>
      <c r="D3345" t="s">
        <v>95</v>
      </c>
      <c r="E3345" t="s">
        <v>34</v>
      </c>
      <c r="F3345">
        <v>5.8000000000000003E-2</v>
      </c>
      <c r="G3345">
        <v>5.8000000000000003E-2</v>
      </c>
      <c r="H3345">
        <v>0.97743816847611198</v>
      </c>
      <c r="I3345" s="2">
        <f t="shared" si="104"/>
        <v>59.338791823963327</v>
      </c>
      <c r="J3345">
        <f t="shared" si="105"/>
        <v>5.6691413771614495E-5</v>
      </c>
    </row>
    <row r="3346" spans="1:10" x14ac:dyDescent="0.25">
      <c r="A3346">
        <v>2106</v>
      </c>
      <c r="B3346">
        <v>2015</v>
      </c>
      <c r="C3346" t="s">
        <v>95</v>
      </c>
      <c r="D3346" t="s">
        <v>95</v>
      </c>
      <c r="E3346" t="s">
        <v>12</v>
      </c>
      <c r="F3346">
        <v>0.23968</v>
      </c>
      <c r="G3346">
        <v>0.23968</v>
      </c>
      <c r="H3346">
        <v>1.6384763017356501</v>
      </c>
      <c r="I3346" s="2">
        <f t="shared" si="104"/>
        <v>146.28225000636579</v>
      </c>
      <c r="J3346">
        <f t="shared" si="105"/>
        <v>3.927100000000006E-4</v>
      </c>
    </row>
    <row r="3347" spans="1:10" x14ac:dyDescent="0.25">
      <c r="A3347">
        <v>2107</v>
      </c>
      <c r="B3347">
        <v>2015</v>
      </c>
      <c r="C3347" t="s">
        <v>95</v>
      </c>
      <c r="D3347" t="s">
        <v>95</v>
      </c>
      <c r="E3347" t="s">
        <v>37</v>
      </c>
      <c r="F3347">
        <v>1.47E-2</v>
      </c>
      <c r="G3347">
        <v>1.47E-2</v>
      </c>
      <c r="H3347">
        <v>3.0476190476190501</v>
      </c>
      <c r="I3347" s="2">
        <f t="shared" si="104"/>
        <v>4.8234374999999963</v>
      </c>
      <c r="J3347">
        <f t="shared" si="105"/>
        <v>4.4800000000000032E-5</v>
      </c>
    </row>
    <row r="3348" spans="1:10" x14ac:dyDescent="0.25">
      <c r="A3348">
        <v>2108</v>
      </c>
      <c r="B3348">
        <v>2015</v>
      </c>
      <c r="C3348" t="s">
        <v>95</v>
      </c>
      <c r="D3348" t="s">
        <v>95</v>
      </c>
      <c r="E3348" t="s">
        <v>18</v>
      </c>
      <c r="F3348">
        <v>0.48565999999999998</v>
      </c>
      <c r="G3348">
        <v>0.48565999999999998</v>
      </c>
      <c r="H3348">
        <v>1.30358257311856</v>
      </c>
      <c r="I3348" s="2">
        <f t="shared" si="104"/>
        <v>372.55791080280841</v>
      </c>
      <c r="J3348">
        <f t="shared" si="105"/>
        <v>6.3309791246075984E-4</v>
      </c>
    </row>
    <row r="3349" spans="1:10" x14ac:dyDescent="0.25">
      <c r="A3349">
        <v>2109</v>
      </c>
      <c r="B3349">
        <v>2015</v>
      </c>
      <c r="C3349" t="s">
        <v>95</v>
      </c>
      <c r="D3349" t="s">
        <v>95</v>
      </c>
      <c r="E3349" t="s">
        <v>92</v>
      </c>
      <c r="F3349">
        <v>0.58250000000000002</v>
      </c>
      <c r="G3349">
        <v>0.58250000000000002</v>
      </c>
      <c r="H3349">
        <v>4.7215278969957097</v>
      </c>
      <c r="I3349" s="2">
        <f t="shared" si="104"/>
        <v>123.37108086783572</v>
      </c>
      <c r="J3349">
        <f t="shared" si="105"/>
        <v>2.7502900000000012E-3</v>
      </c>
    </row>
    <row r="3350" spans="1:10" x14ac:dyDescent="0.25">
      <c r="A3350">
        <v>2110</v>
      </c>
      <c r="B3350">
        <v>2015</v>
      </c>
      <c r="C3350" t="s">
        <v>95</v>
      </c>
      <c r="D3350" t="s">
        <v>95</v>
      </c>
      <c r="E3350" t="s">
        <v>58</v>
      </c>
      <c r="F3350">
        <v>7.739E-2</v>
      </c>
      <c r="G3350">
        <v>7.739E-2</v>
      </c>
      <c r="H3350">
        <v>10.275229357798199</v>
      </c>
      <c r="I3350" s="2">
        <f t="shared" si="104"/>
        <v>7.5317053571428323</v>
      </c>
      <c r="J3350">
        <f t="shared" si="105"/>
        <v>7.9520000000000263E-4</v>
      </c>
    </row>
    <row r="3351" spans="1:10" x14ac:dyDescent="0.25">
      <c r="A3351">
        <v>2222</v>
      </c>
      <c r="B3351">
        <v>2015</v>
      </c>
      <c r="C3351" t="s">
        <v>95</v>
      </c>
      <c r="D3351" t="s">
        <v>95</v>
      </c>
      <c r="E3351" t="s">
        <v>43</v>
      </c>
      <c r="F3351">
        <v>863.61599999999999</v>
      </c>
      <c r="G3351">
        <v>863.61599999999999</v>
      </c>
      <c r="H3351">
        <v>10.6969126093078</v>
      </c>
      <c r="I3351" s="2">
        <f t="shared" si="104"/>
        <v>80735.071094114959</v>
      </c>
      <c r="J3351">
        <f t="shared" si="105"/>
        <v>9.2380248799999638</v>
      </c>
    </row>
    <row r="3352" spans="1:10" x14ac:dyDescent="0.25">
      <c r="A3352">
        <v>2223</v>
      </c>
      <c r="B3352">
        <v>2015</v>
      </c>
      <c r="C3352" t="s">
        <v>95</v>
      </c>
      <c r="D3352" t="s">
        <v>95</v>
      </c>
      <c r="E3352" t="s">
        <v>44</v>
      </c>
      <c r="F3352">
        <v>5.2999999999999999E-2</v>
      </c>
      <c r="G3352">
        <v>5.2999999999999999E-2</v>
      </c>
      <c r="H3352">
        <v>1</v>
      </c>
      <c r="I3352" s="2">
        <f t="shared" si="104"/>
        <v>53</v>
      </c>
      <c r="J3352">
        <f t="shared" si="105"/>
        <v>5.3000000000000001E-5</v>
      </c>
    </row>
    <row r="3353" spans="1:10" x14ac:dyDescent="0.25">
      <c r="A3353">
        <v>2224</v>
      </c>
      <c r="B3353">
        <v>2015</v>
      </c>
      <c r="C3353" t="s">
        <v>95</v>
      </c>
      <c r="D3353" t="s">
        <v>95</v>
      </c>
      <c r="E3353" t="s">
        <v>54</v>
      </c>
      <c r="F3353">
        <v>4.4720000000000003E-2</v>
      </c>
      <c r="G3353">
        <v>4.4720000000000003E-2</v>
      </c>
      <c r="H3353">
        <v>9.8226744186046506</v>
      </c>
      <c r="I3353" s="2">
        <f t="shared" si="104"/>
        <v>4.5527315773897605</v>
      </c>
      <c r="J3353">
        <f t="shared" si="105"/>
        <v>4.3927000000000001E-4</v>
      </c>
    </row>
    <row r="3354" spans="1:10" x14ac:dyDescent="0.25">
      <c r="A3354">
        <v>2225</v>
      </c>
      <c r="B3354">
        <v>2015</v>
      </c>
      <c r="C3354" t="s">
        <v>95</v>
      </c>
      <c r="D3354" t="s">
        <v>95</v>
      </c>
      <c r="E3354" t="s">
        <v>151</v>
      </c>
      <c r="F3354">
        <v>242.03800000000001</v>
      </c>
      <c r="G3354">
        <v>242.03800000000001</v>
      </c>
      <c r="H3354">
        <v>2.22140920020823</v>
      </c>
      <c r="I3354" s="2">
        <f t="shared" si="104"/>
        <v>108956.96298426778</v>
      </c>
      <c r="J3354">
        <f t="shared" si="105"/>
        <v>0.53766543999999949</v>
      </c>
    </row>
    <row r="3355" spans="1:10" x14ac:dyDescent="0.25">
      <c r="A3355">
        <v>2356</v>
      </c>
      <c r="B3355">
        <v>2015</v>
      </c>
      <c r="C3355" t="s">
        <v>95</v>
      </c>
      <c r="D3355" t="s">
        <v>95</v>
      </c>
      <c r="E3355" t="s">
        <v>24</v>
      </c>
      <c r="F3355">
        <v>0.11700000000000001</v>
      </c>
      <c r="G3355">
        <v>0.11700000000000001</v>
      </c>
      <c r="H3355">
        <v>0.81</v>
      </c>
      <c r="I3355" s="2">
        <f t="shared" si="104"/>
        <v>144.44444444444443</v>
      </c>
      <c r="J3355">
        <f t="shared" si="105"/>
        <v>9.4770000000000002E-5</v>
      </c>
    </row>
    <row r="3356" spans="1:10" x14ac:dyDescent="0.25">
      <c r="A3356">
        <v>2359</v>
      </c>
      <c r="B3356">
        <v>2015</v>
      </c>
      <c r="C3356" t="s">
        <v>95</v>
      </c>
      <c r="D3356" t="s">
        <v>95</v>
      </c>
      <c r="E3356" t="s">
        <v>15</v>
      </c>
      <c r="F3356">
        <v>8.0229999999999996E-2</v>
      </c>
      <c r="G3356">
        <v>8.0229999999999996E-2</v>
      </c>
      <c r="H3356">
        <v>1.4576841580456199</v>
      </c>
      <c r="I3356" s="2">
        <f t="shared" si="104"/>
        <v>55.039357845232963</v>
      </c>
      <c r="J3356">
        <f t="shared" si="105"/>
        <v>1.1695000000000008E-4</v>
      </c>
    </row>
    <row r="3357" spans="1:10" x14ac:dyDescent="0.25">
      <c r="A3357">
        <v>2364</v>
      </c>
      <c r="B3357">
        <v>2015</v>
      </c>
      <c r="C3357" t="s">
        <v>95</v>
      </c>
      <c r="D3357" t="s">
        <v>95</v>
      </c>
      <c r="E3357" t="s">
        <v>6</v>
      </c>
      <c r="F3357">
        <v>119.26</v>
      </c>
      <c r="G3357">
        <v>119.26</v>
      </c>
      <c r="H3357">
        <v>0.43</v>
      </c>
      <c r="I3357" s="2">
        <f t="shared" si="104"/>
        <v>277348.83720930235</v>
      </c>
      <c r="J3357">
        <f t="shared" si="105"/>
        <v>5.1281800000000002E-2</v>
      </c>
    </row>
    <row r="3358" spans="1:10" x14ac:dyDescent="0.25">
      <c r="A3358">
        <v>2543</v>
      </c>
      <c r="B3358">
        <v>2015</v>
      </c>
      <c r="C3358" t="s">
        <v>95</v>
      </c>
      <c r="D3358" t="s">
        <v>95</v>
      </c>
      <c r="E3358" t="s">
        <v>57</v>
      </c>
      <c r="F3358">
        <v>2.8864999999999998</v>
      </c>
      <c r="G3358">
        <v>2.8864999999999998</v>
      </c>
      <c r="H3358">
        <v>5.38890351636931</v>
      </c>
      <c r="I3358" s="2">
        <f t="shared" si="104"/>
        <v>535.6377213345869</v>
      </c>
      <c r="J3358">
        <f t="shared" si="105"/>
        <v>1.5555070000000013E-2</v>
      </c>
    </row>
    <row r="3359" spans="1:10" x14ac:dyDescent="0.25">
      <c r="A3359">
        <v>2544</v>
      </c>
      <c r="B3359">
        <v>2015</v>
      </c>
      <c r="C3359" t="s">
        <v>95</v>
      </c>
      <c r="D3359" t="s">
        <v>95</v>
      </c>
      <c r="E3359" t="s">
        <v>61</v>
      </c>
      <c r="F3359">
        <v>4.0120000000000003E-2</v>
      </c>
      <c r="G3359">
        <v>4.0120000000000003E-2</v>
      </c>
      <c r="H3359">
        <v>1.05932203389831</v>
      </c>
      <c r="I3359" s="2">
        <f t="shared" si="104"/>
        <v>37.873279999999831</v>
      </c>
      <c r="J3359">
        <f t="shared" si="105"/>
        <v>4.2500000000000206E-5</v>
      </c>
    </row>
    <row r="3360" spans="1:10" x14ac:dyDescent="0.25">
      <c r="A3360">
        <v>2545</v>
      </c>
      <c r="B3360">
        <v>2015</v>
      </c>
      <c r="C3360" t="s">
        <v>95</v>
      </c>
      <c r="D3360" t="s">
        <v>95</v>
      </c>
      <c r="E3360" t="s">
        <v>11</v>
      </c>
      <c r="F3360">
        <v>0.72809100000000004</v>
      </c>
      <c r="G3360">
        <v>0.72809100000000004</v>
      </c>
      <c r="H3360">
        <v>2.7401231439476699</v>
      </c>
      <c r="I3360" s="2">
        <f t="shared" si="104"/>
        <v>265.71470030760958</v>
      </c>
      <c r="J3360">
        <f t="shared" si="105"/>
        <v>1.995059000000003E-3</v>
      </c>
    </row>
    <row r="3361" spans="1:10" x14ac:dyDescent="0.25">
      <c r="A3361">
        <v>2662</v>
      </c>
      <c r="B3361">
        <v>2015</v>
      </c>
      <c r="C3361" t="s">
        <v>95</v>
      </c>
      <c r="D3361" t="s">
        <v>95</v>
      </c>
      <c r="E3361" t="s">
        <v>36</v>
      </c>
      <c r="F3361">
        <v>0.10396</v>
      </c>
      <c r="G3361">
        <v>0.10396</v>
      </c>
      <c r="H3361">
        <v>6.2703924586379403</v>
      </c>
      <c r="I3361" s="2">
        <f t="shared" si="104"/>
        <v>16.579504502431458</v>
      </c>
      <c r="J3361">
        <f t="shared" si="105"/>
        <v>6.5187000000000025E-4</v>
      </c>
    </row>
    <row r="3362" spans="1:10" x14ac:dyDescent="0.25">
      <c r="A3362">
        <v>2663</v>
      </c>
      <c r="B3362">
        <v>2015</v>
      </c>
      <c r="C3362" t="s">
        <v>95</v>
      </c>
      <c r="D3362" t="s">
        <v>95</v>
      </c>
      <c r="E3362" t="s">
        <v>47</v>
      </c>
      <c r="F3362">
        <v>0.18135000000000001</v>
      </c>
      <c r="G3362">
        <v>0.18135000000000001</v>
      </c>
      <c r="H3362">
        <v>2.2674386545354301</v>
      </c>
      <c r="I3362" s="2">
        <f t="shared" si="104"/>
        <v>79.980113083657542</v>
      </c>
      <c r="J3362">
        <f t="shared" si="105"/>
        <v>4.1120000000000029E-4</v>
      </c>
    </row>
    <row r="3363" spans="1:10" x14ac:dyDescent="0.25">
      <c r="A3363">
        <v>2682</v>
      </c>
      <c r="B3363">
        <v>2015</v>
      </c>
      <c r="C3363" t="s">
        <v>95</v>
      </c>
      <c r="D3363" t="s">
        <v>95</v>
      </c>
      <c r="E3363" t="s">
        <v>7</v>
      </c>
      <c r="F3363">
        <v>0.30449999999999999</v>
      </c>
      <c r="G3363">
        <v>0.30449999999999999</v>
      </c>
      <c r="H3363">
        <v>2.0056814449917901</v>
      </c>
      <c r="I3363" s="2">
        <f t="shared" si="104"/>
        <v>151.81872513221879</v>
      </c>
      <c r="J3363">
        <f t="shared" si="105"/>
        <v>6.1073000000000008E-4</v>
      </c>
    </row>
    <row r="3364" spans="1:10" x14ac:dyDescent="0.25">
      <c r="A3364">
        <v>2871</v>
      </c>
      <c r="B3364">
        <v>2015</v>
      </c>
      <c r="C3364" t="s">
        <v>95</v>
      </c>
      <c r="D3364" t="s">
        <v>95</v>
      </c>
      <c r="E3364" t="s">
        <v>38</v>
      </c>
      <c r="F3364">
        <v>17.842486999999998</v>
      </c>
      <c r="G3364">
        <v>17.842486999999998</v>
      </c>
      <c r="H3364">
        <v>1.34556053200431</v>
      </c>
      <c r="I3364" s="2">
        <f t="shared" si="104"/>
        <v>13260.263344245332</v>
      </c>
      <c r="J3364">
        <f t="shared" si="105"/>
        <v>2.4008146299999981E-2</v>
      </c>
    </row>
    <row r="3365" spans="1:10" x14ac:dyDescent="0.25">
      <c r="A3365">
        <v>2360</v>
      </c>
      <c r="B3365">
        <v>2015</v>
      </c>
      <c r="C3365" t="s">
        <v>140</v>
      </c>
      <c r="D3365" t="s">
        <v>140</v>
      </c>
      <c r="E3365" t="s">
        <v>151</v>
      </c>
      <c r="F3365">
        <v>27.919</v>
      </c>
      <c r="G3365">
        <v>27.919</v>
      </c>
      <c r="H3365">
        <v>2</v>
      </c>
      <c r="I3365" s="2">
        <f t="shared" si="104"/>
        <v>13959.5</v>
      </c>
      <c r="J3365">
        <f t="shared" si="105"/>
        <v>5.5837999999999999E-2</v>
      </c>
    </row>
    <row r="3366" spans="1:10" x14ac:dyDescent="0.25">
      <c r="A3366">
        <v>2111</v>
      </c>
      <c r="B3366">
        <v>2015</v>
      </c>
      <c r="C3366" t="s">
        <v>145</v>
      </c>
      <c r="D3366" t="s">
        <v>145</v>
      </c>
      <c r="E3366" t="s">
        <v>92</v>
      </c>
      <c r="F3366">
        <v>1.58107</v>
      </c>
      <c r="G3366">
        <v>1.58107</v>
      </c>
      <c r="H3366">
        <v>7.73295932501407</v>
      </c>
      <c r="I3366" s="2">
        <f t="shared" si="104"/>
        <v>204.45859515718107</v>
      </c>
      <c r="J3366">
        <f t="shared" si="105"/>
        <v>1.2226349999999995E-2</v>
      </c>
    </row>
    <row r="3367" spans="1:10" x14ac:dyDescent="0.25">
      <c r="A3367">
        <v>2226</v>
      </c>
      <c r="B3367">
        <v>2015</v>
      </c>
      <c r="C3367" t="s">
        <v>145</v>
      </c>
      <c r="D3367" t="s">
        <v>145</v>
      </c>
      <c r="E3367" t="s">
        <v>151</v>
      </c>
      <c r="F3367">
        <v>735.90099999999995</v>
      </c>
      <c r="G3367">
        <v>735.90099999999995</v>
      </c>
      <c r="H3367">
        <v>2.0591682712756199</v>
      </c>
      <c r="I3367" s="2">
        <f t="shared" si="104"/>
        <v>357377.78707328363</v>
      </c>
      <c r="J3367">
        <f t="shared" si="105"/>
        <v>1.5153439899999999</v>
      </c>
    </row>
    <row r="3368" spans="1:10" x14ac:dyDescent="0.25">
      <c r="A3368">
        <v>2112</v>
      </c>
      <c r="B3368">
        <v>2016</v>
      </c>
      <c r="C3368" t="s">
        <v>17</v>
      </c>
      <c r="D3368" t="s">
        <v>17</v>
      </c>
      <c r="E3368" t="s">
        <v>22</v>
      </c>
      <c r="F3368">
        <v>1.3220000000000001</v>
      </c>
      <c r="G3368">
        <v>1.3220000000000001</v>
      </c>
      <c r="H3368">
        <v>0.19361111111111101</v>
      </c>
      <c r="I3368" s="2">
        <f t="shared" si="104"/>
        <v>6828.1205164992862</v>
      </c>
      <c r="J3368">
        <f t="shared" si="105"/>
        <v>2.5595388888888877E-4</v>
      </c>
    </row>
    <row r="3369" spans="1:10" x14ac:dyDescent="0.25">
      <c r="A3369">
        <v>2113</v>
      </c>
      <c r="B3369">
        <v>2016</v>
      </c>
      <c r="C3369" t="s">
        <v>17</v>
      </c>
      <c r="D3369" t="s">
        <v>17</v>
      </c>
      <c r="E3369" t="s">
        <v>9</v>
      </c>
      <c r="F3369">
        <v>2048.1410000000001</v>
      </c>
      <c r="G3369">
        <v>2048.1410000000001</v>
      </c>
      <c r="H3369">
        <v>0.49407216494845402</v>
      </c>
      <c r="I3369" s="2">
        <f t="shared" si="104"/>
        <v>4145428.8367240452</v>
      </c>
      <c r="J3369">
        <f t="shared" si="105"/>
        <v>1.0119294579896916</v>
      </c>
    </row>
    <row r="3370" spans="1:10" x14ac:dyDescent="0.25">
      <c r="A3370">
        <v>2114</v>
      </c>
      <c r="B3370">
        <v>2016</v>
      </c>
      <c r="C3370" t="s">
        <v>17</v>
      </c>
      <c r="D3370" t="s">
        <v>17</v>
      </c>
      <c r="E3370" t="s">
        <v>18</v>
      </c>
      <c r="F3370">
        <v>5.9690000000000003</v>
      </c>
      <c r="G3370">
        <v>5.9690000000000003</v>
      </c>
      <c r="H3370">
        <v>1.28707418444472</v>
      </c>
      <c r="I3370" s="2">
        <f t="shared" si="104"/>
        <v>4637.6503173942492</v>
      </c>
      <c r="J3370">
        <f t="shared" si="105"/>
        <v>7.682545806950534E-3</v>
      </c>
    </row>
    <row r="3371" spans="1:10" x14ac:dyDescent="0.25">
      <c r="A3371">
        <v>2227</v>
      </c>
      <c r="B3371">
        <v>2016</v>
      </c>
      <c r="C3371" t="s">
        <v>17</v>
      </c>
      <c r="D3371" t="s">
        <v>17</v>
      </c>
      <c r="E3371" t="s">
        <v>6</v>
      </c>
      <c r="F3371">
        <v>2.0819999999999999</v>
      </c>
      <c r="G3371">
        <v>2.0819999999999999</v>
      </c>
      <c r="H3371">
        <v>0.85344898822304605</v>
      </c>
      <c r="I3371" s="2">
        <f t="shared" si="104"/>
        <v>2439.5131152887093</v>
      </c>
      <c r="J3371">
        <f t="shared" si="105"/>
        <v>1.7768807934803817E-3</v>
      </c>
    </row>
    <row r="3372" spans="1:10" x14ac:dyDescent="0.25">
      <c r="A3372">
        <v>2115</v>
      </c>
      <c r="B3372">
        <v>2016</v>
      </c>
      <c r="C3372" t="s">
        <v>149</v>
      </c>
      <c r="D3372" t="s">
        <v>149</v>
      </c>
      <c r="E3372" t="s">
        <v>7</v>
      </c>
      <c r="F3372">
        <v>9.5549999999999996E-2</v>
      </c>
      <c r="G3372">
        <v>9.5549999999999996E-2</v>
      </c>
      <c r="H3372">
        <v>2.9238095238095201</v>
      </c>
      <c r="I3372" s="2">
        <f t="shared" si="104"/>
        <v>32.679967426710135</v>
      </c>
      <c r="J3372">
        <f t="shared" si="105"/>
        <v>2.793699999999996E-4</v>
      </c>
    </row>
    <row r="3373" spans="1:10" x14ac:dyDescent="0.25">
      <c r="A3373">
        <v>2116</v>
      </c>
      <c r="B3373">
        <v>2016</v>
      </c>
      <c r="C3373" t="s">
        <v>21</v>
      </c>
      <c r="D3373" t="s">
        <v>21</v>
      </c>
      <c r="E3373" t="s">
        <v>6</v>
      </c>
      <c r="F3373">
        <v>23923.25</v>
      </c>
      <c r="G3373">
        <v>23923.25</v>
      </c>
      <c r="H3373">
        <v>0.76368300390119903</v>
      </c>
      <c r="I3373" s="2">
        <f t="shared" si="104"/>
        <v>31326152.183288675</v>
      </c>
      <c r="J3373">
        <f t="shared" si="105"/>
        <v>18.26977942307936</v>
      </c>
    </row>
    <row r="3374" spans="1:10" x14ac:dyDescent="0.25">
      <c r="A3374">
        <v>2361</v>
      </c>
      <c r="B3374">
        <v>2016</v>
      </c>
      <c r="C3374" t="s">
        <v>21</v>
      </c>
      <c r="D3374" t="s">
        <v>21</v>
      </c>
      <c r="E3374" t="s">
        <v>9</v>
      </c>
      <c r="F3374">
        <v>127.169</v>
      </c>
      <c r="G3374">
        <v>127.169</v>
      </c>
      <c r="H3374">
        <v>0.36742448041582498</v>
      </c>
      <c r="I3374" s="2">
        <f t="shared" si="104"/>
        <v>346109.21911375946</v>
      </c>
      <c r="J3374">
        <f t="shared" si="105"/>
        <v>4.6725003750000049E-2</v>
      </c>
    </row>
    <row r="3375" spans="1:10" x14ac:dyDescent="0.25">
      <c r="A3375">
        <v>2117</v>
      </c>
      <c r="B3375">
        <v>2016</v>
      </c>
      <c r="C3375" t="s">
        <v>23</v>
      </c>
      <c r="D3375" t="s">
        <v>23</v>
      </c>
      <c r="E3375" t="s">
        <v>24</v>
      </c>
      <c r="F3375">
        <v>1306.4614999999999</v>
      </c>
      <c r="G3375">
        <v>1306.4614999999999</v>
      </c>
      <c r="H3375">
        <v>2.0985484914787</v>
      </c>
      <c r="I3375" s="2">
        <f t="shared" si="104"/>
        <v>622554.83030531637</v>
      </c>
      <c r="J3375">
        <f t="shared" si="105"/>
        <v>2.7416728099999994</v>
      </c>
    </row>
    <row r="3376" spans="1:10" x14ac:dyDescent="0.25">
      <c r="A3376">
        <v>2118</v>
      </c>
      <c r="B3376">
        <v>2016</v>
      </c>
      <c r="C3376" t="s">
        <v>23</v>
      </c>
      <c r="D3376" t="s">
        <v>23</v>
      </c>
      <c r="E3376" t="s">
        <v>39</v>
      </c>
      <c r="F3376">
        <v>0.17291999999999999</v>
      </c>
      <c r="G3376">
        <v>0.17291999999999999</v>
      </c>
      <c r="H3376">
        <v>14.44</v>
      </c>
      <c r="I3376" s="2">
        <f t="shared" si="104"/>
        <v>11.975069252077562</v>
      </c>
      <c r="J3376">
        <f t="shared" si="105"/>
        <v>2.4969647999999998E-3</v>
      </c>
    </row>
    <row r="3377" spans="1:10" x14ac:dyDescent="0.25">
      <c r="A3377">
        <v>2119</v>
      </c>
      <c r="B3377">
        <v>2016</v>
      </c>
      <c r="C3377" t="s">
        <v>23</v>
      </c>
      <c r="D3377" t="s">
        <v>23</v>
      </c>
      <c r="E3377" t="s">
        <v>52</v>
      </c>
      <c r="F3377">
        <v>7.5999999999999998E-2</v>
      </c>
      <c r="G3377">
        <v>7.5999999999999998E-2</v>
      </c>
      <c r="H3377">
        <v>3.41</v>
      </c>
      <c r="I3377" s="2">
        <f t="shared" si="104"/>
        <v>22.287390029325511</v>
      </c>
      <c r="J3377">
        <f t="shared" si="105"/>
        <v>2.5915999999999998E-4</v>
      </c>
    </row>
    <row r="3378" spans="1:10" x14ac:dyDescent="0.25">
      <c r="A3378">
        <v>2362</v>
      </c>
      <c r="B3378">
        <v>2016</v>
      </c>
      <c r="C3378" t="s">
        <v>97</v>
      </c>
      <c r="D3378" t="s">
        <v>97</v>
      </c>
      <c r="E3378" t="s">
        <v>24</v>
      </c>
      <c r="F3378">
        <v>1.38</v>
      </c>
      <c r="G3378">
        <v>1.38</v>
      </c>
      <c r="H3378">
        <v>1.38</v>
      </c>
      <c r="I3378" s="2">
        <f t="shared" si="104"/>
        <v>1000</v>
      </c>
      <c r="J3378">
        <f t="shared" si="105"/>
        <v>1.9043999999999997E-3</v>
      </c>
    </row>
    <row r="3379" spans="1:10" x14ac:dyDescent="0.25">
      <c r="A3379">
        <v>47</v>
      </c>
      <c r="B3379">
        <v>2016</v>
      </c>
      <c r="C3379" t="s">
        <v>26</v>
      </c>
      <c r="D3379" t="s">
        <v>26</v>
      </c>
      <c r="E3379" t="s">
        <v>40</v>
      </c>
      <c r="F3379">
        <v>409.76727399999999</v>
      </c>
      <c r="G3379">
        <v>409.76727399999999</v>
      </c>
      <c r="H3379">
        <v>3.7528583903782802</v>
      </c>
      <c r="I3379" s="2">
        <f t="shared" si="104"/>
        <v>109188.04585075119</v>
      </c>
      <c r="J3379">
        <f t="shared" si="105"/>
        <v>1.5377985523333357</v>
      </c>
    </row>
    <row r="3380" spans="1:10" x14ac:dyDescent="0.25">
      <c r="A3380">
        <v>74</v>
      </c>
      <c r="B3380">
        <v>2016</v>
      </c>
      <c r="C3380" t="s">
        <v>26</v>
      </c>
      <c r="D3380" t="s">
        <v>26</v>
      </c>
      <c r="E3380" t="s">
        <v>15</v>
      </c>
      <c r="F3380">
        <v>121.836253</v>
      </c>
      <c r="G3380">
        <v>121.836253</v>
      </c>
      <c r="H3380">
        <v>1.6621211204681401</v>
      </c>
      <c r="I3380" s="2">
        <f t="shared" si="104"/>
        <v>73301.669475016693</v>
      </c>
      <c r="J3380">
        <f t="shared" si="105"/>
        <v>0.20250660934999978</v>
      </c>
    </row>
    <row r="3381" spans="1:10" x14ac:dyDescent="0.25">
      <c r="A3381">
        <v>128</v>
      </c>
      <c r="B3381">
        <v>2016</v>
      </c>
      <c r="C3381" t="s">
        <v>26</v>
      </c>
      <c r="D3381" t="s">
        <v>26</v>
      </c>
      <c r="E3381" t="s">
        <v>62</v>
      </c>
      <c r="F3381">
        <v>35.114269999999998</v>
      </c>
      <c r="G3381">
        <v>35.114269999999998</v>
      </c>
      <c r="H3381">
        <v>1.9347745062680199</v>
      </c>
      <c r="I3381" s="2">
        <f t="shared" si="104"/>
        <v>18149.024543295123</v>
      </c>
      <c r="J3381">
        <f t="shared" si="105"/>
        <v>6.7938194402211938E-2</v>
      </c>
    </row>
    <row r="3382" spans="1:10" x14ac:dyDescent="0.25">
      <c r="A3382">
        <v>180</v>
      </c>
      <c r="B3382">
        <v>2016</v>
      </c>
      <c r="C3382" t="s">
        <v>26</v>
      </c>
      <c r="D3382" t="s">
        <v>26</v>
      </c>
      <c r="E3382" t="s">
        <v>58</v>
      </c>
      <c r="F3382">
        <v>6.6437749999999998</v>
      </c>
      <c r="G3382">
        <v>6.6437749999999998</v>
      </c>
      <c r="H3382">
        <v>8.1359333146890407</v>
      </c>
      <c r="I3382" s="2">
        <f t="shared" si="104"/>
        <v>816.59654068267491</v>
      </c>
      <c r="J3382">
        <f t="shared" si="105"/>
        <v>5.405331035779818E-2</v>
      </c>
    </row>
    <row r="3383" spans="1:10" x14ac:dyDescent="0.25">
      <c r="A3383">
        <v>187</v>
      </c>
      <c r="B3383">
        <v>2016</v>
      </c>
      <c r="C3383" t="s">
        <v>26</v>
      </c>
      <c r="D3383" t="s">
        <v>26</v>
      </c>
      <c r="E3383" t="s">
        <v>7</v>
      </c>
      <c r="F3383">
        <v>6.60703</v>
      </c>
      <c r="G3383">
        <v>6.60703</v>
      </c>
      <c r="H3383">
        <v>1.8697641946508701</v>
      </c>
      <c r="I3383" s="2">
        <f t="shared" si="104"/>
        <v>3533.6167089421087</v>
      </c>
      <c r="J3383">
        <f t="shared" si="105"/>
        <v>1.2353588126984137E-2</v>
      </c>
    </row>
    <row r="3384" spans="1:10" x14ac:dyDescent="0.25">
      <c r="A3384">
        <v>2075</v>
      </c>
      <c r="B3384">
        <v>2016</v>
      </c>
      <c r="C3384" t="s">
        <v>26</v>
      </c>
      <c r="D3384" t="s">
        <v>26</v>
      </c>
      <c r="E3384" t="s">
        <v>32</v>
      </c>
      <c r="F3384">
        <v>232.06899999999999</v>
      </c>
      <c r="G3384">
        <v>232.06899999999999</v>
      </c>
      <c r="H3384">
        <v>0.98973365680034797</v>
      </c>
      <c r="I3384" s="2">
        <f t="shared" si="104"/>
        <v>234476.21327766328</v>
      </c>
      <c r="J3384">
        <f t="shared" si="105"/>
        <v>0.22968649999999993</v>
      </c>
    </row>
    <row r="3385" spans="1:10" x14ac:dyDescent="0.25">
      <c r="A3385">
        <v>2076</v>
      </c>
      <c r="B3385">
        <v>2016</v>
      </c>
      <c r="C3385" t="s">
        <v>26</v>
      </c>
      <c r="D3385" t="s">
        <v>26</v>
      </c>
      <c r="E3385" t="s">
        <v>34</v>
      </c>
      <c r="F3385">
        <v>9.4038799999999991</v>
      </c>
      <c r="G3385">
        <v>9.4038799999999991</v>
      </c>
      <c r="H3385">
        <v>1.62794293419312</v>
      </c>
      <c r="I3385" s="2">
        <f t="shared" si="104"/>
        <v>5776.5415497570712</v>
      </c>
      <c r="J3385">
        <f t="shared" si="105"/>
        <v>1.5308979999999996E-2</v>
      </c>
    </row>
    <row r="3386" spans="1:10" x14ac:dyDescent="0.25">
      <c r="A3386">
        <v>2164</v>
      </c>
      <c r="B3386">
        <v>2016</v>
      </c>
      <c r="C3386" t="s">
        <v>26</v>
      </c>
      <c r="D3386" t="s">
        <v>26</v>
      </c>
      <c r="E3386" t="s">
        <v>5</v>
      </c>
      <c r="F3386">
        <v>13871.886</v>
      </c>
      <c r="G3386">
        <v>13871.886</v>
      </c>
      <c r="H3386">
        <v>0.51991771633637096</v>
      </c>
      <c r="I3386" s="2">
        <f t="shared" si="104"/>
        <v>26680925.777542293</v>
      </c>
      <c r="J3386">
        <f t="shared" si="105"/>
        <v>7.2122392903984753</v>
      </c>
    </row>
    <row r="3387" spans="1:10" x14ac:dyDescent="0.25">
      <c r="A3387">
        <v>2173</v>
      </c>
      <c r="B3387">
        <v>2016</v>
      </c>
      <c r="C3387" t="s">
        <v>26</v>
      </c>
      <c r="D3387" t="s">
        <v>26</v>
      </c>
      <c r="E3387" t="s">
        <v>16</v>
      </c>
      <c r="F3387">
        <v>0.17346</v>
      </c>
      <c r="G3387">
        <v>0.17346</v>
      </c>
      <c r="H3387">
        <v>2.27966101694915</v>
      </c>
      <c r="I3387" s="2">
        <f t="shared" si="104"/>
        <v>76.090260223048404</v>
      </c>
      <c r="J3387">
        <f t="shared" si="105"/>
        <v>3.9542999999999957E-4</v>
      </c>
    </row>
    <row r="3388" spans="1:10" x14ac:dyDescent="0.25">
      <c r="A3388">
        <v>2174</v>
      </c>
      <c r="B3388">
        <v>2016</v>
      </c>
      <c r="C3388" t="s">
        <v>26</v>
      </c>
      <c r="D3388" t="s">
        <v>26</v>
      </c>
      <c r="E3388" t="s">
        <v>102</v>
      </c>
      <c r="F3388">
        <v>0.77500000000000002</v>
      </c>
      <c r="G3388">
        <v>0.77500000000000002</v>
      </c>
      <c r="H3388">
        <v>0.7</v>
      </c>
      <c r="I3388" s="2">
        <f t="shared" si="104"/>
        <v>1107.1428571428571</v>
      </c>
      <c r="J3388">
        <f t="shared" si="105"/>
        <v>5.4250000000000001E-4</v>
      </c>
    </row>
    <row r="3389" spans="1:10" x14ac:dyDescent="0.25">
      <c r="A3389">
        <v>2176</v>
      </c>
      <c r="B3389">
        <v>2016</v>
      </c>
      <c r="C3389" t="s">
        <v>26</v>
      </c>
      <c r="D3389" t="s">
        <v>26</v>
      </c>
      <c r="E3389" t="s">
        <v>52</v>
      </c>
      <c r="F3389">
        <v>3.8660000000000001</v>
      </c>
      <c r="G3389">
        <v>3.8660000000000001</v>
      </c>
      <c r="H3389">
        <v>1.81027894387745</v>
      </c>
      <c r="I3389" s="2">
        <f t="shared" si="104"/>
        <v>2135.5824819568334</v>
      </c>
      <c r="J3389">
        <f t="shared" si="105"/>
        <v>6.9985383970302215E-3</v>
      </c>
    </row>
    <row r="3390" spans="1:10" x14ac:dyDescent="0.25">
      <c r="A3390">
        <v>2178</v>
      </c>
      <c r="B3390">
        <v>2016</v>
      </c>
      <c r="C3390" t="s">
        <v>26</v>
      </c>
      <c r="D3390" t="s">
        <v>26</v>
      </c>
      <c r="E3390" t="s">
        <v>59</v>
      </c>
      <c r="F3390">
        <v>0.76722000000000001</v>
      </c>
      <c r="G3390">
        <v>0.76722000000000001</v>
      </c>
      <c r="H3390">
        <v>0.86842105263157898</v>
      </c>
      <c r="I3390" s="2">
        <f t="shared" si="104"/>
        <v>883.46545454545458</v>
      </c>
      <c r="J3390">
        <f t="shared" si="105"/>
        <v>6.6627000000000006E-4</v>
      </c>
    </row>
    <row r="3391" spans="1:10" x14ac:dyDescent="0.25">
      <c r="A3391">
        <v>2228</v>
      </c>
      <c r="B3391">
        <v>2016</v>
      </c>
      <c r="C3391" t="s">
        <v>26</v>
      </c>
      <c r="D3391" t="s">
        <v>26</v>
      </c>
      <c r="E3391" t="s">
        <v>104</v>
      </c>
      <c r="F3391">
        <v>4.9779999999999998</v>
      </c>
      <c r="G3391">
        <v>4.9779999999999998</v>
      </c>
      <c r="H3391">
        <v>0.1</v>
      </c>
      <c r="I3391" s="2">
        <f t="shared" si="104"/>
        <v>49779.999999999993</v>
      </c>
      <c r="J3391">
        <f t="shared" si="105"/>
        <v>4.9780000000000007E-4</v>
      </c>
    </row>
    <row r="3392" spans="1:10" x14ac:dyDescent="0.25">
      <c r="A3392">
        <v>2363</v>
      </c>
      <c r="B3392">
        <v>2016</v>
      </c>
      <c r="C3392" t="s">
        <v>26</v>
      </c>
      <c r="D3392" t="s">
        <v>26</v>
      </c>
      <c r="E3392" t="s">
        <v>28</v>
      </c>
      <c r="F3392">
        <v>315.92200000000003</v>
      </c>
      <c r="G3392">
        <v>315.92200000000003</v>
      </c>
      <c r="H3392">
        <v>0.119965497812751</v>
      </c>
      <c r="I3392" s="2">
        <f t="shared" si="104"/>
        <v>2633440.4954757001</v>
      </c>
      <c r="J3392">
        <f t="shared" si="105"/>
        <v>3.7899739999999925E-2</v>
      </c>
    </row>
    <row r="3393" spans="1:10" x14ac:dyDescent="0.25">
      <c r="A3393">
        <v>2541</v>
      </c>
      <c r="B3393">
        <v>2016</v>
      </c>
      <c r="C3393" t="s">
        <v>26</v>
      </c>
      <c r="D3393" t="s">
        <v>26</v>
      </c>
      <c r="E3393" t="s">
        <v>22</v>
      </c>
      <c r="F3393">
        <v>2891.9810000000002</v>
      </c>
      <c r="G3393">
        <v>2891.9810000000002</v>
      </c>
      <c r="H3393">
        <v>0.151786418375501</v>
      </c>
      <c r="I3393" s="2">
        <f t="shared" si="104"/>
        <v>19052962.912963621</v>
      </c>
      <c r="J3393">
        <f t="shared" si="105"/>
        <v>0.43896343799999976</v>
      </c>
    </row>
    <row r="3394" spans="1:10" x14ac:dyDescent="0.25">
      <c r="A3394">
        <v>2542</v>
      </c>
      <c r="B3394">
        <v>2016</v>
      </c>
      <c r="C3394" t="s">
        <v>26</v>
      </c>
      <c r="D3394" t="s">
        <v>26</v>
      </c>
      <c r="E3394" t="s">
        <v>31</v>
      </c>
      <c r="F3394">
        <v>5.9850000000000003</v>
      </c>
      <c r="G3394">
        <v>5.9850000000000003</v>
      </c>
      <c r="H3394">
        <v>0.93058813700918996</v>
      </c>
      <c r="I3394" s="2">
        <f t="shared" ref="I3394:I3457" si="106">F3394/H3394*1000</f>
        <v>6431.416608463488</v>
      </c>
      <c r="J3394">
        <f t="shared" si="105"/>
        <v>5.569570000000002E-3</v>
      </c>
    </row>
    <row r="3395" spans="1:10" x14ac:dyDescent="0.25">
      <c r="A3395">
        <v>2546</v>
      </c>
      <c r="B3395">
        <v>2016</v>
      </c>
      <c r="C3395" t="s">
        <v>26</v>
      </c>
      <c r="D3395" t="s">
        <v>26</v>
      </c>
      <c r="E3395" t="s">
        <v>44</v>
      </c>
      <c r="F3395">
        <v>5.0999999999999997E-2</v>
      </c>
      <c r="G3395">
        <v>5.0999999999999997E-2</v>
      </c>
      <c r="H3395">
        <v>0.49199999999999999</v>
      </c>
      <c r="I3395" s="2">
        <f t="shared" si="106"/>
        <v>103.65853658536585</v>
      </c>
      <c r="J3395">
        <f t="shared" ref="J3395:J3458" si="107">G3395*H3395/1000</f>
        <v>2.5092E-5</v>
      </c>
    </row>
    <row r="3396" spans="1:10" x14ac:dyDescent="0.25">
      <c r="A3396">
        <v>2547</v>
      </c>
      <c r="B3396">
        <v>2016</v>
      </c>
      <c r="C3396" t="s">
        <v>26</v>
      </c>
      <c r="D3396" t="s">
        <v>26</v>
      </c>
      <c r="E3396" t="s">
        <v>125</v>
      </c>
      <c r="F3396">
        <v>0.1</v>
      </c>
      <c r="G3396">
        <v>0.1</v>
      </c>
      <c r="H3396">
        <v>0.55000000000000004</v>
      </c>
      <c r="I3396" s="2">
        <f t="shared" si="106"/>
        <v>181.81818181818181</v>
      </c>
      <c r="J3396">
        <f t="shared" si="107"/>
        <v>5.5000000000000009E-5</v>
      </c>
    </row>
    <row r="3397" spans="1:10" x14ac:dyDescent="0.25">
      <c r="A3397">
        <v>2548</v>
      </c>
      <c r="B3397">
        <v>2016</v>
      </c>
      <c r="C3397" t="s">
        <v>26</v>
      </c>
      <c r="D3397" t="s">
        <v>26</v>
      </c>
      <c r="E3397" t="s">
        <v>33</v>
      </c>
      <c r="F3397">
        <v>6.9788800000000002</v>
      </c>
      <c r="G3397">
        <v>6.9788800000000002</v>
      </c>
      <c r="H3397">
        <v>1.0665407629877599</v>
      </c>
      <c r="I3397" s="2">
        <f t="shared" si="106"/>
        <v>6543.4723567898864</v>
      </c>
      <c r="J3397">
        <f t="shared" si="107"/>
        <v>7.4432600000000184E-3</v>
      </c>
    </row>
    <row r="3398" spans="1:10" x14ac:dyDescent="0.25">
      <c r="A3398">
        <v>2549</v>
      </c>
      <c r="B3398">
        <v>2016</v>
      </c>
      <c r="C3398" t="s">
        <v>26</v>
      </c>
      <c r="D3398" t="s">
        <v>26</v>
      </c>
      <c r="E3398" t="s">
        <v>35</v>
      </c>
      <c r="F3398">
        <v>259.99338999999998</v>
      </c>
      <c r="G3398">
        <v>259.99338999999998</v>
      </c>
      <c r="H3398">
        <v>2.7948141353815799</v>
      </c>
      <c r="I3398" s="2">
        <f t="shared" si="106"/>
        <v>93027.077081282448</v>
      </c>
      <c r="J3398">
        <f t="shared" si="107"/>
        <v>0.72663320147777588</v>
      </c>
    </row>
    <row r="3399" spans="1:10" x14ac:dyDescent="0.25">
      <c r="A3399">
        <v>2550</v>
      </c>
      <c r="B3399">
        <v>2016</v>
      </c>
      <c r="C3399" t="s">
        <v>26</v>
      </c>
      <c r="D3399" t="s">
        <v>26</v>
      </c>
      <c r="E3399" t="s">
        <v>151</v>
      </c>
      <c r="F3399">
        <v>18.366</v>
      </c>
      <c r="G3399">
        <v>18.366</v>
      </c>
      <c r="H3399">
        <v>3.3782113688337101</v>
      </c>
      <c r="I3399" s="2">
        <f t="shared" si="106"/>
        <v>5436.6047576059918</v>
      </c>
      <c r="J3399">
        <f t="shared" si="107"/>
        <v>6.2044229999999922E-2</v>
      </c>
    </row>
    <row r="3400" spans="1:10" x14ac:dyDescent="0.25">
      <c r="A3400">
        <v>2782</v>
      </c>
      <c r="B3400">
        <v>2016</v>
      </c>
      <c r="C3400" t="s">
        <v>26</v>
      </c>
      <c r="D3400" t="s">
        <v>26</v>
      </c>
      <c r="E3400" t="s">
        <v>27</v>
      </c>
      <c r="F3400">
        <v>7.2577999999999996</v>
      </c>
      <c r="G3400">
        <v>7.2577999999999996</v>
      </c>
      <c r="H3400">
        <v>3.2067692689244698</v>
      </c>
      <c r="I3400" s="2">
        <f t="shared" si="106"/>
        <v>2263.274776371491</v>
      </c>
      <c r="J3400">
        <f t="shared" si="107"/>
        <v>2.3274090000000015E-2</v>
      </c>
    </row>
    <row r="3401" spans="1:10" x14ac:dyDescent="0.25">
      <c r="A3401">
        <v>2867</v>
      </c>
      <c r="B3401">
        <v>2016</v>
      </c>
      <c r="C3401" t="s">
        <v>26</v>
      </c>
      <c r="D3401" t="s">
        <v>26</v>
      </c>
      <c r="E3401" t="s">
        <v>36</v>
      </c>
      <c r="F3401">
        <v>11.413451999999999</v>
      </c>
      <c r="G3401">
        <v>11.413451999999999</v>
      </c>
      <c r="H3401">
        <v>7.0250485129301801</v>
      </c>
      <c r="I3401" s="2">
        <f t="shared" si="106"/>
        <v>1624.6794565180014</v>
      </c>
      <c r="J3401">
        <f t="shared" si="107"/>
        <v>8.0180053999999987E-2</v>
      </c>
    </row>
    <row r="3402" spans="1:10" x14ac:dyDescent="0.25">
      <c r="A3402">
        <v>2870</v>
      </c>
      <c r="B3402">
        <v>2016</v>
      </c>
      <c r="C3402" t="s">
        <v>26</v>
      </c>
      <c r="D3402" t="s">
        <v>26</v>
      </c>
      <c r="E3402" t="s">
        <v>37</v>
      </c>
      <c r="F3402">
        <v>12.596850999999999</v>
      </c>
      <c r="G3402">
        <v>12.596850999999999</v>
      </c>
      <c r="H3402">
        <v>3.57137982908813</v>
      </c>
      <c r="I3402" s="2">
        <f t="shared" si="106"/>
        <v>3527.166418256978</v>
      </c>
      <c r="J3402">
        <f t="shared" si="107"/>
        <v>4.4988139571428637E-2</v>
      </c>
    </row>
    <row r="3403" spans="1:10" x14ac:dyDescent="0.25">
      <c r="A3403">
        <v>2979</v>
      </c>
      <c r="B3403">
        <v>2016</v>
      </c>
      <c r="C3403" t="s">
        <v>26</v>
      </c>
      <c r="D3403" t="s">
        <v>26</v>
      </c>
      <c r="E3403" t="s">
        <v>18</v>
      </c>
      <c r="F3403">
        <v>139.726392</v>
      </c>
      <c r="G3403">
        <v>139.726392</v>
      </c>
      <c r="H3403">
        <v>1.4099713990651499</v>
      </c>
      <c r="I3403" s="2">
        <f t="shared" si="106"/>
        <v>99098.742068557185</v>
      </c>
      <c r="J3403">
        <f t="shared" si="107"/>
        <v>0.19701021641456556</v>
      </c>
    </row>
    <row r="3404" spans="1:10" x14ac:dyDescent="0.25">
      <c r="A3404">
        <v>2996</v>
      </c>
      <c r="B3404">
        <v>2016</v>
      </c>
      <c r="C3404" t="s">
        <v>26</v>
      </c>
      <c r="D3404" t="s">
        <v>26</v>
      </c>
      <c r="E3404" t="s">
        <v>41</v>
      </c>
      <c r="F3404">
        <v>581.04858100000001</v>
      </c>
      <c r="G3404">
        <v>581.04858100000001</v>
      </c>
      <c r="H3404">
        <v>3.7678940230756002</v>
      </c>
      <c r="I3404" s="2">
        <f t="shared" si="106"/>
        <v>154210.4362387853</v>
      </c>
      <c r="J3404">
        <f t="shared" si="107"/>
        <v>2.189329475466459</v>
      </c>
    </row>
    <row r="3405" spans="1:10" x14ac:dyDescent="0.25">
      <c r="A3405">
        <v>3027</v>
      </c>
      <c r="B3405">
        <v>2016</v>
      </c>
      <c r="C3405" t="s">
        <v>26</v>
      </c>
      <c r="D3405" t="s">
        <v>26</v>
      </c>
      <c r="E3405" t="s">
        <v>12</v>
      </c>
      <c r="F3405">
        <v>1034.2843720000001</v>
      </c>
      <c r="G3405">
        <v>1034.286372</v>
      </c>
      <c r="H3405">
        <v>1.77536381614177</v>
      </c>
      <c r="I3405" s="2">
        <f t="shared" si="106"/>
        <v>582576.01208056184</v>
      </c>
      <c r="J3405">
        <f t="shared" si="107"/>
        <v>1.8362346003773464</v>
      </c>
    </row>
    <row r="3406" spans="1:10" x14ac:dyDescent="0.25">
      <c r="A3406">
        <v>3036</v>
      </c>
      <c r="B3406">
        <v>2016</v>
      </c>
      <c r="C3406" t="s">
        <v>26</v>
      </c>
      <c r="D3406" t="s">
        <v>26</v>
      </c>
      <c r="E3406" t="s">
        <v>46</v>
      </c>
      <c r="F3406">
        <v>29.889827</v>
      </c>
      <c r="G3406">
        <v>29.892226999976199</v>
      </c>
      <c r="H3406">
        <v>1.95401592635955</v>
      </c>
      <c r="I3406" s="2">
        <f t="shared" si="106"/>
        <v>15296.613807895905</v>
      </c>
      <c r="J3406">
        <f t="shared" si="107"/>
        <v>5.8409887632308449E-2</v>
      </c>
    </row>
    <row r="3407" spans="1:10" x14ac:dyDescent="0.25">
      <c r="A3407">
        <v>3037</v>
      </c>
      <c r="B3407">
        <v>2016</v>
      </c>
      <c r="C3407" t="s">
        <v>26</v>
      </c>
      <c r="D3407" t="s">
        <v>26</v>
      </c>
      <c r="E3407" t="s">
        <v>29</v>
      </c>
      <c r="F3407">
        <v>11.78726</v>
      </c>
      <c r="G3407">
        <v>11.789759999999999</v>
      </c>
      <c r="H3407">
        <v>5.0691551726185704</v>
      </c>
      <c r="I3407" s="2">
        <f t="shared" si="106"/>
        <v>2325.2908223582872</v>
      </c>
      <c r="J3407">
        <f t="shared" si="107"/>
        <v>5.9764122887931516E-2</v>
      </c>
    </row>
    <row r="3408" spans="1:10" x14ac:dyDescent="0.25">
      <c r="A3408">
        <v>3056</v>
      </c>
      <c r="B3408">
        <v>2016</v>
      </c>
      <c r="C3408" t="s">
        <v>26</v>
      </c>
      <c r="D3408" t="s">
        <v>26</v>
      </c>
      <c r="E3408" t="s">
        <v>61</v>
      </c>
      <c r="F3408">
        <v>77.153728000000001</v>
      </c>
      <c r="G3408">
        <v>77.160727999999907</v>
      </c>
      <c r="H3408">
        <v>1.51412657752824</v>
      </c>
      <c r="I3408" s="2">
        <f t="shared" si="106"/>
        <v>50955.930068905356</v>
      </c>
      <c r="J3408">
        <f t="shared" si="107"/>
        <v>0.1168311090062273</v>
      </c>
    </row>
    <row r="3409" spans="1:10" x14ac:dyDescent="0.25">
      <c r="A3409">
        <v>3064</v>
      </c>
      <c r="B3409">
        <v>2016</v>
      </c>
      <c r="C3409" t="s">
        <v>26</v>
      </c>
      <c r="D3409" t="s">
        <v>26</v>
      </c>
      <c r="E3409" t="s">
        <v>54</v>
      </c>
      <c r="F3409">
        <v>30.743600000000001</v>
      </c>
      <c r="G3409">
        <v>30.752400000190701</v>
      </c>
      <c r="H3409">
        <v>10.0204266904331</v>
      </c>
      <c r="I3409" s="2">
        <f t="shared" si="106"/>
        <v>3068.0929016078867</v>
      </c>
      <c r="J3409">
        <f t="shared" si="107"/>
        <v>0.30815216975678578</v>
      </c>
    </row>
    <row r="3410" spans="1:10" x14ac:dyDescent="0.25">
      <c r="A3410">
        <v>3080</v>
      </c>
      <c r="B3410">
        <v>2016</v>
      </c>
      <c r="C3410" t="s">
        <v>26</v>
      </c>
      <c r="D3410" t="s">
        <v>26</v>
      </c>
      <c r="E3410" t="s">
        <v>11</v>
      </c>
      <c r="F3410">
        <v>27.880514999999999</v>
      </c>
      <c r="G3410">
        <v>27.893014999999998</v>
      </c>
      <c r="H3410">
        <v>2.8859570922560098</v>
      </c>
      <c r="I3410" s="2">
        <f t="shared" si="106"/>
        <v>9660.7517397998618</v>
      </c>
      <c r="J3410">
        <f t="shared" si="107"/>
        <v>8.0498044463653259E-2</v>
      </c>
    </row>
    <row r="3411" spans="1:10" x14ac:dyDescent="0.25">
      <c r="A3411">
        <v>3084</v>
      </c>
      <c r="B3411">
        <v>2016</v>
      </c>
      <c r="C3411" t="s">
        <v>26</v>
      </c>
      <c r="D3411" t="s">
        <v>26</v>
      </c>
      <c r="E3411" t="s">
        <v>38</v>
      </c>
      <c r="F3411">
        <v>155.65550999999999</v>
      </c>
      <c r="G3411">
        <v>155.66935000000001</v>
      </c>
      <c r="H3411">
        <v>1.75563584016396</v>
      </c>
      <c r="I3411" s="2">
        <f t="shared" si="106"/>
        <v>88660.47641489435</v>
      </c>
      <c r="J3411">
        <f t="shared" si="107"/>
        <v>0.27329869007502755</v>
      </c>
    </row>
    <row r="3412" spans="1:10" x14ac:dyDescent="0.25">
      <c r="A3412">
        <v>3150</v>
      </c>
      <c r="B3412">
        <v>2016</v>
      </c>
      <c r="C3412" t="s">
        <v>26</v>
      </c>
      <c r="D3412" t="s">
        <v>26</v>
      </c>
      <c r="E3412" t="s">
        <v>55</v>
      </c>
      <c r="F3412">
        <v>0.108</v>
      </c>
      <c r="G3412">
        <v>0.151450000047684</v>
      </c>
      <c r="H3412">
        <v>32.2667369093231</v>
      </c>
      <c r="I3412" s="2">
        <f t="shared" si="106"/>
        <v>3.3471001515741943</v>
      </c>
      <c r="J3412">
        <f t="shared" si="107"/>
        <v>4.8867973064555901E-3</v>
      </c>
    </row>
    <row r="3413" spans="1:10" x14ac:dyDescent="0.25">
      <c r="A3413">
        <v>3493</v>
      </c>
      <c r="B3413">
        <v>2016</v>
      </c>
      <c r="C3413" t="s">
        <v>26</v>
      </c>
      <c r="D3413" t="s">
        <v>26</v>
      </c>
      <c r="E3413" t="s">
        <v>43</v>
      </c>
      <c r="F3413">
        <v>101.62643</v>
      </c>
      <c r="G3413">
        <v>102.61893000000001</v>
      </c>
      <c r="H3413">
        <v>9.0095349333896504</v>
      </c>
      <c r="I3413" s="2">
        <f t="shared" si="106"/>
        <v>11279.8752378848</v>
      </c>
      <c r="J3413">
        <f t="shared" si="107"/>
        <v>0.92454883466206728</v>
      </c>
    </row>
    <row r="3414" spans="1:10" x14ac:dyDescent="0.25">
      <c r="A3414">
        <v>3621</v>
      </c>
      <c r="B3414">
        <v>2016</v>
      </c>
      <c r="C3414" t="s">
        <v>26</v>
      </c>
      <c r="D3414" t="s">
        <v>26</v>
      </c>
      <c r="E3414" t="s">
        <v>47</v>
      </c>
      <c r="F3414">
        <v>44.235379999999999</v>
      </c>
      <c r="G3414">
        <v>46.515500000000003</v>
      </c>
      <c r="H3414">
        <v>2.09796253587061</v>
      </c>
      <c r="I3414" s="2">
        <f t="shared" si="106"/>
        <v>21084.923702721531</v>
      </c>
      <c r="J3414">
        <f t="shared" si="107"/>
        <v>9.7587776337289364E-2</v>
      </c>
    </row>
    <row r="3415" spans="1:10" x14ac:dyDescent="0.25">
      <c r="A3415">
        <v>3657</v>
      </c>
      <c r="B3415">
        <v>2016</v>
      </c>
      <c r="C3415" t="s">
        <v>26</v>
      </c>
      <c r="D3415" t="s">
        <v>26</v>
      </c>
      <c r="E3415" t="s">
        <v>57</v>
      </c>
      <c r="F3415">
        <v>9.4446999999999992</v>
      </c>
      <c r="G3415">
        <v>12.572500000190701</v>
      </c>
      <c r="H3415">
        <v>4.2552614693955304</v>
      </c>
      <c r="I3415" s="2">
        <f t="shared" si="106"/>
        <v>2219.5345851077959</v>
      </c>
      <c r="J3415">
        <f t="shared" si="107"/>
        <v>5.3499274824786787E-2</v>
      </c>
    </row>
    <row r="3416" spans="1:10" x14ac:dyDescent="0.25">
      <c r="A3416">
        <v>4054</v>
      </c>
      <c r="B3416">
        <v>2016</v>
      </c>
      <c r="C3416" t="s">
        <v>26</v>
      </c>
      <c r="D3416" t="s">
        <v>26</v>
      </c>
      <c r="E3416" t="s">
        <v>39</v>
      </c>
      <c r="F3416">
        <v>28.935099999999998</v>
      </c>
      <c r="G3416">
        <v>98.320670006906994</v>
      </c>
      <c r="H3416">
        <v>12.782360887701801</v>
      </c>
      <c r="I3416" s="2">
        <f t="shared" si="106"/>
        <v>2263.6741564572094</v>
      </c>
      <c r="J3416">
        <f t="shared" si="107"/>
        <v>1.2567702867489237</v>
      </c>
    </row>
    <row r="3417" spans="1:10" x14ac:dyDescent="0.25">
      <c r="A3417">
        <v>4071</v>
      </c>
      <c r="B3417">
        <v>2016</v>
      </c>
      <c r="C3417" t="s">
        <v>26</v>
      </c>
      <c r="D3417" t="s">
        <v>26</v>
      </c>
      <c r="E3417" t="s">
        <v>6</v>
      </c>
      <c r="F3417">
        <v>43216.105000000003</v>
      </c>
      <c r="G3417">
        <v>43298.712999530901</v>
      </c>
      <c r="H3417">
        <v>0.61156580450298204</v>
      </c>
      <c r="I3417" s="2">
        <f t="shared" si="106"/>
        <v>70664685.111231193</v>
      </c>
      <c r="J3417">
        <f t="shared" si="107"/>
        <v>26.48001224950184</v>
      </c>
    </row>
    <row r="3418" spans="1:10" x14ac:dyDescent="0.25">
      <c r="A3418">
        <v>4082</v>
      </c>
      <c r="B3418">
        <v>2016</v>
      </c>
      <c r="C3418" t="s">
        <v>26</v>
      </c>
      <c r="D3418" t="s">
        <v>26</v>
      </c>
      <c r="E3418" t="s">
        <v>9</v>
      </c>
      <c r="F3418">
        <v>1945.825</v>
      </c>
      <c r="G3418">
        <v>2044.5591104011501</v>
      </c>
      <c r="H3418">
        <v>0.45113067330358703</v>
      </c>
      <c r="I3418" s="2">
        <f t="shared" si="106"/>
        <v>4313218.1320124138</v>
      </c>
      <c r="J3418">
        <f t="shared" si="107"/>
        <v>0.92236332808425381</v>
      </c>
    </row>
    <row r="3419" spans="1:10" x14ac:dyDescent="0.25">
      <c r="A3419">
        <v>4112</v>
      </c>
      <c r="B3419">
        <v>2016</v>
      </c>
      <c r="C3419" t="s">
        <v>26</v>
      </c>
      <c r="D3419" t="s">
        <v>26</v>
      </c>
      <c r="E3419" t="s">
        <v>60</v>
      </c>
      <c r="F3419">
        <v>722.28150000000005</v>
      </c>
      <c r="G3419">
        <v>870.53971988964099</v>
      </c>
      <c r="H3419">
        <v>1.59</v>
      </c>
      <c r="I3419" s="2">
        <f t="shared" si="106"/>
        <v>454265.09433962265</v>
      </c>
      <c r="J3419">
        <f t="shared" si="107"/>
        <v>1.3841581546245292</v>
      </c>
    </row>
    <row r="3420" spans="1:10" x14ac:dyDescent="0.25">
      <c r="A3420">
        <v>4158</v>
      </c>
      <c r="B3420">
        <v>2016</v>
      </c>
      <c r="C3420" t="s">
        <v>26</v>
      </c>
      <c r="D3420" t="s">
        <v>26</v>
      </c>
      <c r="E3420" t="s">
        <v>56</v>
      </c>
      <c r="F3420">
        <v>431.32100000000003</v>
      </c>
      <c r="G3420">
        <v>941.98499950906603</v>
      </c>
      <c r="H3420">
        <v>0.48606506522984</v>
      </c>
      <c r="I3420" s="2">
        <f t="shared" si="106"/>
        <v>887372.96887618583</v>
      </c>
      <c r="J3420">
        <f t="shared" si="107"/>
        <v>0.45786600023190499</v>
      </c>
    </row>
    <row r="3421" spans="1:10" x14ac:dyDescent="0.25">
      <c r="A3421">
        <v>4170</v>
      </c>
      <c r="B3421">
        <v>2016</v>
      </c>
      <c r="C3421" t="s">
        <v>26</v>
      </c>
      <c r="D3421" t="s">
        <v>26</v>
      </c>
      <c r="E3421" t="s">
        <v>24</v>
      </c>
      <c r="F3421">
        <v>3434.6598300000001</v>
      </c>
      <c r="G3421">
        <v>4071.66767009457</v>
      </c>
      <c r="H3421">
        <v>1.47502415343996</v>
      </c>
      <c r="I3421" s="2">
        <f t="shared" si="106"/>
        <v>2328544.8051748164</v>
      </c>
      <c r="J3421">
        <f t="shared" si="107"/>
        <v>6.0058081581700975</v>
      </c>
    </row>
    <row r="3422" spans="1:10" x14ac:dyDescent="0.25">
      <c r="A3422">
        <v>75</v>
      </c>
      <c r="B3422">
        <v>2016</v>
      </c>
      <c r="C3422" t="s">
        <v>65</v>
      </c>
      <c r="D3422" t="s">
        <v>65</v>
      </c>
      <c r="E3422" t="s">
        <v>41</v>
      </c>
      <c r="F3422">
        <v>159.49901800000001</v>
      </c>
      <c r="G3422">
        <v>159.49901800000001</v>
      </c>
      <c r="H3422">
        <v>3.53227588402159</v>
      </c>
      <c r="I3422" s="2">
        <f t="shared" si="106"/>
        <v>45154.745336144624</v>
      </c>
      <c r="J3422">
        <f t="shared" si="107"/>
        <v>0.56339453480652546</v>
      </c>
    </row>
    <row r="3423" spans="1:10" x14ac:dyDescent="0.25">
      <c r="A3423">
        <v>153</v>
      </c>
      <c r="B3423">
        <v>2016</v>
      </c>
      <c r="C3423" t="s">
        <v>65</v>
      </c>
      <c r="D3423" t="s">
        <v>65</v>
      </c>
      <c r="E3423" t="s">
        <v>61</v>
      </c>
      <c r="F3423">
        <v>9.4052279999999993</v>
      </c>
      <c r="G3423">
        <v>9.4052279999999993</v>
      </c>
      <c r="H3423">
        <v>1.6665433310069699</v>
      </c>
      <c r="I3423" s="2">
        <f t="shared" si="106"/>
        <v>5643.5544309052621</v>
      </c>
      <c r="J3423">
        <f t="shared" si="107"/>
        <v>1.567422000000002E-2</v>
      </c>
    </row>
    <row r="3424" spans="1:10" x14ac:dyDescent="0.25">
      <c r="A3424">
        <v>158</v>
      </c>
      <c r="B3424">
        <v>2016</v>
      </c>
      <c r="C3424" t="s">
        <v>65</v>
      </c>
      <c r="D3424" t="s">
        <v>65</v>
      </c>
      <c r="E3424" t="s">
        <v>37</v>
      </c>
      <c r="F3424">
        <v>21.3444</v>
      </c>
      <c r="G3424">
        <v>21.3444</v>
      </c>
      <c r="H3424">
        <v>3.1603399486516399</v>
      </c>
      <c r="I3424" s="2">
        <f t="shared" si="106"/>
        <v>6753.8303938177905</v>
      </c>
      <c r="J3424">
        <f t="shared" si="107"/>
        <v>6.7455560000000067E-2</v>
      </c>
    </row>
    <row r="3425" spans="1:10" x14ac:dyDescent="0.25">
      <c r="A3425">
        <v>285</v>
      </c>
      <c r="B3425">
        <v>2016</v>
      </c>
      <c r="C3425" t="s">
        <v>65</v>
      </c>
      <c r="D3425" t="s">
        <v>65</v>
      </c>
      <c r="E3425" t="s">
        <v>16</v>
      </c>
      <c r="F3425">
        <v>1.0068299999999999</v>
      </c>
      <c r="G3425">
        <v>1.0068299999999999</v>
      </c>
      <c r="H3425">
        <v>2.1162907342848301</v>
      </c>
      <c r="I3425" s="2">
        <f t="shared" si="106"/>
        <v>475.75221291144743</v>
      </c>
      <c r="J3425">
        <f t="shared" si="107"/>
        <v>2.1307449999999951E-3</v>
      </c>
    </row>
    <row r="3426" spans="1:10" x14ac:dyDescent="0.25">
      <c r="A3426">
        <v>347</v>
      </c>
      <c r="B3426">
        <v>2016</v>
      </c>
      <c r="C3426" t="s">
        <v>65</v>
      </c>
      <c r="D3426" t="s">
        <v>65</v>
      </c>
      <c r="E3426" t="s">
        <v>58</v>
      </c>
      <c r="F3426">
        <v>0.24387700000000001</v>
      </c>
      <c r="G3426">
        <v>0.24387700000000001</v>
      </c>
      <c r="H3426">
        <v>8.6711653374070696</v>
      </c>
      <c r="I3426" s="2">
        <f t="shared" si="106"/>
        <v>28.125054766044435</v>
      </c>
      <c r="J3426">
        <f t="shared" si="107"/>
        <v>2.1146977889908236E-3</v>
      </c>
    </row>
    <row r="3427" spans="1:10" x14ac:dyDescent="0.25">
      <c r="A3427">
        <v>2145</v>
      </c>
      <c r="B3427">
        <v>2016</v>
      </c>
      <c r="C3427" t="s">
        <v>65</v>
      </c>
      <c r="D3427" t="s">
        <v>65</v>
      </c>
      <c r="E3427" t="s">
        <v>31</v>
      </c>
      <c r="F3427">
        <v>4.3749999999999997E-2</v>
      </c>
      <c r="G3427">
        <v>4.3749999999999997E-2</v>
      </c>
      <c r="H3427">
        <v>0.89600000000000002</v>
      </c>
      <c r="I3427" s="2">
        <f t="shared" si="106"/>
        <v>48.828124999999993</v>
      </c>
      <c r="J3427">
        <f t="shared" si="107"/>
        <v>3.9199999999999997E-5</v>
      </c>
    </row>
    <row r="3428" spans="1:10" x14ac:dyDescent="0.25">
      <c r="A3428">
        <v>2146</v>
      </c>
      <c r="B3428">
        <v>2016</v>
      </c>
      <c r="C3428" t="s">
        <v>65</v>
      </c>
      <c r="D3428" t="s">
        <v>65</v>
      </c>
      <c r="E3428" t="s">
        <v>20</v>
      </c>
      <c r="F3428">
        <v>7.7759999999999996E-2</v>
      </c>
      <c r="G3428">
        <v>7.7759999999999996E-2</v>
      </c>
      <c r="H3428">
        <v>4.5</v>
      </c>
      <c r="I3428" s="2">
        <f t="shared" si="106"/>
        <v>17.28</v>
      </c>
      <c r="J3428">
        <f t="shared" si="107"/>
        <v>3.4991999999999998E-4</v>
      </c>
    </row>
    <row r="3429" spans="1:10" x14ac:dyDescent="0.25">
      <c r="A3429">
        <v>2147</v>
      </c>
      <c r="B3429">
        <v>2016</v>
      </c>
      <c r="C3429" t="s">
        <v>65</v>
      </c>
      <c r="D3429" t="s">
        <v>65</v>
      </c>
      <c r="E3429" t="s">
        <v>36</v>
      </c>
      <c r="F3429">
        <v>0.19661999999999999</v>
      </c>
      <c r="G3429">
        <v>0.19661999999999999</v>
      </c>
      <c r="H3429">
        <v>6.5071711931644796</v>
      </c>
      <c r="I3429" s="2">
        <f t="shared" si="106"/>
        <v>30.215894766460327</v>
      </c>
      <c r="J3429">
        <f t="shared" si="107"/>
        <v>1.27944E-3</v>
      </c>
    </row>
    <row r="3430" spans="1:10" x14ac:dyDescent="0.25">
      <c r="A3430">
        <v>2148</v>
      </c>
      <c r="B3430">
        <v>2016</v>
      </c>
      <c r="C3430" t="s">
        <v>65</v>
      </c>
      <c r="D3430" t="s">
        <v>65</v>
      </c>
      <c r="E3430" t="s">
        <v>38</v>
      </c>
      <c r="F3430">
        <v>35.276220000000002</v>
      </c>
      <c r="G3430">
        <v>35.276220000000002</v>
      </c>
      <c r="H3430">
        <v>1.52223354041782</v>
      </c>
      <c r="I3430" s="2">
        <f t="shared" si="106"/>
        <v>23173.986818289031</v>
      </c>
      <c r="J3430">
        <f t="shared" si="107"/>
        <v>5.3698645263157915E-2</v>
      </c>
    </row>
    <row r="3431" spans="1:10" x14ac:dyDescent="0.25">
      <c r="A3431">
        <v>2167</v>
      </c>
      <c r="B3431">
        <v>2016</v>
      </c>
      <c r="C3431" t="s">
        <v>65</v>
      </c>
      <c r="D3431" t="s">
        <v>65</v>
      </c>
      <c r="E3431" t="s">
        <v>59</v>
      </c>
      <c r="F3431">
        <v>1.1057999999999999</v>
      </c>
      <c r="G3431">
        <v>1.1057999999999999</v>
      </c>
      <c r="H3431">
        <v>0.87778983541327604</v>
      </c>
      <c r="I3431" s="2">
        <f t="shared" si="106"/>
        <v>1259.7548472173562</v>
      </c>
      <c r="J3431">
        <f t="shared" si="107"/>
        <v>9.7066000000000058E-4</v>
      </c>
    </row>
    <row r="3432" spans="1:10" x14ac:dyDescent="0.25">
      <c r="A3432">
        <v>2175</v>
      </c>
      <c r="B3432">
        <v>2016</v>
      </c>
      <c r="C3432" t="s">
        <v>65</v>
      </c>
      <c r="D3432" t="s">
        <v>65</v>
      </c>
      <c r="E3432" t="s">
        <v>46</v>
      </c>
      <c r="F3432">
        <v>2.5680000000000001E-2</v>
      </c>
      <c r="G3432">
        <v>2.5680000000000001E-2</v>
      </c>
      <c r="H3432">
        <v>0.71962616822429903</v>
      </c>
      <c r="I3432" s="2">
        <f t="shared" si="106"/>
        <v>35.685194805194811</v>
      </c>
      <c r="J3432">
        <f t="shared" si="107"/>
        <v>1.8479999999999999E-5</v>
      </c>
    </row>
    <row r="3433" spans="1:10" x14ac:dyDescent="0.25">
      <c r="A3433">
        <v>2177</v>
      </c>
      <c r="B3433">
        <v>2016</v>
      </c>
      <c r="C3433" t="s">
        <v>65</v>
      </c>
      <c r="D3433" t="s">
        <v>65</v>
      </c>
      <c r="E3433" t="s">
        <v>13</v>
      </c>
      <c r="F3433">
        <v>0.113</v>
      </c>
      <c r="G3433">
        <v>0.113</v>
      </c>
      <c r="H3433">
        <v>6.3</v>
      </c>
      <c r="I3433" s="2">
        <f t="shared" si="106"/>
        <v>17.936507936507937</v>
      </c>
      <c r="J3433">
        <f t="shared" si="107"/>
        <v>7.1190000000000001E-4</v>
      </c>
    </row>
    <row r="3434" spans="1:10" x14ac:dyDescent="0.25">
      <c r="A3434">
        <v>2179</v>
      </c>
      <c r="B3434">
        <v>2016</v>
      </c>
      <c r="C3434" t="s">
        <v>65</v>
      </c>
      <c r="D3434" t="s">
        <v>65</v>
      </c>
      <c r="E3434" t="s">
        <v>32</v>
      </c>
      <c r="F3434">
        <v>8.5999999999999993E-2</v>
      </c>
      <c r="G3434">
        <v>8.5999999999999993E-2</v>
      </c>
      <c r="H3434">
        <v>1</v>
      </c>
      <c r="I3434" s="2">
        <f t="shared" si="106"/>
        <v>86</v>
      </c>
      <c r="J3434">
        <f t="shared" si="107"/>
        <v>8.599999999999999E-5</v>
      </c>
    </row>
    <row r="3435" spans="1:10" x14ac:dyDescent="0.25">
      <c r="A3435">
        <v>2346</v>
      </c>
      <c r="B3435">
        <v>2016</v>
      </c>
      <c r="C3435" t="s">
        <v>65</v>
      </c>
      <c r="D3435" t="s">
        <v>65</v>
      </c>
      <c r="E3435" t="s">
        <v>62</v>
      </c>
      <c r="F3435">
        <v>48.632376000000001</v>
      </c>
      <c r="G3435">
        <v>48.632376000000001</v>
      </c>
      <c r="H3435">
        <v>2.4319759741946401</v>
      </c>
      <c r="I3435" s="2">
        <f t="shared" si="106"/>
        <v>19997.062683197284</v>
      </c>
      <c r="J3435">
        <f t="shared" si="107"/>
        <v>0.11827277000000004</v>
      </c>
    </row>
    <row r="3436" spans="1:10" x14ac:dyDescent="0.25">
      <c r="A3436">
        <v>2350</v>
      </c>
      <c r="B3436">
        <v>2016</v>
      </c>
      <c r="C3436" t="s">
        <v>65</v>
      </c>
      <c r="D3436" t="s">
        <v>65</v>
      </c>
      <c r="E3436" t="s">
        <v>34</v>
      </c>
      <c r="F3436">
        <v>1.55392</v>
      </c>
      <c r="G3436">
        <v>1.55392</v>
      </c>
      <c r="H3436">
        <v>1.2220945369498699</v>
      </c>
      <c r="I3436" s="2">
        <f t="shared" si="106"/>
        <v>1271.5219265101268</v>
      </c>
      <c r="J3436">
        <f t="shared" si="107"/>
        <v>1.8990371428571418E-3</v>
      </c>
    </row>
    <row r="3437" spans="1:10" x14ac:dyDescent="0.25">
      <c r="A3437">
        <v>2351</v>
      </c>
      <c r="B3437">
        <v>2016</v>
      </c>
      <c r="C3437" t="s">
        <v>65</v>
      </c>
      <c r="D3437" t="s">
        <v>65</v>
      </c>
      <c r="E3437" t="s">
        <v>43</v>
      </c>
      <c r="F3437">
        <v>4.4790000000000001</v>
      </c>
      <c r="G3437">
        <v>4.4790000000000001</v>
      </c>
      <c r="H3437">
        <v>11.8188747488279</v>
      </c>
      <c r="I3437" s="2">
        <f t="shared" si="106"/>
        <v>378.97008769334752</v>
      </c>
      <c r="J3437">
        <f t="shared" si="107"/>
        <v>5.2936740000000163E-2</v>
      </c>
    </row>
    <row r="3438" spans="1:10" x14ac:dyDescent="0.25">
      <c r="A3438">
        <v>2352</v>
      </c>
      <c r="B3438">
        <v>2016</v>
      </c>
      <c r="C3438" t="s">
        <v>65</v>
      </c>
      <c r="D3438" t="s">
        <v>65</v>
      </c>
      <c r="E3438" t="s">
        <v>18</v>
      </c>
      <c r="F3438">
        <v>44.884217999999997</v>
      </c>
      <c r="G3438">
        <v>44.884217999999997</v>
      </c>
      <c r="H3438">
        <v>1.3657840252392599</v>
      </c>
      <c r="I3438" s="2">
        <f t="shared" si="106"/>
        <v>32863.33502995623</v>
      </c>
      <c r="J3438">
        <f t="shared" si="107"/>
        <v>6.130214792975644E-2</v>
      </c>
    </row>
    <row r="3439" spans="1:10" x14ac:dyDescent="0.25">
      <c r="A3439">
        <v>2353</v>
      </c>
      <c r="B3439">
        <v>2016</v>
      </c>
      <c r="C3439" t="s">
        <v>65</v>
      </c>
      <c r="D3439" t="s">
        <v>65</v>
      </c>
      <c r="E3439" t="s">
        <v>150</v>
      </c>
      <c r="F3439">
        <v>19.015000000000001</v>
      </c>
      <c r="G3439">
        <v>19.015000000000001</v>
      </c>
      <c r="H3439">
        <v>1</v>
      </c>
      <c r="I3439" s="2">
        <f t="shared" si="106"/>
        <v>19015</v>
      </c>
      <c r="J3439">
        <f t="shared" si="107"/>
        <v>1.9015000000000001E-2</v>
      </c>
    </row>
    <row r="3440" spans="1:10" x14ac:dyDescent="0.25">
      <c r="A3440">
        <v>2354</v>
      </c>
      <c r="B3440">
        <v>2016</v>
      </c>
      <c r="C3440" t="s">
        <v>65</v>
      </c>
      <c r="D3440" t="s">
        <v>65</v>
      </c>
      <c r="E3440" t="s">
        <v>57</v>
      </c>
      <c r="F3440">
        <v>317.55099999999999</v>
      </c>
      <c r="G3440">
        <v>317.55099999999999</v>
      </c>
      <c r="H3440">
        <v>4.12957581334802</v>
      </c>
      <c r="I3440" s="2">
        <f t="shared" si="106"/>
        <v>76896.759946525373</v>
      </c>
      <c r="J3440">
        <f t="shared" si="107"/>
        <v>1.3113509291044769</v>
      </c>
    </row>
    <row r="3441" spans="1:10" x14ac:dyDescent="0.25">
      <c r="A3441">
        <v>2551</v>
      </c>
      <c r="B3441">
        <v>2016</v>
      </c>
      <c r="C3441" t="s">
        <v>65</v>
      </c>
      <c r="D3441" t="s">
        <v>65</v>
      </c>
      <c r="E3441" t="s">
        <v>7</v>
      </c>
      <c r="F3441">
        <v>0.25724999999999998</v>
      </c>
      <c r="G3441">
        <v>0.25724999999999998</v>
      </c>
      <c r="H3441">
        <v>2.75144800777454</v>
      </c>
      <c r="I3441" s="2">
        <f t="shared" si="106"/>
        <v>93.496224269224726</v>
      </c>
      <c r="J3441">
        <f t="shared" si="107"/>
        <v>7.0781000000000034E-4</v>
      </c>
    </row>
    <row r="3442" spans="1:10" x14ac:dyDescent="0.25">
      <c r="A3442">
        <v>2552</v>
      </c>
      <c r="B3442">
        <v>2016</v>
      </c>
      <c r="C3442" t="s">
        <v>65</v>
      </c>
      <c r="D3442" t="s">
        <v>65</v>
      </c>
      <c r="E3442" t="s">
        <v>47</v>
      </c>
      <c r="F3442">
        <v>4.095E-2</v>
      </c>
      <c r="G3442">
        <v>4.095E-2</v>
      </c>
      <c r="H3442">
        <v>2.9230769230769198</v>
      </c>
      <c r="I3442" s="2">
        <f t="shared" si="106"/>
        <v>14.009210526315805</v>
      </c>
      <c r="J3442">
        <f t="shared" si="107"/>
        <v>1.1969999999999986E-4</v>
      </c>
    </row>
    <row r="3443" spans="1:10" x14ac:dyDescent="0.25">
      <c r="A3443">
        <v>2553</v>
      </c>
      <c r="B3443">
        <v>2016</v>
      </c>
      <c r="C3443" t="s">
        <v>65</v>
      </c>
      <c r="D3443" t="s">
        <v>65</v>
      </c>
      <c r="E3443" t="s">
        <v>151</v>
      </c>
      <c r="F3443">
        <v>0.41</v>
      </c>
      <c r="G3443">
        <v>0.41</v>
      </c>
      <c r="H3443">
        <v>1.6</v>
      </c>
      <c r="I3443" s="2">
        <f t="shared" si="106"/>
        <v>256.25</v>
      </c>
      <c r="J3443">
        <f t="shared" si="107"/>
        <v>6.5600000000000001E-4</v>
      </c>
    </row>
    <row r="3444" spans="1:10" x14ac:dyDescent="0.25">
      <c r="A3444">
        <v>2554</v>
      </c>
      <c r="B3444">
        <v>2016</v>
      </c>
      <c r="C3444" t="s">
        <v>65</v>
      </c>
      <c r="D3444" t="s">
        <v>65</v>
      </c>
      <c r="E3444" t="s">
        <v>27</v>
      </c>
      <c r="F3444">
        <v>0.34</v>
      </c>
      <c r="G3444">
        <v>0.34</v>
      </c>
      <c r="H3444">
        <v>2.1105882352941201</v>
      </c>
      <c r="I3444" s="2">
        <f t="shared" si="106"/>
        <v>161.09253065774786</v>
      </c>
      <c r="J3444">
        <f t="shared" si="107"/>
        <v>7.1760000000000085E-4</v>
      </c>
    </row>
    <row r="3445" spans="1:10" x14ac:dyDescent="0.25">
      <c r="A3445">
        <v>2555</v>
      </c>
      <c r="B3445">
        <v>2016</v>
      </c>
      <c r="C3445" t="s">
        <v>65</v>
      </c>
      <c r="D3445" t="s">
        <v>65</v>
      </c>
      <c r="E3445" t="s">
        <v>33</v>
      </c>
      <c r="F3445">
        <v>0.39960000000000001</v>
      </c>
      <c r="G3445">
        <v>0.39960000000000001</v>
      </c>
      <c r="H3445">
        <v>1.4774774774774799</v>
      </c>
      <c r="I3445" s="2">
        <f t="shared" si="106"/>
        <v>270.46097560975568</v>
      </c>
      <c r="J3445">
        <f t="shared" si="107"/>
        <v>5.9040000000000102E-4</v>
      </c>
    </row>
    <row r="3446" spans="1:10" x14ac:dyDescent="0.25">
      <c r="A3446">
        <v>2781</v>
      </c>
      <c r="B3446">
        <v>2016</v>
      </c>
      <c r="C3446" t="s">
        <v>65</v>
      </c>
      <c r="D3446" t="s">
        <v>65</v>
      </c>
      <c r="E3446" t="s">
        <v>35</v>
      </c>
      <c r="F3446">
        <v>2.8471500000000001</v>
      </c>
      <c r="G3446">
        <v>2.8471500000000001</v>
      </c>
      <c r="H3446">
        <v>2.7666157385455601</v>
      </c>
      <c r="I3446" s="2">
        <f t="shared" si="106"/>
        <v>1029.109305037344</v>
      </c>
      <c r="J3446">
        <f t="shared" si="107"/>
        <v>7.8769699999999918E-3</v>
      </c>
    </row>
    <row r="3447" spans="1:10" x14ac:dyDescent="0.25">
      <c r="A3447">
        <v>2800</v>
      </c>
      <c r="B3447">
        <v>2016</v>
      </c>
      <c r="C3447" t="s">
        <v>65</v>
      </c>
      <c r="D3447" t="s">
        <v>65</v>
      </c>
      <c r="E3447" t="s">
        <v>11</v>
      </c>
      <c r="F3447">
        <v>14.57235</v>
      </c>
      <c r="G3447">
        <v>14.57235</v>
      </c>
      <c r="H3447">
        <v>2.5912862372918601</v>
      </c>
      <c r="I3447" s="2">
        <f t="shared" si="106"/>
        <v>5623.5971890274413</v>
      </c>
      <c r="J3447">
        <f t="shared" si="107"/>
        <v>3.7761130000000039E-2</v>
      </c>
    </row>
    <row r="3448" spans="1:10" x14ac:dyDescent="0.25">
      <c r="A3448">
        <v>2838</v>
      </c>
      <c r="B3448">
        <v>2016</v>
      </c>
      <c r="C3448" t="s">
        <v>65</v>
      </c>
      <c r="D3448" t="s">
        <v>65</v>
      </c>
      <c r="E3448" t="s">
        <v>15</v>
      </c>
      <c r="F3448">
        <v>28.309747000000002</v>
      </c>
      <c r="G3448">
        <v>28.309747000000002</v>
      </c>
      <c r="H3448">
        <v>1.3488904036735601</v>
      </c>
      <c r="I3448" s="2">
        <f t="shared" si="106"/>
        <v>20987.43302117163</v>
      </c>
      <c r="J3448">
        <f t="shared" si="107"/>
        <v>3.8186746058726358E-2</v>
      </c>
    </row>
    <row r="3449" spans="1:10" x14ac:dyDescent="0.25">
      <c r="A3449">
        <v>2951</v>
      </c>
      <c r="B3449">
        <v>2016</v>
      </c>
      <c r="C3449" t="s">
        <v>65</v>
      </c>
      <c r="D3449" t="s">
        <v>65</v>
      </c>
      <c r="E3449" t="s">
        <v>40</v>
      </c>
      <c r="F3449">
        <v>271.91780399999999</v>
      </c>
      <c r="G3449">
        <v>271.91780399999999</v>
      </c>
      <c r="H3449">
        <v>3.5475917801234602</v>
      </c>
      <c r="I3449" s="2">
        <f t="shared" si="106"/>
        <v>76648.56072886067</v>
      </c>
      <c r="J3449">
        <f t="shared" si="107"/>
        <v>0.96465336633962218</v>
      </c>
    </row>
    <row r="3450" spans="1:10" x14ac:dyDescent="0.25">
      <c r="A3450">
        <v>2953</v>
      </c>
      <c r="B3450">
        <v>2016</v>
      </c>
      <c r="C3450" t="s">
        <v>65</v>
      </c>
      <c r="D3450" t="s">
        <v>65</v>
      </c>
      <c r="E3450" t="s">
        <v>12</v>
      </c>
      <c r="F3450">
        <v>362.05750999999998</v>
      </c>
      <c r="G3450">
        <v>362.05750999999998</v>
      </c>
      <c r="H3450">
        <v>1.6078045114544499</v>
      </c>
      <c r="I3450" s="2">
        <f t="shared" si="106"/>
        <v>225187.51963973281</v>
      </c>
      <c r="J3450">
        <f t="shared" si="107"/>
        <v>0.58211769798396462</v>
      </c>
    </row>
    <row r="3451" spans="1:10" x14ac:dyDescent="0.25">
      <c r="A3451">
        <v>2149</v>
      </c>
      <c r="B3451">
        <v>2016</v>
      </c>
      <c r="C3451" t="s">
        <v>68</v>
      </c>
      <c r="D3451" t="s">
        <v>68</v>
      </c>
      <c r="E3451" t="s">
        <v>44</v>
      </c>
      <c r="F3451">
        <v>0.20300000000000001</v>
      </c>
      <c r="G3451">
        <v>0.20300000000000001</v>
      </c>
      <c r="H3451">
        <v>0.49199999999999999</v>
      </c>
      <c r="I3451" s="2">
        <f t="shared" si="106"/>
        <v>412.60162601626024</v>
      </c>
      <c r="J3451">
        <f t="shared" si="107"/>
        <v>9.9876000000000004E-5</v>
      </c>
    </row>
    <row r="3452" spans="1:10" x14ac:dyDescent="0.25">
      <c r="A3452">
        <v>2347</v>
      </c>
      <c r="B3452">
        <v>2016</v>
      </c>
      <c r="C3452" t="s">
        <v>68</v>
      </c>
      <c r="D3452" t="s">
        <v>68</v>
      </c>
      <c r="E3452" t="s">
        <v>69</v>
      </c>
      <c r="F3452">
        <v>2.391</v>
      </c>
      <c r="G3452">
        <v>2.391</v>
      </c>
      <c r="H3452">
        <v>2.2000000000000002</v>
      </c>
      <c r="I3452" s="2">
        <f t="shared" si="106"/>
        <v>1086.8181818181818</v>
      </c>
      <c r="J3452">
        <f t="shared" si="107"/>
        <v>5.2602000000000005E-3</v>
      </c>
    </row>
    <row r="3453" spans="1:10" x14ac:dyDescent="0.25">
      <c r="A3453">
        <v>2348</v>
      </c>
      <c r="B3453">
        <v>2016</v>
      </c>
      <c r="C3453" t="s">
        <v>68</v>
      </c>
      <c r="D3453" t="s">
        <v>68</v>
      </c>
      <c r="E3453" t="s">
        <v>32</v>
      </c>
      <c r="F3453">
        <v>51.048000000000002</v>
      </c>
      <c r="G3453">
        <v>51.048000000000002</v>
      </c>
      <c r="H3453">
        <v>0.70498452436922099</v>
      </c>
      <c r="I3453" s="2">
        <f t="shared" si="106"/>
        <v>72410.100130459992</v>
      </c>
      <c r="J3453">
        <f t="shared" si="107"/>
        <v>3.5988049999999994E-2</v>
      </c>
    </row>
    <row r="3454" spans="1:10" x14ac:dyDescent="0.25">
      <c r="A3454">
        <v>2556</v>
      </c>
      <c r="B3454">
        <v>2016</v>
      </c>
      <c r="C3454" t="s">
        <v>68</v>
      </c>
      <c r="D3454" t="s">
        <v>68</v>
      </c>
      <c r="E3454" t="s">
        <v>51</v>
      </c>
      <c r="F3454">
        <v>0.151</v>
      </c>
      <c r="G3454">
        <v>0.151</v>
      </c>
      <c r="H3454">
        <v>3.8676821192053001</v>
      </c>
      <c r="I3454" s="2">
        <f t="shared" si="106"/>
        <v>39.04147118249373</v>
      </c>
      <c r="J3454">
        <f t="shared" si="107"/>
        <v>5.8402000000000031E-4</v>
      </c>
    </row>
    <row r="3455" spans="1:10" x14ac:dyDescent="0.25">
      <c r="A3455">
        <v>3140</v>
      </c>
      <c r="B3455">
        <v>2016</v>
      </c>
      <c r="C3455" t="s">
        <v>68</v>
      </c>
      <c r="D3455" t="s">
        <v>68</v>
      </c>
      <c r="E3455" t="s">
        <v>31</v>
      </c>
      <c r="F3455">
        <v>11.445399999999999</v>
      </c>
      <c r="G3455">
        <v>11.4834</v>
      </c>
      <c r="H3455">
        <v>1.1002042742062299</v>
      </c>
      <c r="I3455" s="2">
        <f t="shared" si="106"/>
        <v>10402.977218260283</v>
      </c>
      <c r="J3455">
        <f t="shared" si="107"/>
        <v>1.263408576241982E-2</v>
      </c>
    </row>
    <row r="3456" spans="1:10" x14ac:dyDescent="0.25">
      <c r="A3456">
        <v>3163</v>
      </c>
      <c r="B3456">
        <v>2016</v>
      </c>
      <c r="C3456" t="s">
        <v>68</v>
      </c>
      <c r="D3456" t="s">
        <v>68</v>
      </c>
      <c r="E3456" t="s">
        <v>36</v>
      </c>
      <c r="F3456">
        <v>1.4631240000000001</v>
      </c>
      <c r="G3456">
        <v>1.5143129996767</v>
      </c>
      <c r="H3456">
        <v>5.37874711917787</v>
      </c>
      <c r="I3456" s="2">
        <f t="shared" si="106"/>
        <v>272.01948103922672</v>
      </c>
      <c r="J3456">
        <f t="shared" si="107"/>
        <v>8.1451066845446493E-3</v>
      </c>
    </row>
    <row r="3457" spans="1:10" x14ac:dyDescent="0.25">
      <c r="A3457">
        <v>3239</v>
      </c>
      <c r="B3457">
        <v>2016</v>
      </c>
      <c r="C3457" t="s">
        <v>68</v>
      </c>
      <c r="D3457" t="s">
        <v>68</v>
      </c>
      <c r="E3457" t="s">
        <v>71</v>
      </c>
      <c r="F3457">
        <v>8.0399999999999999E-2</v>
      </c>
      <c r="G3457">
        <v>0.19596</v>
      </c>
      <c r="H3457">
        <v>0.731343283582089</v>
      </c>
      <c r="I3457" s="2">
        <f t="shared" si="106"/>
        <v>109.9346938775511</v>
      </c>
      <c r="J3457">
        <f t="shared" si="107"/>
        <v>1.4331402985074616E-4</v>
      </c>
    </row>
    <row r="3458" spans="1:10" x14ac:dyDescent="0.25">
      <c r="A3458">
        <v>3245</v>
      </c>
      <c r="B3458">
        <v>2016</v>
      </c>
      <c r="C3458" t="s">
        <v>68</v>
      </c>
      <c r="D3458" t="s">
        <v>68</v>
      </c>
      <c r="E3458" t="s">
        <v>70</v>
      </c>
      <c r="F3458">
        <v>242.886</v>
      </c>
      <c r="G3458">
        <v>243.00899999999999</v>
      </c>
      <c r="H3458">
        <v>1.2</v>
      </c>
      <c r="I3458" s="2">
        <f t="shared" ref="I3458:I3521" si="108">F3458/H3458*1000</f>
        <v>202405</v>
      </c>
      <c r="J3458">
        <f t="shared" si="107"/>
        <v>0.2916108</v>
      </c>
    </row>
    <row r="3459" spans="1:10" x14ac:dyDescent="0.25">
      <c r="A3459">
        <v>3258</v>
      </c>
      <c r="B3459">
        <v>2016</v>
      </c>
      <c r="C3459" t="s">
        <v>68</v>
      </c>
      <c r="D3459" t="s">
        <v>68</v>
      </c>
      <c r="E3459" t="s">
        <v>34</v>
      </c>
      <c r="F3459">
        <v>12.686859999999999</v>
      </c>
      <c r="G3459">
        <v>12.828359999523199</v>
      </c>
      <c r="H3459">
        <v>1.31990137827642</v>
      </c>
      <c r="I3459" s="2">
        <f t="shared" si="108"/>
        <v>9611.9757194033755</v>
      </c>
      <c r="J3459">
        <f t="shared" ref="J3459:J3522" si="109">G3459*H3459/1000</f>
        <v>1.6932170044396764E-2</v>
      </c>
    </row>
    <row r="3460" spans="1:10" x14ac:dyDescent="0.25">
      <c r="A3460">
        <v>3301</v>
      </c>
      <c r="B3460">
        <v>2016</v>
      </c>
      <c r="C3460" t="s">
        <v>68</v>
      </c>
      <c r="D3460" t="s">
        <v>68</v>
      </c>
      <c r="E3460" t="s">
        <v>62</v>
      </c>
      <c r="F3460">
        <v>10.774581</v>
      </c>
      <c r="G3460">
        <v>10.9660170001516</v>
      </c>
      <c r="H3460">
        <v>2.0191048010053798</v>
      </c>
      <c r="I3460" s="2">
        <f t="shared" si="108"/>
        <v>5336.3158735668276</v>
      </c>
      <c r="J3460">
        <f t="shared" si="109"/>
        <v>2.214153757291271E-2</v>
      </c>
    </row>
    <row r="3461" spans="1:10" x14ac:dyDescent="0.25">
      <c r="A3461">
        <v>3308</v>
      </c>
      <c r="B3461">
        <v>2016</v>
      </c>
      <c r="C3461" t="s">
        <v>68</v>
      </c>
      <c r="D3461" t="s">
        <v>68</v>
      </c>
      <c r="E3461" t="s">
        <v>57</v>
      </c>
      <c r="F3461">
        <v>2.4622999999999999</v>
      </c>
      <c r="G3461">
        <v>2.6752000000059599</v>
      </c>
      <c r="H3461">
        <v>5.2029419648296296</v>
      </c>
      <c r="I3461" s="2">
        <f t="shared" si="108"/>
        <v>473.25148284267436</v>
      </c>
      <c r="J3461">
        <f t="shared" si="109"/>
        <v>1.3918910344343234E-2</v>
      </c>
    </row>
    <row r="3462" spans="1:10" x14ac:dyDescent="0.25">
      <c r="A3462">
        <v>3380</v>
      </c>
      <c r="B3462">
        <v>2016</v>
      </c>
      <c r="C3462" t="s">
        <v>68</v>
      </c>
      <c r="D3462" t="s">
        <v>68</v>
      </c>
      <c r="E3462" t="s">
        <v>37</v>
      </c>
      <c r="F3462">
        <v>11.534985000000001</v>
      </c>
      <c r="G3462">
        <v>11.929785000000001</v>
      </c>
      <c r="H3462">
        <v>3.1384188189234798</v>
      </c>
      <c r="I3462" s="2">
        <f t="shared" si="108"/>
        <v>3675.4128959616219</v>
      </c>
      <c r="J3462">
        <f t="shared" si="109"/>
        <v>3.744066174971105E-2</v>
      </c>
    </row>
    <row r="3463" spans="1:10" x14ac:dyDescent="0.25">
      <c r="A3463">
        <v>3385</v>
      </c>
      <c r="B3463">
        <v>2016</v>
      </c>
      <c r="C3463" t="s">
        <v>68</v>
      </c>
      <c r="D3463" t="s">
        <v>68</v>
      </c>
      <c r="E3463" t="s">
        <v>18</v>
      </c>
      <c r="F3463">
        <v>18.448212999999999</v>
      </c>
      <c r="G3463">
        <v>18.873519000539101</v>
      </c>
      <c r="H3463">
        <v>1.1661698073412301</v>
      </c>
      <c r="I3463" s="2">
        <f t="shared" si="108"/>
        <v>15819.491195763665</v>
      </c>
      <c r="J3463">
        <f t="shared" si="109"/>
        <v>2.200972801670973E-2</v>
      </c>
    </row>
    <row r="3464" spans="1:10" x14ac:dyDescent="0.25">
      <c r="A3464">
        <v>3421</v>
      </c>
      <c r="B3464">
        <v>2016</v>
      </c>
      <c r="C3464" t="s">
        <v>68</v>
      </c>
      <c r="D3464" t="s">
        <v>68</v>
      </c>
      <c r="E3464" t="s">
        <v>29</v>
      </c>
      <c r="F3464">
        <v>9.2549869999999999</v>
      </c>
      <c r="G3464">
        <v>9.8256019996264303</v>
      </c>
      <c r="H3464">
        <v>6.3298615160103804</v>
      </c>
      <c r="I3464" s="2">
        <f t="shared" si="108"/>
        <v>1462.1152416353784</v>
      </c>
      <c r="J3464">
        <f t="shared" si="109"/>
        <v>6.2194699969069983E-2</v>
      </c>
    </row>
    <row r="3465" spans="1:10" x14ac:dyDescent="0.25">
      <c r="A3465">
        <v>3446</v>
      </c>
      <c r="B3465">
        <v>2016</v>
      </c>
      <c r="C3465" t="s">
        <v>68</v>
      </c>
      <c r="D3465" t="s">
        <v>68</v>
      </c>
      <c r="E3465" t="s">
        <v>40</v>
      </c>
      <c r="F3465">
        <v>6.5692849999999998</v>
      </c>
      <c r="G3465">
        <v>7.2498050000000003</v>
      </c>
      <c r="H3465">
        <v>2.6007446015814502</v>
      </c>
      <c r="I3465" s="2">
        <f t="shared" si="108"/>
        <v>2525.9246894160137</v>
      </c>
      <c r="J3465">
        <f t="shared" si="109"/>
        <v>1.8854891216268207E-2</v>
      </c>
    </row>
    <row r="3466" spans="1:10" x14ac:dyDescent="0.25">
      <c r="A3466">
        <v>3469</v>
      </c>
      <c r="B3466">
        <v>2016</v>
      </c>
      <c r="C3466" t="s">
        <v>68</v>
      </c>
      <c r="D3466" t="s">
        <v>68</v>
      </c>
      <c r="E3466" t="s">
        <v>58</v>
      </c>
      <c r="F3466">
        <v>12.118475999999999</v>
      </c>
      <c r="G3466">
        <v>12.945459000052001</v>
      </c>
      <c r="H3466">
        <v>9.52659570299652</v>
      </c>
      <c r="I3466" s="2">
        <f t="shared" si="108"/>
        <v>1272.0678380618401</v>
      </c>
      <c r="J3466">
        <f t="shared" si="109"/>
        <v>0.12332615408321301</v>
      </c>
    </row>
    <row r="3467" spans="1:10" x14ac:dyDescent="0.25">
      <c r="A3467">
        <v>3551</v>
      </c>
      <c r="B3467">
        <v>2016</v>
      </c>
      <c r="C3467" t="s">
        <v>68</v>
      </c>
      <c r="D3467" t="s">
        <v>68</v>
      </c>
      <c r="E3467" t="s">
        <v>54</v>
      </c>
      <c r="F3467">
        <v>15.167256</v>
      </c>
      <c r="G3467">
        <v>16.600232000096199</v>
      </c>
      <c r="H3467">
        <v>12.5201885034445</v>
      </c>
      <c r="I3467" s="2">
        <f t="shared" si="108"/>
        <v>1211.4239331003084</v>
      </c>
      <c r="J3467">
        <f t="shared" si="109"/>
        <v>0.20783803384211591</v>
      </c>
    </row>
    <row r="3468" spans="1:10" x14ac:dyDescent="0.25">
      <c r="A3468">
        <v>3644</v>
      </c>
      <c r="B3468">
        <v>2016</v>
      </c>
      <c r="C3468" t="s">
        <v>68</v>
      </c>
      <c r="D3468" t="s">
        <v>68</v>
      </c>
      <c r="E3468" t="s">
        <v>38</v>
      </c>
      <c r="F3468">
        <v>10.016937</v>
      </c>
      <c r="G3468">
        <v>12.711897</v>
      </c>
      <c r="H3468">
        <v>1.2469108629688299</v>
      </c>
      <c r="I3468" s="2">
        <f t="shared" si="108"/>
        <v>8033.4026252287158</v>
      </c>
      <c r="J3468">
        <f t="shared" si="109"/>
        <v>1.5850602458240881E-2</v>
      </c>
    </row>
    <row r="3469" spans="1:10" x14ac:dyDescent="0.25">
      <c r="A3469">
        <v>3665</v>
      </c>
      <c r="B3469">
        <v>2016</v>
      </c>
      <c r="C3469" t="s">
        <v>68</v>
      </c>
      <c r="D3469" t="s">
        <v>68</v>
      </c>
      <c r="E3469" t="s">
        <v>7</v>
      </c>
      <c r="F3469">
        <v>19.143284999999999</v>
      </c>
      <c r="G3469">
        <v>22.430677508411399</v>
      </c>
      <c r="H3469">
        <v>1.5989225183595499</v>
      </c>
      <c r="I3469" s="2">
        <f t="shared" si="108"/>
        <v>11972.615796067766</v>
      </c>
      <c r="J3469">
        <f t="shared" si="109"/>
        <v>3.586491537026007E-2</v>
      </c>
    </row>
    <row r="3470" spans="1:10" x14ac:dyDescent="0.25">
      <c r="A3470">
        <v>3670</v>
      </c>
      <c r="B3470">
        <v>2016</v>
      </c>
      <c r="C3470" t="s">
        <v>68</v>
      </c>
      <c r="D3470" t="s">
        <v>68</v>
      </c>
      <c r="E3470" t="s">
        <v>46</v>
      </c>
      <c r="F3470">
        <v>546.53915900000004</v>
      </c>
      <c r="G3470">
        <v>549.99226300005205</v>
      </c>
      <c r="H3470">
        <v>1.8040904491054199</v>
      </c>
      <c r="I3470" s="2">
        <f t="shared" si="108"/>
        <v>302944.43345177517</v>
      </c>
      <c r="J3470">
        <f t="shared" si="109"/>
        <v>0.99223578876027008</v>
      </c>
    </row>
    <row r="3471" spans="1:10" x14ac:dyDescent="0.25">
      <c r="A3471">
        <v>3769</v>
      </c>
      <c r="B3471">
        <v>2016</v>
      </c>
      <c r="C3471" t="s">
        <v>68</v>
      </c>
      <c r="D3471" t="s">
        <v>68</v>
      </c>
      <c r="E3471" t="s">
        <v>53</v>
      </c>
      <c r="F3471">
        <v>1.8023</v>
      </c>
      <c r="G3471">
        <v>7.8121999874591799</v>
      </c>
      <c r="H3471">
        <v>17.6179160158329</v>
      </c>
      <c r="I3471" s="2">
        <f t="shared" si="108"/>
        <v>102.29927298894522</v>
      </c>
      <c r="J3471">
        <f t="shared" si="109"/>
        <v>0.13763468327794667</v>
      </c>
    </row>
    <row r="3472" spans="1:10" x14ac:dyDescent="0.25">
      <c r="A3472">
        <v>3794</v>
      </c>
      <c r="B3472">
        <v>2016</v>
      </c>
      <c r="C3472" t="s">
        <v>68</v>
      </c>
      <c r="D3472" t="s">
        <v>68</v>
      </c>
      <c r="E3472" t="s">
        <v>12</v>
      </c>
      <c r="F3472">
        <v>647.59185300000001</v>
      </c>
      <c r="G3472">
        <v>654.68910800000106</v>
      </c>
      <c r="H3472">
        <v>1.70913548736635</v>
      </c>
      <c r="I3472" s="2">
        <f t="shared" si="108"/>
        <v>378900.24388756364</v>
      </c>
      <c r="J3472">
        <f t="shared" si="109"/>
        <v>1.1189523876750227</v>
      </c>
    </row>
    <row r="3473" spans="1:10" x14ac:dyDescent="0.25">
      <c r="A3473">
        <v>3818</v>
      </c>
      <c r="B3473">
        <v>2016</v>
      </c>
      <c r="C3473" t="s">
        <v>68</v>
      </c>
      <c r="D3473" t="s">
        <v>68</v>
      </c>
      <c r="E3473" t="s">
        <v>41</v>
      </c>
      <c r="F3473">
        <v>108.061432</v>
      </c>
      <c r="G3473">
        <v>116.712232000873</v>
      </c>
      <c r="H3473">
        <v>3.1041713449275199</v>
      </c>
      <c r="I3473" s="2">
        <f t="shared" si="108"/>
        <v>34811.684018854685</v>
      </c>
      <c r="J3473">
        <f t="shared" si="109"/>
        <v>0.36229476617964268</v>
      </c>
    </row>
    <row r="3474" spans="1:10" x14ac:dyDescent="0.25">
      <c r="A3474">
        <v>3858</v>
      </c>
      <c r="B3474">
        <v>2016</v>
      </c>
      <c r="C3474" t="s">
        <v>68</v>
      </c>
      <c r="D3474" t="s">
        <v>68</v>
      </c>
      <c r="E3474" t="s">
        <v>6</v>
      </c>
      <c r="F3474">
        <v>14.686</v>
      </c>
      <c r="G3474">
        <v>26.5075</v>
      </c>
      <c r="H3474">
        <v>0.86466022061827597</v>
      </c>
      <c r="I3474" s="2">
        <f t="shared" si="108"/>
        <v>16984.706419706421</v>
      </c>
      <c r="J3474">
        <f t="shared" si="109"/>
        <v>2.291998079803895E-2</v>
      </c>
    </row>
    <row r="3475" spans="1:10" x14ac:dyDescent="0.25">
      <c r="A3475">
        <v>3877</v>
      </c>
      <c r="B3475">
        <v>2016</v>
      </c>
      <c r="C3475" t="s">
        <v>68</v>
      </c>
      <c r="D3475" t="s">
        <v>68</v>
      </c>
      <c r="E3475" t="s">
        <v>61</v>
      </c>
      <c r="F3475">
        <v>49.347394999999999</v>
      </c>
      <c r="G3475">
        <v>64.392674999999997</v>
      </c>
      <c r="H3475">
        <v>1.23238661736856</v>
      </c>
      <c r="I3475" s="2">
        <f t="shared" si="108"/>
        <v>40042.137998356789</v>
      </c>
      <c r="J3475">
        <f t="shared" si="109"/>
        <v>7.9356670926563039E-2</v>
      </c>
    </row>
    <row r="3476" spans="1:10" x14ac:dyDescent="0.25">
      <c r="A3476">
        <v>3899</v>
      </c>
      <c r="B3476">
        <v>2016</v>
      </c>
      <c r="C3476" t="s">
        <v>68</v>
      </c>
      <c r="D3476" t="s">
        <v>68</v>
      </c>
      <c r="E3476" t="s">
        <v>35</v>
      </c>
      <c r="F3476">
        <v>9.6623009999999994</v>
      </c>
      <c r="G3476">
        <v>26.721005999999999</v>
      </c>
      <c r="H3476">
        <v>1.6295976496695801</v>
      </c>
      <c r="I3476" s="2">
        <f t="shared" si="108"/>
        <v>5929.2556061056803</v>
      </c>
      <c r="J3476">
        <f t="shared" si="109"/>
        <v>4.3544488574406751E-2</v>
      </c>
    </row>
    <row r="3477" spans="1:10" x14ac:dyDescent="0.25">
      <c r="A3477">
        <v>3925</v>
      </c>
      <c r="B3477">
        <v>2016</v>
      </c>
      <c r="C3477" t="s">
        <v>68</v>
      </c>
      <c r="D3477" t="s">
        <v>68</v>
      </c>
      <c r="E3477" t="s">
        <v>15</v>
      </c>
      <c r="F3477">
        <v>189.788748</v>
      </c>
      <c r="G3477">
        <v>211.24130199287899</v>
      </c>
      <c r="H3477">
        <v>1.95426997803097</v>
      </c>
      <c r="I3477" s="2">
        <f t="shared" si="108"/>
        <v>97114.907425033554</v>
      </c>
      <c r="J3477">
        <f t="shared" si="109"/>
        <v>0.41282253460485713</v>
      </c>
    </row>
    <row r="3478" spans="1:10" x14ac:dyDescent="0.25">
      <c r="A3478">
        <v>3959</v>
      </c>
      <c r="B3478">
        <v>2016</v>
      </c>
      <c r="C3478" t="s">
        <v>68</v>
      </c>
      <c r="D3478" t="s">
        <v>68</v>
      </c>
      <c r="E3478" t="s">
        <v>47</v>
      </c>
      <c r="F3478">
        <v>35.969552999999998</v>
      </c>
      <c r="G3478">
        <v>64.531241991408294</v>
      </c>
      <c r="H3478">
        <v>2.3063676593731799</v>
      </c>
      <c r="I3478" s="2">
        <f t="shared" si="108"/>
        <v>15595.758487948853</v>
      </c>
      <c r="J3478">
        <f t="shared" si="109"/>
        <v>0.14883276954816863</v>
      </c>
    </row>
    <row r="3479" spans="1:10" x14ac:dyDescent="0.25">
      <c r="A3479">
        <v>3982</v>
      </c>
      <c r="B3479">
        <v>2016</v>
      </c>
      <c r="C3479" t="s">
        <v>68</v>
      </c>
      <c r="D3479" t="s">
        <v>68</v>
      </c>
      <c r="E3479" t="s">
        <v>11</v>
      </c>
      <c r="F3479">
        <v>85.069485</v>
      </c>
      <c r="G3479">
        <v>119.14234199933</v>
      </c>
      <c r="H3479">
        <v>2.3032393548772099</v>
      </c>
      <c r="I3479" s="2">
        <f t="shared" si="108"/>
        <v>36934.713198548663</v>
      </c>
      <c r="J3479">
        <f t="shared" si="109"/>
        <v>0.27441333092509673</v>
      </c>
    </row>
    <row r="3480" spans="1:10" x14ac:dyDescent="0.25">
      <c r="A3480">
        <v>4010</v>
      </c>
      <c r="B3480">
        <v>2016</v>
      </c>
      <c r="C3480" t="s">
        <v>68</v>
      </c>
      <c r="D3480" t="s">
        <v>68</v>
      </c>
      <c r="E3480" t="s">
        <v>52</v>
      </c>
      <c r="F3480">
        <v>1126.6115</v>
      </c>
      <c r="G3480">
        <v>1173.4777199707</v>
      </c>
      <c r="H3480">
        <v>2.52965536471851</v>
      </c>
      <c r="I3480" s="2">
        <f t="shared" si="108"/>
        <v>445361.65507484647</v>
      </c>
      <c r="J3480">
        <f t="shared" si="109"/>
        <v>2.968494209701527</v>
      </c>
    </row>
    <row r="3481" spans="1:10" x14ac:dyDescent="0.25">
      <c r="A3481">
        <v>4065</v>
      </c>
      <c r="B3481">
        <v>2016</v>
      </c>
      <c r="C3481" t="s">
        <v>68</v>
      </c>
      <c r="D3481" t="s">
        <v>68</v>
      </c>
      <c r="E3481" t="s">
        <v>56</v>
      </c>
      <c r="F3481">
        <v>1084.3501000000001</v>
      </c>
      <c r="G3481">
        <v>1161.65630019531</v>
      </c>
      <c r="H3481">
        <v>0.32625859028371001</v>
      </c>
      <c r="I3481" s="2">
        <f t="shared" si="108"/>
        <v>3323590.9560482809</v>
      </c>
      <c r="J3481">
        <f t="shared" si="109"/>
        <v>0.37900034689591211</v>
      </c>
    </row>
    <row r="3482" spans="1:10" x14ac:dyDescent="0.25">
      <c r="A3482">
        <v>4068</v>
      </c>
      <c r="B3482">
        <v>2016</v>
      </c>
      <c r="C3482" t="s">
        <v>68</v>
      </c>
      <c r="D3482" t="s">
        <v>68</v>
      </c>
      <c r="E3482" t="s">
        <v>39</v>
      </c>
      <c r="F3482">
        <v>14.101699999999999</v>
      </c>
      <c r="G3482">
        <v>95.023619975310595</v>
      </c>
      <c r="H3482">
        <v>14.6505468135048</v>
      </c>
      <c r="I3482" s="2">
        <f t="shared" si="108"/>
        <v>962.53745198104991</v>
      </c>
      <c r="J3482">
        <f t="shared" si="109"/>
        <v>1.3921479928369778</v>
      </c>
    </row>
    <row r="3483" spans="1:10" x14ac:dyDescent="0.25">
      <c r="A3483">
        <v>4077</v>
      </c>
      <c r="B3483">
        <v>2016</v>
      </c>
      <c r="C3483" t="s">
        <v>68</v>
      </c>
      <c r="D3483" t="s">
        <v>68</v>
      </c>
      <c r="E3483" t="s">
        <v>43</v>
      </c>
      <c r="F3483">
        <v>1711.8741199999999</v>
      </c>
      <c r="G3483">
        <v>1800.9657700343701</v>
      </c>
      <c r="H3483">
        <v>4.6113697089796597</v>
      </c>
      <c r="I3483" s="2">
        <f t="shared" si="108"/>
        <v>371228.99009083782</v>
      </c>
      <c r="J3483">
        <f t="shared" si="109"/>
        <v>8.3049189988457215</v>
      </c>
    </row>
    <row r="3484" spans="1:10" x14ac:dyDescent="0.25">
      <c r="A3484">
        <v>4125</v>
      </c>
      <c r="B3484">
        <v>2016</v>
      </c>
      <c r="C3484" t="s">
        <v>68</v>
      </c>
      <c r="D3484" t="s">
        <v>68</v>
      </c>
      <c r="E3484" t="s">
        <v>75</v>
      </c>
      <c r="F3484">
        <v>749.82539999999995</v>
      </c>
      <c r="G3484">
        <v>961.54521999874203</v>
      </c>
      <c r="H3484">
        <v>6.0016176968531401</v>
      </c>
      <c r="I3484" s="2">
        <f t="shared" si="108"/>
        <v>124937.21491009997</v>
      </c>
      <c r="J3484">
        <f t="shared" si="109"/>
        <v>5.7708268086689962</v>
      </c>
    </row>
    <row r="3485" spans="1:10" x14ac:dyDescent="0.25">
      <c r="A3485">
        <v>4146</v>
      </c>
      <c r="B3485">
        <v>2016</v>
      </c>
      <c r="C3485" t="s">
        <v>68</v>
      </c>
      <c r="D3485" t="s">
        <v>68</v>
      </c>
      <c r="E3485" t="s">
        <v>9</v>
      </c>
      <c r="F3485">
        <v>2326.8461229999998</v>
      </c>
      <c r="G3485">
        <v>2677.2731230476802</v>
      </c>
      <c r="H3485">
        <v>0.49828539691535101</v>
      </c>
      <c r="I3485" s="2">
        <f t="shared" si="108"/>
        <v>4669705.6293529822</v>
      </c>
      <c r="J3485">
        <f t="shared" si="109"/>
        <v>1.3340461007686146</v>
      </c>
    </row>
    <row r="3486" spans="1:10" x14ac:dyDescent="0.25">
      <c r="A3486">
        <v>4184</v>
      </c>
      <c r="B3486">
        <v>2016</v>
      </c>
      <c r="C3486" t="s">
        <v>68</v>
      </c>
      <c r="D3486" t="s">
        <v>68</v>
      </c>
      <c r="E3486" t="s">
        <v>24</v>
      </c>
      <c r="F3486">
        <v>385.54149999999998</v>
      </c>
      <c r="G3486">
        <v>1499.3370112049599</v>
      </c>
      <c r="H3486">
        <v>1.72433040282304</v>
      </c>
      <c r="I3486" s="2">
        <f t="shared" si="108"/>
        <v>223589.10993438322</v>
      </c>
      <c r="J3486">
        <f t="shared" si="109"/>
        <v>2.5853523924985411</v>
      </c>
    </row>
    <row r="3487" spans="1:10" x14ac:dyDescent="0.25">
      <c r="A3487">
        <v>4191</v>
      </c>
      <c r="B3487">
        <v>2016</v>
      </c>
      <c r="C3487" t="s">
        <v>68</v>
      </c>
      <c r="D3487" t="s">
        <v>68</v>
      </c>
      <c r="E3487" t="s">
        <v>60</v>
      </c>
      <c r="F3487">
        <v>1905.6741</v>
      </c>
      <c r="G3487">
        <v>4937.3928235822696</v>
      </c>
      <c r="H3487">
        <v>1.5268365166568201</v>
      </c>
      <c r="I3487" s="2">
        <f t="shared" si="108"/>
        <v>1248119.2840296272</v>
      </c>
      <c r="J3487">
        <f t="shared" si="109"/>
        <v>7.5385916601247338</v>
      </c>
    </row>
    <row r="3488" spans="1:10" x14ac:dyDescent="0.25">
      <c r="A3488">
        <v>225</v>
      </c>
      <c r="B3488">
        <v>2016</v>
      </c>
      <c r="C3488" t="s">
        <v>77</v>
      </c>
      <c r="D3488" t="s">
        <v>77</v>
      </c>
      <c r="E3488" t="s">
        <v>33</v>
      </c>
      <c r="F3488">
        <v>5.3002500000000001</v>
      </c>
      <c r="G3488">
        <v>5.3002500000000001</v>
      </c>
      <c r="H3488">
        <v>1.2694438941559401</v>
      </c>
      <c r="I3488" s="2">
        <f t="shared" si="108"/>
        <v>4175.2534510587129</v>
      </c>
      <c r="J3488">
        <f t="shared" si="109"/>
        <v>6.7283700000000217E-3</v>
      </c>
    </row>
    <row r="3489" spans="1:10" x14ac:dyDescent="0.25">
      <c r="A3489">
        <v>1987</v>
      </c>
      <c r="B3489">
        <v>2016</v>
      </c>
      <c r="C3489" t="s">
        <v>77</v>
      </c>
      <c r="D3489" t="s">
        <v>77</v>
      </c>
      <c r="E3489" t="s">
        <v>142</v>
      </c>
      <c r="F3489">
        <v>1.0569999999999999</v>
      </c>
      <c r="G3489">
        <v>1.0569999999999999</v>
      </c>
      <c r="H3489">
        <v>3.8</v>
      </c>
      <c r="I3489" s="2">
        <f t="shared" si="108"/>
        <v>278.15789473684208</v>
      </c>
      <c r="J3489">
        <f t="shared" si="109"/>
        <v>4.0165999999999995E-3</v>
      </c>
    </row>
    <row r="3490" spans="1:10" x14ac:dyDescent="0.25">
      <c r="A3490">
        <v>1988</v>
      </c>
      <c r="B3490">
        <v>2016</v>
      </c>
      <c r="C3490" t="s">
        <v>77</v>
      </c>
      <c r="D3490" t="s">
        <v>77</v>
      </c>
      <c r="E3490" t="s">
        <v>59</v>
      </c>
      <c r="F3490">
        <v>1.7100000000000001E-2</v>
      </c>
      <c r="G3490">
        <v>1.7100000000000001E-2</v>
      </c>
      <c r="H3490">
        <v>0.929824561403509</v>
      </c>
      <c r="I3490" s="2">
        <f t="shared" si="108"/>
        <v>18.390566037735848</v>
      </c>
      <c r="J3490">
        <f t="shared" si="109"/>
        <v>1.5900000000000004E-5</v>
      </c>
    </row>
    <row r="3491" spans="1:10" x14ac:dyDescent="0.25">
      <c r="A3491">
        <v>2130</v>
      </c>
      <c r="B3491">
        <v>2016</v>
      </c>
      <c r="C3491" t="s">
        <v>77</v>
      </c>
      <c r="D3491" t="s">
        <v>77</v>
      </c>
      <c r="E3491" t="s">
        <v>92</v>
      </c>
      <c r="F3491">
        <v>0.27306000000000002</v>
      </c>
      <c r="G3491">
        <v>0.27306000000000002</v>
      </c>
      <c r="H3491">
        <v>9.0090090090090094</v>
      </c>
      <c r="I3491" s="2">
        <f t="shared" si="108"/>
        <v>30.309660000000001</v>
      </c>
      <c r="J3491">
        <f t="shared" si="109"/>
        <v>2.4600000000000004E-3</v>
      </c>
    </row>
    <row r="3492" spans="1:10" x14ac:dyDescent="0.25">
      <c r="A3492">
        <v>2131</v>
      </c>
      <c r="B3492">
        <v>2016</v>
      </c>
      <c r="C3492" t="s">
        <v>77</v>
      </c>
      <c r="D3492" t="s">
        <v>77</v>
      </c>
      <c r="E3492" t="s">
        <v>16</v>
      </c>
      <c r="F3492">
        <v>2.3599999999999999E-2</v>
      </c>
      <c r="G3492">
        <v>2.3599999999999999E-2</v>
      </c>
      <c r="H3492">
        <v>1.8728813559322</v>
      </c>
      <c r="I3492" s="2">
        <f t="shared" si="108"/>
        <v>12.600904977375588</v>
      </c>
      <c r="J3492">
        <f t="shared" si="109"/>
        <v>4.4199999999999922E-5</v>
      </c>
    </row>
    <row r="3493" spans="1:10" x14ac:dyDescent="0.25">
      <c r="A3493">
        <v>2133</v>
      </c>
      <c r="B3493">
        <v>2016</v>
      </c>
      <c r="C3493" t="s">
        <v>77</v>
      </c>
      <c r="D3493" t="s">
        <v>77</v>
      </c>
      <c r="E3493" t="s">
        <v>22</v>
      </c>
      <c r="F3493">
        <v>474.173</v>
      </c>
      <c r="G3493">
        <v>474.173</v>
      </c>
      <c r="H3493">
        <v>0.12646135482197399</v>
      </c>
      <c r="I3493" s="2">
        <f t="shared" si="108"/>
        <v>3749548.632208766</v>
      </c>
      <c r="J3493">
        <f t="shared" si="109"/>
        <v>5.9964559999999868E-2</v>
      </c>
    </row>
    <row r="3494" spans="1:10" x14ac:dyDescent="0.25">
      <c r="A3494">
        <v>2134</v>
      </c>
      <c r="B3494">
        <v>2016</v>
      </c>
      <c r="C3494" t="s">
        <v>77</v>
      </c>
      <c r="D3494" t="s">
        <v>77</v>
      </c>
      <c r="E3494" t="s">
        <v>27</v>
      </c>
      <c r="F3494">
        <v>9.0499999999999997E-2</v>
      </c>
      <c r="G3494">
        <v>9.0499999999999997E-2</v>
      </c>
      <c r="H3494">
        <v>3.2822099447513802</v>
      </c>
      <c r="I3494" s="2">
        <f t="shared" si="108"/>
        <v>27.572885806625379</v>
      </c>
      <c r="J3494">
        <f t="shared" si="109"/>
        <v>2.9703999999999993E-4</v>
      </c>
    </row>
    <row r="3495" spans="1:10" x14ac:dyDescent="0.25">
      <c r="A3495">
        <v>2137</v>
      </c>
      <c r="B3495">
        <v>2016</v>
      </c>
      <c r="C3495" t="s">
        <v>77</v>
      </c>
      <c r="D3495" t="s">
        <v>77</v>
      </c>
      <c r="E3495" t="s">
        <v>51</v>
      </c>
      <c r="F3495">
        <v>1.427</v>
      </c>
      <c r="G3495">
        <v>1.427</v>
      </c>
      <c r="H3495">
        <v>6.57</v>
      </c>
      <c r="I3495" s="2">
        <f t="shared" si="108"/>
        <v>217.19939117199391</v>
      </c>
      <c r="J3495">
        <f t="shared" si="109"/>
        <v>9.3753900000000008E-3</v>
      </c>
    </row>
    <row r="3496" spans="1:10" x14ac:dyDescent="0.25">
      <c r="A3496">
        <v>2143</v>
      </c>
      <c r="B3496">
        <v>2016</v>
      </c>
      <c r="C3496" t="s">
        <v>77</v>
      </c>
      <c r="D3496" t="s">
        <v>77</v>
      </c>
      <c r="E3496" t="s">
        <v>32</v>
      </c>
      <c r="F3496">
        <v>15.112</v>
      </c>
      <c r="G3496">
        <v>15.112</v>
      </c>
      <c r="H3496">
        <v>0.79852655726133803</v>
      </c>
      <c r="I3496" s="2">
        <f t="shared" si="108"/>
        <v>18924.85586431688</v>
      </c>
      <c r="J3496">
        <f t="shared" si="109"/>
        <v>1.2067333333333341E-2</v>
      </c>
    </row>
    <row r="3497" spans="1:10" x14ac:dyDescent="0.25">
      <c r="A3497">
        <v>2144</v>
      </c>
      <c r="B3497">
        <v>2016</v>
      </c>
      <c r="C3497" t="s">
        <v>77</v>
      </c>
      <c r="D3497" t="s">
        <v>77</v>
      </c>
      <c r="E3497" t="s">
        <v>69</v>
      </c>
      <c r="F3497">
        <v>56.493000000000002</v>
      </c>
      <c r="G3497">
        <v>56.493000000000002</v>
      </c>
      <c r="H3497">
        <v>2.2000000000000002</v>
      </c>
      <c r="I3497" s="2">
        <f t="shared" si="108"/>
        <v>25678.63636363636</v>
      </c>
      <c r="J3497">
        <f t="shared" si="109"/>
        <v>0.12428460000000001</v>
      </c>
    </row>
    <row r="3498" spans="1:10" x14ac:dyDescent="0.25">
      <c r="A3498">
        <v>2168</v>
      </c>
      <c r="B3498">
        <v>2016</v>
      </c>
      <c r="C3498" t="s">
        <v>77</v>
      </c>
      <c r="D3498" t="s">
        <v>77</v>
      </c>
      <c r="E3498" t="s">
        <v>151</v>
      </c>
      <c r="F3498">
        <v>2.52</v>
      </c>
      <c r="G3498">
        <v>2.52</v>
      </c>
      <c r="H3498">
        <v>3.8617460317460299</v>
      </c>
      <c r="I3498" s="2">
        <f t="shared" si="108"/>
        <v>652.55456451148859</v>
      </c>
      <c r="J3498">
        <f t="shared" si="109"/>
        <v>9.7315999999999948E-3</v>
      </c>
    </row>
    <row r="3499" spans="1:10" x14ac:dyDescent="0.25">
      <c r="A3499">
        <v>2190</v>
      </c>
      <c r="B3499">
        <v>2016</v>
      </c>
      <c r="C3499" t="s">
        <v>77</v>
      </c>
      <c r="D3499" t="s">
        <v>77</v>
      </c>
      <c r="E3499" t="s">
        <v>44</v>
      </c>
      <c r="F3499">
        <v>8.0000000000000002E-3</v>
      </c>
      <c r="G3499">
        <v>8.0000000000000002E-3</v>
      </c>
      <c r="H3499">
        <v>0.02</v>
      </c>
      <c r="I3499" s="2">
        <f t="shared" si="108"/>
        <v>400</v>
      </c>
      <c r="J3499">
        <f t="shared" si="109"/>
        <v>1.6E-7</v>
      </c>
    </row>
    <row r="3500" spans="1:10" x14ac:dyDescent="0.25">
      <c r="A3500">
        <v>2528</v>
      </c>
      <c r="B3500">
        <v>2016</v>
      </c>
      <c r="C3500" t="s">
        <v>77</v>
      </c>
      <c r="D3500" t="s">
        <v>77</v>
      </c>
      <c r="E3500" t="s">
        <v>5</v>
      </c>
      <c r="F3500">
        <v>11565.985000000001</v>
      </c>
      <c r="G3500">
        <v>11565.985000000001</v>
      </c>
      <c r="H3500">
        <v>0.56471399452792004</v>
      </c>
      <c r="I3500" s="2">
        <f t="shared" si="108"/>
        <v>20481137.552946132</v>
      </c>
      <c r="J3500">
        <f t="shared" si="109"/>
        <v>6.5314735900000063</v>
      </c>
    </row>
    <row r="3501" spans="1:10" x14ac:dyDescent="0.25">
      <c r="A3501">
        <v>2531</v>
      </c>
      <c r="B3501">
        <v>2016</v>
      </c>
      <c r="C3501" t="s">
        <v>77</v>
      </c>
      <c r="D3501" t="s">
        <v>77</v>
      </c>
      <c r="E3501" t="s">
        <v>28</v>
      </c>
      <c r="F3501">
        <v>1198.029</v>
      </c>
      <c r="G3501">
        <v>1198.029</v>
      </c>
      <c r="H3501">
        <v>0.12</v>
      </c>
      <c r="I3501" s="2">
        <f t="shared" si="108"/>
        <v>9983575</v>
      </c>
      <c r="J3501">
        <f t="shared" si="109"/>
        <v>0.14376348</v>
      </c>
    </row>
    <row r="3502" spans="1:10" x14ac:dyDescent="0.25">
      <c r="A3502">
        <v>3046</v>
      </c>
      <c r="B3502">
        <v>2016</v>
      </c>
      <c r="C3502" t="s">
        <v>77</v>
      </c>
      <c r="D3502" t="s">
        <v>77</v>
      </c>
      <c r="E3502" t="s">
        <v>31</v>
      </c>
      <c r="F3502">
        <v>0.92</v>
      </c>
      <c r="G3502">
        <v>0.92500000000000004</v>
      </c>
      <c r="H3502">
        <v>0.75929347826087001</v>
      </c>
      <c r="I3502" s="2">
        <f t="shared" si="108"/>
        <v>1211.6527091833075</v>
      </c>
      <c r="J3502">
        <f t="shared" si="109"/>
        <v>7.0234646739130476E-4</v>
      </c>
    </row>
    <row r="3503" spans="1:10" x14ac:dyDescent="0.25">
      <c r="A3503">
        <v>3077</v>
      </c>
      <c r="B3503">
        <v>2016</v>
      </c>
      <c r="C3503" t="s">
        <v>77</v>
      </c>
      <c r="D3503" t="s">
        <v>77</v>
      </c>
      <c r="E3503" t="s">
        <v>57</v>
      </c>
      <c r="F3503">
        <v>4.3281000000000001</v>
      </c>
      <c r="G3503">
        <v>4.3399000000715304</v>
      </c>
      <c r="H3503">
        <v>4.0572847207781697</v>
      </c>
      <c r="I3503" s="2">
        <f t="shared" si="108"/>
        <v>1066.747910945202</v>
      </c>
      <c r="J3503">
        <f t="shared" si="109"/>
        <v>1.7608209959995399E-2</v>
      </c>
    </row>
    <row r="3504" spans="1:10" x14ac:dyDescent="0.25">
      <c r="A3504">
        <v>3093</v>
      </c>
      <c r="B3504">
        <v>2016</v>
      </c>
      <c r="C3504" t="s">
        <v>77</v>
      </c>
      <c r="D3504" t="s">
        <v>77</v>
      </c>
      <c r="E3504" t="s">
        <v>62</v>
      </c>
      <c r="F3504">
        <v>24.513037000000001</v>
      </c>
      <c r="G3504">
        <v>24.529573000404302</v>
      </c>
      <c r="H3504">
        <v>1.56262493301014</v>
      </c>
      <c r="I3504" s="2">
        <f t="shared" si="108"/>
        <v>15687.089385409758</v>
      </c>
      <c r="J3504">
        <f t="shared" si="109"/>
        <v>3.8330522366524115E-2</v>
      </c>
    </row>
    <row r="3505" spans="1:10" x14ac:dyDescent="0.25">
      <c r="A3505">
        <v>3111</v>
      </c>
      <c r="B3505">
        <v>2016</v>
      </c>
      <c r="C3505" t="s">
        <v>77</v>
      </c>
      <c r="D3505" t="s">
        <v>77</v>
      </c>
      <c r="E3505" t="s">
        <v>34</v>
      </c>
      <c r="F3505">
        <v>8.4860000000000007</v>
      </c>
      <c r="G3505">
        <v>8.5093999992609</v>
      </c>
      <c r="H3505">
        <v>0.99166273862832899</v>
      </c>
      <c r="I3505" s="2">
        <f t="shared" si="108"/>
        <v>8557.3448204153192</v>
      </c>
      <c r="J3505">
        <f t="shared" si="109"/>
        <v>8.4384549073509649E-3</v>
      </c>
    </row>
    <row r="3506" spans="1:10" x14ac:dyDescent="0.25">
      <c r="A3506">
        <v>3166</v>
      </c>
      <c r="B3506">
        <v>2016</v>
      </c>
      <c r="C3506" t="s">
        <v>77</v>
      </c>
      <c r="D3506" t="s">
        <v>77</v>
      </c>
      <c r="E3506" t="s">
        <v>18</v>
      </c>
      <c r="F3506">
        <v>73.063793000000004</v>
      </c>
      <c r="G3506">
        <v>73.116628999404199</v>
      </c>
      <c r="H3506">
        <v>1.2903654019419499</v>
      </c>
      <c r="I3506" s="2">
        <f t="shared" si="108"/>
        <v>56622.560470113211</v>
      </c>
      <c r="J3506">
        <f t="shared" si="109"/>
        <v>9.434716836745663E-2</v>
      </c>
    </row>
    <row r="3507" spans="1:10" x14ac:dyDescent="0.25">
      <c r="A3507">
        <v>3168</v>
      </c>
      <c r="B3507">
        <v>2016</v>
      </c>
      <c r="C3507" t="s">
        <v>77</v>
      </c>
      <c r="D3507" t="s">
        <v>77</v>
      </c>
      <c r="E3507" t="s">
        <v>37</v>
      </c>
      <c r="F3507">
        <v>5.6384999999999996</v>
      </c>
      <c r="G3507">
        <v>5.6920500000000001</v>
      </c>
      <c r="H3507">
        <v>3.3234512725015501</v>
      </c>
      <c r="I3507" s="2">
        <f t="shared" si="108"/>
        <v>1696.5797111735358</v>
      </c>
      <c r="J3507">
        <f t="shared" si="109"/>
        <v>1.8917250815642446E-2</v>
      </c>
    </row>
    <row r="3508" spans="1:10" x14ac:dyDescent="0.25">
      <c r="A3508">
        <v>3188</v>
      </c>
      <c r="B3508">
        <v>2016</v>
      </c>
      <c r="C3508" t="s">
        <v>77</v>
      </c>
      <c r="D3508" t="s">
        <v>77</v>
      </c>
      <c r="E3508" t="s">
        <v>36</v>
      </c>
      <c r="F3508">
        <v>14.523133</v>
      </c>
      <c r="G3508">
        <v>14.593057000080799</v>
      </c>
      <c r="H3508">
        <v>5.7686106651689002</v>
      </c>
      <c r="I3508" s="2">
        <f t="shared" si="108"/>
        <v>2517.6136582923255</v>
      </c>
      <c r="J3508">
        <f t="shared" si="109"/>
        <v>8.4181664248083779E-2</v>
      </c>
    </row>
    <row r="3509" spans="1:10" x14ac:dyDescent="0.25">
      <c r="A3509">
        <v>3199</v>
      </c>
      <c r="B3509">
        <v>2016</v>
      </c>
      <c r="C3509" t="s">
        <v>77</v>
      </c>
      <c r="D3509" t="s">
        <v>77</v>
      </c>
      <c r="E3509" t="s">
        <v>7</v>
      </c>
      <c r="F3509">
        <v>3.115605</v>
      </c>
      <c r="G3509">
        <v>3.1922549999999998</v>
      </c>
      <c r="H3509">
        <v>3.2479024138169001</v>
      </c>
      <c r="I3509" s="2">
        <f t="shared" si="108"/>
        <v>959.26681378908006</v>
      </c>
      <c r="J3509">
        <f t="shared" si="109"/>
        <v>1.0368132720019067E-2</v>
      </c>
    </row>
    <row r="3510" spans="1:10" x14ac:dyDescent="0.25">
      <c r="A3510">
        <v>3225</v>
      </c>
      <c r="B3510">
        <v>2016</v>
      </c>
      <c r="C3510" t="s">
        <v>77</v>
      </c>
      <c r="D3510" t="s">
        <v>77</v>
      </c>
      <c r="E3510" t="s">
        <v>55</v>
      </c>
      <c r="F3510">
        <v>1.2557499999999999</v>
      </c>
      <c r="G3510">
        <v>1.35240000063181</v>
      </c>
      <c r="H3510">
        <v>36.554016273908502</v>
      </c>
      <c r="I3510" s="2">
        <f t="shared" si="108"/>
        <v>34.353270256005445</v>
      </c>
      <c r="J3510">
        <f t="shared" si="109"/>
        <v>4.9435651631929048E-2</v>
      </c>
    </row>
    <row r="3511" spans="1:10" x14ac:dyDescent="0.25">
      <c r="A3511">
        <v>3254</v>
      </c>
      <c r="B3511">
        <v>2016</v>
      </c>
      <c r="C3511" t="s">
        <v>77</v>
      </c>
      <c r="D3511" t="s">
        <v>77</v>
      </c>
      <c r="E3511" t="s">
        <v>9</v>
      </c>
      <c r="F3511">
        <v>240.744</v>
      </c>
      <c r="G3511">
        <v>240.87899999999999</v>
      </c>
      <c r="H3511">
        <v>0.41265103180141599</v>
      </c>
      <c r="I3511" s="2">
        <f t="shared" si="108"/>
        <v>583408.21044125129</v>
      </c>
      <c r="J3511">
        <f t="shared" si="109"/>
        <v>9.9398967889293269E-2</v>
      </c>
    </row>
    <row r="3512" spans="1:10" x14ac:dyDescent="0.25">
      <c r="A3512">
        <v>3364</v>
      </c>
      <c r="B3512">
        <v>2016</v>
      </c>
      <c r="C3512" t="s">
        <v>77</v>
      </c>
      <c r="D3512" t="s">
        <v>77</v>
      </c>
      <c r="E3512" t="s">
        <v>46</v>
      </c>
      <c r="F3512">
        <v>17.439952999999999</v>
      </c>
      <c r="G3512">
        <v>17.7906989984183</v>
      </c>
      <c r="H3512">
        <v>1.82068742522009</v>
      </c>
      <c r="I3512" s="2">
        <f t="shared" si="108"/>
        <v>9578.7737963268501</v>
      </c>
      <c r="J3512">
        <f t="shared" si="109"/>
        <v>3.2391301952295851E-2</v>
      </c>
    </row>
    <row r="3513" spans="1:10" x14ac:dyDescent="0.25">
      <c r="A3513">
        <v>3406</v>
      </c>
      <c r="B3513">
        <v>2016</v>
      </c>
      <c r="C3513" t="s">
        <v>77</v>
      </c>
      <c r="D3513" t="s">
        <v>77</v>
      </c>
      <c r="E3513" t="s">
        <v>40</v>
      </c>
      <c r="F3513">
        <v>241.93227999999999</v>
      </c>
      <c r="G3513">
        <v>242.43927800323499</v>
      </c>
      <c r="H3513">
        <v>3.2028925747320698</v>
      </c>
      <c r="I3513" s="2">
        <f t="shared" si="108"/>
        <v>75535.558672378596</v>
      </c>
      <c r="J3513">
        <f t="shared" si="109"/>
        <v>0.77650696333996538</v>
      </c>
    </row>
    <row r="3514" spans="1:10" x14ac:dyDescent="0.25">
      <c r="A3514">
        <v>3412</v>
      </c>
      <c r="B3514">
        <v>2016</v>
      </c>
      <c r="C3514" t="s">
        <v>77</v>
      </c>
      <c r="D3514" t="s">
        <v>77</v>
      </c>
      <c r="E3514" t="s">
        <v>38</v>
      </c>
      <c r="F3514">
        <v>37.592243000000003</v>
      </c>
      <c r="G3514">
        <v>38.129182999999998</v>
      </c>
      <c r="H3514">
        <v>1.55863306226169</v>
      </c>
      <c r="I3514" s="2">
        <f t="shared" si="108"/>
        <v>24118.725510320513</v>
      </c>
      <c r="J3514">
        <f t="shared" si="109"/>
        <v>5.9429405260826365E-2</v>
      </c>
    </row>
    <row r="3515" spans="1:10" x14ac:dyDescent="0.25">
      <c r="A3515">
        <v>3418</v>
      </c>
      <c r="B3515">
        <v>2016</v>
      </c>
      <c r="C3515" t="s">
        <v>77</v>
      </c>
      <c r="D3515" t="s">
        <v>77</v>
      </c>
      <c r="E3515" t="s">
        <v>58</v>
      </c>
      <c r="F3515">
        <v>27.881018000000001</v>
      </c>
      <c r="G3515">
        <v>28.4423679959719</v>
      </c>
      <c r="H3515">
        <v>7.5480395295394302</v>
      </c>
      <c r="I3515" s="2">
        <f t="shared" si="108"/>
        <v>3693.8092190544289</v>
      </c>
      <c r="J3515">
        <f t="shared" si="109"/>
        <v>0.2146841179473031</v>
      </c>
    </row>
    <row r="3516" spans="1:10" x14ac:dyDescent="0.25">
      <c r="A3516">
        <v>3428</v>
      </c>
      <c r="B3516">
        <v>2016</v>
      </c>
      <c r="C3516" t="s">
        <v>77</v>
      </c>
      <c r="D3516" t="s">
        <v>77</v>
      </c>
      <c r="E3516" t="s">
        <v>35</v>
      </c>
      <c r="F3516">
        <v>186.33753300000001</v>
      </c>
      <c r="G3516">
        <v>186.935823</v>
      </c>
      <c r="H3516">
        <v>2.8940774488953598</v>
      </c>
      <c r="I3516" s="2">
        <f t="shared" si="108"/>
        <v>64385.814232830286</v>
      </c>
      <c r="J3516">
        <f t="shared" si="109"/>
        <v>0.54100674973499452</v>
      </c>
    </row>
    <row r="3517" spans="1:10" x14ac:dyDescent="0.25">
      <c r="A3517">
        <v>3475</v>
      </c>
      <c r="B3517">
        <v>2016</v>
      </c>
      <c r="C3517" t="s">
        <v>77</v>
      </c>
      <c r="D3517" t="s">
        <v>77</v>
      </c>
      <c r="E3517" t="s">
        <v>61</v>
      </c>
      <c r="F3517">
        <v>444.19650899999999</v>
      </c>
      <c r="G3517">
        <v>445.06994900000001</v>
      </c>
      <c r="H3517">
        <v>1.4567684008060799</v>
      </c>
      <c r="I3517" s="2">
        <f t="shared" si="108"/>
        <v>304919.0995316832</v>
      </c>
      <c r="J3517">
        <f t="shared" si="109"/>
        <v>0.64836383785157348</v>
      </c>
    </row>
    <row r="3518" spans="1:10" x14ac:dyDescent="0.25">
      <c r="A3518">
        <v>3535</v>
      </c>
      <c r="B3518">
        <v>2016</v>
      </c>
      <c r="C3518" t="s">
        <v>77</v>
      </c>
      <c r="D3518" t="s">
        <v>77</v>
      </c>
      <c r="E3518" t="s">
        <v>29</v>
      </c>
      <c r="F3518">
        <v>15.939731999999999</v>
      </c>
      <c r="G3518">
        <v>17.255144000987499</v>
      </c>
      <c r="H3518">
        <v>5.1965146339976096</v>
      </c>
      <c r="I3518" s="2">
        <f t="shared" si="108"/>
        <v>3067.3890333563395</v>
      </c>
      <c r="J3518">
        <f t="shared" si="109"/>
        <v>8.9666608312867616E-2</v>
      </c>
    </row>
    <row r="3519" spans="1:10" x14ac:dyDescent="0.25">
      <c r="A3519">
        <v>3610</v>
      </c>
      <c r="B3519">
        <v>2016</v>
      </c>
      <c r="C3519" t="s">
        <v>77</v>
      </c>
      <c r="D3519" t="s">
        <v>77</v>
      </c>
      <c r="E3519" t="s">
        <v>54</v>
      </c>
      <c r="F3519">
        <v>36.089475</v>
      </c>
      <c r="G3519">
        <v>38.247338990836099</v>
      </c>
      <c r="H3519">
        <v>8.3804312934815304</v>
      </c>
      <c r="I3519" s="2">
        <f t="shared" si="108"/>
        <v>4306.3982909890474</v>
      </c>
      <c r="J3519">
        <f t="shared" si="109"/>
        <v>0.3205291965711991</v>
      </c>
    </row>
    <row r="3520" spans="1:10" x14ac:dyDescent="0.25">
      <c r="A3520">
        <v>3666</v>
      </c>
      <c r="B3520">
        <v>2016</v>
      </c>
      <c r="C3520" t="s">
        <v>77</v>
      </c>
      <c r="D3520" t="s">
        <v>77</v>
      </c>
      <c r="E3520" t="s">
        <v>12</v>
      </c>
      <c r="F3520">
        <v>117.454199</v>
      </c>
      <c r="G3520">
        <v>120.762749</v>
      </c>
      <c r="H3520">
        <v>1.5865384313542299</v>
      </c>
      <c r="I3520" s="2">
        <f t="shared" si="108"/>
        <v>74031.738959984737</v>
      </c>
      <c r="J3520">
        <f t="shared" si="109"/>
        <v>0.19159474236448459</v>
      </c>
    </row>
    <row r="3521" spans="1:10" x14ac:dyDescent="0.25">
      <c r="A3521">
        <v>3677</v>
      </c>
      <c r="B3521">
        <v>2016</v>
      </c>
      <c r="C3521" t="s">
        <v>77</v>
      </c>
      <c r="D3521" t="s">
        <v>77</v>
      </c>
      <c r="E3521" t="s">
        <v>43</v>
      </c>
      <c r="F3521">
        <v>951.31073000000004</v>
      </c>
      <c r="G3521">
        <v>954.87927000377704</v>
      </c>
      <c r="H3521">
        <v>6.5801237141517497</v>
      </c>
      <c r="I3521" s="2">
        <f t="shared" si="108"/>
        <v>144573.38058158901</v>
      </c>
      <c r="J3521">
        <f t="shared" si="109"/>
        <v>6.2832237287037653</v>
      </c>
    </row>
    <row r="3522" spans="1:10" x14ac:dyDescent="0.25">
      <c r="A3522">
        <v>3701</v>
      </c>
      <c r="B3522">
        <v>2016</v>
      </c>
      <c r="C3522" t="s">
        <v>77</v>
      </c>
      <c r="D3522" t="s">
        <v>77</v>
      </c>
      <c r="E3522" t="s">
        <v>53</v>
      </c>
      <c r="F3522">
        <v>1.0529999999999999</v>
      </c>
      <c r="G3522">
        <v>5.1452899986505498</v>
      </c>
      <c r="H3522">
        <v>15.646163842655101</v>
      </c>
      <c r="I3522" s="2">
        <f t="shared" ref="I3522:I3585" si="110">F3522/H3522*1000</f>
        <v>67.30084195649772</v>
      </c>
      <c r="J3522">
        <f t="shared" si="109"/>
        <v>8.0504050336861144E-2</v>
      </c>
    </row>
    <row r="3523" spans="1:10" x14ac:dyDescent="0.25">
      <c r="A3523">
        <v>3706</v>
      </c>
      <c r="B3523">
        <v>2016</v>
      </c>
      <c r="C3523" t="s">
        <v>77</v>
      </c>
      <c r="D3523" t="s">
        <v>77</v>
      </c>
      <c r="E3523" t="s">
        <v>41</v>
      </c>
      <c r="F3523">
        <v>536.84690000000001</v>
      </c>
      <c r="G3523">
        <v>541.00185400093005</v>
      </c>
      <c r="H3523">
        <v>3.6774404510952801</v>
      </c>
      <c r="I3523" s="2">
        <f t="shared" si="110"/>
        <v>145983.84586760795</v>
      </c>
      <c r="J3523">
        <f t="shared" ref="J3523:J3586" si="111">G3523*H3523/1000</f>
        <v>1.9895021020205632</v>
      </c>
    </row>
    <row r="3524" spans="1:10" x14ac:dyDescent="0.25">
      <c r="A3524">
        <v>3707</v>
      </c>
      <c r="B3524">
        <v>2016</v>
      </c>
      <c r="C3524" t="s">
        <v>77</v>
      </c>
      <c r="D3524" t="s">
        <v>77</v>
      </c>
      <c r="E3524" t="s">
        <v>11</v>
      </c>
      <c r="F3524">
        <v>29.469787</v>
      </c>
      <c r="G3524">
        <v>33.637326999999999</v>
      </c>
      <c r="H3524">
        <v>2.7282135698663099</v>
      </c>
      <c r="I3524" s="2">
        <f t="shared" si="110"/>
        <v>10801.862187586767</v>
      </c>
      <c r="J3524">
        <f t="shared" si="111"/>
        <v>9.176981197543041E-2</v>
      </c>
    </row>
    <row r="3525" spans="1:10" x14ac:dyDescent="0.25">
      <c r="A3525">
        <v>3892</v>
      </c>
      <c r="B3525">
        <v>2016</v>
      </c>
      <c r="C3525" t="s">
        <v>77</v>
      </c>
      <c r="D3525" t="s">
        <v>77</v>
      </c>
      <c r="E3525" t="s">
        <v>47</v>
      </c>
      <c r="F3525">
        <v>43.936666000000002</v>
      </c>
      <c r="G3525">
        <v>60.132274040698803</v>
      </c>
      <c r="H3525">
        <v>1.86531950330505</v>
      </c>
      <c r="I3525" s="2">
        <f t="shared" si="110"/>
        <v>23554.498798812325</v>
      </c>
      <c r="J3525">
        <f t="shared" si="111"/>
        <v>0.11216590354619944</v>
      </c>
    </row>
    <row r="3526" spans="1:10" x14ac:dyDescent="0.25">
      <c r="A3526">
        <v>3964</v>
      </c>
      <c r="B3526">
        <v>2016</v>
      </c>
      <c r="C3526" t="s">
        <v>77</v>
      </c>
      <c r="D3526" t="s">
        <v>77</v>
      </c>
      <c r="E3526" t="s">
        <v>15</v>
      </c>
      <c r="F3526">
        <v>118.77130699999999</v>
      </c>
      <c r="G3526">
        <v>148.150542978544</v>
      </c>
      <c r="H3526">
        <v>1.44366395053443</v>
      </c>
      <c r="I3526" s="2">
        <f t="shared" si="110"/>
        <v>82270.743794656664</v>
      </c>
      <c r="J3526">
        <f t="shared" si="111"/>
        <v>0.2138795981502257</v>
      </c>
    </row>
    <row r="3527" spans="1:10" x14ac:dyDescent="0.25">
      <c r="A3527">
        <v>4004</v>
      </c>
      <c r="B3527">
        <v>2016</v>
      </c>
      <c r="C3527" t="s">
        <v>77</v>
      </c>
      <c r="D3527" t="s">
        <v>77</v>
      </c>
      <c r="E3527" t="s">
        <v>39</v>
      </c>
      <c r="F3527">
        <v>45.748579999999997</v>
      </c>
      <c r="G3527">
        <v>89.440059992449306</v>
      </c>
      <c r="H3527">
        <v>14.1364673876216</v>
      </c>
      <c r="I3527" s="2">
        <f t="shared" si="110"/>
        <v>3236.2102034104432</v>
      </c>
      <c r="J3527">
        <f t="shared" si="111"/>
        <v>1.2643664912301791</v>
      </c>
    </row>
    <row r="3528" spans="1:10" x14ac:dyDescent="0.25">
      <c r="A3528">
        <v>4006</v>
      </c>
      <c r="B3528">
        <v>2016</v>
      </c>
      <c r="C3528" t="s">
        <v>77</v>
      </c>
      <c r="D3528" t="s">
        <v>77</v>
      </c>
      <c r="E3528" t="s">
        <v>52</v>
      </c>
      <c r="F3528">
        <v>2.5000000000000001E-2</v>
      </c>
      <c r="G3528">
        <v>44.899759979248003</v>
      </c>
      <c r="H3528">
        <v>2.3936007130124799</v>
      </c>
      <c r="I3528" s="2">
        <f t="shared" si="110"/>
        <v>10.444515605335072</v>
      </c>
      <c r="J3528">
        <f t="shared" si="111"/>
        <v>0.10747209750041724</v>
      </c>
    </row>
    <row r="3529" spans="1:10" x14ac:dyDescent="0.25">
      <c r="A3529">
        <v>4060</v>
      </c>
      <c r="B3529">
        <v>2016</v>
      </c>
      <c r="C3529" t="s">
        <v>77</v>
      </c>
      <c r="D3529" t="s">
        <v>77</v>
      </c>
      <c r="E3529" t="s">
        <v>6</v>
      </c>
      <c r="F3529">
        <v>5712.7746999999999</v>
      </c>
      <c r="G3529">
        <v>5784.4733900000001</v>
      </c>
      <c r="H3529">
        <v>0.68205936925494104</v>
      </c>
      <c r="I3529" s="2">
        <f t="shared" si="110"/>
        <v>8375773.3674129359</v>
      </c>
      <c r="J3529">
        <f t="shared" si="111"/>
        <v>3.9453542718553907</v>
      </c>
    </row>
    <row r="3530" spans="1:10" x14ac:dyDescent="0.25">
      <c r="A3530">
        <v>4116</v>
      </c>
      <c r="B3530">
        <v>2016</v>
      </c>
      <c r="C3530" t="s">
        <v>77</v>
      </c>
      <c r="D3530" t="s">
        <v>77</v>
      </c>
      <c r="E3530" t="s">
        <v>75</v>
      </c>
      <c r="F3530">
        <v>44.118000000000002</v>
      </c>
      <c r="G3530">
        <v>220.847600025177</v>
      </c>
      <c r="H3530">
        <v>6.4647929258586103</v>
      </c>
      <c r="I3530" s="2">
        <f t="shared" si="110"/>
        <v>6824.3485144793785</v>
      </c>
      <c r="J3530">
        <f t="shared" si="111"/>
        <v>1.4277340023356162</v>
      </c>
    </row>
    <row r="3531" spans="1:10" x14ac:dyDescent="0.25">
      <c r="A3531">
        <v>4162</v>
      </c>
      <c r="B3531">
        <v>2016</v>
      </c>
      <c r="C3531" t="s">
        <v>77</v>
      </c>
      <c r="D3531" t="s">
        <v>77</v>
      </c>
      <c r="E3531" t="s">
        <v>24</v>
      </c>
      <c r="F3531">
        <v>759.52599999999995</v>
      </c>
      <c r="G3531">
        <v>1293.6228000369099</v>
      </c>
      <c r="H3531">
        <v>1.19581838763932</v>
      </c>
      <c r="I3531" s="2">
        <f t="shared" si="110"/>
        <v>635151.63159465184</v>
      </c>
      <c r="J3531">
        <f t="shared" si="111"/>
        <v>1.5469379309536</v>
      </c>
    </row>
    <row r="3532" spans="1:10" x14ac:dyDescent="0.25">
      <c r="A3532">
        <v>48</v>
      </c>
      <c r="B3532">
        <v>2016</v>
      </c>
      <c r="C3532" t="s">
        <v>79</v>
      </c>
      <c r="D3532" t="s">
        <v>79</v>
      </c>
      <c r="E3532" t="s">
        <v>41</v>
      </c>
      <c r="F3532">
        <v>188.50420299999999</v>
      </c>
      <c r="G3532">
        <v>188.50420299999999</v>
      </c>
      <c r="H3532">
        <v>3.5644818945813102</v>
      </c>
      <c r="I3532" s="2">
        <f t="shared" si="110"/>
        <v>52884.039974101761</v>
      </c>
      <c r="J3532">
        <f t="shared" si="111"/>
        <v>0.67191981864597983</v>
      </c>
    </row>
    <row r="3533" spans="1:10" x14ac:dyDescent="0.25">
      <c r="A3533">
        <v>87</v>
      </c>
      <c r="B3533">
        <v>2016</v>
      </c>
      <c r="C3533" t="s">
        <v>79</v>
      </c>
      <c r="D3533" t="s">
        <v>79</v>
      </c>
      <c r="E3533" t="s">
        <v>40</v>
      </c>
      <c r="F3533">
        <v>63.584712000000003</v>
      </c>
      <c r="G3533">
        <v>63.584712000000003</v>
      </c>
      <c r="H3533">
        <v>3.7278676441784699</v>
      </c>
      <c r="I3533" s="2">
        <f t="shared" si="110"/>
        <v>17056.590541591642</v>
      </c>
      <c r="J3533">
        <f t="shared" si="111"/>
        <v>0.2370353905292065</v>
      </c>
    </row>
    <row r="3534" spans="1:10" x14ac:dyDescent="0.25">
      <c r="A3534">
        <v>88</v>
      </c>
      <c r="B3534">
        <v>2016</v>
      </c>
      <c r="C3534" t="s">
        <v>79</v>
      </c>
      <c r="D3534" t="s">
        <v>79</v>
      </c>
      <c r="E3534" t="s">
        <v>35</v>
      </c>
      <c r="F3534">
        <v>61.534812000000002</v>
      </c>
      <c r="G3534">
        <v>61.534812000000002</v>
      </c>
      <c r="H3534">
        <v>2.9055530950380999</v>
      </c>
      <c r="I3534" s="2">
        <f t="shared" si="110"/>
        <v>21178.347112322554</v>
      </c>
      <c r="J3534">
        <f t="shared" si="111"/>
        <v>0.17879266345918762</v>
      </c>
    </row>
    <row r="3535" spans="1:10" x14ac:dyDescent="0.25">
      <c r="A3535">
        <v>281</v>
      </c>
      <c r="B3535">
        <v>2016</v>
      </c>
      <c r="C3535" t="s">
        <v>79</v>
      </c>
      <c r="D3535" t="s">
        <v>79</v>
      </c>
      <c r="E3535" t="s">
        <v>36</v>
      </c>
      <c r="F3535">
        <v>1.083302</v>
      </c>
      <c r="G3535">
        <v>1.083302</v>
      </c>
      <c r="H3535">
        <v>5.2308232207059202</v>
      </c>
      <c r="I3535" s="2">
        <f t="shared" si="110"/>
        <v>207.09971533960655</v>
      </c>
      <c r="J3535">
        <f t="shared" si="111"/>
        <v>5.6665612566371643E-3</v>
      </c>
    </row>
    <row r="3536" spans="1:10" x14ac:dyDescent="0.25">
      <c r="A3536">
        <v>330</v>
      </c>
      <c r="B3536">
        <v>2016</v>
      </c>
      <c r="C3536" t="s">
        <v>79</v>
      </c>
      <c r="D3536" t="s">
        <v>79</v>
      </c>
      <c r="E3536" t="s">
        <v>33</v>
      </c>
      <c r="F3536">
        <v>0.41292000000000001</v>
      </c>
      <c r="G3536">
        <v>0.41292000000000001</v>
      </c>
      <c r="H3536">
        <v>1.3216206679537199</v>
      </c>
      <c r="I3536" s="2">
        <f t="shared" si="110"/>
        <v>312.43458127764353</v>
      </c>
      <c r="J3536">
        <f t="shared" si="111"/>
        <v>5.4572360621144998E-4</v>
      </c>
    </row>
    <row r="3537" spans="1:10" x14ac:dyDescent="0.25">
      <c r="A3537">
        <v>1911</v>
      </c>
      <c r="B3537">
        <v>2016</v>
      </c>
      <c r="C3537" t="s">
        <v>79</v>
      </c>
      <c r="D3537" t="s">
        <v>79</v>
      </c>
      <c r="E3537" t="s">
        <v>61</v>
      </c>
      <c r="F3537">
        <v>1.3564400000000001</v>
      </c>
      <c r="G3537">
        <v>1.3564400000000001</v>
      </c>
      <c r="H3537">
        <v>1.51508360119135</v>
      </c>
      <c r="I3537" s="2">
        <f t="shared" si="110"/>
        <v>895.29052979874893</v>
      </c>
      <c r="J3537">
        <f t="shared" si="111"/>
        <v>2.0551199999999949E-3</v>
      </c>
    </row>
    <row r="3538" spans="1:10" x14ac:dyDescent="0.25">
      <c r="A3538">
        <v>1974</v>
      </c>
      <c r="B3538">
        <v>2016</v>
      </c>
      <c r="C3538" t="s">
        <v>79</v>
      </c>
      <c r="D3538" t="s">
        <v>79</v>
      </c>
      <c r="E3538" t="s">
        <v>6</v>
      </c>
      <c r="F3538">
        <v>1.8</v>
      </c>
      <c r="G3538">
        <v>1.8</v>
      </c>
      <c r="H3538">
        <v>0.49</v>
      </c>
      <c r="I3538" s="2">
        <f t="shared" si="110"/>
        <v>3673.4693877551022</v>
      </c>
      <c r="J3538">
        <f t="shared" si="111"/>
        <v>8.8199999999999997E-4</v>
      </c>
    </row>
    <row r="3539" spans="1:10" x14ac:dyDescent="0.25">
      <c r="A3539">
        <v>1975</v>
      </c>
      <c r="B3539">
        <v>2016</v>
      </c>
      <c r="C3539" t="s">
        <v>79</v>
      </c>
      <c r="D3539" t="s">
        <v>79</v>
      </c>
      <c r="E3539" t="s">
        <v>43</v>
      </c>
      <c r="F3539">
        <v>139.76133999999999</v>
      </c>
      <c r="G3539">
        <v>139.76133999999999</v>
      </c>
      <c r="H3539">
        <v>9.2704468317204096</v>
      </c>
      <c r="I3539" s="2">
        <f t="shared" si="110"/>
        <v>15076.009014126785</v>
      </c>
      <c r="J3539">
        <f t="shared" si="111"/>
        <v>1.295650071599999</v>
      </c>
    </row>
    <row r="3540" spans="1:10" x14ac:dyDescent="0.25">
      <c r="A3540">
        <v>1976</v>
      </c>
      <c r="B3540">
        <v>2016</v>
      </c>
      <c r="C3540" t="s">
        <v>79</v>
      </c>
      <c r="D3540" t="s">
        <v>79</v>
      </c>
      <c r="E3540" t="s">
        <v>44</v>
      </c>
      <c r="F3540">
        <v>0.54900000000000004</v>
      </c>
      <c r="G3540">
        <v>0.54900000000000004</v>
      </c>
      <c r="H3540">
        <v>1</v>
      </c>
      <c r="I3540" s="2">
        <f t="shared" si="110"/>
        <v>549</v>
      </c>
      <c r="J3540">
        <f t="shared" si="111"/>
        <v>5.4900000000000001E-4</v>
      </c>
    </row>
    <row r="3541" spans="1:10" x14ac:dyDescent="0.25">
      <c r="A3541">
        <v>1977</v>
      </c>
      <c r="B3541">
        <v>2016</v>
      </c>
      <c r="C3541" t="s">
        <v>79</v>
      </c>
      <c r="D3541" t="s">
        <v>79</v>
      </c>
      <c r="E3541" t="s">
        <v>92</v>
      </c>
      <c r="F3541">
        <v>1.7688299999999999</v>
      </c>
      <c r="G3541">
        <v>1.7688299999999999</v>
      </c>
      <c r="H3541">
        <v>7.8740919138639702</v>
      </c>
      <c r="I3541" s="2">
        <f t="shared" si="110"/>
        <v>224.63923705101897</v>
      </c>
      <c r="J3541">
        <f t="shared" si="111"/>
        <v>1.3927930000000005E-2</v>
      </c>
    </row>
    <row r="3542" spans="1:10" x14ac:dyDescent="0.25">
      <c r="A3542">
        <v>1978</v>
      </c>
      <c r="B3542">
        <v>2016</v>
      </c>
      <c r="C3542" t="s">
        <v>79</v>
      </c>
      <c r="D3542" t="s">
        <v>79</v>
      </c>
      <c r="E3542" t="s">
        <v>151</v>
      </c>
      <c r="F3542">
        <v>118.804</v>
      </c>
      <c r="G3542">
        <v>118.804</v>
      </c>
      <c r="H3542">
        <v>2.4840114810949099</v>
      </c>
      <c r="I3542" s="2">
        <f t="shared" si="110"/>
        <v>47827.476202981648</v>
      </c>
      <c r="J3542">
        <f t="shared" si="111"/>
        <v>0.29511049999999966</v>
      </c>
    </row>
    <row r="3543" spans="1:10" x14ac:dyDescent="0.25">
      <c r="A3543">
        <v>2005</v>
      </c>
      <c r="B3543">
        <v>2016</v>
      </c>
      <c r="C3543" t="s">
        <v>79</v>
      </c>
      <c r="D3543" t="s">
        <v>79</v>
      </c>
      <c r="E3543" t="s">
        <v>24</v>
      </c>
      <c r="F3543">
        <v>0.25</v>
      </c>
      <c r="G3543">
        <v>0.25</v>
      </c>
      <c r="H3543">
        <v>1.19</v>
      </c>
      <c r="I3543" s="2">
        <f t="shared" si="110"/>
        <v>210.08403361344537</v>
      </c>
      <c r="J3543">
        <f t="shared" si="111"/>
        <v>2.9749999999999997E-4</v>
      </c>
    </row>
    <row r="3544" spans="1:10" x14ac:dyDescent="0.25">
      <c r="A3544">
        <v>2006</v>
      </c>
      <c r="B3544">
        <v>2016</v>
      </c>
      <c r="C3544" t="s">
        <v>79</v>
      </c>
      <c r="D3544" t="s">
        <v>79</v>
      </c>
      <c r="E3544" t="s">
        <v>32</v>
      </c>
      <c r="F3544">
        <v>1.482</v>
      </c>
      <c r="G3544">
        <v>1.482</v>
      </c>
      <c r="H3544">
        <v>0.42139001349527699</v>
      </c>
      <c r="I3544" s="2">
        <f t="shared" si="110"/>
        <v>3516.9319455564419</v>
      </c>
      <c r="J3544">
        <f t="shared" si="111"/>
        <v>6.2450000000000049E-4</v>
      </c>
    </row>
    <row r="3545" spans="1:10" x14ac:dyDescent="0.25">
      <c r="A3545">
        <v>2126</v>
      </c>
      <c r="B3545">
        <v>2016</v>
      </c>
      <c r="C3545" t="s">
        <v>79</v>
      </c>
      <c r="D3545" t="s">
        <v>79</v>
      </c>
      <c r="E3545" t="s">
        <v>7</v>
      </c>
      <c r="F3545">
        <v>0.2331</v>
      </c>
      <c r="G3545">
        <v>0.2331</v>
      </c>
      <c r="H3545">
        <v>1.6894036894036899</v>
      </c>
      <c r="I3545" s="2">
        <f t="shared" si="110"/>
        <v>137.9776790248857</v>
      </c>
      <c r="J3545">
        <f t="shared" si="111"/>
        <v>3.9380000000000009E-4</v>
      </c>
    </row>
    <row r="3546" spans="1:10" x14ac:dyDescent="0.25">
      <c r="A3546">
        <v>2127</v>
      </c>
      <c r="B3546">
        <v>2016</v>
      </c>
      <c r="C3546" t="s">
        <v>79</v>
      </c>
      <c r="D3546" t="s">
        <v>79</v>
      </c>
      <c r="E3546" t="s">
        <v>47</v>
      </c>
      <c r="F3546">
        <v>0.12402000000000001</v>
      </c>
      <c r="G3546">
        <v>0.12402000000000001</v>
      </c>
      <c r="H3546">
        <v>3.1912594742783398</v>
      </c>
      <c r="I3546" s="2">
        <f t="shared" si="110"/>
        <v>38.862399312749538</v>
      </c>
      <c r="J3546">
        <f t="shared" si="111"/>
        <v>3.9577999999999976E-4</v>
      </c>
    </row>
    <row r="3547" spans="1:10" x14ac:dyDescent="0.25">
      <c r="A3547">
        <v>2128</v>
      </c>
      <c r="B3547">
        <v>2016</v>
      </c>
      <c r="C3547" t="s">
        <v>79</v>
      </c>
      <c r="D3547" t="s">
        <v>79</v>
      </c>
      <c r="E3547" t="s">
        <v>150</v>
      </c>
      <c r="F3547">
        <v>0.55800000000000005</v>
      </c>
      <c r="G3547">
        <v>0.55800000000000005</v>
      </c>
      <c r="H3547">
        <v>1</v>
      </c>
      <c r="I3547" s="2">
        <f t="shared" si="110"/>
        <v>558</v>
      </c>
      <c r="J3547">
        <f t="shared" si="111"/>
        <v>5.5800000000000001E-4</v>
      </c>
    </row>
    <row r="3548" spans="1:10" x14ac:dyDescent="0.25">
      <c r="A3548">
        <v>2129</v>
      </c>
      <c r="B3548">
        <v>2016</v>
      </c>
      <c r="C3548" t="s">
        <v>79</v>
      </c>
      <c r="D3548" t="s">
        <v>79</v>
      </c>
      <c r="E3548" t="s">
        <v>15</v>
      </c>
      <c r="F3548">
        <v>4.346927</v>
      </c>
      <c r="G3548">
        <v>4.346927</v>
      </c>
      <c r="H3548">
        <v>1.3026619789054099</v>
      </c>
      <c r="I3548" s="2">
        <f t="shared" si="110"/>
        <v>3336.9569929818631</v>
      </c>
      <c r="J3548">
        <f t="shared" si="111"/>
        <v>5.6625765279773562E-3</v>
      </c>
    </row>
    <row r="3549" spans="1:10" x14ac:dyDescent="0.25">
      <c r="A3549">
        <v>2132</v>
      </c>
      <c r="B3549">
        <v>2016</v>
      </c>
      <c r="C3549" t="s">
        <v>79</v>
      </c>
      <c r="D3549" t="s">
        <v>79</v>
      </c>
      <c r="E3549" t="s">
        <v>39</v>
      </c>
      <c r="F3549">
        <v>1.7000000000000001E-2</v>
      </c>
      <c r="G3549">
        <v>1.7000000000000001E-2</v>
      </c>
      <c r="H3549">
        <v>20.2</v>
      </c>
      <c r="I3549" s="2">
        <f t="shared" si="110"/>
        <v>0.84158415841584167</v>
      </c>
      <c r="J3549">
        <f t="shared" si="111"/>
        <v>3.4340000000000005E-4</v>
      </c>
    </row>
    <row r="3550" spans="1:10" x14ac:dyDescent="0.25">
      <c r="A3550">
        <v>2138</v>
      </c>
      <c r="B3550">
        <v>2016</v>
      </c>
      <c r="C3550" t="s">
        <v>79</v>
      </c>
      <c r="D3550" t="s">
        <v>79</v>
      </c>
      <c r="E3550" t="s">
        <v>22</v>
      </c>
      <c r="F3550">
        <v>21577.429</v>
      </c>
      <c r="G3550">
        <v>21577.429</v>
      </c>
      <c r="H3550">
        <v>0.23585348606638901</v>
      </c>
      <c r="I3550" s="2">
        <f t="shared" si="110"/>
        <v>91486580.757709458</v>
      </c>
      <c r="J3550">
        <f t="shared" si="111"/>
        <v>5.0891118499999983</v>
      </c>
    </row>
    <row r="3551" spans="1:10" x14ac:dyDescent="0.25">
      <c r="A3551">
        <v>2139</v>
      </c>
      <c r="B3551">
        <v>2016</v>
      </c>
      <c r="C3551" t="s">
        <v>79</v>
      </c>
      <c r="D3551" t="s">
        <v>79</v>
      </c>
      <c r="E3551" t="s">
        <v>27</v>
      </c>
      <c r="F3551">
        <v>0.95650000000000002</v>
      </c>
      <c r="G3551">
        <v>0.95650000000000002</v>
      </c>
      <c r="H3551">
        <v>3.1258124573772501</v>
      </c>
      <c r="I3551" s="2">
        <f t="shared" si="110"/>
        <v>306.00044405817061</v>
      </c>
      <c r="J3551">
        <f t="shared" si="111"/>
        <v>2.9898396154813397E-3</v>
      </c>
    </row>
    <row r="3552" spans="1:10" x14ac:dyDescent="0.25">
      <c r="A3552">
        <v>2140</v>
      </c>
      <c r="B3552">
        <v>2016</v>
      </c>
      <c r="C3552" t="s">
        <v>79</v>
      </c>
      <c r="D3552" t="s">
        <v>79</v>
      </c>
      <c r="E3552" t="s">
        <v>31</v>
      </c>
      <c r="F3552">
        <v>0.26200000000000001</v>
      </c>
      <c r="G3552">
        <v>0.26200000000000001</v>
      </c>
      <c r="H3552">
        <v>1.0586374045801501</v>
      </c>
      <c r="I3552" s="2">
        <f t="shared" si="110"/>
        <v>247.48794900545556</v>
      </c>
      <c r="J3552">
        <f t="shared" si="111"/>
        <v>2.7736299999999938E-4</v>
      </c>
    </row>
    <row r="3553" spans="1:10" x14ac:dyDescent="0.25">
      <c r="A3553">
        <v>2141</v>
      </c>
      <c r="B3553">
        <v>2016</v>
      </c>
      <c r="C3553" t="s">
        <v>79</v>
      </c>
      <c r="D3553" t="s">
        <v>79</v>
      </c>
      <c r="E3553" t="s">
        <v>37</v>
      </c>
      <c r="F3553">
        <v>0.75914999999999999</v>
      </c>
      <c r="G3553">
        <v>0.75914999999999999</v>
      </c>
      <c r="H3553">
        <v>3.0752683922808401</v>
      </c>
      <c r="I3553" s="2">
        <f t="shared" si="110"/>
        <v>246.85650264072063</v>
      </c>
      <c r="J3553">
        <f t="shared" si="111"/>
        <v>2.3345900000000001E-3</v>
      </c>
    </row>
    <row r="3554" spans="1:10" x14ac:dyDescent="0.25">
      <c r="A3554">
        <v>2142</v>
      </c>
      <c r="B3554">
        <v>2016</v>
      </c>
      <c r="C3554" t="s">
        <v>79</v>
      </c>
      <c r="D3554" t="s">
        <v>79</v>
      </c>
      <c r="E3554" t="s">
        <v>101</v>
      </c>
      <c r="F3554">
        <v>0.21299999999999999</v>
      </c>
      <c r="G3554">
        <v>0.21299999999999999</v>
      </c>
      <c r="H3554">
        <v>4.8953333333333298</v>
      </c>
      <c r="I3554" s="2">
        <f t="shared" si="110"/>
        <v>43.51082663761408</v>
      </c>
      <c r="J3554">
        <f t="shared" si="111"/>
        <v>1.0427059999999991E-3</v>
      </c>
    </row>
    <row r="3555" spans="1:10" x14ac:dyDescent="0.25">
      <c r="A3555">
        <v>2169</v>
      </c>
      <c r="B3555">
        <v>2016</v>
      </c>
      <c r="C3555" t="s">
        <v>79</v>
      </c>
      <c r="D3555" t="s">
        <v>79</v>
      </c>
      <c r="E3555" t="s">
        <v>11</v>
      </c>
      <c r="F3555">
        <v>1.4107860000000001</v>
      </c>
      <c r="G3555">
        <v>1.4107860000000001</v>
      </c>
      <c r="H3555">
        <v>2.3881269023083598</v>
      </c>
      <c r="I3555" s="2">
        <f t="shared" si="110"/>
        <v>590.75001359280225</v>
      </c>
      <c r="J3555">
        <f t="shared" si="111"/>
        <v>3.3691360000000017E-3</v>
      </c>
    </row>
    <row r="3556" spans="1:10" x14ac:dyDescent="0.25">
      <c r="A3556">
        <v>2170</v>
      </c>
      <c r="B3556">
        <v>2016</v>
      </c>
      <c r="C3556" t="s">
        <v>79</v>
      </c>
      <c r="D3556" t="s">
        <v>79</v>
      </c>
      <c r="E3556" t="s">
        <v>34</v>
      </c>
      <c r="F3556">
        <v>4.4999999999999998E-2</v>
      </c>
      <c r="G3556">
        <v>4.4999999999999998E-2</v>
      </c>
      <c r="H3556">
        <v>0.82499999999999996</v>
      </c>
      <c r="I3556" s="2">
        <f t="shared" si="110"/>
        <v>54.545454545454547</v>
      </c>
      <c r="J3556">
        <f t="shared" si="111"/>
        <v>3.7125000000000001E-5</v>
      </c>
    </row>
    <row r="3557" spans="1:10" x14ac:dyDescent="0.25">
      <c r="A3557">
        <v>2171</v>
      </c>
      <c r="B3557">
        <v>2016</v>
      </c>
      <c r="C3557" t="s">
        <v>79</v>
      </c>
      <c r="D3557" t="s">
        <v>79</v>
      </c>
      <c r="E3557" t="s">
        <v>5</v>
      </c>
      <c r="F3557">
        <v>260</v>
      </c>
      <c r="G3557">
        <v>260</v>
      </c>
      <c r="H3557">
        <v>0.56999999999999995</v>
      </c>
      <c r="I3557" s="2">
        <f t="shared" si="110"/>
        <v>456140.35087719304</v>
      </c>
      <c r="J3557">
        <f t="shared" si="111"/>
        <v>0.1482</v>
      </c>
    </row>
    <row r="3558" spans="1:10" x14ac:dyDescent="0.25">
      <c r="A3558">
        <v>2172</v>
      </c>
      <c r="B3558">
        <v>2016</v>
      </c>
      <c r="C3558" t="s">
        <v>79</v>
      </c>
      <c r="D3558" t="s">
        <v>79</v>
      </c>
      <c r="E3558" t="s">
        <v>38</v>
      </c>
      <c r="F3558">
        <v>6.0260150000000001</v>
      </c>
      <c r="G3558">
        <v>6.0260150000000001</v>
      </c>
      <c r="H3558">
        <v>1.5613046764735901</v>
      </c>
      <c r="I3558" s="2">
        <f t="shared" si="110"/>
        <v>3859.6022229373834</v>
      </c>
      <c r="J3558">
        <f t="shared" si="111"/>
        <v>9.4084454000000015E-3</v>
      </c>
    </row>
    <row r="3559" spans="1:10" x14ac:dyDescent="0.25">
      <c r="A3559">
        <v>2188</v>
      </c>
      <c r="B3559">
        <v>2016</v>
      </c>
      <c r="C3559" t="s">
        <v>79</v>
      </c>
      <c r="D3559" t="s">
        <v>79</v>
      </c>
      <c r="E3559" t="s">
        <v>18</v>
      </c>
      <c r="F3559">
        <v>3.4873699999999999</v>
      </c>
      <c r="G3559">
        <v>3.4873699999999999</v>
      </c>
      <c r="H3559">
        <v>1.2018132756275399</v>
      </c>
      <c r="I3559" s="2">
        <f t="shared" si="110"/>
        <v>2901.7569290695606</v>
      </c>
      <c r="J3559">
        <f t="shared" si="111"/>
        <v>4.1911675630252141E-3</v>
      </c>
    </row>
    <row r="3560" spans="1:10" x14ac:dyDescent="0.25">
      <c r="A3560">
        <v>2189</v>
      </c>
      <c r="B3560">
        <v>2016</v>
      </c>
      <c r="C3560" t="s">
        <v>79</v>
      </c>
      <c r="D3560" t="s">
        <v>79</v>
      </c>
      <c r="E3560" t="s">
        <v>57</v>
      </c>
      <c r="F3560">
        <v>6.9059999999999997</v>
      </c>
      <c r="G3560">
        <v>6.9059999999999997</v>
      </c>
      <c r="H3560">
        <v>1.8173573704025501</v>
      </c>
      <c r="I3560" s="2">
        <f t="shared" si="110"/>
        <v>3800.0231063361521</v>
      </c>
      <c r="J3560">
        <f t="shared" si="111"/>
        <v>1.255067000000001E-2</v>
      </c>
    </row>
    <row r="3561" spans="1:10" x14ac:dyDescent="0.25">
      <c r="A3561">
        <v>2724</v>
      </c>
      <c r="B3561">
        <v>2016</v>
      </c>
      <c r="C3561" t="s">
        <v>79</v>
      </c>
      <c r="D3561" t="s">
        <v>79</v>
      </c>
      <c r="E3561" t="s">
        <v>58</v>
      </c>
      <c r="F3561">
        <v>0.95167900000000005</v>
      </c>
      <c r="G3561">
        <v>0.95167900000000005</v>
      </c>
      <c r="H3561">
        <v>7.0441608987904498</v>
      </c>
      <c r="I3561" s="2">
        <f t="shared" si="110"/>
        <v>135.10182599085897</v>
      </c>
      <c r="J3561">
        <f t="shared" si="111"/>
        <v>6.7037799999999969E-3</v>
      </c>
    </row>
    <row r="3562" spans="1:10" x14ac:dyDescent="0.25">
      <c r="A3562">
        <v>2806</v>
      </c>
      <c r="B3562">
        <v>2016</v>
      </c>
      <c r="C3562" t="s">
        <v>79</v>
      </c>
      <c r="D3562" t="s">
        <v>79</v>
      </c>
      <c r="E3562" t="s">
        <v>12</v>
      </c>
      <c r="F3562">
        <v>7.66615</v>
      </c>
      <c r="G3562">
        <v>7.66615</v>
      </c>
      <c r="H3562">
        <v>1.5436741819203801</v>
      </c>
      <c r="I3562" s="2">
        <f t="shared" si="110"/>
        <v>4966.1710286966545</v>
      </c>
      <c r="J3562">
        <f t="shared" si="111"/>
        <v>1.1834037829728923E-2</v>
      </c>
    </row>
    <row r="3563" spans="1:10" x14ac:dyDescent="0.25">
      <c r="A3563">
        <v>2846</v>
      </c>
      <c r="B3563">
        <v>2016</v>
      </c>
      <c r="C3563" t="s">
        <v>79</v>
      </c>
      <c r="D3563" t="s">
        <v>79</v>
      </c>
      <c r="E3563" t="s">
        <v>62</v>
      </c>
      <c r="F3563">
        <v>11.233774</v>
      </c>
      <c r="G3563">
        <v>11.233774</v>
      </c>
      <c r="H3563">
        <v>2.9681672960752801</v>
      </c>
      <c r="I3563" s="2">
        <f t="shared" si="110"/>
        <v>3784.7509521630027</v>
      </c>
      <c r="J3563">
        <f t="shared" si="111"/>
        <v>3.3343720598300784E-2</v>
      </c>
    </row>
    <row r="3564" spans="1:10" x14ac:dyDescent="0.25">
      <c r="A3564">
        <v>1912</v>
      </c>
      <c r="B3564">
        <v>2016</v>
      </c>
      <c r="C3564" t="s">
        <v>99</v>
      </c>
      <c r="D3564" t="s">
        <v>99</v>
      </c>
      <c r="E3564" t="s">
        <v>52</v>
      </c>
      <c r="F3564">
        <v>577.26700000000005</v>
      </c>
      <c r="G3564">
        <v>577.26700000000005</v>
      </c>
      <c r="H3564">
        <v>2.9401368636040299</v>
      </c>
      <c r="I3564" s="2">
        <f t="shared" si="110"/>
        <v>196340.17965149559</v>
      </c>
      <c r="J3564">
        <f t="shared" si="111"/>
        <v>1.6972439868421076</v>
      </c>
    </row>
    <row r="3565" spans="1:10" x14ac:dyDescent="0.25">
      <c r="A3565">
        <v>1913</v>
      </c>
      <c r="B3565">
        <v>2016</v>
      </c>
      <c r="C3565" t="s">
        <v>80</v>
      </c>
      <c r="D3565" t="s">
        <v>80</v>
      </c>
      <c r="E3565" t="s">
        <v>83</v>
      </c>
      <c r="F3565">
        <v>40.195</v>
      </c>
      <c r="G3565">
        <v>40.195</v>
      </c>
      <c r="H3565">
        <v>6.3513999999999999</v>
      </c>
      <c r="I3565" s="2">
        <f t="shared" si="110"/>
        <v>6328.52599426898</v>
      </c>
      <c r="J3565">
        <f t="shared" si="111"/>
        <v>0.255294523</v>
      </c>
    </row>
    <row r="3566" spans="1:10" x14ac:dyDescent="0.25">
      <c r="A3566">
        <v>1914</v>
      </c>
      <c r="B3566">
        <v>2016</v>
      </c>
      <c r="C3566" t="s">
        <v>80</v>
      </c>
      <c r="D3566" t="s">
        <v>80</v>
      </c>
      <c r="E3566" t="s">
        <v>7</v>
      </c>
      <c r="F3566">
        <v>3.465E-2</v>
      </c>
      <c r="G3566">
        <v>3.465E-2</v>
      </c>
      <c r="H3566">
        <v>2.1391263782524201</v>
      </c>
      <c r="I3566" s="2">
        <f t="shared" si="110"/>
        <v>16.198201449092338</v>
      </c>
      <c r="J3566">
        <f t="shared" si="111"/>
        <v>7.4120729006446357E-5</v>
      </c>
    </row>
    <row r="3567" spans="1:10" x14ac:dyDescent="0.25">
      <c r="A3567">
        <v>1979</v>
      </c>
      <c r="B3567">
        <v>2016</v>
      </c>
      <c r="C3567" t="s">
        <v>80</v>
      </c>
      <c r="D3567" t="s">
        <v>80</v>
      </c>
      <c r="E3567" t="s">
        <v>34</v>
      </c>
      <c r="F3567">
        <v>1.4246000000000001</v>
      </c>
      <c r="G3567">
        <v>1.4246000000000001</v>
      </c>
      <c r="H3567">
        <v>1.0091074579871</v>
      </c>
      <c r="I3567" s="2">
        <f t="shared" si="110"/>
        <v>1411.7426134593204</v>
      </c>
      <c r="J3567">
        <f t="shared" si="111"/>
        <v>1.4375744846484228E-3</v>
      </c>
    </row>
    <row r="3568" spans="1:10" x14ac:dyDescent="0.25">
      <c r="A3568">
        <v>1980</v>
      </c>
      <c r="B3568">
        <v>2016</v>
      </c>
      <c r="C3568" t="s">
        <v>80</v>
      </c>
      <c r="D3568" t="s">
        <v>80</v>
      </c>
      <c r="E3568" t="s">
        <v>41</v>
      </c>
      <c r="F3568">
        <v>2.04</v>
      </c>
      <c r="G3568">
        <v>2.04</v>
      </c>
      <c r="H3568">
        <v>3.3606557377049202</v>
      </c>
      <c r="I3568" s="2">
        <f t="shared" si="110"/>
        <v>607.02439024390208</v>
      </c>
      <c r="J3568">
        <f t="shared" si="111"/>
        <v>6.8557377049180369E-3</v>
      </c>
    </row>
    <row r="3569" spans="1:10" x14ac:dyDescent="0.25">
      <c r="A3569">
        <v>1981</v>
      </c>
      <c r="B3569">
        <v>2016</v>
      </c>
      <c r="C3569" t="s">
        <v>80</v>
      </c>
      <c r="D3569" t="s">
        <v>80</v>
      </c>
      <c r="E3569" t="s">
        <v>52</v>
      </c>
      <c r="F3569">
        <v>28.347999999999999</v>
      </c>
      <c r="G3569">
        <v>28.347999999999999</v>
      </c>
      <c r="H3569">
        <v>2.2382707774798898</v>
      </c>
      <c r="I3569" s="2">
        <f t="shared" si="110"/>
        <v>12665.134301542164</v>
      </c>
      <c r="J3569">
        <f t="shared" si="111"/>
        <v>6.345049999999991E-2</v>
      </c>
    </row>
    <row r="3570" spans="1:10" x14ac:dyDescent="0.25">
      <c r="A3570">
        <v>1982</v>
      </c>
      <c r="B3570">
        <v>2016</v>
      </c>
      <c r="C3570" t="s">
        <v>80</v>
      </c>
      <c r="D3570" t="s">
        <v>80</v>
      </c>
      <c r="E3570" t="s">
        <v>88</v>
      </c>
      <c r="F3570">
        <v>0.3</v>
      </c>
      <c r="G3570">
        <v>0.3</v>
      </c>
      <c r="H3570">
        <v>1.10436036036036</v>
      </c>
      <c r="I3570" s="2">
        <f t="shared" si="110"/>
        <v>271.65046009267127</v>
      </c>
      <c r="J3570">
        <f t="shared" si="111"/>
        <v>3.3130810810810802E-4</v>
      </c>
    </row>
    <row r="3571" spans="1:10" x14ac:dyDescent="0.25">
      <c r="A3571">
        <v>1983</v>
      </c>
      <c r="B3571">
        <v>2016</v>
      </c>
      <c r="C3571" t="s">
        <v>80</v>
      </c>
      <c r="D3571" t="s">
        <v>80</v>
      </c>
      <c r="E3571" t="s">
        <v>57</v>
      </c>
      <c r="F3571">
        <v>6.55</v>
      </c>
      <c r="G3571">
        <v>6.55</v>
      </c>
      <c r="H3571">
        <v>3.8612847135258899</v>
      </c>
      <c r="I3571" s="2">
        <f t="shared" si="110"/>
        <v>1696.3266078400468</v>
      </c>
      <c r="J3571">
        <f t="shared" si="111"/>
        <v>2.529141487359458E-2</v>
      </c>
    </row>
    <row r="3572" spans="1:10" x14ac:dyDescent="0.25">
      <c r="A3572">
        <v>2123</v>
      </c>
      <c r="B3572">
        <v>2016</v>
      </c>
      <c r="C3572" t="s">
        <v>80</v>
      </c>
      <c r="D3572" t="s">
        <v>80</v>
      </c>
      <c r="E3572" t="s">
        <v>51</v>
      </c>
      <c r="F3572">
        <v>0.42</v>
      </c>
      <c r="G3572">
        <v>0.42</v>
      </c>
      <c r="H3572">
        <v>4.5594230769230801</v>
      </c>
      <c r="I3572" s="2">
        <f t="shared" si="110"/>
        <v>92.116917626217827</v>
      </c>
      <c r="J3572">
        <f t="shared" si="111"/>
        <v>1.9149576923076937E-3</v>
      </c>
    </row>
    <row r="3573" spans="1:10" x14ac:dyDescent="0.25">
      <c r="A3573">
        <v>2191</v>
      </c>
      <c r="B3573">
        <v>2016</v>
      </c>
      <c r="C3573" t="s">
        <v>80</v>
      </c>
      <c r="D3573" t="s">
        <v>80</v>
      </c>
      <c r="E3573" t="s">
        <v>12</v>
      </c>
      <c r="F3573">
        <v>3.9780000000000003E-2</v>
      </c>
      <c r="G3573">
        <v>3.9780000000000003E-2</v>
      </c>
      <c r="H3573">
        <v>1.45299145299145</v>
      </c>
      <c r="I3573" s="2">
        <f t="shared" si="110"/>
        <v>27.378000000000057</v>
      </c>
      <c r="J3573">
        <f t="shared" si="111"/>
        <v>5.7799999999999887E-5</v>
      </c>
    </row>
    <row r="3574" spans="1:10" x14ac:dyDescent="0.25">
      <c r="A3574">
        <v>2192</v>
      </c>
      <c r="B3574">
        <v>2016</v>
      </c>
      <c r="C3574" t="s">
        <v>80</v>
      </c>
      <c r="D3574" t="s">
        <v>80</v>
      </c>
      <c r="E3574" t="s">
        <v>73</v>
      </c>
      <c r="F3574">
        <v>0.28000000000000003</v>
      </c>
      <c r="G3574">
        <v>0.28000000000000003</v>
      </c>
      <c r="H3574">
        <v>3.7159292035398201</v>
      </c>
      <c r="I3574" s="2">
        <f t="shared" si="110"/>
        <v>75.351274112884084</v>
      </c>
      <c r="J3574">
        <f t="shared" si="111"/>
        <v>1.0404601769911496E-3</v>
      </c>
    </row>
    <row r="3575" spans="1:10" x14ac:dyDescent="0.25">
      <c r="A3575">
        <v>2193</v>
      </c>
      <c r="B3575">
        <v>2016</v>
      </c>
      <c r="C3575" t="s">
        <v>80</v>
      </c>
      <c r="D3575" t="s">
        <v>80</v>
      </c>
      <c r="E3575" t="s">
        <v>44</v>
      </c>
      <c r="F3575">
        <v>0.84</v>
      </c>
      <c r="G3575">
        <v>0.84</v>
      </c>
      <c r="H3575">
        <v>0.49199999999999999</v>
      </c>
      <c r="I3575" s="2">
        <f t="shared" si="110"/>
        <v>1707.3170731707316</v>
      </c>
      <c r="J3575">
        <f t="shared" si="111"/>
        <v>4.1327999999999997E-4</v>
      </c>
    </row>
    <row r="3576" spans="1:10" x14ac:dyDescent="0.25">
      <c r="A3576">
        <v>2194</v>
      </c>
      <c r="B3576">
        <v>2016</v>
      </c>
      <c r="C3576" t="s">
        <v>80</v>
      </c>
      <c r="D3576" t="s">
        <v>80</v>
      </c>
      <c r="E3576" t="s">
        <v>151</v>
      </c>
      <c r="F3576">
        <v>4</v>
      </c>
      <c r="G3576">
        <v>4</v>
      </c>
      <c r="H3576">
        <v>2.7209345794392501</v>
      </c>
      <c r="I3576" s="2">
        <f t="shared" si="110"/>
        <v>1470.0831215222929</v>
      </c>
      <c r="J3576">
        <f t="shared" si="111"/>
        <v>1.0883738317757E-2</v>
      </c>
    </row>
    <row r="3577" spans="1:10" x14ac:dyDescent="0.25">
      <c r="A3577">
        <v>3016</v>
      </c>
      <c r="B3577">
        <v>2016</v>
      </c>
      <c r="C3577" t="s">
        <v>80</v>
      </c>
      <c r="D3577" t="s">
        <v>80</v>
      </c>
      <c r="E3577" t="s">
        <v>37</v>
      </c>
      <c r="F3577">
        <v>0.24254999999999999</v>
      </c>
      <c r="G3577">
        <v>0.24297000000625801</v>
      </c>
      <c r="H3577">
        <v>2.5714285714285698</v>
      </c>
      <c r="I3577" s="2">
        <f t="shared" si="110"/>
        <v>94.325000000000045</v>
      </c>
      <c r="J3577">
        <f t="shared" si="111"/>
        <v>6.2478000001609164E-4</v>
      </c>
    </row>
    <row r="3578" spans="1:10" x14ac:dyDescent="0.25">
      <c r="A3578">
        <v>3019</v>
      </c>
      <c r="B3578">
        <v>2016</v>
      </c>
      <c r="C3578" t="s">
        <v>80</v>
      </c>
      <c r="D3578" t="s">
        <v>80</v>
      </c>
      <c r="E3578" t="s">
        <v>36</v>
      </c>
      <c r="F3578">
        <v>0.30962000000000001</v>
      </c>
      <c r="G3578">
        <v>0.31052400001347102</v>
      </c>
      <c r="H3578">
        <v>2.7589285714285698</v>
      </c>
      <c r="I3578" s="2">
        <f t="shared" si="110"/>
        <v>112.22472491909393</v>
      </c>
      <c r="J3578">
        <f t="shared" si="111"/>
        <v>8.5671353575145085E-4</v>
      </c>
    </row>
    <row r="3579" spans="1:10" x14ac:dyDescent="0.25">
      <c r="A3579">
        <v>3118</v>
      </c>
      <c r="B3579">
        <v>2016</v>
      </c>
      <c r="C3579" t="s">
        <v>80</v>
      </c>
      <c r="D3579" t="s">
        <v>80</v>
      </c>
      <c r="E3579" t="s">
        <v>58</v>
      </c>
      <c r="F3579">
        <v>0.57443</v>
      </c>
      <c r="G3579">
        <v>0.601025999584198</v>
      </c>
      <c r="H3579">
        <v>8.8728171986755893</v>
      </c>
      <c r="I3579" s="2">
        <f t="shared" si="110"/>
        <v>64.740429915060446</v>
      </c>
      <c r="J3579">
        <f t="shared" si="111"/>
        <v>5.3327938259618594E-3</v>
      </c>
    </row>
    <row r="3580" spans="1:10" x14ac:dyDescent="0.25">
      <c r="A3580">
        <v>267</v>
      </c>
      <c r="B3580">
        <v>2016</v>
      </c>
      <c r="C3580" t="s">
        <v>81</v>
      </c>
      <c r="D3580" t="s">
        <v>81</v>
      </c>
      <c r="E3580" t="s">
        <v>40</v>
      </c>
      <c r="F3580">
        <v>2.2702439999999999</v>
      </c>
      <c r="G3580">
        <v>2.2702439999999999</v>
      </c>
      <c r="H3580">
        <v>3.2111645268085698</v>
      </c>
      <c r="I3580" s="2">
        <f t="shared" si="110"/>
        <v>706.98464094466442</v>
      </c>
      <c r="J3580">
        <f t="shared" si="111"/>
        <v>7.2901269999999943E-3</v>
      </c>
    </row>
    <row r="3581" spans="1:10" x14ac:dyDescent="0.25">
      <c r="A3581">
        <v>277</v>
      </c>
      <c r="B3581">
        <v>2016</v>
      </c>
      <c r="C3581" t="s">
        <v>81</v>
      </c>
      <c r="D3581" t="s">
        <v>81</v>
      </c>
      <c r="E3581" t="s">
        <v>11</v>
      </c>
      <c r="F3581">
        <v>1.615162</v>
      </c>
      <c r="G3581">
        <v>1.615162</v>
      </c>
      <c r="H3581">
        <v>2.3424830450443999</v>
      </c>
      <c r="I3581" s="2">
        <f t="shared" si="110"/>
        <v>689.50851252346456</v>
      </c>
      <c r="J3581">
        <f t="shared" si="111"/>
        <v>3.7834896000000029E-3</v>
      </c>
    </row>
    <row r="3582" spans="1:10" x14ac:dyDescent="0.25">
      <c r="A3582">
        <v>348</v>
      </c>
      <c r="B3582">
        <v>2016</v>
      </c>
      <c r="C3582" t="s">
        <v>81</v>
      </c>
      <c r="D3582" t="s">
        <v>81</v>
      </c>
      <c r="E3582" t="s">
        <v>54</v>
      </c>
      <c r="F3582">
        <v>0.16842799999999999</v>
      </c>
      <c r="G3582">
        <v>0.16842799999999999</v>
      </c>
      <c r="H3582">
        <v>8.7234990619136994</v>
      </c>
      <c r="I3582" s="2">
        <f t="shared" si="110"/>
        <v>19.307390165873581</v>
      </c>
      <c r="J3582">
        <f t="shared" si="111"/>
        <v>1.4692815000000006E-3</v>
      </c>
    </row>
    <row r="3583" spans="1:10" x14ac:dyDescent="0.25">
      <c r="A3583">
        <v>1908</v>
      </c>
      <c r="B3583">
        <v>2016</v>
      </c>
      <c r="C3583" t="s">
        <v>81</v>
      </c>
      <c r="D3583" t="s">
        <v>81</v>
      </c>
      <c r="E3583" t="s">
        <v>36</v>
      </c>
      <c r="F3583">
        <v>0.50285000000000002</v>
      </c>
      <c r="G3583">
        <v>0.50285000000000002</v>
      </c>
      <c r="H3583">
        <v>5.9293626329919498</v>
      </c>
      <c r="I3583" s="2">
        <f t="shared" si="110"/>
        <v>84.806754304764524</v>
      </c>
      <c r="J3583">
        <f t="shared" si="111"/>
        <v>2.9815800000000019E-3</v>
      </c>
    </row>
    <row r="3584" spans="1:10" x14ac:dyDescent="0.25">
      <c r="A3584">
        <v>1909</v>
      </c>
      <c r="B3584">
        <v>2016</v>
      </c>
      <c r="C3584" t="s">
        <v>81</v>
      </c>
      <c r="D3584" t="s">
        <v>81</v>
      </c>
      <c r="E3584" t="s">
        <v>46</v>
      </c>
      <c r="F3584">
        <v>0.12305000000000001</v>
      </c>
      <c r="G3584">
        <v>0.12305000000000001</v>
      </c>
      <c r="H3584">
        <v>1.8465664364079599</v>
      </c>
      <c r="I3584" s="2">
        <f t="shared" si="110"/>
        <v>66.637190828272324</v>
      </c>
      <c r="J3584">
        <f t="shared" si="111"/>
        <v>2.2721999999999947E-4</v>
      </c>
    </row>
    <row r="3585" spans="1:10" x14ac:dyDescent="0.25">
      <c r="A3585">
        <v>1910</v>
      </c>
      <c r="B3585">
        <v>2016</v>
      </c>
      <c r="C3585" t="s">
        <v>81</v>
      </c>
      <c r="D3585" t="s">
        <v>81</v>
      </c>
      <c r="E3585" t="s">
        <v>52</v>
      </c>
      <c r="F3585">
        <v>83.254000000000005</v>
      </c>
      <c r="G3585">
        <v>83.254000000000005</v>
      </c>
      <c r="H3585">
        <v>1.9997785091407001</v>
      </c>
      <c r="I3585" s="2">
        <f t="shared" si="110"/>
        <v>41631.610510593018</v>
      </c>
      <c r="J3585">
        <f t="shared" si="111"/>
        <v>0.16648955999999987</v>
      </c>
    </row>
    <row r="3586" spans="1:10" x14ac:dyDescent="0.25">
      <c r="A3586">
        <v>1984</v>
      </c>
      <c r="B3586">
        <v>2016</v>
      </c>
      <c r="C3586" t="s">
        <v>81</v>
      </c>
      <c r="D3586" t="s">
        <v>81</v>
      </c>
      <c r="E3586" t="s">
        <v>32</v>
      </c>
      <c r="F3586">
        <v>0.68</v>
      </c>
      <c r="G3586">
        <v>0.68</v>
      </c>
      <c r="H3586">
        <v>0.9</v>
      </c>
      <c r="I3586" s="2">
        <f t="shared" ref="I3586:I3649" si="112">F3586/H3586*1000</f>
        <v>755.55555555555554</v>
      </c>
      <c r="J3586">
        <f t="shared" si="111"/>
        <v>6.1200000000000013E-4</v>
      </c>
    </row>
    <row r="3587" spans="1:10" x14ac:dyDescent="0.25">
      <c r="A3587">
        <v>1985</v>
      </c>
      <c r="B3587">
        <v>2016</v>
      </c>
      <c r="C3587" t="s">
        <v>81</v>
      </c>
      <c r="D3587" t="s">
        <v>81</v>
      </c>
      <c r="E3587" t="s">
        <v>37</v>
      </c>
      <c r="F3587">
        <v>0.68663799999999997</v>
      </c>
      <c r="G3587">
        <v>0.68663799999999997</v>
      </c>
      <c r="H3587">
        <v>3.43976068903847</v>
      </c>
      <c r="I3587" s="2">
        <f t="shared" si="112"/>
        <v>199.61795661777234</v>
      </c>
      <c r="J3587">
        <f t="shared" ref="J3587:J3650" si="113">G3587*H3587/1000</f>
        <v>2.361870399999997E-3</v>
      </c>
    </row>
    <row r="3588" spans="1:10" x14ac:dyDescent="0.25">
      <c r="A3588">
        <v>1986</v>
      </c>
      <c r="B3588">
        <v>2016</v>
      </c>
      <c r="C3588" t="s">
        <v>81</v>
      </c>
      <c r="D3588" t="s">
        <v>81</v>
      </c>
      <c r="E3588" t="s">
        <v>88</v>
      </c>
      <c r="F3588">
        <v>6.0000000000000001E-3</v>
      </c>
      <c r="G3588">
        <v>6.0000000000000001E-3</v>
      </c>
      <c r="H3588">
        <v>1</v>
      </c>
      <c r="I3588" s="2">
        <f t="shared" si="112"/>
        <v>6</v>
      </c>
      <c r="J3588">
        <f t="shared" si="113"/>
        <v>6.0000000000000002E-6</v>
      </c>
    </row>
    <row r="3589" spans="1:10" x14ac:dyDescent="0.25">
      <c r="A3589">
        <v>2007</v>
      </c>
      <c r="B3589">
        <v>2016</v>
      </c>
      <c r="C3589" t="s">
        <v>81</v>
      </c>
      <c r="D3589" t="s">
        <v>81</v>
      </c>
      <c r="E3589" t="s">
        <v>58</v>
      </c>
      <c r="F3589">
        <v>0.12862000000000001</v>
      </c>
      <c r="G3589">
        <v>0.12862000000000001</v>
      </c>
      <c r="H3589">
        <v>9.4538951951484993</v>
      </c>
      <c r="I3589" s="2">
        <f t="shared" si="112"/>
        <v>13.604974176782132</v>
      </c>
      <c r="J3589">
        <f t="shared" si="113"/>
        <v>1.2159600000000001E-3</v>
      </c>
    </row>
    <row r="3590" spans="1:10" x14ac:dyDescent="0.25">
      <c r="A3590">
        <v>2008</v>
      </c>
      <c r="B3590">
        <v>2016</v>
      </c>
      <c r="C3590" t="s">
        <v>81</v>
      </c>
      <c r="D3590" t="s">
        <v>81</v>
      </c>
      <c r="E3590" t="s">
        <v>61</v>
      </c>
      <c r="F3590">
        <v>39.324199999999998</v>
      </c>
      <c r="G3590">
        <v>39.324199999999998</v>
      </c>
      <c r="H3590">
        <v>1.35118552952126</v>
      </c>
      <c r="I3590" s="2">
        <f t="shared" si="112"/>
        <v>29103.479234219594</v>
      </c>
      <c r="J3590">
        <f t="shared" si="113"/>
        <v>5.3134289999999931E-2</v>
      </c>
    </row>
    <row r="3591" spans="1:10" x14ac:dyDescent="0.25">
      <c r="A3591">
        <v>2057</v>
      </c>
      <c r="B3591">
        <v>2016</v>
      </c>
      <c r="C3591" t="s">
        <v>81</v>
      </c>
      <c r="D3591" t="s">
        <v>81</v>
      </c>
      <c r="E3591" t="s">
        <v>57</v>
      </c>
      <c r="F3591">
        <v>0.03</v>
      </c>
      <c r="G3591">
        <v>0.03</v>
      </c>
      <c r="H3591">
        <v>3.91</v>
      </c>
      <c r="I3591" s="2">
        <f t="shared" si="112"/>
        <v>7.6726342710997439</v>
      </c>
      <c r="J3591">
        <f t="shared" si="113"/>
        <v>1.1730000000000001E-4</v>
      </c>
    </row>
    <row r="3592" spans="1:10" x14ac:dyDescent="0.25">
      <c r="A3592">
        <v>2120</v>
      </c>
      <c r="B3592">
        <v>2016</v>
      </c>
      <c r="C3592" t="s">
        <v>81</v>
      </c>
      <c r="D3592" t="s">
        <v>81</v>
      </c>
      <c r="E3592" t="s">
        <v>41</v>
      </c>
      <c r="F3592">
        <v>2.6935769999999999</v>
      </c>
      <c r="G3592">
        <v>2.6935769999999999</v>
      </c>
      <c r="H3592">
        <v>3.11327042070823</v>
      </c>
      <c r="I3592" s="2">
        <f t="shared" si="112"/>
        <v>865.19210862101886</v>
      </c>
      <c r="J3592">
        <f t="shared" si="113"/>
        <v>8.385833600000012E-3</v>
      </c>
    </row>
    <row r="3593" spans="1:10" x14ac:dyDescent="0.25">
      <c r="A3593">
        <v>2121</v>
      </c>
      <c r="B3593">
        <v>2016</v>
      </c>
      <c r="C3593" t="s">
        <v>81</v>
      </c>
      <c r="D3593" t="s">
        <v>81</v>
      </c>
      <c r="E3593" t="s">
        <v>43</v>
      </c>
      <c r="F3593">
        <v>8.7812999999999999</v>
      </c>
      <c r="G3593">
        <v>8.7812999999999999</v>
      </c>
      <c r="H3593">
        <v>4.80593499823489</v>
      </c>
      <c r="I3593" s="2">
        <f t="shared" si="112"/>
        <v>1827.1782708724047</v>
      </c>
      <c r="J3593">
        <f t="shared" si="113"/>
        <v>4.2202357000000044E-2</v>
      </c>
    </row>
    <row r="3594" spans="1:10" x14ac:dyDescent="0.25">
      <c r="A3594">
        <v>2122</v>
      </c>
      <c r="B3594">
        <v>2016</v>
      </c>
      <c r="C3594" t="s">
        <v>81</v>
      </c>
      <c r="D3594" t="s">
        <v>81</v>
      </c>
      <c r="E3594" t="s">
        <v>47</v>
      </c>
      <c r="F3594">
        <v>0.47150999999999998</v>
      </c>
      <c r="G3594">
        <v>0.47150999999999998</v>
      </c>
      <c r="H3594">
        <v>1.89202774066298</v>
      </c>
      <c r="I3594" s="2">
        <f t="shared" si="112"/>
        <v>249.20881965228455</v>
      </c>
      <c r="J3594">
        <f t="shared" si="113"/>
        <v>8.9211000000000162E-4</v>
      </c>
    </row>
    <row r="3595" spans="1:10" x14ac:dyDescent="0.25">
      <c r="A3595">
        <v>2124</v>
      </c>
      <c r="B3595">
        <v>2016</v>
      </c>
      <c r="C3595" t="s">
        <v>81</v>
      </c>
      <c r="D3595" t="s">
        <v>81</v>
      </c>
      <c r="E3595" t="s">
        <v>34</v>
      </c>
      <c r="F3595">
        <v>7.2499999999999995E-2</v>
      </c>
      <c r="G3595">
        <v>7.2499999999999995E-2</v>
      </c>
      <c r="H3595">
        <v>1.97</v>
      </c>
      <c r="I3595" s="2">
        <f t="shared" si="112"/>
        <v>36.802030456852791</v>
      </c>
      <c r="J3595">
        <f t="shared" si="113"/>
        <v>1.4282499999999999E-4</v>
      </c>
    </row>
    <row r="3596" spans="1:10" x14ac:dyDescent="0.25">
      <c r="A3596">
        <v>2125</v>
      </c>
      <c r="B3596">
        <v>2016</v>
      </c>
      <c r="C3596" t="s">
        <v>81</v>
      </c>
      <c r="D3596" t="s">
        <v>81</v>
      </c>
      <c r="E3596" t="s">
        <v>12</v>
      </c>
      <c r="F3596">
        <v>3.2606510000000002</v>
      </c>
      <c r="G3596">
        <v>3.2606510000000002</v>
      </c>
      <c r="H3596">
        <v>2.3856350771671102</v>
      </c>
      <c r="I3596" s="2">
        <f t="shared" si="112"/>
        <v>1366.7853190153257</v>
      </c>
      <c r="J3596">
        <f t="shared" si="113"/>
        <v>7.7787234000000153E-3</v>
      </c>
    </row>
    <row r="3597" spans="1:10" x14ac:dyDescent="0.25">
      <c r="A3597">
        <v>2183</v>
      </c>
      <c r="B3597">
        <v>2016</v>
      </c>
      <c r="C3597" t="s">
        <v>81</v>
      </c>
      <c r="D3597" t="s">
        <v>81</v>
      </c>
      <c r="E3597" t="s">
        <v>18</v>
      </c>
      <c r="F3597">
        <v>4.403E-2</v>
      </c>
      <c r="G3597">
        <v>4.403E-2</v>
      </c>
      <c r="H3597">
        <v>1.4201680672268899</v>
      </c>
      <c r="I3597" s="2">
        <f t="shared" si="112"/>
        <v>31.003372781065107</v>
      </c>
      <c r="J3597">
        <f t="shared" si="113"/>
        <v>6.2529999999999959E-5</v>
      </c>
    </row>
    <row r="3598" spans="1:10" x14ac:dyDescent="0.25">
      <c r="A3598">
        <v>2195</v>
      </c>
      <c r="B3598">
        <v>2016</v>
      </c>
      <c r="C3598" t="s">
        <v>81</v>
      </c>
      <c r="D3598" t="s">
        <v>81</v>
      </c>
      <c r="E3598" t="s">
        <v>29</v>
      </c>
      <c r="F3598">
        <v>1.5259999999999999E-2</v>
      </c>
      <c r="G3598">
        <v>1.5259999999999999E-2</v>
      </c>
      <c r="H3598">
        <v>5.1743119266055002</v>
      </c>
      <c r="I3598" s="2">
        <f t="shared" si="112"/>
        <v>2.9491843971631226</v>
      </c>
      <c r="J3598">
        <f t="shared" si="113"/>
        <v>7.8959999999999935E-5</v>
      </c>
    </row>
    <row r="3599" spans="1:10" x14ac:dyDescent="0.25">
      <c r="A3599">
        <v>2196</v>
      </c>
      <c r="B3599">
        <v>2016</v>
      </c>
      <c r="C3599" t="s">
        <v>81</v>
      </c>
      <c r="D3599" t="s">
        <v>81</v>
      </c>
      <c r="E3599" t="s">
        <v>31</v>
      </c>
      <c r="F3599">
        <v>1.375E-2</v>
      </c>
      <c r="G3599">
        <v>1.375E-2</v>
      </c>
      <c r="H3599">
        <v>0.90400000000000003</v>
      </c>
      <c r="I3599" s="2">
        <f t="shared" si="112"/>
        <v>15.210176991150442</v>
      </c>
      <c r="J3599">
        <f t="shared" si="113"/>
        <v>1.243E-5</v>
      </c>
    </row>
    <row r="3600" spans="1:10" x14ac:dyDescent="0.25">
      <c r="A3600">
        <v>2197</v>
      </c>
      <c r="B3600">
        <v>2016</v>
      </c>
      <c r="C3600" t="s">
        <v>81</v>
      </c>
      <c r="D3600" t="s">
        <v>81</v>
      </c>
      <c r="E3600" t="s">
        <v>83</v>
      </c>
      <c r="F3600">
        <v>2E-3</v>
      </c>
      <c r="G3600">
        <v>2E-3</v>
      </c>
      <c r="H3600">
        <v>3.51</v>
      </c>
      <c r="I3600" s="2">
        <f t="shared" si="112"/>
        <v>0.56980056980056992</v>
      </c>
      <c r="J3600">
        <f t="shared" si="113"/>
        <v>7.0199999999999997E-6</v>
      </c>
    </row>
    <row r="3601" spans="1:10" x14ac:dyDescent="0.25">
      <c r="A3601">
        <v>2679</v>
      </c>
      <c r="B3601">
        <v>2016</v>
      </c>
      <c r="C3601" t="s">
        <v>81</v>
      </c>
      <c r="D3601" t="s">
        <v>81</v>
      </c>
      <c r="E3601" t="s">
        <v>15</v>
      </c>
      <c r="F3601">
        <v>0.45426</v>
      </c>
      <c r="G3601">
        <v>0.45426</v>
      </c>
      <c r="H3601">
        <v>2.1210540219257701</v>
      </c>
      <c r="I3601" s="2">
        <f t="shared" si="112"/>
        <v>214.16710527135155</v>
      </c>
      <c r="J3601">
        <f t="shared" si="113"/>
        <v>9.6351000000000032E-4</v>
      </c>
    </row>
    <row r="3602" spans="1:10" x14ac:dyDescent="0.25">
      <c r="A3602">
        <v>2686</v>
      </c>
      <c r="B3602">
        <v>2016</v>
      </c>
      <c r="C3602" t="s">
        <v>81</v>
      </c>
      <c r="D3602" t="s">
        <v>81</v>
      </c>
      <c r="E3602" t="s">
        <v>62</v>
      </c>
      <c r="F3602">
        <v>0.659999</v>
      </c>
      <c r="G3602">
        <v>0.659999</v>
      </c>
      <c r="H3602">
        <v>1.7970415106689599</v>
      </c>
      <c r="I3602" s="2">
        <f t="shared" si="112"/>
        <v>367.26975758857748</v>
      </c>
      <c r="J3602">
        <f t="shared" si="113"/>
        <v>1.1860456000000027E-3</v>
      </c>
    </row>
    <row r="3603" spans="1:10" x14ac:dyDescent="0.25">
      <c r="A3603">
        <v>2687</v>
      </c>
      <c r="B3603">
        <v>2016</v>
      </c>
      <c r="C3603" t="s">
        <v>81</v>
      </c>
      <c r="D3603" t="s">
        <v>81</v>
      </c>
      <c r="E3603" t="s">
        <v>35</v>
      </c>
      <c r="F3603">
        <v>0.50695900000000005</v>
      </c>
      <c r="G3603">
        <v>0.50695900000000005</v>
      </c>
      <c r="H3603">
        <v>2.1344440082925802</v>
      </c>
      <c r="I3603" s="2">
        <f t="shared" si="112"/>
        <v>237.51337492592981</v>
      </c>
      <c r="J3603">
        <f t="shared" si="113"/>
        <v>1.0820755999999983E-3</v>
      </c>
    </row>
    <row r="3604" spans="1:10" x14ac:dyDescent="0.25">
      <c r="A3604">
        <v>2688</v>
      </c>
      <c r="B3604">
        <v>2016</v>
      </c>
      <c r="C3604" t="s">
        <v>81</v>
      </c>
      <c r="D3604" t="s">
        <v>81</v>
      </c>
      <c r="E3604" t="s">
        <v>38</v>
      </c>
      <c r="F3604">
        <v>0.85366699999999995</v>
      </c>
      <c r="G3604">
        <v>0.85366699999999995</v>
      </c>
      <c r="H3604">
        <v>1.2972308874537699</v>
      </c>
      <c r="I3604" s="2">
        <f t="shared" si="112"/>
        <v>658.06866630781053</v>
      </c>
      <c r="J3604">
        <f t="shared" si="113"/>
        <v>1.1074031999999973E-3</v>
      </c>
    </row>
    <row r="3605" spans="1:10" x14ac:dyDescent="0.25">
      <c r="A3605">
        <v>1915</v>
      </c>
      <c r="B3605">
        <v>2016</v>
      </c>
      <c r="C3605" t="s">
        <v>82</v>
      </c>
      <c r="D3605" t="s">
        <v>82</v>
      </c>
      <c r="E3605" t="s">
        <v>45</v>
      </c>
      <c r="F3605">
        <v>1.2150000000000001</v>
      </c>
      <c r="G3605">
        <v>1.2150000000000001</v>
      </c>
      <c r="H3605">
        <v>1.2584773662551401</v>
      </c>
      <c r="I3605" s="2">
        <f t="shared" si="112"/>
        <v>965.45240508812969</v>
      </c>
      <c r="J3605">
        <f t="shared" si="113"/>
        <v>1.5290499999999953E-3</v>
      </c>
    </row>
    <row r="3606" spans="1:10" x14ac:dyDescent="0.25">
      <c r="A3606">
        <v>1916</v>
      </c>
      <c r="B3606">
        <v>2016</v>
      </c>
      <c r="C3606" t="s">
        <v>82</v>
      </c>
      <c r="D3606" t="s">
        <v>82</v>
      </c>
      <c r="E3606" t="s">
        <v>125</v>
      </c>
      <c r="F3606">
        <v>0.252</v>
      </c>
      <c r="G3606">
        <v>0.252</v>
      </c>
      <c r="H3606">
        <v>1.54</v>
      </c>
      <c r="I3606" s="2">
        <f t="shared" si="112"/>
        <v>163.63636363636363</v>
      </c>
      <c r="J3606">
        <f t="shared" si="113"/>
        <v>3.8808000000000001E-4</v>
      </c>
    </row>
    <row r="3607" spans="1:10" x14ac:dyDescent="0.25">
      <c r="A3607">
        <v>2002</v>
      </c>
      <c r="B3607">
        <v>2016</v>
      </c>
      <c r="C3607" t="s">
        <v>82</v>
      </c>
      <c r="D3607" t="s">
        <v>82</v>
      </c>
      <c r="E3607" t="s">
        <v>151</v>
      </c>
      <c r="F3607">
        <v>4.0179999999999998</v>
      </c>
      <c r="G3607">
        <v>4.0179999999999998</v>
      </c>
      <c r="H3607">
        <v>5.94382528621205</v>
      </c>
      <c r="I3607" s="2">
        <f t="shared" si="112"/>
        <v>675.99564363383854</v>
      </c>
      <c r="J3607">
        <f t="shared" si="113"/>
        <v>2.3882290000000014E-2</v>
      </c>
    </row>
    <row r="3608" spans="1:10" x14ac:dyDescent="0.25">
      <c r="A3608">
        <v>2004</v>
      </c>
      <c r="B3608">
        <v>2016</v>
      </c>
      <c r="C3608" t="s">
        <v>82</v>
      </c>
      <c r="D3608" t="s">
        <v>82</v>
      </c>
      <c r="E3608" t="s">
        <v>44</v>
      </c>
      <c r="F3608">
        <v>0.155</v>
      </c>
      <c r="G3608">
        <v>0.155</v>
      </c>
      <c r="H3608">
        <v>2.38</v>
      </c>
      <c r="I3608" s="2">
        <f t="shared" si="112"/>
        <v>65.12605042016807</v>
      </c>
      <c r="J3608">
        <f t="shared" si="113"/>
        <v>3.6890000000000002E-4</v>
      </c>
    </row>
    <row r="3609" spans="1:10" x14ac:dyDescent="0.25">
      <c r="A3609">
        <v>2009</v>
      </c>
      <c r="B3609">
        <v>2016</v>
      </c>
      <c r="C3609" t="s">
        <v>82</v>
      </c>
      <c r="D3609" t="s">
        <v>82</v>
      </c>
      <c r="E3609" t="s">
        <v>9</v>
      </c>
      <c r="F3609">
        <v>11860.836799999999</v>
      </c>
      <c r="G3609">
        <v>11860.836799999999</v>
      </c>
      <c r="H3609">
        <v>0.51539037678027899</v>
      </c>
      <c r="I3609" s="2">
        <f t="shared" si="112"/>
        <v>23013306.678515084</v>
      </c>
      <c r="J3609">
        <f t="shared" si="113"/>
        <v>6.1129611472813989</v>
      </c>
    </row>
    <row r="3610" spans="1:10" x14ac:dyDescent="0.25">
      <c r="A3610">
        <v>2058</v>
      </c>
      <c r="B3610">
        <v>2016</v>
      </c>
      <c r="C3610" t="s">
        <v>82</v>
      </c>
      <c r="D3610" t="s">
        <v>82</v>
      </c>
      <c r="E3610" t="s">
        <v>83</v>
      </c>
      <c r="F3610">
        <v>0.127</v>
      </c>
      <c r="G3610">
        <v>0.127</v>
      </c>
      <c r="H3610">
        <v>6.92</v>
      </c>
      <c r="I3610" s="2">
        <f t="shared" si="112"/>
        <v>18.352601156069365</v>
      </c>
      <c r="J3610">
        <f t="shared" si="113"/>
        <v>8.7883999999999998E-4</v>
      </c>
    </row>
    <row r="3611" spans="1:10" x14ac:dyDescent="0.25">
      <c r="A3611">
        <v>2059</v>
      </c>
      <c r="B3611">
        <v>2016</v>
      </c>
      <c r="C3611" t="s">
        <v>82</v>
      </c>
      <c r="D3611" t="s">
        <v>82</v>
      </c>
      <c r="E3611" t="s">
        <v>78</v>
      </c>
      <c r="F3611">
        <v>81.438000000000002</v>
      </c>
      <c r="G3611">
        <v>81.438000000000002</v>
      </c>
      <c r="H3611">
        <v>0.12</v>
      </c>
      <c r="I3611" s="2">
        <f t="shared" si="112"/>
        <v>678650.00000000012</v>
      </c>
      <c r="J3611">
        <f t="shared" si="113"/>
        <v>9.7725599999999996E-3</v>
      </c>
    </row>
    <row r="3612" spans="1:10" x14ac:dyDescent="0.25">
      <c r="A3612">
        <v>2060</v>
      </c>
      <c r="B3612">
        <v>2016</v>
      </c>
      <c r="C3612" t="s">
        <v>82</v>
      </c>
      <c r="D3612" t="s">
        <v>82</v>
      </c>
      <c r="E3612" t="s">
        <v>74</v>
      </c>
      <c r="F3612">
        <v>0.193</v>
      </c>
      <c r="G3612">
        <v>0.193</v>
      </c>
      <c r="H3612">
        <v>1</v>
      </c>
      <c r="I3612" s="2">
        <f t="shared" si="112"/>
        <v>193</v>
      </c>
      <c r="J3612">
        <f t="shared" si="113"/>
        <v>1.93E-4</v>
      </c>
    </row>
    <row r="3613" spans="1:10" x14ac:dyDescent="0.25">
      <c r="A3613">
        <v>2061</v>
      </c>
      <c r="B3613">
        <v>2016</v>
      </c>
      <c r="C3613" t="s">
        <v>82</v>
      </c>
      <c r="D3613" t="s">
        <v>82</v>
      </c>
      <c r="E3613" t="s">
        <v>56</v>
      </c>
      <c r="F3613">
        <v>331.66300000000001</v>
      </c>
      <c r="G3613">
        <v>331.66300000000001</v>
      </c>
      <c r="H3613">
        <v>0.30866843754051498</v>
      </c>
      <c r="I3613" s="2">
        <f t="shared" si="112"/>
        <v>1074495.995258559</v>
      </c>
      <c r="J3613">
        <f t="shared" si="113"/>
        <v>0.10237389999999982</v>
      </c>
    </row>
    <row r="3614" spans="1:10" x14ac:dyDescent="0.25">
      <c r="A3614">
        <v>2184</v>
      </c>
      <c r="B3614">
        <v>2016</v>
      </c>
      <c r="C3614" t="s">
        <v>82</v>
      </c>
      <c r="D3614" t="s">
        <v>82</v>
      </c>
      <c r="E3614" t="s">
        <v>152</v>
      </c>
      <c r="F3614">
        <v>7.4579999999999994E-2</v>
      </c>
      <c r="G3614">
        <v>7.4579999999999994E-2</v>
      </c>
      <c r="H3614">
        <v>0.88495575221238898</v>
      </c>
      <c r="I3614" s="2">
        <f t="shared" si="112"/>
        <v>84.275400000000033</v>
      </c>
      <c r="J3614">
        <f t="shared" si="113"/>
        <v>6.5999999999999964E-5</v>
      </c>
    </row>
    <row r="3615" spans="1:10" x14ac:dyDescent="0.25">
      <c r="A3615">
        <v>2185</v>
      </c>
      <c r="B3615">
        <v>2016</v>
      </c>
      <c r="C3615" t="s">
        <v>82</v>
      </c>
      <c r="D3615" t="s">
        <v>82</v>
      </c>
      <c r="E3615" t="s">
        <v>84</v>
      </c>
      <c r="F3615">
        <v>0.55388999999999999</v>
      </c>
      <c r="G3615">
        <v>0.55388999999999999</v>
      </c>
      <c r="H3615">
        <v>0.91891891891891897</v>
      </c>
      <c r="I3615" s="2">
        <f t="shared" si="112"/>
        <v>602.76264705882352</v>
      </c>
      <c r="J3615">
        <f t="shared" si="113"/>
        <v>5.0898000000000002E-4</v>
      </c>
    </row>
    <row r="3616" spans="1:10" x14ac:dyDescent="0.25">
      <c r="A3616">
        <v>2186</v>
      </c>
      <c r="B3616">
        <v>2016</v>
      </c>
      <c r="C3616" t="s">
        <v>82</v>
      </c>
      <c r="D3616" t="s">
        <v>82</v>
      </c>
      <c r="E3616" t="s">
        <v>5</v>
      </c>
      <c r="F3616">
        <v>2.9350000000000001</v>
      </c>
      <c r="G3616">
        <v>2.9350000000000001</v>
      </c>
      <c r="H3616">
        <v>0.326456558773424</v>
      </c>
      <c r="I3616" s="2">
        <f t="shared" si="112"/>
        <v>8990.476438970938</v>
      </c>
      <c r="J3616">
        <f t="shared" si="113"/>
        <v>9.5814999999999952E-4</v>
      </c>
    </row>
    <row r="3617" spans="1:10" x14ac:dyDescent="0.25">
      <c r="A3617">
        <v>2187</v>
      </c>
      <c r="B3617">
        <v>2016</v>
      </c>
      <c r="C3617" t="s">
        <v>82</v>
      </c>
      <c r="D3617" t="s">
        <v>82</v>
      </c>
      <c r="E3617" t="s">
        <v>87</v>
      </c>
      <c r="F3617">
        <v>1.0660000000000001</v>
      </c>
      <c r="G3617">
        <v>1.0660000000000001</v>
      </c>
      <c r="H3617">
        <v>3.8</v>
      </c>
      <c r="I3617" s="2">
        <f t="shared" si="112"/>
        <v>280.52631578947376</v>
      </c>
      <c r="J3617">
        <f t="shared" si="113"/>
        <v>4.0507999999999994E-3</v>
      </c>
    </row>
    <row r="3618" spans="1:10" x14ac:dyDescent="0.25">
      <c r="A3618">
        <v>3021</v>
      </c>
      <c r="B3618">
        <v>2016</v>
      </c>
      <c r="C3618" t="s">
        <v>82</v>
      </c>
      <c r="D3618" t="s">
        <v>82</v>
      </c>
      <c r="E3618" t="s">
        <v>51</v>
      </c>
      <c r="F3618">
        <v>2.4685000000000001</v>
      </c>
      <c r="G3618">
        <v>2.4695</v>
      </c>
      <c r="H3618">
        <v>3.7811444196880699</v>
      </c>
      <c r="I3618" s="2">
        <f t="shared" si="112"/>
        <v>652.8446750530735</v>
      </c>
      <c r="J3618">
        <f t="shared" si="113"/>
        <v>9.3375361444196885E-3</v>
      </c>
    </row>
    <row r="3619" spans="1:10" x14ac:dyDescent="0.25">
      <c r="A3619">
        <v>3047</v>
      </c>
      <c r="B3619">
        <v>2016</v>
      </c>
      <c r="C3619" t="s">
        <v>82</v>
      </c>
      <c r="D3619" t="s">
        <v>82</v>
      </c>
      <c r="E3619" t="s">
        <v>57</v>
      </c>
      <c r="F3619">
        <v>13.36702</v>
      </c>
      <c r="G3619">
        <v>13.372019999999999</v>
      </c>
      <c r="H3619">
        <v>4.4988461698905802</v>
      </c>
      <c r="I3619" s="2">
        <f t="shared" si="112"/>
        <v>2971.2107271996611</v>
      </c>
      <c r="J3619">
        <f t="shared" si="113"/>
        <v>6.015866096070023E-2</v>
      </c>
    </row>
    <row r="3620" spans="1:10" x14ac:dyDescent="0.25">
      <c r="A3620">
        <v>3117</v>
      </c>
      <c r="B3620">
        <v>2016</v>
      </c>
      <c r="C3620" t="s">
        <v>82</v>
      </c>
      <c r="D3620" t="s">
        <v>82</v>
      </c>
      <c r="E3620" t="s">
        <v>52</v>
      </c>
      <c r="F3620">
        <v>400.19839999999999</v>
      </c>
      <c r="G3620">
        <v>400.2244</v>
      </c>
      <c r="H3620">
        <v>1.85691166606363</v>
      </c>
      <c r="I3620" s="2">
        <f t="shared" si="112"/>
        <v>215518.27548607072</v>
      </c>
      <c r="J3620">
        <f t="shared" si="113"/>
        <v>0.7431813574033167</v>
      </c>
    </row>
    <row r="3621" spans="1:10" x14ac:dyDescent="0.25">
      <c r="A3621">
        <v>3152</v>
      </c>
      <c r="B3621">
        <v>2016</v>
      </c>
      <c r="C3621" t="s">
        <v>82</v>
      </c>
      <c r="D3621" t="s">
        <v>82</v>
      </c>
      <c r="E3621" t="s">
        <v>36</v>
      </c>
      <c r="F3621">
        <v>145.33081899999999</v>
      </c>
      <c r="G3621">
        <v>145.374899</v>
      </c>
      <c r="H3621">
        <v>4.8114027816770202</v>
      </c>
      <c r="I3621" s="2">
        <f t="shared" si="112"/>
        <v>30205.498395074039</v>
      </c>
      <c r="J3621">
        <f t="shared" si="113"/>
        <v>0.69945719343461588</v>
      </c>
    </row>
    <row r="3622" spans="1:10" x14ac:dyDescent="0.25">
      <c r="A3622">
        <v>3219</v>
      </c>
      <c r="B3622">
        <v>2016</v>
      </c>
      <c r="C3622" t="s">
        <v>82</v>
      </c>
      <c r="D3622" t="s">
        <v>82</v>
      </c>
      <c r="E3622" t="s">
        <v>34</v>
      </c>
      <c r="F3622">
        <v>20.024083999999998</v>
      </c>
      <c r="G3622">
        <v>20.113084000000001</v>
      </c>
      <c r="H3622">
        <v>1.0295809236517399</v>
      </c>
      <c r="I3622" s="2">
        <f t="shared" si="112"/>
        <v>19448.771378725767</v>
      </c>
      <c r="J3622">
        <f t="shared" si="113"/>
        <v>2.0708047602205033E-2</v>
      </c>
    </row>
    <row r="3623" spans="1:10" x14ac:dyDescent="0.25">
      <c r="A3623">
        <v>3247</v>
      </c>
      <c r="B3623">
        <v>2016</v>
      </c>
      <c r="C3623" t="s">
        <v>82</v>
      </c>
      <c r="D3623" t="s">
        <v>82</v>
      </c>
      <c r="E3623" t="s">
        <v>55</v>
      </c>
      <c r="F3623">
        <v>0.56699999999999995</v>
      </c>
      <c r="G3623">
        <v>0.69109999996423699</v>
      </c>
      <c r="H3623">
        <v>40.1388888888889</v>
      </c>
      <c r="I3623" s="2">
        <f t="shared" si="112"/>
        <v>14.125951557093421</v>
      </c>
      <c r="J3623">
        <f t="shared" si="113"/>
        <v>2.7739986109675631E-2</v>
      </c>
    </row>
    <row r="3624" spans="1:10" x14ac:dyDescent="0.25">
      <c r="A3624">
        <v>3293</v>
      </c>
      <c r="B3624">
        <v>2016</v>
      </c>
      <c r="C3624" t="s">
        <v>82</v>
      </c>
      <c r="D3624" t="s">
        <v>82</v>
      </c>
      <c r="E3624" t="s">
        <v>62</v>
      </c>
      <c r="F3624">
        <v>392.12193699999898</v>
      </c>
      <c r="G3624">
        <v>392.30160699999902</v>
      </c>
      <c r="H3624">
        <v>1.78605299351054</v>
      </c>
      <c r="I3624" s="2">
        <f t="shared" si="112"/>
        <v>219546.6419108157</v>
      </c>
      <c r="J3624">
        <f t="shared" si="113"/>
        <v>0.70067145954134369</v>
      </c>
    </row>
    <row r="3625" spans="1:10" x14ac:dyDescent="0.25">
      <c r="A3625">
        <v>3340</v>
      </c>
      <c r="B3625">
        <v>2016</v>
      </c>
      <c r="C3625" t="s">
        <v>82</v>
      </c>
      <c r="D3625" t="s">
        <v>82</v>
      </c>
      <c r="E3625" t="s">
        <v>54</v>
      </c>
      <c r="F3625">
        <v>21.261565999999998</v>
      </c>
      <c r="G3625">
        <v>21.534785999988099</v>
      </c>
      <c r="H3625">
        <v>9.1362145424222998</v>
      </c>
      <c r="I3625" s="2">
        <f t="shared" si="112"/>
        <v>2327.1745536705494</v>
      </c>
      <c r="J3625">
        <f t="shared" si="113"/>
        <v>0.19674642502104342</v>
      </c>
    </row>
    <row r="3626" spans="1:10" x14ac:dyDescent="0.25">
      <c r="A3626">
        <v>3410</v>
      </c>
      <c r="B3626">
        <v>2016</v>
      </c>
      <c r="C3626" t="s">
        <v>82</v>
      </c>
      <c r="D3626" t="s">
        <v>82</v>
      </c>
      <c r="E3626" t="s">
        <v>73</v>
      </c>
      <c r="F3626">
        <v>0.22624</v>
      </c>
      <c r="G3626">
        <v>0.75424000000000002</v>
      </c>
      <c r="H3626">
        <v>3.5846888260254599</v>
      </c>
      <c r="I3626" s="2">
        <f t="shared" si="112"/>
        <v>63.112870036991367</v>
      </c>
      <c r="J3626">
        <f t="shared" si="113"/>
        <v>2.7037157001414429E-3</v>
      </c>
    </row>
    <row r="3627" spans="1:10" x14ac:dyDescent="0.25">
      <c r="A3627">
        <v>3436</v>
      </c>
      <c r="B3627">
        <v>2016</v>
      </c>
      <c r="C3627" t="s">
        <v>82</v>
      </c>
      <c r="D3627" t="s">
        <v>82</v>
      </c>
      <c r="E3627" t="s">
        <v>32</v>
      </c>
      <c r="F3627">
        <v>173.72756000000001</v>
      </c>
      <c r="G3627">
        <v>174.36756</v>
      </c>
      <c r="H3627">
        <v>0.96160639682040105</v>
      </c>
      <c r="I3627" s="2">
        <f t="shared" si="112"/>
        <v>180663.89800903859</v>
      </c>
      <c r="J3627">
        <f t="shared" si="113"/>
        <v>0.16767296109396509</v>
      </c>
    </row>
    <row r="3628" spans="1:10" x14ac:dyDescent="0.25">
      <c r="A3628">
        <v>3441</v>
      </c>
      <c r="B3628">
        <v>2016</v>
      </c>
      <c r="C3628" t="s">
        <v>82</v>
      </c>
      <c r="D3628" t="s">
        <v>82</v>
      </c>
      <c r="E3628" t="s">
        <v>29</v>
      </c>
      <c r="F3628">
        <v>47.800514</v>
      </c>
      <c r="G3628">
        <v>48.461569000064898</v>
      </c>
      <c r="H3628">
        <v>6.0484521651796399</v>
      </c>
      <c r="I3628" s="2">
        <f t="shared" si="112"/>
        <v>7902.9332950970474</v>
      </c>
      <c r="J3628">
        <f t="shared" si="113"/>
        <v>0.29311748194644505</v>
      </c>
    </row>
    <row r="3629" spans="1:10" x14ac:dyDescent="0.25">
      <c r="A3629">
        <v>3522</v>
      </c>
      <c r="B3629">
        <v>2016</v>
      </c>
      <c r="C3629" t="s">
        <v>82</v>
      </c>
      <c r="D3629" t="s">
        <v>82</v>
      </c>
      <c r="E3629" t="s">
        <v>37</v>
      </c>
      <c r="F3629">
        <v>341.66699599999998</v>
      </c>
      <c r="G3629">
        <v>342.86244599999998</v>
      </c>
      <c r="H3629">
        <v>3.1895466371004102</v>
      </c>
      <c r="I3629" s="2">
        <f t="shared" si="112"/>
        <v>107120.86540004525</v>
      </c>
      <c r="J3629">
        <f t="shared" si="113"/>
        <v>1.093575761627321</v>
      </c>
    </row>
    <row r="3630" spans="1:10" x14ac:dyDescent="0.25">
      <c r="A3630">
        <v>3552</v>
      </c>
      <c r="B3630">
        <v>2016</v>
      </c>
      <c r="C3630" t="s">
        <v>82</v>
      </c>
      <c r="D3630" t="s">
        <v>82</v>
      </c>
      <c r="E3630" t="s">
        <v>31</v>
      </c>
      <c r="F3630">
        <v>16.075389000000001</v>
      </c>
      <c r="G3630">
        <v>17.508389000000001</v>
      </c>
      <c r="H3630">
        <v>0.837610909446733</v>
      </c>
      <c r="I3630" s="2">
        <f t="shared" si="112"/>
        <v>19191.95275359806</v>
      </c>
      <c r="J3630">
        <f t="shared" si="113"/>
        <v>1.4665217633237177E-2</v>
      </c>
    </row>
    <row r="3631" spans="1:10" x14ac:dyDescent="0.25">
      <c r="A3631">
        <v>3583</v>
      </c>
      <c r="B3631">
        <v>2016</v>
      </c>
      <c r="C3631" t="s">
        <v>82</v>
      </c>
      <c r="D3631" t="s">
        <v>82</v>
      </c>
      <c r="E3631" t="s">
        <v>60</v>
      </c>
      <c r="F3631">
        <v>11.553000000000001</v>
      </c>
      <c r="G3631">
        <v>13.427</v>
      </c>
      <c r="H3631">
        <v>1.3670769977975901</v>
      </c>
      <c r="I3631" s="2">
        <f t="shared" si="112"/>
        <v>8450.8773233784905</v>
      </c>
      <c r="J3631">
        <f t="shared" si="113"/>
        <v>1.8355742849428244E-2</v>
      </c>
    </row>
    <row r="3632" spans="1:10" x14ac:dyDescent="0.25">
      <c r="A3632">
        <v>3620</v>
      </c>
      <c r="B3632">
        <v>2016</v>
      </c>
      <c r="C3632" t="s">
        <v>82</v>
      </c>
      <c r="D3632" t="s">
        <v>82</v>
      </c>
      <c r="E3632" t="s">
        <v>38</v>
      </c>
      <c r="F3632">
        <v>424.42388299999999</v>
      </c>
      <c r="G3632">
        <v>426.68974700206599</v>
      </c>
      <c r="H3632">
        <v>1.2064354901937799</v>
      </c>
      <c r="I3632" s="2">
        <f t="shared" si="112"/>
        <v>351799.8985025119</v>
      </c>
      <c r="J3632">
        <f t="shared" si="113"/>
        <v>0.51477365408509745</v>
      </c>
    </row>
    <row r="3633" spans="1:10" x14ac:dyDescent="0.25">
      <c r="A3633">
        <v>3624</v>
      </c>
      <c r="B3633">
        <v>2016</v>
      </c>
      <c r="C3633" t="s">
        <v>82</v>
      </c>
      <c r="D3633" t="s">
        <v>82</v>
      </c>
      <c r="E3633" t="s">
        <v>7</v>
      </c>
      <c r="F3633">
        <v>155.24988400000001</v>
      </c>
      <c r="G3633">
        <v>157.584934</v>
      </c>
      <c r="H3633">
        <v>1.97435045464127</v>
      </c>
      <c r="I3633" s="2">
        <f t="shared" si="112"/>
        <v>78633.397447267373</v>
      </c>
      <c r="J3633">
        <f t="shared" si="113"/>
        <v>0.31112788608751452</v>
      </c>
    </row>
    <row r="3634" spans="1:10" x14ac:dyDescent="0.25">
      <c r="A3634">
        <v>3639</v>
      </c>
      <c r="B3634">
        <v>2016</v>
      </c>
      <c r="C3634" t="s">
        <v>82</v>
      </c>
      <c r="D3634" t="s">
        <v>82</v>
      </c>
      <c r="E3634" t="s">
        <v>58</v>
      </c>
      <c r="F3634">
        <v>106.603447</v>
      </c>
      <c r="G3634">
        <v>109.21399700000001</v>
      </c>
      <c r="H3634">
        <v>9.5530181420869305</v>
      </c>
      <c r="I3634" s="2">
        <f t="shared" si="112"/>
        <v>11159.137920019868</v>
      </c>
      <c r="J3634">
        <f t="shared" si="113"/>
        <v>1.0433232947108277</v>
      </c>
    </row>
    <row r="3635" spans="1:10" x14ac:dyDescent="0.25">
      <c r="A3635">
        <v>3646</v>
      </c>
      <c r="B3635">
        <v>2016</v>
      </c>
      <c r="C3635" t="s">
        <v>82</v>
      </c>
      <c r="D3635" t="s">
        <v>82</v>
      </c>
      <c r="E3635" t="s">
        <v>46</v>
      </c>
      <c r="F3635">
        <v>52.453952999999998</v>
      </c>
      <c r="G3635">
        <v>55.161512599969299</v>
      </c>
      <c r="H3635">
        <v>1.6775487096175901</v>
      </c>
      <c r="I3635" s="2">
        <f t="shared" si="112"/>
        <v>31268.214567645715</v>
      </c>
      <c r="J3635">
        <f t="shared" si="113"/>
        <v>9.2536124282632942E-2</v>
      </c>
    </row>
    <row r="3636" spans="1:10" x14ac:dyDescent="0.25">
      <c r="A3636">
        <v>3655</v>
      </c>
      <c r="B3636">
        <v>2016</v>
      </c>
      <c r="C3636" t="s">
        <v>82</v>
      </c>
      <c r="D3636" t="s">
        <v>82</v>
      </c>
      <c r="E3636" t="s">
        <v>18</v>
      </c>
      <c r="F3636">
        <v>422.20751100000098</v>
      </c>
      <c r="G3636">
        <v>425.29194300831398</v>
      </c>
      <c r="H3636">
        <v>1.2835962931231999</v>
      </c>
      <c r="I3636" s="2">
        <f t="shared" si="112"/>
        <v>328925.4676582939</v>
      </c>
      <c r="J3636">
        <f t="shared" si="113"/>
        <v>0.54590316154063501</v>
      </c>
    </row>
    <row r="3637" spans="1:10" x14ac:dyDescent="0.25">
      <c r="A3637">
        <v>3676</v>
      </c>
      <c r="B3637">
        <v>2016</v>
      </c>
      <c r="C3637" t="s">
        <v>82</v>
      </c>
      <c r="D3637" t="s">
        <v>82</v>
      </c>
      <c r="E3637" t="s">
        <v>43</v>
      </c>
      <c r="F3637">
        <v>4337.5572300000003</v>
      </c>
      <c r="G3637">
        <v>4341.0690300001897</v>
      </c>
      <c r="H3637">
        <v>6.47798823403651</v>
      </c>
      <c r="I3637" s="2">
        <f t="shared" si="112"/>
        <v>669583.9932542172</v>
      </c>
      <c r="J3637">
        <f t="shared" si="113"/>
        <v>28.121394099481513</v>
      </c>
    </row>
    <row r="3638" spans="1:10" x14ac:dyDescent="0.25">
      <c r="A3638">
        <v>3678</v>
      </c>
      <c r="B3638">
        <v>2016</v>
      </c>
      <c r="C3638" t="s">
        <v>82</v>
      </c>
      <c r="D3638" t="s">
        <v>82</v>
      </c>
      <c r="E3638" t="s">
        <v>40</v>
      </c>
      <c r="F3638">
        <v>1547.546319</v>
      </c>
      <c r="G3638">
        <v>1551.189339</v>
      </c>
      <c r="H3638">
        <v>3.0945716445064599</v>
      </c>
      <c r="I3638" s="2">
        <f t="shared" si="112"/>
        <v>500084.17861232348</v>
      </c>
      <c r="J3638">
        <f t="shared" si="113"/>
        <v>4.8002665437301184</v>
      </c>
    </row>
    <row r="3639" spans="1:10" x14ac:dyDescent="0.25">
      <c r="A3639">
        <v>3733</v>
      </c>
      <c r="B3639">
        <v>2016</v>
      </c>
      <c r="C3639" t="s">
        <v>82</v>
      </c>
      <c r="D3639" t="s">
        <v>82</v>
      </c>
      <c r="E3639" t="s">
        <v>6</v>
      </c>
      <c r="F3639">
        <v>3.4383699999999999</v>
      </c>
      <c r="G3639">
        <v>8.3408499999999997</v>
      </c>
      <c r="H3639">
        <v>1.2416316640460101</v>
      </c>
      <c r="I3639" s="2">
        <f t="shared" si="112"/>
        <v>2769.2351118009078</v>
      </c>
      <c r="J3639">
        <f t="shared" si="113"/>
        <v>1.0356263465058163E-2</v>
      </c>
    </row>
    <row r="3640" spans="1:10" x14ac:dyDescent="0.25">
      <c r="A3640">
        <v>3804</v>
      </c>
      <c r="B3640">
        <v>2016</v>
      </c>
      <c r="C3640" t="s">
        <v>82</v>
      </c>
      <c r="D3640" t="s">
        <v>82</v>
      </c>
      <c r="E3640" t="s">
        <v>101</v>
      </c>
      <c r="F3640">
        <v>7.3460000000000001</v>
      </c>
      <c r="G3640">
        <v>15.160599998474099</v>
      </c>
      <c r="H3640">
        <v>5.7567836723581296</v>
      </c>
      <c r="I3640" s="2">
        <f t="shared" si="112"/>
        <v>1276.0597615075721</v>
      </c>
      <c r="J3640">
        <f t="shared" si="113"/>
        <v>8.7276294534368373E-2</v>
      </c>
    </row>
    <row r="3641" spans="1:10" x14ac:dyDescent="0.25">
      <c r="A3641">
        <v>3827</v>
      </c>
      <c r="B3641">
        <v>2016</v>
      </c>
      <c r="C3641" t="s">
        <v>82</v>
      </c>
      <c r="D3641" t="s">
        <v>82</v>
      </c>
      <c r="E3641" t="s">
        <v>61</v>
      </c>
      <c r="F3641">
        <v>6551.6931169999998</v>
      </c>
      <c r="G3641">
        <v>6560.9671470000103</v>
      </c>
      <c r="H3641">
        <v>1.1833004893163801</v>
      </c>
      <c r="I3641" s="2">
        <f t="shared" si="112"/>
        <v>5536795.7472789213</v>
      </c>
      <c r="J3641">
        <f t="shared" si="113"/>
        <v>7.7635956354338065</v>
      </c>
    </row>
    <row r="3642" spans="1:10" x14ac:dyDescent="0.25">
      <c r="A3642">
        <v>3842</v>
      </c>
      <c r="B3642">
        <v>2016</v>
      </c>
      <c r="C3642" t="s">
        <v>82</v>
      </c>
      <c r="D3642" t="s">
        <v>82</v>
      </c>
      <c r="E3642" t="s">
        <v>35</v>
      </c>
      <c r="F3642">
        <v>1380.8931009999999</v>
      </c>
      <c r="G3642">
        <v>1391.351936</v>
      </c>
      <c r="H3642">
        <v>2.0192695798688098</v>
      </c>
      <c r="I3642" s="2">
        <f t="shared" si="112"/>
        <v>683857.72497484717</v>
      </c>
      <c r="J3642">
        <f t="shared" si="113"/>
        <v>2.809514639256375</v>
      </c>
    </row>
    <row r="3643" spans="1:10" x14ac:dyDescent="0.25">
      <c r="A3643">
        <v>3857</v>
      </c>
      <c r="B3643">
        <v>2016</v>
      </c>
      <c r="C3643" t="s">
        <v>82</v>
      </c>
      <c r="D3643" t="s">
        <v>82</v>
      </c>
      <c r="E3643" t="s">
        <v>12</v>
      </c>
      <c r="F3643">
        <v>1184.082494</v>
      </c>
      <c r="G3643">
        <v>1195.843519</v>
      </c>
      <c r="H3643">
        <v>1.5676283781232301</v>
      </c>
      <c r="I3643" s="2">
        <f t="shared" si="112"/>
        <v>755333.66869614052</v>
      </c>
      <c r="J3643">
        <f t="shared" si="113"/>
        <v>1.874638236179146</v>
      </c>
    </row>
    <row r="3644" spans="1:10" x14ac:dyDescent="0.25">
      <c r="A3644">
        <v>3862</v>
      </c>
      <c r="B3644">
        <v>2016</v>
      </c>
      <c r="C3644" t="s">
        <v>82</v>
      </c>
      <c r="D3644" t="s">
        <v>82</v>
      </c>
      <c r="E3644" t="s">
        <v>41</v>
      </c>
      <c r="F3644">
        <v>1608.5500850000001</v>
      </c>
      <c r="G3644">
        <v>1621.20621897971</v>
      </c>
      <c r="H3644">
        <v>3.0340378269819901</v>
      </c>
      <c r="I3644" s="2">
        <f t="shared" si="112"/>
        <v>530168.10492440464</v>
      </c>
      <c r="J3644">
        <f t="shared" si="113"/>
        <v>4.918800993722888</v>
      </c>
    </row>
    <row r="3645" spans="1:10" x14ac:dyDescent="0.25">
      <c r="A3645">
        <v>3884</v>
      </c>
      <c r="B3645">
        <v>2016</v>
      </c>
      <c r="C3645" t="s">
        <v>82</v>
      </c>
      <c r="D3645" t="s">
        <v>82</v>
      </c>
      <c r="E3645" t="s">
        <v>53</v>
      </c>
      <c r="F3645">
        <v>5.4383999999999997</v>
      </c>
      <c r="G3645">
        <v>21.285739990615799</v>
      </c>
      <c r="H3645">
        <v>15.5394813914991</v>
      </c>
      <c r="I3645" s="2">
        <f t="shared" si="112"/>
        <v>349.9730694342918</v>
      </c>
      <c r="J3645">
        <f t="shared" si="113"/>
        <v>0.33076936048846245</v>
      </c>
    </row>
    <row r="3646" spans="1:10" x14ac:dyDescent="0.25">
      <c r="A3646">
        <v>3890</v>
      </c>
      <c r="B3646">
        <v>2016</v>
      </c>
      <c r="C3646" t="s">
        <v>82</v>
      </c>
      <c r="D3646" t="s">
        <v>82</v>
      </c>
      <c r="E3646" t="s">
        <v>15</v>
      </c>
      <c r="F3646">
        <v>292.95460200000002</v>
      </c>
      <c r="G3646">
        <v>309.03131000043101</v>
      </c>
      <c r="H3646">
        <v>1.53480841401198</v>
      </c>
      <c r="I3646" s="2">
        <f t="shared" si="112"/>
        <v>190873.72686094316</v>
      </c>
      <c r="J3646">
        <f t="shared" si="113"/>
        <v>0.47430385478180603</v>
      </c>
    </row>
    <row r="3647" spans="1:10" x14ac:dyDescent="0.25">
      <c r="A3647">
        <v>3921</v>
      </c>
      <c r="B3647">
        <v>2016</v>
      </c>
      <c r="C3647" t="s">
        <v>82</v>
      </c>
      <c r="D3647" t="s">
        <v>82</v>
      </c>
      <c r="E3647" t="s">
        <v>11</v>
      </c>
      <c r="F3647">
        <v>631.437147000001</v>
      </c>
      <c r="G3647">
        <v>652.28845539921201</v>
      </c>
      <c r="H3647">
        <v>2.2586181443012201</v>
      </c>
      <c r="I3647" s="2">
        <f t="shared" si="112"/>
        <v>279567.90686074889</v>
      </c>
      <c r="J3647">
        <f t="shared" si="113"/>
        <v>1.4732705406828774</v>
      </c>
    </row>
    <row r="3648" spans="1:10" x14ac:dyDescent="0.25">
      <c r="A3648">
        <v>3966</v>
      </c>
      <c r="B3648">
        <v>2016</v>
      </c>
      <c r="C3648" t="s">
        <v>82</v>
      </c>
      <c r="D3648" t="s">
        <v>82</v>
      </c>
      <c r="E3648" t="s">
        <v>39</v>
      </c>
      <c r="F3648">
        <v>11.461399999999999</v>
      </c>
      <c r="G3648">
        <v>41.450000009888399</v>
      </c>
      <c r="H3648">
        <v>14.8870192123126</v>
      </c>
      <c r="I3648" s="2">
        <f t="shared" si="112"/>
        <v>769.8922018264492</v>
      </c>
      <c r="J3648">
        <f t="shared" si="113"/>
        <v>0.6170669464975661</v>
      </c>
    </row>
    <row r="3649" spans="1:10" x14ac:dyDescent="0.25">
      <c r="A3649">
        <v>4044</v>
      </c>
      <c r="B3649">
        <v>2016</v>
      </c>
      <c r="C3649" t="s">
        <v>82</v>
      </c>
      <c r="D3649" t="s">
        <v>82</v>
      </c>
      <c r="E3649" t="s">
        <v>47</v>
      </c>
      <c r="F3649">
        <v>530.83989700000097</v>
      </c>
      <c r="G3649">
        <v>592.03271600117205</v>
      </c>
      <c r="H3649">
        <v>1.83699888757543</v>
      </c>
      <c r="I3649" s="2">
        <f t="shared" si="112"/>
        <v>288971.26753333642</v>
      </c>
      <c r="J3649">
        <f t="shared" si="113"/>
        <v>1.0875634407024135</v>
      </c>
    </row>
    <row r="3650" spans="1:10" x14ac:dyDescent="0.25">
      <c r="A3650">
        <v>4123</v>
      </c>
      <c r="B3650">
        <v>2016</v>
      </c>
      <c r="C3650" t="s">
        <v>82</v>
      </c>
      <c r="D3650" t="s">
        <v>82</v>
      </c>
      <c r="E3650" t="s">
        <v>24</v>
      </c>
      <c r="F3650">
        <v>253.863</v>
      </c>
      <c r="G3650">
        <v>461.90774000000999</v>
      </c>
      <c r="H3650">
        <v>1.4450833189360399</v>
      </c>
      <c r="I3650" s="2">
        <f t="shared" ref="I3650:I3713" si="114">F3650/H3650*1000</f>
        <v>175673.60765530789</v>
      </c>
      <c r="J3650">
        <f t="shared" si="113"/>
        <v>0.66749516996145986</v>
      </c>
    </row>
    <row r="3651" spans="1:10" x14ac:dyDescent="0.25">
      <c r="A3651">
        <v>4197</v>
      </c>
      <c r="B3651">
        <v>2016</v>
      </c>
      <c r="C3651" t="s">
        <v>82</v>
      </c>
      <c r="D3651" t="s">
        <v>82</v>
      </c>
      <c r="E3651" t="s">
        <v>178</v>
      </c>
      <c r="F3651">
        <v>7.17</v>
      </c>
      <c r="G3651" t="s">
        <v>178</v>
      </c>
      <c r="H3651">
        <v>1</v>
      </c>
      <c r="I3651" s="2">
        <f t="shared" si="114"/>
        <v>7170</v>
      </c>
      <c r="J3651" t="e">
        <f t="shared" ref="J3651:J3714" si="115">G3651*H3651/1000</f>
        <v>#VALUE!</v>
      </c>
    </row>
    <row r="3652" spans="1:10" x14ac:dyDescent="0.25">
      <c r="A3652">
        <v>24</v>
      </c>
      <c r="B3652">
        <v>2016</v>
      </c>
      <c r="C3652" t="s">
        <v>89</v>
      </c>
      <c r="D3652" t="s">
        <v>89</v>
      </c>
      <c r="E3652" t="s">
        <v>40</v>
      </c>
      <c r="F3652">
        <v>201.039773</v>
      </c>
      <c r="G3652">
        <v>201.039773</v>
      </c>
      <c r="H3652">
        <v>3.2776100679688698</v>
      </c>
      <c r="I3652" s="2">
        <f t="shared" si="114"/>
        <v>61337.306400387053</v>
      </c>
      <c r="J3652">
        <f t="shared" si="115"/>
        <v>0.65892998404697622</v>
      </c>
    </row>
    <row r="3653" spans="1:10" x14ac:dyDescent="0.25">
      <c r="A3653">
        <v>25</v>
      </c>
      <c r="B3653">
        <v>2016</v>
      </c>
      <c r="C3653" t="s">
        <v>89</v>
      </c>
      <c r="D3653" t="s">
        <v>89</v>
      </c>
      <c r="E3653" t="s">
        <v>41</v>
      </c>
      <c r="F3653">
        <v>176.10322099999999</v>
      </c>
      <c r="G3653">
        <v>176.10322099999999</v>
      </c>
      <c r="H3653">
        <v>3.1341668125308599</v>
      </c>
      <c r="I3653" s="2">
        <f t="shared" si="114"/>
        <v>56188.20934990231</v>
      </c>
      <c r="J3653">
        <f t="shared" si="115"/>
        <v>0.55193687083798759</v>
      </c>
    </row>
    <row r="3654" spans="1:10" x14ac:dyDescent="0.25">
      <c r="A3654">
        <v>80</v>
      </c>
      <c r="B3654">
        <v>2016</v>
      </c>
      <c r="C3654" t="s">
        <v>89</v>
      </c>
      <c r="D3654" t="s">
        <v>89</v>
      </c>
      <c r="E3654" t="s">
        <v>11</v>
      </c>
      <c r="F3654">
        <v>58.134936000000003</v>
      </c>
      <c r="G3654">
        <v>58.134936000000003</v>
      </c>
      <c r="H3654">
        <v>2.3505975526128702</v>
      </c>
      <c r="I3654" s="2">
        <f t="shared" si="114"/>
        <v>24731.981846649396</v>
      </c>
      <c r="J3654">
        <f t="shared" si="115"/>
        <v>0.13665183828290586</v>
      </c>
    </row>
    <row r="3655" spans="1:10" x14ac:dyDescent="0.25">
      <c r="A3655">
        <v>110</v>
      </c>
      <c r="B3655">
        <v>2016</v>
      </c>
      <c r="C3655" t="s">
        <v>89</v>
      </c>
      <c r="D3655" t="s">
        <v>89</v>
      </c>
      <c r="E3655" t="s">
        <v>12</v>
      </c>
      <c r="F3655">
        <v>67.954425999999998</v>
      </c>
      <c r="G3655">
        <v>67.954425999999998</v>
      </c>
      <c r="H3655">
        <v>1.5702122314053999</v>
      </c>
      <c r="I3655" s="2">
        <f t="shared" si="114"/>
        <v>43277.223703179399</v>
      </c>
      <c r="J3655">
        <f t="shared" si="115"/>
        <v>0.10670287088333312</v>
      </c>
    </row>
    <row r="3656" spans="1:10" x14ac:dyDescent="0.25">
      <c r="A3656">
        <v>129</v>
      </c>
      <c r="B3656">
        <v>2016</v>
      </c>
      <c r="C3656" t="s">
        <v>89</v>
      </c>
      <c r="D3656" t="s">
        <v>89</v>
      </c>
      <c r="E3656" t="s">
        <v>15</v>
      </c>
      <c r="F3656">
        <v>24.116099999999999</v>
      </c>
      <c r="G3656">
        <v>24.116099999999999</v>
      </c>
      <c r="H3656">
        <v>1.02587308395232</v>
      </c>
      <c r="I3656" s="2">
        <f t="shared" si="114"/>
        <v>23507.878681336817</v>
      </c>
      <c r="J3656">
        <f t="shared" si="115"/>
        <v>2.4740057879902543E-2</v>
      </c>
    </row>
    <row r="3657" spans="1:10" x14ac:dyDescent="0.25">
      <c r="A3657">
        <v>269</v>
      </c>
      <c r="B3657">
        <v>2016</v>
      </c>
      <c r="C3657" t="s">
        <v>89</v>
      </c>
      <c r="D3657" t="s">
        <v>89</v>
      </c>
      <c r="E3657" t="s">
        <v>61</v>
      </c>
      <c r="F3657">
        <v>2.3771230000000001</v>
      </c>
      <c r="G3657">
        <v>2.3771230000000001</v>
      </c>
      <c r="H3657">
        <v>1.4870495973494</v>
      </c>
      <c r="I3657" s="2">
        <f t="shared" si="114"/>
        <v>1598.5499099943381</v>
      </c>
      <c r="J3657">
        <f t="shared" si="115"/>
        <v>3.5348997999999979E-3</v>
      </c>
    </row>
    <row r="3658" spans="1:10" x14ac:dyDescent="0.25">
      <c r="A3658">
        <v>271</v>
      </c>
      <c r="B3658">
        <v>2016</v>
      </c>
      <c r="C3658" t="s">
        <v>89</v>
      </c>
      <c r="D3658" t="s">
        <v>89</v>
      </c>
      <c r="E3658" t="s">
        <v>47</v>
      </c>
      <c r="F3658">
        <v>2.9432749999999999</v>
      </c>
      <c r="G3658">
        <v>2.9432749999999999</v>
      </c>
      <c r="H3658">
        <v>2.1854899049528198</v>
      </c>
      <c r="I3658" s="2">
        <f t="shared" si="114"/>
        <v>1346.7346581331105</v>
      </c>
      <c r="J3658">
        <f t="shared" si="115"/>
        <v>6.4324978000000112E-3</v>
      </c>
    </row>
    <row r="3659" spans="1:10" x14ac:dyDescent="0.25">
      <c r="A3659">
        <v>286</v>
      </c>
      <c r="B3659">
        <v>2016</v>
      </c>
      <c r="C3659" t="s">
        <v>89</v>
      </c>
      <c r="D3659" t="s">
        <v>89</v>
      </c>
      <c r="E3659" t="s">
        <v>58</v>
      </c>
      <c r="F3659">
        <v>1.8408789999999999</v>
      </c>
      <c r="G3659">
        <v>1.8408789999999999</v>
      </c>
      <c r="H3659">
        <v>9.2376941667540304</v>
      </c>
      <c r="I3659" s="2">
        <f t="shared" si="114"/>
        <v>199.27905890468051</v>
      </c>
      <c r="J3659">
        <f t="shared" si="115"/>
        <v>1.700547719999999E-2</v>
      </c>
    </row>
    <row r="3660" spans="1:10" x14ac:dyDescent="0.25">
      <c r="A3660">
        <v>349</v>
      </c>
      <c r="B3660">
        <v>2016</v>
      </c>
      <c r="C3660" t="s">
        <v>89</v>
      </c>
      <c r="D3660" t="s">
        <v>89</v>
      </c>
      <c r="E3660" t="s">
        <v>29</v>
      </c>
      <c r="F3660">
        <v>0.12207999999999999</v>
      </c>
      <c r="G3660">
        <v>0.12207999999999999</v>
      </c>
      <c r="H3660">
        <v>5.56798820445609</v>
      </c>
      <c r="I3660" s="2">
        <f t="shared" si="114"/>
        <v>21.925333804101587</v>
      </c>
      <c r="J3660">
        <f t="shared" si="115"/>
        <v>6.7973999999999942E-4</v>
      </c>
    </row>
    <row r="3661" spans="1:10" x14ac:dyDescent="0.25">
      <c r="A3661">
        <v>1900</v>
      </c>
      <c r="B3661">
        <v>2016</v>
      </c>
      <c r="C3661" t="s">
        <v>89</v>
      </c>
      <c r="D3661" t="s">
        <v>89</v>
      </c>
      <c r="E3661" t="s">
        <v>83</v>
      </c>
      <c r="F3661">
        <v>1.577</v>
      </c>
      <c r="G3661">
        <v>1.577</v>
      </c>
      <c r="H3661">
        <v>4.4502599873176898</v>
      </c>
      <c r="I3661" s="2">
        <f t="shared" si="114"/>
        <v>354.36131922497117</v>
      </c>
      <c r="J3661">
        <f t="shared" si="115"/>
        <v>7.018059999999997E-3</v>
      </c>
    </row>
    <row r="3662" spans="1:10" x14ac:dyDescent="0.25">
      <c r="A3662">
        <v>1901</v>
      </c>
      <c r="B3662">
        <v>2016</v>
      </c>
      <c r="C3662" t="s">
        <v>89</v>
      </c>
      <c r="D3662" t="s">
        <v>89</v>
      </c>
      <c r="E3662" t="s">
        <v>32</v>
      </c>
      <c r="F3662">
        <v>0.04</v>
      </c>
      <c r="G3662">
        <v>0.04</v>
      </c>
      <c r="H3662">
        <v>0.9</v>
      </c>
      <c r="I3662" s="2">
        <f t="shared" si="114"/>
        <v>44.444444444444443</v>
      </c>
      <c r="J3662">
        <f t="shared" si="115"/>
        <v>3.6000000000000001E-5</v>
      </c>
    </row>
    <row r="3663" spans="1:10" x14ac:dyDescent="0.25">
      <c r="A3663">
        <v>1905</v>
      </c>
      <c r="B3663">
        <v>2016</v>
      </c>
      <c r="C3663" t="s">
        <v>89</v>
      </c>
      <c r="D3663" t="s">
        <v>89</v>
      </c>
      <c r="E3663" t="s">
        <v>7</v>
      </c>
      <c r="F3663">
        <v>1.4920500000000001</v>
      </c>
      <c r="G3663">
        <v>1.4920500000000001</v>
      </c>
      <c r="H3663">
        <v>2.4040347173352101</v>
      </c>
      <c r="I3663" s="2">
        <f t="shared" si="114"/>
        <v>620.64411517895473</v>
      </c>
      <c r="J3663">
        <f t="shared" si="115"/>
        <v>3.5869400000000007E-3</v>
      </c>
    </row>
    <row r="3664" spans="1:10" x14ac:dyDescent="0.25">
      <c r="A3664">
        <v>2000</v>
      </c>
      <c r="B3664">
        <v>2016</v>
      </c>
      <c r="C3664" t="s">
        <v>89</v>
      </c>
      <c r="D3664" t="s">
        <v>89</v>
      </c>
      <c r="E3664" t="s">
        <v>34</v>
      </c>
      <c r="F3664">
        <v>6.3E-2</v>
      </c>
      <c r="G3664">
        <v>6.3E-2</v>
      </c>
      <c r="H3664">
        <v>1.13507936507937</v>
      </c>
      <c r="I3664" s="2">
        <f t="shared" si="114"/>
        <v>55.502726891343627</v>
      </c>
      <c r="J3664">
        <f t="shared" si="115"/>
        <v>7.151000000000031E-5</v>
      </c>
    </row>
    <row r="3665" spans="1:10" x14ac:dyDescent="0.25">
      <c r="A3665">
        <v>2001</v>
      </c>
      <c r="B3665">
        <v>2016</v>
      </c>
      <c r="C3665" t="s">
        <v>89</v>
      </c>
      <c r="D3665" t="s">
        <v>89</v>
      </c>
      <c r="E3665" t="s">
        <v>5</v>
      </c>
      <c r="F3665">
        <v>2.4</v>
      </c>
      <c r="G3665">
        <v>2.4</v>
      </c>
      <c r="H3665">
        <v>0.56999999999999995</v>
      </c>
      <c r="I3665" s="2">
        <f t="shared" si="114"/>
        <v>4210.5263157894733</v>
      </c>
      <c r="J3665">
        <f t="shared" si="115"/>
        <v>1.3679999999999999E-3</v>
      </c>
    </row>
    <row r="3666" spans="1:10" x14ac:dyDescent="0.25">
      <c r="A3666">
        <v>2003</v>
      </c>
      <c r="B3666">
        <v>2016</v>
      </c>
      <c r="C3666" t="s">
        <v>89</v>
      </c>
      <c r="D3666" t="s">
        <v>89</v>
      </c>
      <c r="E3666" t="s">
        <v>28</v>
      </c>
      <c r="F3666">
        <v>6721.0079999999998</v>
      </c>
      <c r="G3666">
        <v>6721.0079999999998</v>
      </c>
      <c r="H3666">
        <v>0.12</v>
      </c>
      <c r="I3666" s="2">
        <f t="shared" si="114"/>
        <v>56008400</v>
      </c>
      <c r="J3666">
        <f t="shared" si="115"/>
        <v>0.80652095999999995</v>
      </c>
    </row>
    <row r="3667" spans="1:10" x14ac:dyDescent="0.25">
      <c r="A3667">
        <v>2010</v>
      </c>
      <c r="B3667">
        <v>2016</v>
      </c>
      <c r="C3667" t="s">
        <v>89</v>
      </c>
      <c r="D3667" t="s">
        <v>89</v>
      </c>
      <c r="E3667" t="s">
        <v>52</v>
      </c>
      <c r="F3667">
        <v>5.0460000000000003</v>
      </c>
      <c r="G3667">
        <v>5.0460000000000003</v>
      </c>
      <c r="H3667">
        <v>2.3936007130124799</v>
      </c>
      <c r="I3667" s="2">
        <f t="shared" si="114"/>
        <v>2108.1210297808307</v>
      </c>
      <c r="J3667">
        <f t="shared" si="115"/>
        <v>1.2078109197860974E-2</v>
      </c>
    </row>
    <row r="3668" spans="1:10" x14ac:dyDescent="0.25">
      <c r="A3668">
        <v>2011</v>
      </c>
      <c r="B3668">
        <v>2016</v>
      </c>
      <c r="C3668" t="s">
        <v>89</v>
      </c>
      <c r="D3668" t="s">
        <v>89</v>
      </c>
      <c r="E3668" t="s">
        <v>57</v>
      </c>
      <c r="F3668">
        <v>0.96699999999999997</v>
      </c>
      <c r="G3668">
        <v>0.96699999999999997</v>
      </c>
      <c r="H3668">
        <v>1.7864943123060999</v>
      </c>
      <c r="I3668" s="2">
        <f t="shared" si="114"/>
        <v>541.28355928082749</v>
      </c>
      <c r="J3668">
        <f t="shared" si="115"/>
        <v>1.7275399999999985E-3</v>
      </c>
    </row>
    <row r="3669" spans="1:10" x14ac:dyDescent="0.25">
      <c r="A3669">
        <v>2062</v>
      </c>
      <c r="B3669">
        <v>2016</v>
      </c>
      <c r="C3669" t="s">
        <v>89</v>
      </c>
      <c r="D3669" t="s">
        <v>89</v>
      </c>
      <c r="E3669" t="s">
        <v>31</v>
      </c>
      <c r="F3669">
        <v>11.393750000000001</v>
      </c>
      <c r="G3669">
        <v>11.393750000000001</v>
      </c>
      <c r="H3669">
        <v>0.96092360744028305</v>
      </c>
      <c r="I3669" s="2">
        <f t="shared" si="114"/>
        <v>11857.081990472452</v>
      </c>
      <c r="J3669">
        <f t="shared" si="115"/>
        <v>1.0948523352272727E-2</v>
      </c>
    </row>
    <row r="3670" spans="1:10" x14ac:dyDescent="0.25">
      <c r="A3670">
        <v>2063</v>
      </c>
      <c r="B3670">
        <v>2016</v>
      </c>
      <c r="C3670" t="s">
        <v>89</v>
      </c>
      <c r="D3670" t="s">
        <v>89</v>
      </c>
      <c r="E3670" t="s">
        <v>37</v>
      </c>
      <c r="F3670">
        <v>3.2223380000000001</v>
      </c>
      <c r="G3670">
        <v>3.2223380000000001</v>
      </c>
      <c r="H3670">
        <v>2.9975184167520599</v>
      </c>
      <c r="I3670" s="2">
        <f t="shared" si="114"/>
        <v>1075.0019022373654</v>
      </c>
      <c r="J3670">
        <f t="shared" si="115"/>
        <v>9.6590174999999986E-3</v>
      </c>
    </row>
    <row r="3671" spans="1:10" x14ac:dyDescent="0.25">
      <c r="A3671">
        <v>2064</v>
      </c>
      <c r="B3671">
        <v>2016</v>
      </c>
      <c r="C3671" t="s">
        <v>89</v>
      </c>
      <c r="D3671" t="s">
        <v>89</v>
      </c>
      <c r="E3671" t="s">
        <v>18</v>
      </c>
      <c r="F3671">
        <v>0.85757300000000003</v>
      </c>
      <c r="G3671">
        <v>0.85757300000000003</v>
      </c>
      <c r="H3671">
        <v>1.1710402496347201</v>
      </c>
      <c r="I3671" s="2">
        <f t="shared" si="114"/>
        <v>732.31727113350792</v>
      </c>
      <c r="J3671">
        <f t="shared" si="115"/>
        <v>1.0042524999999958E-3</v>
      </c>
    </row>
    <row r="3672" spans="1:10" x14ac:dyDescent="0.25">
      <c r="A3672">
        <v>2180</v>
      </c>
      <c r="B3672">
        <v>2016</v>
      </c>
      <c r="C3672" t="s">
        <v>89</v>
      </c>
      <c r="D3672" t="s">
        <v>89</v>
      </c>
      <c r="E3672" t="s">
        <v>43</v>
      </c>
      <c r="F3672">
        <v>564.43601999999998</v>
      </c>
      <c r="G3672">
        <v>564.43601999999998</v>
      </c>
      <c r="H3672">
        <v>7.8560526950423899</v>
      </c>
      <c r="I3672" s="2">
        <f t="shared" si="114"/>
        <v>71847.280295890945</v>
      </c>
      <c r="J3672">
        <f t="shared" si="115"/>
        <v>4.4342391161000005</v>
      </c>
    </row>
    <row r="3673" spans="1:10" x14ac:dyDescent="0.25">
      <c r="A3673">
        <v>2181</v>
      </c>
      <c r="B3673">
        <v>2016</v>
      </c>
      <c r="C3673" t="s">
        <v>89</v>
      </c>
      <c r="D3673" t="s">
        <v>89</v>
      </c>
      <c r="E3673" t="s">
        <v>44</v>
      </c>
      <c r="F3673">
        <v>1.53</v>
      </c>
      <c r="G3673">
        <v>1.53</v>
      </c>
      <c r="H3673">
        <v>1</v>
      </c>
      <c r="I3673" s="2">
        <f t="shared" si="114"/>
        <v>1530</v>
      </c>
      <c r="J3673">
        <f t="shared" si="115"/>
        <v>1.5300000000000001E-3</v>
      </c>
    </row>
    <row r="3674" spans="1:10" x14ac:dyDescent="0.25">
      <c r="A3674">
        <v>2182</v>
      </c>
      <c r="B3674">
        <v>2016</v>
      </c>
      <c r="C3674" t="s">
        <v>89</v>
      </c>
      <c r="D3674" t="s">
        <v>89</v>
      </c>
      <c r="E3674" t="s">
        <v>46</v>
      </c>
      <c r="F3674">
        <v>1.67883</v>
      </c>
      <c r="G3674">
        <v>1.67883</v>
      </c>
      <c r="H3674">
        <v>1.48116843277759</v>
      </c>
      <c r="I3674" s="2">
        <f t="shared" si="114"/>
        <v>1133.4497568596848</v>
      </c>
      <c r="J3674">
        <f t="shared" si="115"/>
        <v>2.4866300000000018E-3</v>
      </c>
    </row>
    <row r="3675" spans="1:10" x14ac:dyDescent="0.25">
      <c r="A3675">
        <v>2727</v>
      </c>
      <c r="B3675">
        <v>2016</v>
      </c>
      <c r="C3675" t="s">
        <v>89</v>
      </c>
      <c r="D3675" t="s">
        <v>89</v>
      </c>
      <c r="E3675" t="s">
        <v>54</v>
      </c>
      <c r="F3675">
        <v>3.6518929999999998</v>
      </c>
      <c r="G3675">
        <v>3.6518929999999998</v>
      </c>
      <c r="H3675">
        <v>9.7901026673015892</v>
      </c>
      <c r="I3675" s="2">
        <f t="shared" si="114"/>
        <v>373.01886651272042</v>
      </c>
      <c r="J3675">
        <f t="shared" si="115"/>
        <v>3.5752407400000005E-2</v>
      </c>
    </row>
    <row r="3676" spans="1:10" x14ac:dyDescent="0.25">
      <c r="A3676">
        <v>2833</v>
      </c>
      <c r="B3676">
        <v>2016</v>
      </c>
      <c r="C3676" t="s">
        <v>89</v>
      </c>
      <c r="D3676" t="s">
        <v>89</v>
      </c>
      <c r="E3676" t="s">
        <v>62</v>
      </c>
      <c r="F3676">
        <v>17.804728999999998</v>
      </c>
      <c r="G3676">
        <v>17.804728999999998</v>
      </c>
      <c r="H3676">
        <v>1.78202382636658</v>
      </c>
      <c r="I3676" s="2">
        <f t="shared" si="114"/>
        <v>9991.2968258693691</v>
      </c>
      <c r="J3676">
        <f t="shared" si="115"/>
        <v>3.1728451300000009E-2</v>
      </c>
    </row>
    <row r="3677" spans="1:10" x14ac:dyDescent="0.25">
      <c r="A3677">
        <v>2878</v>
      </c>
      <c r="B3677">
        <v>2016</v>
      </c>
      <c r="C3677" t="s">
        <v>89</v>
      </c>
      <c r="D3677" t="s">
        <v>89</v>
      </c>
      <c r="E3677" t="s">
        <v>38</v>
      </c>
      <c r="F3677">
        <v>20.799651999999998</v>
      </c>
      <c r="G3677">
        <v>20.799651999999998</v>
      </c>
      <c r="H3677">
        <v>1.19861265123914</v>
      </c>
      <c r="I3677" s="2">
        <f t="shared" si="114"/>
        <v>17353.105674712402</v>
      </c>
      <c r="J3677">
        <f t="shared" si="115"/>
        <v>2.4930726028571479E-2</v>
      </c>
    </row>
    <row r="3678" spans="1:10" x14ac:dyDescent="0.25">
      <c r="A3678">
        <v>2881</v>
      </c>
      <c r="B3678">
        <v>2016</v>
      </c>
      <c r="C3678" t="s">
        <v>89</v>
      </c>
      <c r="D3678" t="s">
        <v>89</v>
      </c>
      <c r="E3678" t="s">
        <v>36</v>
      </c>
      <c r="F3678">
        <v>21.063538000000001</v>
      </c>
      <c r="G3678">
        <v>21.063538000000001</v>
      </c>
      <c r="H3678">
        <v>5.74283592141916</v>
      </c>
      <c r="I3678" s="2">
        <f t="shared" si="114"/>
        <v>3667.7938022639546</v>
      </c>
      <c r="J3678">
        <f t="shared" si="115"/>
        <v>0.1209644426585775</v>
      </c>
    </row>
    <row r="3679" spans="1:10" x14ac:dyDescent="0.25">
      <c r="A3679">
        <v>2920</v>
      </c>
      <c r="B3679">
        <v>2016</v>
      </c>
      <c r="C3679" t="s">
        <v>89</v>
      </c>
      <c r="D3679" t="s">
        <v>89</v>
      </c>
      <c r="E3679" t="s">
        <v>35</v>
      </c>
      <c r="F3679">
        <v>60.648913999999998</v>
      </c>
      <c r="G3679">
        <v>60.648913999999998</v>
      </c>
      <c r="H3679">
        <v>2.2889504361971702</v>
      </c>
      <c r="I3679" s="2">
        <f t="shared" si="114"/>
        <v>26496.385872278322</v>
      </c>
      <c r="J3679">
        <f t="shared" si="115"/>
        <v>0.13882235815518465</v>
      </c>
    </row>
    <row r="3680" spans="1:10" x14ac:dyDescent="0.25">
      <c r="A3680">
        <v>1902</v>
      </c>
      <c r="B3680">
        <v>2016</v>
      </c>
      <c r="C3680" t="s">
        <v>103</v>
      </c>
      <c r="D3680" t="s">
        <v>103</v>
      </c>
      <c r="E3680" t="s">
        <v>28</v>
      </c>
      <c r="F3680">
        <v>5075.3760000000002</v>
      </c>
      <c r="G3680">
        <v>5075.3760000000002</v>
      </c>
      <c r="H3680">
        <v>0.12</v>
      </c>
      <c r="I3680" s="2">
        <f t="shared" si="114"/>
        <v>42294800</v>
      </c>
      <c r="J3680">
        <f t="shared" si="115"/>
        <v>0.60904512</v>
      </c>
    </row>
    <row r="3681" spans="1:10" x14ac:dyDescent="0.25">
      <c r="A3681">
        <v>1903</v>
      </c>
      <c r="B3681">
        <v>2016</v>
      </c>
      <c r="C3681" t="s">
        <v>103</v>
      </c>
      <c r="D3681" t="s">
        <v>103</v>
      </c>
      <c r="E3681" t="s">
        <v>35</v>
      </c>
      <c r="F3681">
        <v>0.2</v>
      </c>
      <c r="G3681">
        <v>0.2</v>
      </c>
      <c r="H3681">
        <v>2.5615615191536798</v>
      </c>
      <c r="I3681" s="2">
        <f t="shared" si="114"/>
        <v>78.077375266817114</v>
      </c>
      <c r="J3681">
        <f t="shared" si="115"/>
        <v>5.1231230383073597E-4</v>
      </c>
    </row>
    <row r="3682" spans="1:10" x14ac:dyDescent="0.25">
      <c r="A3682">
        <v>1904</v>
      </c>
      <c r="B3682">
        <v>2016</v>
      </c>
      <c r="C3682" t="s">
        <v>103</v>
      </c>
      <c r="D3682" t="s">
        <v>103</v>
      </c>
      <c r="E3682" t="s">
        <v>92</v>
      </c>
      <c r="F3682">
        <v>0.188</v>
      </c>
      <c r="G3682">
        <v>0.188</v>
      </c>
      <c r="H3682">
        <v>7.3446704599336199</v>
      </c>
      <c r="I3682" s="2">
        <f t="shared" si="114"/>
        <v>25.596791717963491</v>
      </c>
      <c r="J3682">
        <f t="shared" si="115"/>
        <v>1.3807980464675205E-3</v>
      </c>
    </row>
    <row r="3683" spans="1:10" x14ac:dyDescent="0.25">
      <c r="A3683">
        <v>2012</v>
      </c>
      <c r="B3683">
        <v>2016</v>
      </c>
      <c r="C3683" t="s">
        <v>103</v>
      </c>
      <c r="D3683" t="s">
        <v>103</v>
      </c>
      <c r="E3683" t="s">
        <v>5</v>
      </c>
      <c r="F3683">
        <v>31.3</v>
      </c>
      <c r="G3683">
        <v>31.3</v>
      </c>
      <c r="H3683">
        <v>0.42</v>
      </c>
      <c r="I3683" s="2">
        <f t="shared" si="114"/>
        <v>74523.809523809527</v>
      </c>
      <c r="J3683">
        <f t="shared" si="115"/>
        <v>1.3146E-2</v>
      </c>
    </row>
    <row r="3684" spans="1:10" x14ac:dyDescent="0.25">
      <c r="A3684">
        <v>2160</v>
      </c>
      <c r="B3684">
        <v>2016</v>
      </c>
      <c r="C3684" t="s">
        <v>103</v>
      </c>
      <c r="D3684" t="s">
        <v>103</v>
      </c>
      <c r="E3684" t="s">
        <v>151</v>
      </c>
      <c r="F3684">
        <v>41.893000000000001</v>
      </c>
      <c r="G3684">
        <v>41.893000000000001</v>
      </c>
      <c r="H3684">
        <v>2.6411457761439898</v>
      </c>
      <c r="I3684" s="2">
        <f t="shared" si="114"/>
        <v>15861.676541445124</v>
      </c>
      <c r="J3684">
        <f t="shared" si="115"/>
        <v>0.11064552000000016</v>
      </c>
    </row>
    <row r="3685" spans="1:10" x14ac:dyDescent="0.25">
      <c r="A3685">
        <v>2013</v>
      </c>
      <c r="B3685">
        <v>2016</v>
      </c>
      <c r="C3685" t="s">
        <v>117</v>
      </c>
      <c r="D3685" t="s">
        <v>117</v>
      </c>
      <c r="E3685" t="s">
        <v>151</v>
      </c>
      <c r="F3685">
        <v>137.96199999999999</v>
      </c>
      <c r="G3685">
        <v>137.96199999999999</v>
      </c>
      <c r="H3685">
        <v>3.4832969528604001</v>
      </c>
      <c r="I3685" s="2">
        <f t="shared" si="114"/>
        <v>39606.72944829148</v>
      </c>
      <c r="J3685">
        <f t="shared" si="115"/>
        <v>0.48056261421052648</v>
      </c>
    </row>
    <row r="3686" spans="1:10" x14ac:dyDescent="0.25">
      <c r="A3686">
        <v>2066</v>
      </c>
      <c r="B3686">
        <v>2016</v>
      </c>
      <c r="C3686" t="s">
        <v>117</v>
      </c>
      <c r="D3686" t="s">
        <v>117</v>
      </c>
      <c r="E3686" t="s">
        <v>92</v>
      </c>
      <c r="F3686">
        <v>4.76999</v>
      </c>
      <c r="G3686">
        <v>4.76999</v>
      </c>
      <c r="H3686">
        <v>6</v>
      </c>
      <c r="I3686" s="2">
        <f t="shared" si="114"/>
        <v>794.99833333333333</v>
      </c>
      <c r="J3686">
        <f t="shared" si="115"/>
        <v>2.861994E-2</v>
      </c>
    </row>
    <row r="3687" spans="1:10" x14ac:dyDescent="0.25">
      <c r="A3687">
        <v>2161</v>
      </c>
      <c r="B3687">
        <v>2016</v>
      </c>
      <c r="C3687" t="s">
        <v>117</v>
      </c>
      <c r="D3687" t="s">
        <v>117</v>
      </c>
      <c r="E3687" t="s">
        <v>62</v>
      </c>
      <c r="F3687">
        <v>4.0724999999999997E-2</v>
      </c>
      <c r="G3687">
        <v>4.0724999999999997E-2</v>
      </c>
      <c r="H3687">
        <v>1.6886875383671001</v>
      </c>
      <c r="I3687" s="2">
        <f t="shared" si="114"/>
        <v>24.116362011754763</v>
      </c>
      <c r="J3687">
        <f t="shared" si="115"/>
        <v>6.8771800000000147E-5</v>
      </c>
    </row>
    <row r="3688" spans="1:10" x14ac:dyDescent="0.25">
      <c r="A3688">
        <v>2067</v>
      </c>
      <c r="B3688">
        <v>2016</v>
      </c>
      <c r="C3688" t="s">
        <v>91</v>
      </c>
      <c r="D3688" t="s">
        <v>91</v>
      </c>
      <c r="E3688" t="s">
        <v>5</v>
      </c>
      <c r="F3688">
        <v>1</v>
      </c>
      <c r="G3688">
        <v>1</v>
      </c>
      <c r="H3688">
        <v>0.38</v>
      </c>
      <c r="I3688" s="2">
        <f t="shared" si="114"/>
        <v>2631.5789473684213</v>
      </c>
      <c r="J3688">
        <f t="shared" si="115"/>
        <v>3.8000000000000002E-4</v>
      </c>
    </row>
    <row r="3689" spans="1:10" x14ac:dyDescent="0.25">
      <c r="A3689">
        <v>2068</v>
      </c>
      <c r="B3689">
        <v>2016</v>
      </c>
      <c r="C3689" t="s">
        <v>91</v>
      </c>
      <c r="D3689" t="s">
        <v>91</v>
      </c>
      <c r="E3689" t="s">
        <v>53</v>
      </c>
      <c r="F3689">
        <v>5.7000000000000002E-2</v>
      </c>
      <c r="G3689">
        <v>5.7000000000000002E-2</v>
      </c>
      <c r="H3689">
        <v>12.32</v>
      </c>
      <c r="I3689" s="2">
        <f t="shared" si="114"/>
        <v>4.6266233766233764</v>
      </c>
      <c r="J3689">
        <f t="shared" si="115"/>
        <v>7.0224000000000013E-4</v>
      </c>
    </row>
    <row r="3690" spans="1:10" x14ac:dyDescent="0.25">
      <c r="A3690">
        <v>2069</v>
      </c>
      <c r="B3690">
        <v>2016</v>
      </c>
      <c r="C3690" t="s">
        <v>91</v>
      </c>
      <c r="D3690" t="s">
        <v>91</v>
      </c>
      <c r="E3690" t="s">
        <v>92</v>
      </c>
      <c r="F3690">
        <v>0.67374999999999996</v>
      </c>
      <c r="G3690">
        <v>0.67374999999999996</v>
      </c>
      <c r="H3690">
        <v>3.3153153153153099</v>
      </c>
      <c r="I3690" s="2">
        <f t="shared" si="114"/>
        <v>203.22350543478294</v>
      </c>
      <c r="J3690">
        <f t="shared" si="115"/>
        <v>2.2336936936936899E-3</v>
      </c>
    </row>
    <row r="3691" spans="1:10" x14ac:dyDescent="0.25">
      <c r="A3691">
        <v>2070</v>
      </c>
      <c r="B3691">
        <v>2016</v>
      </c>
      <c r="C3691" t="s">
        <v>91</v>
      </c>
      <c r="D3691" t="s">
        <v>91</v>
      </c>
      <c r="E3691" t="s">
        <v>151</v>
      </c>
      <c r="F3691">
        <v>389.07</v>
      </c>
      <c r="G3691">
        <v>389.07</v>
      </c>
      <c r="H3691">
        <v>2.3921206723725801</v>
      </c>
      <c r="I3691" s="2">
        <f t="shared" si="114"/>
        <v>162646.47703332969</v>
      </c>
      <c r="J3691">
        <f t="shared" si="115"/>
        <v>0.93070238999999966</v>
      </c>
    </row>
    <row r="3692" spans="1:10" x14ac:dyDescent="0.25">
      <c r="A3692">
        <v>2162</v>
      </c>
      <c r="B3692">
        <v>2016</v>
      </c>
      <c r="C3692" t="s">
        <v>91</v>
      </c>
      <c r="D3692" t="s">
        <v>91</v>
      </c>
      <c r="E3692" t="s">
        <v>28</v>
      </c>
      <c r="F3692">
        <v>1124.5</v>
      </c>
      <c r="G3692">
        <v>1124.5</v>
      </c>
      <c r="H3692">
        <v>0.12</v>
      </c>
      <c r="I3692" s="2">
        <f t="shared" si="114"/>
        <v>9370833.333333334</v>
      </c>
      <c r="J3692">
        <f t="shared" si="115"/>
        <v>0.13494</v>
      </c>
    </row>
    <row r="3693" spans="1:10" x14ac:dyDescent="0.25">
      <c r="A3693">
        <v>2014</v>
      </c>
      <c r="B3693">
        <v>2016</v>
      </c>
      <c r="C3693" t="s">
        <v>106</v>
      </c>
      <c r="D3693" t="s">
        <v>106</v>
      </c>
      <c r="E3693" t="s">
        <v>151</v>
      </c>
      <c r="F3693">
        <v>20</v>
      </c>
      <c r="G3693">
        <v>20</v>
      </c>
      <c r="H3693">
        <v>2.83</v>
      </c>
      <c r="I3693" s="2">
        <f t="shared" si="114"/>
        <v>7067.1378091872784</v>
      </c>
      <c r="J3693">
        <f t="shared" si="115"/>
        <v>5.6600000000000004E-2</v>
      </c>
    </row>
    <row r="3694" spans="1:10" x14ac:dyDescent="0.25">
      <c r="A3694">
        <v>2163</v>
      </c>
      <c r="B3694">
        <v>2016</v>
      </c>
      <c r="C3694" t="s">
        <v>106</v>
      </c>
      <c r="D3694" t="s">
        <v>106</v>
      </c>
      <c r="E3694" t="s">
        <v>92</v>
      </c>
      <c r="F3694">
        <v>7.2150000000000006E-2</v>
      </c>
      <c r="G3694">
        <v>7.2150000000000006E-2</v>
      </c>
      <c r="H3694">
        <v>7.3446704599336199</v>
      </c>
      <c r="I3694" s="2">
        <f t="shared" si="114"/>
        <v>9.8234495875056709</v>
      </c>
      <c r="J3694">
        <f t="shared" si="115"/>
        <v>5.2991797368421071E-4</v>
      </c>
    </row>
    <row r="3695" spans="1:10" x14ac:dyDescent="0.25">
      <c r="A3695">
        <v>270</v>
      </c>
      <c r="B3695">
        <v>2016</v>
      </c>
      <c r="C3695" t="s">
        <v>93</v>
      </c>
      <c r="D3695" t="s">
        <v>93</v>
      </c>
      <c r="E3695" t="s">
        <v>92</v>
      </c>
      <c r="F3695">
        <v>3.9538700000000002</v>
      </c>
      <c r="G3695">
        <v>3.9538700000000002</v>
      </c>
      <c r="H3695">
        <v>7.2808243329353699</v>
      </c>
      <c r="I3695" s="2">
        <f t="shared" si="114"/>
        <v>543.05251976954924</v>
      </c>
      <c r="J3695">
        <f t="shared" si="115"/>
        <v>2.8787432905263175E-2</v>
      </c>
    </row>
    <row r="3696" spans="1:10" x14ac:dyDescent="0.25">
      <c r="A3696">
        <v>1835</v>
      </c>
      <c r="B3696">
        <v>2016</v>
      </c>
      <c r="C3696" t="s">
        <v>93</v>
      </c>
      <c r="D3696" t="s">
        <v>93</v>
      </c>
      <c r="E3696" t="s">
        <v>5</v>
      </c>
      <c r="F3696">
        <v>361.59199999999998</v>
      </c>
      <c r="G3696">
        <v>361.59199999999998</v>
      </c>
      <c r="H3696">
        <v>0.42448801411535703</v>
      </c>
      <c r="I3696" s="2">
        <f t="shared" si="114"/>
        <v>851830.88326667168</v>
      </c>
      <c r="J3696">
        <f t="shared" si="115"/>
        <v>0.15349147000000016</v>
      </c>
    </row>
    <row r="3697" spans="1:10" x14ac:dyDescent="0.25">
      <c r="A3697">
        <v>1906</v>
      </c>
      <c r="B3697">
        <v>2016</v>
      </c>
      <c r="C3697" t="s">
        <v>93</v>
      </c>
      <c r="D3697" t="s">
        <v>93</v>
      </c>
      <c r="E3697" t="s">
        <v>78</v>
      </c>
      <c r="F3697">
        <v>150.41</v>
      </c>
      <c r="G3697">
        <v>150.41</v>
      </c>
      <c r="H3697">
        <v>0.13</v>
      </c>
      <c r="I3697" s="2">
        <f t="shared" si="114"/>
        <v>1157000</v>
      </c>
      <c r="J3697">
        <f t="shared" si="115"/>
        <v>1.9553299999999999E-2</v>
      </c>
    </row>
    <row r="3698" spans="1:10" x14ac:dyDescent="0.25">
      <c r="A3698">
        <v>1907</v>
      </c>
      <c r="B3698">
        <v>2016</v>
      </c>
      <c r="C3698" t="s">
        <v>93</v>
      </c>
      <c r="D3698" t="s">
        <v>93</v>
      </c>
      <c r="E3698" t="s">
        <v>71</v>
      </c>
      <c r="F3698">
        <v>0.8478</v>
      </c>
      <c r="G3698">
        <v>0.8478</v>
      </c>
      <c r="H3698">
        <v>0.895435244161359</v>
      </c>
      <c r="I3698" s="2">
        <f t="shared" si="114"/>
        <v>946.80213396561919</v>
      </c>
      <c r="J3698">
        <f t="shared" si="115"/>
        <v>7.5915000000000021E-4</v>
      </c>
    </row>
    <row r="3699" spans="1:10" x14ac:dyDescent="0.25">
      <c r="A3699">
        <v>1919</v>
      </c>
      <c r="B3699">
        <v>2016</v>
      </c>
      <c r="C3699" t="s">
        <v>93</v>
      </c>
      <c r="D3699" t="s">
        <v>93</v>
      </c>
      <c r="E3699" t="s">
        <v>150</v>
      </c>
      <c r="F3699">
        <v>0.26</v>
      </c>
      <c r="G3699">
        <v>0.26</v>
      </c>
      <c r="H3699">
        <v>1</v>
      </c>
      <c r="I3699" s="2">
        <f t="shared" si="114"/>
        <v>260</v>
      </c>
      <c r="J3699">
        <f t="shared" si="115"/>
        <v>2.6000000000000003E-4</v>
      </c>
    </row>
    <row r="3700" spans="1:10" x14ac:dyDescent="0.25">
      <c r="A3700">
        <v>1920</v>
      </c>
      <c r="B3700">
        <v>2016</v>
      </c>
      <c r="C3700" t="s">
        <v>93</v>
      </c>
      <c r="D3700" t="s">
        <v>93</v>
      </c>
      <c r="E3700" t="s">
        <v>56</v>
      </c>
      <c r="F3700">
        <v>2915.9450000000002</v>
      </c>
      <c r="G3700">
        <v>2915.9450000000002</v>
      </c>
      <c r="H3700">
        <v>0.15899948387229501</v>
      </c>
      <c r="I3700" s="2">
        <f t="shared" si="114"/>
        <v>18339336.260626011</v>
      </c>
      <c r="J3700">
        <f t="shared" si="115"/>
        <v>0.46363374999999929</v>
      </c>
    </row>
    <row r="3701" spans="1:10" x14ac:dyDescent="0.25">
      <c r="A3701">
        <v>2015</v>
      </c>
      <c r="B3701">
        <v>2016</v>
      </c>
      <c r="C3701" t="s">
        <v>93</v>
      </c>
      <c r="D3701" t="s">
        <v>93</v>
      </c>
      <c r="E3701" t="s">
        <v>152</v>
      </c>
      <c r="F3701">
        <v>0.35820999999999997</v>
      </c>
      <c r="G3701">
        <v>0.35820999999999997</v>
      </c>
      <c r="H3701">
        <v>0.88495575221238898</v>
      </c>
      <c r="I3701" s="2">
        <f t="shared" si="114"/>
        <v>404.7773000000002</v>
      </c>
      <c r="J3701">
        <f t="shared" si="115"/>
        <v>3.1699999999999984E-4</v>
      </c>
    </row>
    <row r="3702" spans="1:10" x14ac:dyDescent="0.25">
      <c r="A3702">
        <v>2016</v>
      </c>
      <c r="B3702">
        <v>2016</v>
      </c>
      <c r="C3702" t="s">
        <v>93</v>
      </c>
      <c r="D3702" t="s">
        <v>93</v>
      </c>
      <c r="E3702" t="s">
        <v>28</v>
      </c>
      <c r="F3702">
        <v>1538.7470000000001</v>
      </c>
      <c r="G3702">
        <v>1538.7470000000001</v>
      </c>
      <c r="H3702">
        <v>0.12</v>
      </c>
      <c r="I3702" s="2">
        <f t="shared" si="114"/>
        <v>12822891.666666668</v>
      </c>
      <c r="J3702">
        <f t="shared" si="115"/>
        <v>0.18464964</v>
      </c>
    </row>
    <row r="3703" spans="1:10" x14ac:dyDescent="0.25">
      <c r="A3703">
        <v>2017</v>
      </c>
      <c r="B3703">
        <v>2016</v>
      </c>
      <c r="C3703" t="s">
        <v>93</v>
      </c>
      <c r="D3703" t="s">
        <v>93</v>
      </c>
      <c r="E3703" t="s">
        <v>83</v>
      </c>
      <c r="F3703">
        <v>0.27800000000000002</v>
      </c>
      <c r="G3703">
        <v>0.27800000000000002</v>
      </c>
      <c r="H3703">
        <v>3.9350000000000001</v>
      </c>
      <c r="I3703" s="2">
        <f t="shared" si="114"/>
        <v>70.648030495552732</v>
      </c>
      <c r="J3703">
        <f t="shared" si="115"/>
        <v>1.0939300000000001E-3</v>
      </c>
    </row>
    <row r="3704" spans="1:10" x14ac:dyDescent="0.25">
      <c r="A3704">
        <v>2018</v>
      </c>
      <c r="B3704">
        <v>2016</v>
      </c>
      <c r="C3704" t="s">
        <v>93</v>
      </c>
      <c r="D3704" t="s">
        <v>93</v>
      </c>
      <c r="E3704" t="s">
        <v>87</v>
      </c>
      <c r="F3704">
        <v>7.0000000000000007E-2</v>
      </c>
      <c r="G3704">
        <v>7.0000000000000007E-2</v>
      </c>
      <c r="H3704">
        <v>3.8</v>
      </c>
      <c r="I3704" s="2">
        <f t="shared" si="114"/>
        <v>18.421052631578949</v>
      </c>
      <c r="J3704">
        <f t="shared" si="115"/>
        <v>2.6600000000000001E-4</v>
      </c>
    </row>
    <row r="3705" spans="1:10" x14ac:dyDescent="0.25">
      <c r="A3705">
        <v>2019</v>
      </c>
      <c r="B3705">
        <v>2016</v>
      </c>
      <c r="C3705" t="s">
        <v>93</v>
      </c>
      <c r="D3705" t="s">
        <v>93</v>
      </c>
      <c r="E3705" t="s">
        <v>76</v>
      </c>
      <c r="F3705">
        <v>7.1999999999999995E-2</v>
      </c>
      <c r="G3705">
        <v>7.1999999999999995E-2</v>
      </c>
      <c r="H3705">
        <v>1.9</v>
      </c>
      <c r="I3705" s="2">
        <f t="shared" si="114"/>
        <v>37.89473684210526</v>
      </c>
      <c r="J3705">
        <f t="shared" si="115"/>
        <v>1.3679999999999996E-4</v>
      </c>
    </row>
    <row r="3706" spans="1:10" x14ac:dyDescent="0.25">
      <c r="A3706">
        <v>2065</v>
      </c>
      <c r="B3706">
        <v>2016</v>
      </c>
      <c r="C3706" t="s">
        <v>93</v>
      </c>
      <c r="D3706" t="s">
        <v>93</v>
      </c>
      <c r="E3706" t="s">
        <v>45</v>
      </c>
      <c r="F3706">
        <v>0.125</v>
      </c>
      <c r="G3706">
        <v>0.125</v>
      </c>
      <c r="H3706">
        <v>1.35</v>
      </c>
      <c r="I3706" s="2">
        <f t="shared" si="114"/>
        <v>92.592592592592581</v>
      </c>
      <c r="J3706">
        <f t="shared" si="115"/>
        <v>1.6875000000000001E-4</v>
      </c>
    </row>
    <row r="3707" spans="1:10" x14ac:dyDescent="0.25">
      <c r="A3707">
        <v>2071</v>
      </c>
      <c r="B3707">
        <v>2016</v>
      </c>
      <c r="C3707" t="s">
        <v>93</v>
      </c>
      <c r="D3707" t="s">
        <v>93</v>
      </c>
      <c r="E3707" t="s">
        <v>22</v>
      </c>
      <c r="F3707">
        <v>7.1790000000000003</v>
      </c>
      <c r="G3707">
        <v>7.1790000000000003</v>
      </c>
      <c r="H3707">
        <v>0.04</v>
      </c>
      <c r="I3707" s="2">
        <f t="shared" si="114"/>
        <v>179475</v>
      </c>
      <c r="J3707">
        <f t="shared" si="115"/>
        <v>2.8716000000000001E-4</v>
      </c>
    </row>
    <row r="3708" spans="1:10" x14ac:dyDescent="0.25">
      <c r="A3708">
        <v>2072</v>
      </c>
      <c r="B3708">
        <v>2016</v>
      </c>
      <c r="C3708" t="s">
        <v>93</v>
      </c>
      <c r="D3708" t="s">
        <v>93</v>
      </c>
      <c r="E3708" t="s">
        <v>27</v>
      </c>
      <c r="F3708">
        <v>6.4000000000000001E-2</v>
      </c>
      <c r="G3708">
        <v>6.4000000000000001E-2</v>
      </c>
      <c r="H3708">
        <v>4.03</v>
      </c>
      <c r="I3708" s="2">
        <f t="shared" si="114"/>
        <v>15.88089330024814</v>
      </c>
      <c r="J3708">
        <f t="shared" si="115"/>
        <v>2.5792000000000002E-4</v>
      </c>
    </row>
    <row r="3709" spans="1:10" x14ac:dyDescent="0.25">
      <c r="A3709">
        <v>2150</v>
      </c>
      <c r="B3709">
        <v>2016</v>
      </c>
      <c r="C3709" t="s">
        <v>93</v>
      </c>
      <c r="D3709" t="s">
        <v>93</v>
      </c>
      <c r="E3709" t="s">
        <v>151</v>
      </c>
      <c r="F3709">
        <v>776.50400000000002</v>
      </c>
      <c r="G3709">
        <v>776.50400000000002</v>
      </c>
      <c r="H3709">
        <v>2.86026397374214</v>
      </c>
      <c r="I3709" s="2">
        <f t="shared" si="114"/>
        <v>271479.837920024</v>
      </c>
      <c r="J3709">
        <f t="shared" si="115"/>
        <v>2.2210064166666665</v>
      </c>
    </row>
    <row r="3710" spans="1:10" x14ac:dyDescent="0.25">
      <c r="A3710">
        <v>2165</v>
      </c>
      <c r="B3710">
        <v>2016</v>
      </c>
      <c r="C3710" t="s">
        <v>93</v>
      </c>
      <c r="D3710" t="s">
        <v>93</v>
      </c>
      <c r="E3710" t="s">
        <v>44</v>
      </c>
      <c r="F3710">
        <v>0.81100000000000005</v>
      </c>
      <c r="G3710">
        <v>0.81100000000000005</v>
      </c>
      <c r="H3710">
        <v>0.66527743526510497</v>
      </c>
      <c r="I3710" s="2">
        <f t="shared" si="114"/>
        <v>1219.0402935834229</v>
      </c>
      <c r="J3710">
        <f t="shared" si="115"/>
        <v>5.3954000000000014E-4</v>
      </c>
    </row>
    <row r="3711" spans="1:10" x14ac:dyDescent="0.25">
      <c r="A3711">
        <v>3039</v>
      </c>
      <c r="B3711">
        <v>2016</v>
      </c>
      <c r="C3711" t="s">
        <v>93</v>
      </c>
      <c r="D3711" t="s">
        <v>93</v>
      </c>
      <c r="E3711" t="s">
        <v>34</v>
      </c>
      <c r="F3711">
        <v>2.3727200000000002</v>
      </c>
      <c r="G3711">
        <v>2.3757199999999998</v>
      </c>
      <c r="H3711">
        <v>0.63258237682611396</v>
      </c>
      <c r="I3711" s="2">
        <f t="shared" si="114"/>
        <v>3750.8474578516757</v>
      </c>
      <c r="J3711">
        <f t="shared" si="115"/>
        <v>1.5028386042733352E-3</v>
      </c>
    </row>
    <row r="3712" spans="1:10" x14ac:dyDescent="0.25">
      <c r="A3712">
        <v>3061</v>
      </c>
      <c r="B3712">
        <v>2016</v>
      </c>
      <c r="C3712" t="s">
        <v>93</v>
      </c>
      <c r="D3712" t="s">
        <v>93</v>
      </c>
      <c r="E3712" t="s">
        <v>51</v>
      </c>
      <c r="F3712">
        <v>0.11600000000000001</v>
      </c>
      <c r="G3712">
        <v>0.124</v>
      </c>
      <c r="H3712">
        <v>3.5708620689655199</v>
      </c>
      <c r="I3712" s="2">
        <f t="shared" si="114"/>
        <v>32.485152817343419</v>
      </c>
      <c r="J3712">
        <f t="shared" si="115"/>
        <v>4.4278689655172449E-4</v>
      </c>
    </row>
    <row r="3713" spans="1:10" x14ac:dyDescent="0.25">
      <c r="A3713">
        <v>3105</v>
      </c>
      <c r="B3713">
        <v>2016</v>
      </c>
      <c r="C3713" t="s">
        <v>93</v>
      </c>
      <c r="D3713" t="s">
        <v>93</v>
      </c>
      <c r="E3713" t="s">
        <v>57</v>
      </c>
      <c r="F3713">
        <v>15.894399999999999</v>
      </c>
      <c r="G3713">
        <v>15.916399999999999</v>
      </c>
      <c r="H3713">
        <v>4.97151487316287</v>
      </c>
      <c r="I3713" s="2">
        <f t="shared" si="114"/>
        <v>3197.093925193873</v>
      </c>
      <c r="J3713">
        <f t="shared" si="115"/>
        <v>7.9128619327209507E-2</v>
      </c>
    </row>
    <row r="3714" spans="1:10" x14ac:dyDescent="0.25">
      <c r="A3714">
        <v>3134</v>
      </c>
      <c r="B3714">
        <v>2016</v>
      </c>
      <c r="C3714" t="s">
        <v>93</v>
      </c>
      <c r="D3714" t="s">
        <v>93</v>
      </c>
      <c r="E3714" t="s">
        <v>84</v>
      </c>
      <c r="F3714">
        <v>0.21279999999999999</v>
      </c>
      <c r="G3714">
        <v>0.24721000000000001</v>
      </c>
      <c r="H3714">
        <v>0.88298872180451105</v>
      </c>
      <c r="I3714" s="2">
        <f t="shared" ref="I3714:I3777" si="116">F3714/H3714*1000</f>
        <v>240.99968068121348</v>
      </c>
      <c r="J3714">
        <f t="shared" si="115"/>
        <v>2.1828364191729319E-4</v>
      </c>
    </row>
    <row r="3715" spans="1:10" x14ac:dyDescent="0.25">
      <c r="A3715">
        <v>3261</v>
      </c>
      <c r="B3715">
        <v>2016</v>
      </c>
      <c r="C3715" t="s">
        <v>93</v>
      </c>
      <c r="D3715" t="s">
        <v>93</v>
      </c>
      <c r="E3715" t="s">
        <v>62</v>
      </c>
      <c r="F3715">
        <v>47.982441000000001</v>
      </c>
      <c r="G3715">
        <v>48.125870999999997</v>
      </c>
      <c r="H3715">
        <v>1.4812704880937599</v>
      </c>
      <c r="I3715" s="2">
        <f t="shared" si="116"/>
        <v>32392.761069417091</v>
      </c>
      <c r="J3715">
        <f t="shared" ref="J3715:J3778" si="117">G3715*H3715/1000</f>
        <v>7.1287432426107314E-2</v>
      </c>
    </row>
    <row r="3716" spans="1:10" x14ac:dyDescent="0.25">
      <c r="A3716">
        <v>3292</v>
      </c>
      <c r="B3716">
        <v>2016</v>
      </c>
      <c r="C3716" t="s">
        <v>93</v>
      </c>
      <c r="D3716" t="s">
        <v>93</v>
      </c>
      <c r="E3716" t="s">
        <v>37</v>
      </c>
      <c r="F3716">
        <v>75.980259000000004</v>
      </c>
      <c r="G3716">
        <v>76.159258999999906</v>
      </c>
      <c r="H3716">
        <v>3.25811651945014</v>
      </c>
      <c r="I3716" s="2">
        <f t="shared" si="116"/>
        <v>23320.30132943892</v>
      </c>
      <c r="J3716">
        <f t="shared" si="117"/>
        <v>0.24813573985698145</v>
      </c>
    </row>
    <row r="3717" spans="1:10" x14ac:dyDescent="0.25">
      <c r="A3717">
        <v>3351</v>
      </c>
      <c r="B3717">
        <v>2016</v>
      </c>
      <c r="C3717" t="s">
        <v>93</v>
      </c>
      <c r="D3717" t="s">
        <v>93</v>
      </c>
      <c r="E3717" t="s">
        <v>31</v>
      </c>
      <c r="F3717">
        <v>3.7519999999999998</v>
      </c>
      <c r="G3717">
        <v>4.0521250000000002</v>
      </c>
      <c r="H3717">
        <v>0.92018156740577395</v>
      </c>
      <c r="I3717" s="2">
        <f t="shared" si="116"/>
        <v>4077.4561596336289</v>
      </c>
      <c r="J3717">
        <f t="shared" si="117"/>
        <v>3.7286907338241219E-3</v>
      </c>
    </row>
    <row r="3718" spans="1:10" x14ac:dyDescent="0.25">
      <c r="A3718">
        <v>3367</v>
      </c>
      <c r="B3718">
        <v>2016</v>
      </c>
      <c r="C3718" t="s">
        <v>93</v>
      </c>
      <c r="D3718" t="s">
        <v>93</v>
      </c>
      <c r="E3718" t="s">
        <v>36</v>
      </c>
      <c r="F3718">
        <v>56.278815999999999</v>
      </c>
      <c r="G3718">
        <v>56.635956</v>
      </c>
      <c r="H3718">
        <v>5.9252953274090601</v>
      </c>
      <c r="I3718" s="2">
        <f t="shared" si="116"/>
        <v>9498.0609219032631</v>
      </c>
      <c r="J3718">
        <f t="shared" si="117"/>
        <v>0.33558476545014515</v>
      </c>
    </row>
    <row r="3719" spans="1:10" x14ac:dyDescent="0.25">
      <c r="A3719">
        <v>3476</v>
      </c>
      <c r="B3719">
        <v>2016</v>
      </c>
      <c r="C3719" t="s">
        <v>93</v>
      </c>
      <c r="D3719" t="s">
        <v>93</v>
      </c>
      <c r="E3719" t="s">
        <v>32</v>
      </c>
      <c r="F3719">
        <v>5.7729999999999997</v>
      </c>
      <c r="G3719">
        <v>6.6509999999999998</v>
      </c>
      <c r="H3719">
        <v>0.58569721115537898</v>
      </c>
      <c r="I3719" s="2">
        <f t="shared" si="116"/>
        <v>9856.6288007618441</v>
      </c>
      <c r="J3719">
        <f t="shared" si="117"/>
        <v>3.8954721513944257E-3</v>
      </c>
    </row>
    <row r="3720" spans="1:10" x14ac:dyDescent="0.25">
      <c r="A3720">
        <v>3501</v>
      </c>
      <c r="B3720">
        <v>2016</v>
      </c>
      <c r="C3720" t="s">
        <v>93</v>
      </c>
      <c r="D3720" t="s">
        <v>93</v>
      </c>
      <c r="E3720" t="s">
        <v>7</v>
      </c>
      <c r="F3720">
        <v>34.806401999999899</v>
      </c>
      <c r="G3720">
        <v>35.832402000000002</v>
      </c>
      <c r="H3720">
        <v>2.5957215830582099</v>
      </c>
      <c r="I3720" s="2">
        <f t="shared" si="116"/>
        <v>13409.143040291681</v>
      </c>
      <c r="J3720">
        <f t="shared" si="117"/>
        <v>9.301093924421816E-2</v>
      </c>
    </row>
    <row r="3721" spans="1:10" x14ac:dyDescent="0.25">
      <c r="A3721">
        <v>3516</v>
      </c>
      <c r="B3721">
        <v>2016</v>
      </c>
      <c r="C3721" t="s">
        <v>93</v>
      </c>
      <c r="D3721" t="s">
        <v>93</v>
      </c>
      <c r="E3721" t="s">
        <v>101</v>
      </c>
      <c r="F3721">
        <v>0.14499999999999999</v>
      </c>
      <c r="G3721">
        <v>1.3052000005245199</v>
      </c>
      <c r="H3721">
        <v>5</v>
      </c>
      <c r="I3721" s="2">
        <f t="shared" si="116"/>
        <v>28.999999999999996</v>
      </c>
      <c r="J3721">
        <f t="shared" si="117"/>
        <v>6.5260000026225997E-3</v>
      </c>
    </row>
    <row r="3722" spans="1:10" x14ac:dyDescent="0.25">
      <c r="A3722">
        <v>3570</v>
      </c>
      <c r="B3722">
        <v>2016</v>
      </c>
      <c r="C3722" t="s">
        <v>93</v>
      </c>
      <c r="D3722" t="s">
        <v>93</v>
      </c>
      <c r="E3722" t="s">
        <v>29</v>
      </c>
      <c r="F3722">
        <v>36.263100999999899</v>
      </c>
      <c r="G3722">
        <v>37.987411000000101</v>
      </c>
      <c r="H3722">
        <v>4.4870667293456297</v>
      </c>
      <c r="I3722" s="2">
        <f t="shared" si="116"/>
        <v>8081.6941639930365</v>
      </c>
      <c r="J3722">
        <f t="shared" si="117"/>
        <v>0.17045204803207864</v>
      </c>
    </row>
    <row r="3723" spans="1:10" x14ac:dyDescent="0.25">
      <c r="A3723">
        <v>3598</v>
      </c>
      <c r="B3723">
        <v>2016</v>
      </c>
      <c r="C3723" t="s">
        <v>93</v>
      </c>
      <c r="D3723" t="s">
        <v>93</v>
      </c>
      <c r="E3723" t="s">
        <v>40</v>
      </c>
      <c r="F3723">
        <v>514.16680800000199</v>
      </c>
      <c r="G3723">
        <v>516.21890800000097</v>
      </c>
      <c r="H3723">
        <v>3.1069297401934399</v>
      </c>
      <c r="I3723" s="2">
        <f t="shared" si="116"/>
        <v>165490.32356553694</v>
      </c>
      <c r="J3723">
        <f t="shared" si="117"/>
        <v>1.6038558777153842</v>
      </c>
    </row>
    <row r="3724" spans="1:10" x14ac:dyDescent="0.25">
      <c r="A3724">
        <v>3604</v>
      </c>
      <c r="B3724">
        <v>2016</v>
      </c>
      <c r="C3724" t="s">
        <v>93</v>
      </c>
      <c r="D3724" t="s">
        <v>93</v>
      </c>
      <c r="E3724" t="s">
        <v>9</v>
      </c>
      <c r="F3724">
        <v>774.601</v>
      </c>
      <c r="G3724">
        <v>776.7</v>
      </c>
      <c r="H3724">
        <v>0.42889712768250998</v>
      </c>
      <c r="I3724" s="2">
        <f t="shared" si="116"/>
        <v>1806029.8146211798</v>
      </c>
      <c r="J3724">
        <f t="shared" si="117"/>
        <v>0.33312439907100555</v>
      </c>
    </row>
    <row r="3725" spans="1:10" x14ac:dyDescent="0.25">
      <c r="A3725">
        <v>3642</v>
      </c>
      <c r="B3725">
        <v>2016</v>
      </c>
      <c r="C3725" t="s">
        <v>93</v>
      </c>
      <c r="D3725" t="s">
        <v>93</v>
      </c>
      <c r="E3725" t="s">
        <v>46</v>
      </c>
      <c r="F3725">
        <v>30.152200000000001</v>
      </c>
      <c r="G3725">
        <v>32.829032999974501</v>
      </c>
      <c r="H3725">
        <v>1.4201984989738801</v>
      </c>
      <c r="I3725" s="2">
        <f t="shared" si="116"/>
        <v>21230.975826115526</v>
      </c>
      <c r="J3725">
        <f t="shared" si="117"/>
        <v>4.6623743389327767E-2</v>
      </c>
    </row>
    <row r="3726" spans="1:10" x14ac:dyDescent="0.25">
      <c r="A3726">
        <v>3691</v>
      </c>
      <c r="B3726">
        <v>2016</v>
      </c>
      <c r="C3726" t="s">
        <v>93</v>
      </c>
      <c r="D3726" t="s">
        <v>93</v>
      </c>
      <c r="E3726" t="s">
        <v>55</v>
      </c>
      <c r="F3726">
        <v>2.3183500000000001</v>
      </c>
      <c r="G3726">
        <v>6.1845199516773199</v>
      </c>
      <c r="H3726">
        <v>35.309790583820401</v>
      </c>
      <c r="I3726" s="2">
        <f t="shared" si="116"/>
        <v>65.657427066766886</v>
      </c>
      <c r="J3726">
        <f t="shared" si="117"/>
        <v>0.21837410435518523</v>
      </c>
    </row>
    <row r="3727" spans="1:10" x14ac:dyDescent="0.25">
      <c r="A3727">
        <v>3718</v>
      </c>
      <c r="B3727">
        <v>2016</v>
      </c>
      <c r="C3727" t="s">
        <v>93</v>
      </c>
      <c r="D3727" t="s">
        <v>93</v>
      </c>
      <c r="E3727" t="s">
        <v>58</v>
      </c>
      <c r="F3727">
        <v>65.229099999999903</v>
      </c>
      <c r="G3727">
        <v>69.7852040001559</v>
      </c>
      <c r="H3727">
        <v>8.6625369888592694</v>
      </c>
      <c r="I3727" s="2">
        <f t="shared" si="116"/>
        <v>7530.0226808716498</v>
      </c>
      <c r="J3727">
        <f t="shared" si="117"/>
        <v>0.60451691092644033</v>
      </c>
    </row>
    <row r="3728" spans="1:10" x14ac:dyDescent="0.25">
      <c r="A3728">
        <v>3719</v>
      </c>
      <c r="B3728">
        <v>2016</v>
      </c>
      <c r="C3728" t="s">
        <v>93</v>
      </c>
      <c r="D3728" t="s">
        <v>93</v>
      </c>
      <c r="E3728" t="s">
        <v>102</v>
      </c>
      <c r="F3728">
        <v>0.17399999999999999</v>
      </c>
      <c r="G3728">
        <v>4.7350000000000003</v>
      </c>
      <c r="H3728">
        <v>0.7</v>
      </c>
      <c r="I3728" s="2">
        <f t="shared" si="116"/>
        <v>248.57142857142858</v>
      </c>
      <c r="J3728">
        <f t="shared" si="117"/>
        <v>3.3145000000000002E-3</v>
      </c>
    </row>
    <row r="3729" spans="1:10" x14ac:dyDescent="0.25">
      <c r="A3729">
        <v>3729</v>
      </c>
      <c r="B3729">
        <v>2016</v>
      </c>
      <c r="C3729" t="s">
        <v>93</v>
      </c>
      <c r="D3729" t="s">
        <v>93</v>
      </c>
      <c r="E3729" t="s">
        <v>61</v>
      </c>
      <c r="F3729">
        <v>678.24543000000006</v>
      </c>
      <c r="G3729">
        <v>682.99292199680804</v>
      </c>
      <c r="H3729">
        <v>1.54189321033983</v>
      </c>
      <c r="I3729" s="2">
        <f t="shared" si="116"/>
        <v>439878.34270994435</v>
      </c>
      <c r="J3729">
        <f t="shared" si="117"/>
        <v>1.0531021491370394</v>
      </c>
    </row>
    <row r="3730" spans="1:10" x14ac:dyDescent="0.25">
      <c r="A3730">
        <v>3731</v>
      </c>
      <c r="B3730">
        <v>2016</v>
      </c>
      <c r="C3730" t="s">
        <v>93</v>
      </c>
      <c r="D3730" t="s">
        <v>93</v>
      </c>
      <c r="E3730" t="s">
        <v>54</v>
      </c>
      <c r="F3730">
        <v>104.888246</v>
      </c>
      <c r="G3730">
        <v>109.730341996929</v>
      </c>
      <c r="H3730">
        <v>8.8054651233275507</v>
      </c>
      <c r="I3730" s="2">
        <f t="shared" si="116"/>
        <v>11911.721247084235</v>
      </c>
      <c r="J3730">
        <f t="shared" si="117"/>
        <v>0.96622669942476269</v>
      </c>
    </row>
    <row r="3731" spans="1:10" x14ac:dyDescent="0.25">
      <c r="A3731">
        <v>3758</v>
      </c>
      <c r="B3731">
        <v>2016</v>
      </c>
      <c r="C3731" t="s">
        <v>93</v>
      </c>
      <c r="D3731" t="s">
        <v>93</v>
      </c>
      <c r="E3731" t="s">
        <v>73</v>
      </c>
      <c r="F3731">
        <v>0.48827999999999999</v>
      </c>
      <c r="G3731">
        <v>6.0282799999999996</v>
      </c>
      <c r="H3731">
        <v>3.7273695420660302</v>
      </c>
      <c r="I3731" s="2">
        <f t="shared" si="116"/>
        <v>130.99854857142847</v>
      </c>
      <c r="J3731">
        <f t="shared" si="117"/>
        <v>2.246962726304581E-2</v>
      </c>
    </row>
    <row r="3732" spans="1:10" x14ac:dyDescent="0.25">
      <c r="A3732">
        <v>3799</v>
      </c>
      <c r="B3732">
        <v>2016</v>
      </c>
      <c r="C3732" t="s">
        <v>93</v>
      </c>
      <c r="D3732" t="s">
        <v>93</v>
      </c>
      <c r="E3732" t="s">
        <v>38</v>
      </c>
      <c r="F3732">
        <v>39.094724999999997</v>
      </c>
      <c r="G3732">
        <v>46.459567008371401</v>
      </c>
      <c r="H3732">
        <v>1.4132024793548701</v>
      </c>
      <c r="I3732" s="2">
        <f t="shared" si="116"/>
        <v>27663.923302658528</v>
      </c>
      <c r="J3732">
        <f t="shared" si="117"/>
        <v>6.5656775285984181E-2</v>
      </c>
    </row>
    <row r="3733" spans="1:10" x14ac:dyDescent="0.25">
      <c r="A3733">
        <v>3902</v>
      </c>
      <c r="B3733">
        <v>2016</v>
      </c>
      <c r="C3733" t="s">
        <v>93</v>
      </c>
      <c r="D3733" t="s">
        <v>93</v>
      </c>
      <c r="E3733" t="s">
        <v>15</v>
      </c>
      <c r="F3733">
        <v>125.36962800000001</v>
      </c>
      <c r="G3733">
        <v>142.89880939175001</v>
      </c>
      <c r="H3733">
        <v>1.41272885252928</v>
      </c>
      <c r="I3733" s="2">
        <f t="shared" si="116"/>
        <v>88742.880684813936</v>
      </c>
      <c r="J3733">
        <f t="shared" si="117"/>
        <v>0.20187727101980729</v>
      </c>
    </row>
    <row r="3734" spans="1:10" x14ac:dyDescent="0.25">
      <c r="A3734">
        <v>3903</v>
      </c>
      <c r="B3734">
        <v>2016</v>
      </c>
      <c r="C3734" t="s">
        <v>93</v>
      </c>
      <c r="D3734" t="s">
        <v>93</v>
      </c>
      <c r="E3734" t="s">
        <v>43</v>
      </c>
      <c r="F3734">
        <v>442.58636000000001</v>
      </c>
      <c r="G3734">
        <v>460.38905999980898</v>
      </c>
      <c r="H3734">
        <v>8.2758660099514998</v>
      </c>
      <c r="I3734" s="2">
        <f t="shared" si="116"/>
        <v>53479.159699758566</v>
      </c>
      <c r="J3734">
        <f t="shared" si="117"/>
        <v>3.8101181730059408</v>
      </c>
    </row>
    <row r="3735" spans="1:10" x14ac:dyDescent="0.25">
      <c r="A3735">
        <v>3937</v>
      </c>
      <c r="B3735">
        <v>2016</v>
      </c>
      <c r="C3735" t="s">
        <v>93</v>
      </c>
      <c r="D3735" t="s">
        <v>93</v>
      </c>
      <c r="E3735" t="s">
        <v>18</v>
      </c>
      <c r="F3735">
        <v>188.97413399999999</v>
      </c>
      <c r="G3735">
        <v>213.294220002419</v>
      </c>
      <c r="H3735">
        <v>1.2869974382114999</v>
      </c>
      <c r="I3735" s="2">
        <f t="shared" si="116"/>
        <v>146833.341224526</v>
      </c>
      <c r="J3735">
        <f t="shared" si="117"/>
        <v>0.27450911472843331</v>
      </c>
    </row>
    <row r="3736" spans="1:10" x14ac:dyDescent="0.25">
      <c r="A3736">
        <v>3949</v>
      </c>
      <c r="B3736">
        <v>2016</v>
      </c>
      <c r="C3736" t="s">
        <v>93</v>
      </c>
      <c r="D3736" t="s">
        <v>93</v>
      </c>
      <c r="E3736" t="s">
        <v>52</v>
      </c>
      <c r="F3736">
        <v>21.942</v>
      </c>
      <c r="G3736">
        <v>48.6571799163818</v>
      </c>
      <c r="H3736">
        <v>2.9120450360868699</v>
      </c>
      <c r="I3736" s="2">
        <f t="shared" si="116"/>
        <v>7534.9109399369336</v>
      </c>
      <c r="J3736">
        <f t="shared" si="117"/>
        <v>0.14169189924548536</v>
      </c>
    </row>
    <row r="3737" spans="1:10" x14ac:dyDescent="0.25">
      <c r="A3737">
        <v>3971</v>
      </c>
      <c r="B3737">
        <v>2016</v>
      </c>
      <c r="C3737" t="s">
        <v>93</v>
      </c>
      <c r="D3737" t="s">
        <v>93</v>
      </c>
      <c r="E3737" t="s">
        <v>41</v>
      </c>
      <c r="F3737">
        <v>742.27965600000005</v>
      </c>
      <c r="G3737">
        <v>772.961028000174</v>
      </c>
      <c r="H3737">
        <v>3.4743069958999002</v>
      </c>
      <c r="I3737" s="2">
        <f t="shared" si="116"/>
        <v>213648.26334459771</v>
      </c>
      <c r="J3737">
        <f t="shared" si="117"/>
        <v>2.6855039071389832</v>
      </c>
    </row>
    <row r="3738" spans="1:10" x14ac:dyDescent="0.25">
      <c r="A3738">
        <v>3977</v>
      </c>
      <c r="B3738">
        <v>2016</v>
      </c>
      <c r="C3738" t="s">
        <v>93</v>
      </c>
      <c r="D3738" t="s">
        <v>93</v>
      </c>
      <c r="E3738" t="s">
        <v>11</v>
      </c>
      <c r="F3738">
        <v>95.186946000000106</v>
      </c>
      <c r="G3738">
        <v>127.910878999693</v>
      </c>
      <c r="H3738">
        <v>2.3267478744135</v>
      </c>
      <c r="I3738" s="2">
        <f t="shared" si="116"/>
        <v>40909.866963559063</v>
      </c>
      <c r="J3738">
        <f t="shared" si="117"/>
        <v>0.29761636582689804</v>
      </c>
    </row>
    <row r="3739" spans="1:10" x14ac:dyDescent="0.25">
      <c r="A3739">
        <v>4025</v>
      </c>
      <c r="B3739">
        <v>2016</v>
      </c>
      <c r="C3739" t="s">
        <v>93</v>
      </c>
      <c r="D3739" t="s">
        <v>93</v>
      </c>
      <c r="E3739" t="s">
        <v>6</v>
      </c>
      <c r="F3739">
        <v>861.09157000000005</v>
      </c>
      <c r="G3739">
        <v>913.68357000000003</v>
      </c>
      <c r="H3739">
        <v>1.3054615766206901</v>
      </c>
      <c r="I3739" s="2">
        <f t="shared" si="116"/>
        <v>659606.98148544249</v>
      </c>
      <c r="J3739">
        <f t="shared" si="117"/>
        <v>1.1927787938246206</v>
      </c>
    </row>
    <row r="3740" spans="1:10" x14ac:dyDescent="0.25">
      <c r="A3740">
        <v>4026</v>
      </c>
      <c r="B3740">
        <v>2016</v>
      </c>
      <c r="C3740" t="s">
        <v>93</v>
      </c>
      <c r="D3740" t="s">
        <v>93</v>
      </c>
      <c r="E3740" t="s">
        <v>12</v>
      </c>
      <c r="F3740">
        <v>353.72781800000098</v>
      </c>
      <c r="G3740">
        <v>406.58120100164598</v>
      </c>
      <c r="H3740">
        <v>1.57688264742907</v>
      </c>
      <c r="I3740" s="2">
        <f t="shared" si="116"/>
        <v>224320.95284751497</v>
      </c>
      <c r="J3740">
        <f t="shared" si="117"/>
        <v>0.64113084063036641</v>
      </c>
    </row>
    <row r="3741" spans="1:10" x14ac:dyDescent="0.25">
      <c r="A3741">
        <v>4043</v>
      </c>
      <c r="B3741">
        <v>2016</v>
      </c>
      <c r="C3741" t="s">
        <v>93</v>
      </c>
      <c r="D3741" t="s">
        <v>93</v>
      </c>
      <c r="E3741" t="s">
        <v>39</v>
      </c>
      <c r="F3741">
        <v>11.8592</v>
      </c>
      <c r="G3741">
        <v>72.967229999136904</v>
      </c>
      <c r="H3741">
        <v>15.8382098521343</v>
      </c>
      <c r="I3741" s="2">
        <f t="shared" si="116"/>
        <v>748.77149063673357</v>
      </c>
      <c r="J3741">
        <f t="shared" si="117"/>
        <v>1.1556703010552796</v>
      </c>
    </row>
    <row r="3742" spans="1:10" x14ac:dyDescent="0.25">
      <c r="A3742">
        <v>4061</v>
      </c>
      <c r="B3742">
        <v>2016</v>
      </c>
      <c r="C3742" t="s">
        <v>93</v>
      </c>
      <c r="D3742" t="s">
        <v>93</v>
      </c>
      <c r="E3742" t="s">
        <v>35</v>
      </c>
      <c r="F3742">
        <v>1347.101919</v>
      </c>
      <c r="G3742">
        <v>1420.16413100045</v>
      </c>
      <c r="H3742">
        <v>2.6704158206194601</v>
      </c>
      <c r="I3742" s="2">
        <f t="shared" si="116"/>
        <v>504453.99124676798</v>
      </c>
      <c r="J3742">
        <f t="shared" si="117"/>
        <v>3.7924287632998888</v>
      </c>
    </row>
    <row r="3743" spans="1:10" x14ac:dyDescent="0.25">
      <c r="A3743">
        <v>4114</v>
      </c>
      <c r="B3743">
        <v>2016</v>
      </c>
      <c r="C3743" t="s">
        <v>93</v>
      </c>
      <c r="D3743" t="s">
        <v>93</v>
      </c>
      <c r="E3743" t="s">
        <v>47</v>
      </c>
      <c r="F3743">
        <v>249.565189</v>
      </c>
      <c r="G3743">
        <v>408.07899696426699</v>
      </c>
      <c r="H3743">
        <v>2.2500479169443799</v>
      </c>
      <c r="I3743" s="2">
        <f t="shared" si="116"/>
        <v>110915.49967474276</v>
      </c>
      <c r="J3743">
        <f t="shared" si="117"/>
        <v>0.91819729706820086</v>
      </c>
    </row>
    <row r="3744" spans="1:10" x14ac:dyDescent="0.25">
      <c r="A3744">
        <v>4141</v>
      </c>
      <c r="B3744">
        <v>2016</v>
      </c>
      <c r="C3744" t="s">
        <v>93</v>
      </c>
      <c r="D3744" t="s">
        <v>93</v>
      </c>
      <c r="E3744" t="s">
        <v>53</v>
      </c>
      <c r="F3744">
        <v>15.61346</v>
      </c>
      <c r="G3744">
        <v>336.36952990528101</v>
      </c>
      <c r="H3744">
        <v>12.87553210087</v>
      </c>
      <c r="I3744" s="2">
        <f t="shared" si="116"/>
        <v>1212.6458058339197</v>
      </c>
      <c r="J3744">
        <f t="shared" si="117"/>
        <v>4.3309366800499971</v>
      </c>
    </row>
    <row r="3745" spans="1:10" x14ac:dyDescent="0.25">
      <c r="A3745">
        <v>4178</v>
      </c>
      <c r="B3745">
        <v>2016</v>
      </c>
      <c r="C3745" t="s">
        <v>93</v>
      </c>
      <c r="D3745" t="s">
        <v>93</v>
      </c>
      <c r="E3745" t="s">
        <v>24</v>
      </c>
      <c r="F3745">
        <v>748.56326999999999</v>
      </c>
      <c r="G3745">
        <v>1668.5871709000701</v>
      </c>
      <c r="H3745">
        <v>1.37172602506617</v>
      </c>
      <c r="I3745" s="2">
        <f t="shared" si="116"/>
        <v>545709.0237563221</v>
      </c>
      <c r="J3745">
        <f t="shared" si="117"/>
        <v>2.2888444474151592</v>
      </c>
    </row>
    <row r="3746" spans="1:10" x14ac:dyDescent="0.25">
      <c r="A3746">
        <v>149</v>
      </c>
      <c r="B3746">
        <v>2016</v>
      </c>
      <c r="C3746" t="s">
        <v>95</v>
      </c>
      <c r="D3746" t="s">
        <v>95</v>
      </c>
      <c r="E3746" t="s">
        <v>62</v>
      </c>
      <c r="F3746">
        <v>7.6486650000000003</v>
      </c>
      <c r="G3746">
        <v>7.6486650000000003</v>
      </c>
      <c r="H3746">
        <v>1.6968827239786299</v>
      </c>
      <c r="I3746" s="2">
        <f t="shared" si="116"/>
        <v>4507.4800349586949</v>
      </c>
      <c r="J3746">
        <f t="shared" si="117"/>
        <v>1.2978887500000008E-2</v>
      </c>
    </row>
    <row r="3747" spans="1:10" x14ac:dyDescent="0.25">
      <c r="A3747">
        <v>151</v>
      </c>
      <c r="B3747">
        <v>2016</v>
      </c>
      <c r="C3747" t="s">
        <v>95</v>
      </c>
      <c r="D3747" t="s">
        <v>95</v>
      </c>
      <c r="E3747" t="s">
        <v>38</v>
      </c>
      <c r="F3747">
        <v>12.062811999999999</v>
      </c>
      <c r="G3747">
        <v>12.062811999999999</v>
      </c>
      <c r="H3747">
        <v>1.38694608080113</v>
      </c>
      <c r="I3747" s="2">
        <f t="shared" si="116"/>
        <v>8697.3907399718519</v>
      </c>
      <c r="J3747">
        <f t="shared" si="117"/>
        <v>1.673046982684084E-2</v>
      </c>
    </row>
    <row r="3748" spans="1:10" x14ac:dyDescent="0.25">
      <c r="A3748">
        <v>1836</v>
      </c>
      <c r="B3748">
        <v>2016</v>
      </c>
      <c r="C3748" t="s">
        <v>95</v>
      </c>
      <c r="D3748" t="s">
        <v>95</v>
      </c>
      <c r="E3748" t="s">
        <v>11</v>
      </c>
      <c r="F3748">
        <v>0.15221699999999999</v>
      </c>
      <c r="G3748">
        <v>0.15221699999999999</v>
      </c>
      <c r="H3748">
        <v>2.1592331999710899</v>
      </c>
      <c r="I3748" s="2">
        <f t="shared" si="116"/>
        <v>70.495859364351205</v>
      </c>
      <c r="J3748">
        <f t="shared" si="117"/>
        <v>3.2867199999999936E-4</v>
      </c>
    </row>
    <row r="3749" spans="1:10" x14ac:dyDescent="0.25">
      <c r="A3749">
        <v>1837</v>
      </c>
      <c r="B3749">
        <v>2016</v>
      </c>
      <c r="C3749" t="s">
        <v>95</v>
      </c>
      <c r="D3749" t="s">
        <v>95</v>
      </c>
      <c r="E3749" t="s">
        <v>40</v>
      </c>
      <c r="F3749">
        <v>30.872824000000001</v>
      </c>
      <c r="G3749">
        <v>30.872824000000001</v>
      </c>
      <c r="H3749">
        <v>3.0188501389634501</v>
      </c>
      <c r="I3749" s="2">
        <f t="shared" si="116"/>
        <v>10226.683200180472</v>
      </c>
      <c r="J3749">
        <f t="shared" si="117"/>
        <v>9.3200429022594136E-2</v>
      </c>
    </row>
    <row r="3750" spans="1:10" x14ac:dyDescent="0.25">
      <c r="A3750">
        <v>1838</v>
      </c>
      <c r="B3750">
        <v>2016</v>
      </c>
      <c r="C3750" t="s">
        <v>95</v>
      </c>
      <c r="D3750" t="s">
        <v>95</v>
      </c>
      <c r="E3750" t="s">
        <v>101</v>
      </c>
      <c r="F3750">
        <v>0.63</v>
      </c>
      <c r="G3750">
        <v>0.63</v>
      </c>
      <c r="H3750">
        <v>4.8953333333333298</v>
      </c>
      <c r="I3750" s="2">
        <f t="shared" si="116"/>
        <v>128.69399428026702</v>
      </c>
      <c r="J3750">
        <f t="shared" si="117"/>
        <v>3.0840599999999978E-3</v>
      </c>
    </row>
    <row r="3751" spans="1:10" x14ac:dyDescent="0.25">
      <c r="A3751">
        <v>1839</v>
      </c>
      <c r="B3751">
        <v>2016</v>
      </c>
      <c r="C3751" t="s">
        <v>95</v>
      </c>
      <c r="D3751" t="s">
        <v>95</v>
      </c>
      <c r="E3751" t="s">
        <v>61</v>
      </c>
      <c r="F3751">
        <v>9.4432399999999994</v>
      </c>
      <c r="G3751">
        <v>9.4432399999999994</v>
      </c>
      <c r="H3751">
        <v>1.14557291776975</v>
      </c>
      <c r="I3751" s="2">
        <f t="shared" si="116"/>
        <v>8243.246548097959</v>
      </c>
      <c r="J3751">
        <f t="shared" si="117"/>
        <v>1.0817920000000014E-2</v>
      </c>
    </row>
    <row r="3752" spans="1:10" x14ac:dyDescent="0.25">
      <c r="A3752">
        <v>1921</v>
      </c>
      <c r="B3752">
        <v>2016</v>
      </c>
      <c r="C3752" t="s">
        <v>95</v>
      </c>
      <c r="D3752" t="s">
        <v>95</v>
      </c>
      <c r="E3752" t="s">
        <v>24</v>
      </c>
      <c r="F3752">
        <v>0.68</v>
      </c>
      <c r="G3752">
        <v>0.68</v>
      </c>
      <c r="H3752">
        <v>1.2992647058823501</v>
      </c>
      <c r="I3752" s="2">
        <f t="shared" si="116"/>
        <v>523.37294850028411</v>
      </c>
      <c r="J3752">
        <f t="shared" si="117"/>
        <v>8.8349999999999822E-4</v>
      </c>
    </row>
    <row r="3753" spans="1:10" x14ac:dyDescent="0.25">
      <c r="A3753">
        <v>1922</v>
      </c>
      <c r="B3753">
        <v>2016</v>
      </c>
      <c r="C3753" t="s">
        <v>95</v>
      </c>
      <c r="D3753" t="s">
        <v>95</v>
      </c>
      <c r="E3753" t="s">
        <v>15</v>
      </c>
      <c r="F3753">
        <v>0.77719000000000005</v>
      </c>
      <c r="G3753">
        <v>0.77719000000000005</v>
      </c>
      <c r="H3753">
        <v>0.96649604594359495</v>
      </c>
      <c r="I3753" s="2">
        <f t="shared" si="116"/>
        <v>804.13158777201772</v>
      </c>
      <c r="J3753">
        <f t="shared" si="117"/>
        <v>7.5115106194690261E-4</v>
      </c>
    </row>
    <row r="3754" spans="1:10" x14ac:dyDescent="0.25">
      <c r="A3754">
        <v>2082</v>
      </c>
      <c r="B3754">
        <v>2016</v>
      </c>
      <c r="C3754" t="s">
        <v>95</v>
      </c>
      <c r="D3754" t="s">
        <v>95</v>
      </c>
      <c r="E3754" t="s">
        <v>22</v>
      </c>
      <c r="F3754">
        <v>1589.0809999999999</v>
      </c>
      <c r="G3754">
        <v>1589.0809999999999</v>
      </c>
      <c r="H3754">
        <v>0.25</v>
      </c>
      <c r="I3754" s="2">
        <f t="shared" si="116"/>
        <v>6356324</v>
      </c>
      <c r="J3754">
        <f t="shared" si="117"/>
        <v>0.39727024999999999</v>
      </c>
    </row>
    <row r="3755" spans="1:10" x14ac:dyDescent="0.25">
      <c r="A3755">
        <v>2083</v>
      </c>
      <c r="B3755">
        <v>2016</v>
      </c>
      <c r="C3755" t="s">
        <v>95</v>
      </c>
      <c r="D3755" t="s">
        <v>95</v>
      </c>
      <c r="E3755" t="s">
        <v>27</v>
      </c>
      <c r="F3755">
        <v>9.8000000000000004E-2</v>
      </c>
      <c r="G3755">
        <v>9.8000000000000004E-2</v>
      </c>
      <c r="H3755">
        <v>2.35</v>
      </c>
      <c r="I3755" s="2">
        <f t="shared" si="116"/>
        <v>41.702127659574472</v>
      </c>
      <c r="J3755">
        <f t="shared" si="117"/>
        <v>2.3030000000000001E-4</v>
      </c>
    </row>
    <row r="3756" spans="1:10" x14ac:dyDescent="0.25">
      <c r="A3756">
        <v>2084</v>
      </c>
      <c r="B3756">
        <v>2016</v>
      </c>
      <c r="C3756" t="s">
        <v>95</v>
      </c>
      <c r="D3756" t="s">
        <v>95</v>
      </c>
      <c r="E3756" t="s">
        <v>33</v>
      </c>
      <c r="F3756">
        <v>0.2109</v>
      </c>
      <c r="G3756">
        <v>0.2109</v>
      </c>
      <c r="H3756">
        <v>1.62455710902411</v>
      </c>
      <c r="I3756" s="2">
        <f t="shared" si="116"/>
        <v>129.81999760334068</v>
      </c>
      <c r="J3756">
        <f t="shared" si="117"/>
        <v>3.4261909429318481E-4</v>
      </c>
    </row>
    <row r="3757" spans="1:10" x14ac:dyDescent="0.25">
      <c r="A3757">
        <v>2085</v>
      </c>
      <c r="B3757">
        <v>2016</v>
      </c>
      <c r="C3757" t="s">
        <v>95</v>
      </c>
      <c r="D3757" t="s">
        <v>95</v>
      </c>
      <c r="E3757" t="s">
        <v>12</v>
      </c>
      <c r="F3757">
        <v>1.11852</v>
      </c>
      <c r="G3757">
        <v>1.11852</v>
      </c>
      <c r="H3757">
        <v>1.5652022315202201</v>
      </c>
      <c r="I3757" s="2">
        <f t="shared" si="116"/>
        <v>714.61692136333397</v>
      </c>
      <c r="J3757">
        <f t="shared" si="117"/>
        <v>1.7507099999999965E-3</v>
      </c>
    </row>
    <row r="3758" spans="1:10" x14ac:dyDescent="0.25">
      <c r="A3758">
        <v>2086</v>
      </c>
      <c r="B3758">
        <v>2016</v>
      </c>
      <c r="C3758" t="s">
        <v>95</v>
      </c>
      <c r="D3758" t="s">
        <v>95</v>
      </c>
      <c r="E3758" t="s">
        <v>35</v>
      </c>
      <c r="F3758">
        <v>87.047157999999996</v>
      </c>
      <c r="G3758">
        <v>87.047157999999996</v>
      </c>
      <c r="H3758">
        <v>2.5254515216726099</v>
      </c>
      <c r="I3758" s="2">
        <f t="shared" si="116"/>
        <v>34467.958403869321</v>
      </c>
      <c r="J3758">
        <f t="shared" si="117"/>
        <v>0.2198333776283761</v>
      </c>
    </row>
    <row r="3759" spans="1:10" x14ac:dyDescent="0.25">
      <c r="A3759">
        <v>2087</v>
      </c>
      <c r="B3759">
        <v>2016</v>
      </c>
      <c r="C3759" t="s">
        <v>95</v>
      </c>
      <c r="D3759" t="s">
        <v>95</v>
      </c>
      <c r="E3759" t="s">
        <v>44</v>
      </c>
      <c r="F3759">
        <v>7.9000000000000001E-2</v>
      </c>
      <c r="G3759">
        <v>7.9000000000000001E-2</v>
      </c>
      <c r="H3759">
        <v>1</v>
      </c>
      <c r="I3759" s="2">
        <f t="shared" si="116"/>
        <v>79</v>
      </c>
      <c r="J3759">
        <f t="shared" si="117"/>
        <v>7.8999999999999996E-5</v>
      </c>
    </row>
    <row r="3760" spans="1:10" x14ac:dyDescent="0.25">
      <c r="A3760">
        <v>2088</v>
      </c>
      <c r="B3760">
        <v>2016</v>
      </c>
      <c r="C3760" t="s">
        <v>95</v>
      </c>
      <c r="D3760" t="s">
        <v>95</v>
      </c>
      <c r="E3760" t="s">
        <v>18</v>
      </c>
      <c r="F3760">
        <v>0.84370999999999996</v>
      </c>
      <c r="G3760">
        <v>0.84370999999999996</v>
      </c>
      <c r="H3760">
        <v>1.2564151189389701</v>
      </c>
      <c r="I3760" s="2">
        <f t="shared" si="116"/>
        <v>671.52168680722707</v>
      </c>
      <c r="J3760">
        <f t="shared" si="117"/>
        <v>1.0600499999999984E-3</v>
      </c>
    </row>
    <row r="3761" spans="1:10" x14ac:dyDescent="0.25">
      <c r="A3761">
        <v>2089</v>
      </c>
      <c r="B3761">
        <v>2016</v>
      </c>
      <c r="C3761" t="s">
        <v>95</v>
      </c>
      <c r="D3761" t="s">
        <v>95</v>
      </c>
      <c r="E3761" t="s">
        <v>57</v>
      </c>
      <c r="F3761">
        <v>0.73899999999999999</v>
      </c>
      <c r="G3761">
        <v>0.73899999999999999</v>
      </c>
      <c r="H3761">
        <v>3.9417456021650898</v>
      </c>
      <c r="I3761" s="2">
        <f t="shared" si="116"/>
        <v>187.48038929607432</v>
      </c>
      <c r="J3761">
        <f t="shared" si="117"/>
        <v>2.9129500000000014E-3</v>
      </c>
    </row>
    <row r="3762" spans="1:10" x14ac:dyDescent="0.25">
      <c r="A3762">
        <v>2090</v>
      </c>
      <c r="B3762">
        <v>2016</v>
      </c>
      <c r="C3762" t="s">
        <v>95</v>
      </c>
      <c r="D3762" t="s">
        <v>95</v>
      </c>
      <c r="E3762" t="s">
        <v>92</v>
      </c>
      <c r="F3762">
        <v>2.8947500000000002</v>
      </c>
      <c r="G3762">
        <v>2.8947500000000002</v>
      </c>
      <c r="H3762">
        <v>7.2080274376025599</v>
      </c>
      <c r="I3762" s="2">
        <f t="shared" si="116"/>
        <v>401.60085752431797</v>
      </c>
      <c r="J3762">
        <f t="shared" si="117"/>
        <v>2.0865437425000011E-2</v>
      </c>
    </row>
    <row r="3763" spans="1:10" x14ac:dyDescent="0.25">
      <c r="A3763">
        <v>2091</v>
      </c>
      <c r="B3763">
        <v>2016</v>
      </c>
      <c r="C3763" t="s">
        <v>95</v>
      </c>
      <c r="D3763" t="s">
        <v>95</v>
      </c>
      <c r="E3763" t="s">
        <v>58</v>
      </c>
      <c r="F3763">
        <v>0.2616</v>
      </c>
      <c r="G3763">
        <v>0.2616</v>
      </c>
      <c r="H3763">
        <v>7.24770642201835</v>
      </c>
      <c r="I3763" s="2">
        <f t="shared" si="116"/>
        <v>36.094177215189866</v>
      </c>
      <c r="J3763">
        <f t="shared" si="117"/>
        <v>1.8960000000000003E-3</v>
      </c>
    </row>
    <row r="3764" spans="1:10" x14ac:dyDescent="0.25">
      <c r="A3764">
        <v>2151</v>
      </c>
      <c r="B3764">
        <v>2016</v>
      </c>
      <c r="C3764" t="s">
        <v>95</v>
      </c>
      <c r="D3764" t="s">
        <v>95</v>
      </c>
      <c r="E3764" t="s">
        <v>31</v>
      </c>
      <c r="F3764">
        <v>9.6625000000000003E-2</v>
      </c>
      <c r="G3764">
        <v>9.6625000000000003E-2</v>
      </c>
      <c r="H3764">
        <v>1.024</v>
      </c>
      <c r="I3764" s="2">
        <f t="shared" si="116"/>
        <v>94.3603515625</v>
      </c>
      <c r="J3764">
        <f t="shared" si="117"/>
        <v>9.8944000000000007E-5</v>
      </c>
    </row>
    <row r="3765" spans="1:10" x14ac:dyDescent="0.25">
      <c r="A3765">
        <v>2152</v>
      </c>
      <c r="B3765">
        <v>2016</v>
      </c>
      <c r="C3765" t="s">
        <v>95</v>
      </c>
      <c r="D3765" t="s">
        <v>95</v>
      </c>
      <c r="E3765" t="s">
        <v>47</v>
      </c>
      <c r="F3765">
        <v>0.37440000000000001</v>
      </c>
      <c r="G3765">
        <v>0.37440000000000001</v>
      </c>
      <c r="H3765">
        <v>2.0170940170940201</v>
      </c>
      <c r="I3765" s="2">
        <f t="shared" si="116"/>
        <v>185.61355932203364</v>
      </c>
      <c r="J3765">
        <f t="shared" si="117"/>
        <v>7.5520000000000123E-4</v>
      </c>
    </row>
    <row r="3766" spans="1:10" x14ac:dyDescent="0.25">
      <c r="A3766">
        <v>2153</v>
      </c>
      <c r="B3766">
        <v>2016</v>
      </c>
      <c r="C3766" t="s">
        <v>95</v>
      </c>
      <c r="D3766" t="s">
        <v>95</v>
      </c>
      <c r="E3766" t="s">
        <v>150</v>
      </c>
      <c r="F3766">
        <v>3.2000000000000001E-2</v>
      </c>
      <c r="G3766">
        <v>3.2000000000000001E-2</v>
      </c>
      <c r="H3766">
        <v>1</v>
      </c>
      <c r="I3766" s="2">
        <f t="shared" si="116"/>
        <v>32</v>
      </c>
      <c r="J3766">
        <f t="shared" si="117"/>
        <v>3.1999999999999999E-5</v>
      </c>
    </row>
    <row r="3767" spans="1:10" x14ac:dyDescent="0.25">
      <c r="A3767">
        <v>2154</v>
      </c>
      <c r="B3767">
        <v>2016</v>
      </c>
      <c r="C3767" t="s">
        <v>95</v>
      </c>
      <c r="D3767" t="s">
        <v>95</v>
      </c>
      <c r="E3767" t="s">
        <v>151</v>
      </c>
      <c r="F3767">
        <v>644.46299999999997</v>
      </c>
      <c r="G3767">
        <v>644.46299999999997</v>
      </c>
      <c r="H3767">
        <v>2.8289045453346402</v>
      </c>
      <c r="I3767" s="2">
        <f t="shared" si="116"/>
        <v>227813.62526453304</v>
      </c>
      <c r="J3767">
        <f t="shared" si="117"/>
        <v>1.8231243099999981</v>
      </c>
    </row>
    <row r="3768" spans="1:10" x14ac:dyDescent="0.25">
      <c r="A3768">
        <v>2680</v>
      </c>
      <c r="B3768">
        <v>2016</v>
      </c>
      <c r="C3768" t="s">
        <v>95</v>
      </c>
      <c r="D3768" t="s">
        <v>95</v>
      </c>
      <c r="E3768" t="s">
        <v>36</v>
      </c>
      <c r="F3768">
        <v>0.37290000000000001</v>
      </c>
      <c r="G3768">
        <v>0.37290000000000001</v>
      </c>
      <c r="H3768">
        <v>5.2244569589702303</v>
      </c>
      <c r="I3768" s="2">
        <f t="shared" si="116"/>
        <v>71.375839236218084</v>
      </c>
      <c r="J3768">
        <f t="shared" si="117"/>
        <v>1.9481999999999991E-3</v>
      </c>
    </row>
    <row r="3769" spans="1:10" x14ac:dyDescent="0.25">
      <c r="A3769">
        <v>2681</v>
      </c>
      <c r="B3769">
        <v>2016</v>
      </c>
      <c r="C3769" t="s">
        <v>95</v>
      </c>
      <c r="D3769" t="s">
        <v>95</v>
      </c>
      <c r="E3769" t="s">
        <v>7</v>
      </c>
      <c r="F3769">
        <v>0.30764999999999998</v>
      </c>
      <c r="G3769">
        <v>0.30764999999999998</v>
      </c>
      <c r="H3769">
        <v>2.5376239232894502</v>
      </c>
      <c r="I3769" s="2">
        <f t="shared" si="116"/>
        <v>121.23545856282833</v>
      </c>
      <c r="J3769">
        <f t="shared" si="117"/>
        <v>7.806999999999993E-4</v>
      </c>
    </row>
    <row r="3770" spans="1:10" x14ac:dyDescent="0.25">
      <c r="A3770">
        <v>2997</v>
      </c>
      <c r="B3770">
        <v>2016</v>
      </c>
      <c r="C3770" t="s">
        <v>95</v>
      </c>
      <c r="D3770" t="s">
        <v>95</v>
      </c>
      <c r="E3770" t="s">
        <v>43</v>
      </c>
      <c r="F3770">
        <v>1220.6321600000001</v>
      </c>
      <c r="G3770">
        <v>1220.6321600000001</v>
      </c>
      <c r="H3770">
        <v>9.4370889818272499</v>
      </c>
      <c r="I3770" s="2">
        <f t="shared" si="116"/>
        <v>129344.14016340619</v>
      </c>
      <c r="J3770">
        <f t="shared" si="117"/>
        <v>11.519214307999999</v>
      </c>
    </row>
    <row r="3771" spans="1:10" x14ac:dyDescent="0.25">
      <c r="A3771">
        <v>2998</v>
      </c>
      <c r="B3771">
        <v>2016</v>
      </c>
      <c r="C3771" t="s">
        <v>95</v>
      </c>
      <c r="D3771" t="s">
        <v>95</v>
      </c>
      <c r="E3771" t="s">
        <v>41</v>
      </c>
      <c r="F3771">
        <v>325.33597500000002</v>
      </c>
      <c r="G3771">
        <v>325.33597500000002</v>
      </c>
      <c r="H3771">
        <v>3.4150449632017699</v>
      </c>
      <c r="I3771" s="2">
        <f t="shared" si="116"/>
        <v>95265.502652410709</v>
      </c>
      <c r="J3771">
        <f t="shared" si="117"/>
        <v>1.111036982772087</v>
      </c>
    </row>
    <row r="3772" spans="1:10" x14ac:dyDescent="0.25">
      <c r="A3772">
        <v>1923</v>
      </c>
      <c r="B3772">
        <v>2016</v>
      </c>
      <c r="C3772" t="s">
        <v>140</v>
      </c>
      <c r="D3772" t="s">
        <v>140</v>
      </c>
      <c r="E3772" t="s">
        <v>151</v>
      </c>
      <c r="F3772">
        <v>227.09</v>
      </c>
      <c r="G3772">
        <v>227.09</v>
      </c>
      <c r="H3772">
        <v>2.8484162226430101</v>
      </c>
      <c r="I3772" s="2">
        <f t="shared" si="116"/>
        <v>79725.005845278472</v>
      </c>
      <c r="J3772">
        <f t="shared" si="117"/>
        <v>0.64684684000000114</v>
      </c>
    </row>
    <row r="3773" spans="1:10" x14ac:dyDescent="0.25">
      <c r="A3773">
        <v>2155</v>
      </c>
      <c r="B3773">
        <v>2016</v>
      </c>
      <c r="C3773" t="s">
        <v>140</v>
      </c>
      <c r="D3773" t="s">
        <v>140</v>
      </c>
      <c r="E3773" t="s">
        <v>92</v>
      </c>
      <c r="F3773">
        <v>0.10212</v>
      </c>
      <c r="G3773">
        <v>0.10212</v>
      </c>
      <c r="H3773">
        <v>9.0090090090090094</v>
      </c>
      <c r="I3773" s="2">
        <f t="shared" si="116"/>
        <v>11.335319999999999</v>
      </c>
      <c r="J3773">
        <f t="shared" si="117"/>
        <v>9.2000000000000003E-4</v>
      </c>
    </row>
    <row r="3774" spans="1:10" x14ac:dyDescent="0.25">
      <c r="A3774">
        <v>2092</v>
      </c>
      <c r="B3774">
        <v>2016</v>
      </c>
      <c r="C3774" t="s">
        <v>145</v>
      </c>
      <c r="D3774" t="s">
        <v>145</v>
      </c>
      <c r="E3774" t="s">
        <v>92</v>
      </c>
      <c r="F3774">
        <v>5.8000000000000003E-2</v>
      </c>
      <c r="G3774">
        <v>5.8000000000000003E-2</v>
      </c>
      <c r="H3774">
        <v>6</v>
      </c>
      <c r="I3774" s="2">
        <f t="shared" si="116"/>
        <v>9.6666666666666679</v>
      </c>
      <c r="J3774">
        <f t="shared" si="117"/>
        <v>3.4800000000000006E-4</v>
      </c>
    </row>
    <row r="3775" spans="1:10" x14ac:dyDescent="0.25">
      <c r="A3775">
        <v>2156</v>
      </c>
      <c r="B3775">
        <v>2016</v>
      </c>
      <c r="C3775" t="s">
        <v>145</v>
      </c>
      <c r="D3775" t="s">
        <v>145</v>
      </c>
      <c r="E3775" t="s">
        <v>151</v>
      </c>
      <c r="F3775">
        <v>37.792000000000002</v>
      </c>
      <c r="G3775">
        <v>37.792000000000002</v>
      </c>
      <c r="H3775">
        <v>2.87191257408975</v>
      </c>
      <c r="I3775" s="2">
        <f t="shared" si="116"/>
        <v>13159.174948763244</v>
      </c>
      <c r="J3775">
        <f t="shared" si="117"/>
        <v>0.10853531999999984</v>
      </c>
    </row>
    <row r="3776" spans="1:10" x14ac:dyDescent="0.25">
      <c r="A3776">
        <v>1924</v>
      </c>
      <c r="B3776">
        <v>2017</v>
      </c>
      <c r="C3776" t="s">
        <v>17</v>
      </c>
      <c r="D3776" t="s">
        <v>17</v>
      </c>
      <c r="E3776" t="s">
        <v>60</v>
      </c>
      <c r="F3776">
        <v>1.2470000000000001</v>
      </c>
      <c r="G3776">
        <v>1.2470000000000001</v>
      </c>
      <c r="H3776">
        <v>1.64</v>
      </c>
      <c r="I3776" s="2">
        <f t="shared" si="116"/>
        <v>760.36585365853671</v>
      </c>
      <c r="J3776">
        <f t="shared" si="117"/>
        <v>2.0450799999999999E-3</v>
      </c>
    </row>
    <row r="3777" spans="1:10" x14ac:dyDescent="0.25">
      <c r="A3777">
        <v>2093</v>
      </c>
      <c r="B3777">
        <v>2017</v>
      </c>
      <c r="C3777" t="s">
        <v>17</v>
      </c>
      <c r="D3777" t="s">
        <v>17</v>
      </c>
      <c r="E3777" t="s">
        <v>22</v>
      </c>
      <c r="F3777">
        <v>8.9489999999999998</v>
      </c>
      <c r="G3777">
        <v>8.9489999999999998</v>
      </c>
      <c r="H3777">
        <v>0.16614130434782601</v>
      </c>
      <c r="I3777" s="2">
        <f t="shared" si="116"/>
        <v>53863.788027477945</v>
      </c>
      <c r="J3777">
        <f t="shared" si="117"/>
        <v>1.4867985326086949E-3</v>
      </c>
    </row>
    <row r="3778" spans="1:10" x14ac:dyDescent="0.25">
      <c r="A3778">
        <v>2094</v>
      </c>
      <c r="B3778">
        <v>2017</v>
      </c>
      <c r="C3778" t="s">
        <v>17</v>
      </c>
      <c r="D3778" t="s">
        <v>17</v>
      </c>
      <c r="E3778" t="s">
        <v>9</v>
      </c>
      <c r="F3778">
        <v>3494.6480000000001</v>
      </c>
      <c r="G3778">
        <v>3494.6480000000001</v>
      </c>
      <c r="H3778">
        <v>0.350547263681592</v>
      </c>
      <c r="I3778" s="2">
        <f t="shared" ref="I3778:I3841" si="118">F3778/H3778*1000</f>
        <v>9969120.7493613418</v>
      </c>
      <c r="J3778">
        <f t="shared" si="117"/>
        <v>1.225039293930348</v>
      </c>
    </row>
    <row r="3779" spans="1:10" x14ac:dyDescent="0.25">
      <c r="A3779">
        <v>2095</v>
      </c>
      <c r="B3779">
        <v>2017</v>
      </c>
      <c r="C3779" t="s">
        <v>17</v>
      </c>
      <c r="D3779" t="s">
        <v>17</v>
      </c>
      <c r="E3779" t="s">
        <v>18</v>
      </c>
      <c r="F3779">
        <v>13.778</v>
      </c>
      <c r="G3779">
        <v>13.778</v>
      </c>
      <c r="H3779">
        <v>1.3032754090007901</v>
      </c>
      <c r="I3779" s="2">
        <f t="shared" si="118"/>
        <v>10571.825344700912</v>
      </c>
      <c r="J3779">
        <f t="shared" ref="J3779:J3842" si="119">G3779*H3779/1000</f>
        <v>1.7956528585212888E-2</v>
      </c>
    </row>
    <row r="3780" spans="1:10" x14ac:dyDescent="0.25">
      <c r="A3780">
        <v>2157</v>
      </c>
      <c r="B3780">
        <v>2017</v>
      </c>
      <c r="C3780" t="s">
        <v>17</v>
      </c>
      <c r="D3780" t="s">
        <v>17</v>
      </c>
      <c r="E3780" t="s">
        <v>11</v>
      </c>
      <c r="F3780">
        <v>3.3980000000000001</v>
      </c>
      <c r="G3780">
        <v>3.3980000000000001</v>
      </c>
      <c r="H3780">
        <v>2.7539491134212</v>
      </c>
      <c r="I3780" s="2">
        <f t="shared" si="118"/>
        <v>1233.8644833486785</v>
      </c>
      <c r="J3780">
        <f t="shared" si="119"/>
        <v>9.3579190874052368E-3</v>
      </c>
    </row>
    <row r="3781" spans="1:10" x14ac:dyDescent="0.25">
      <c r="A3781">
        <v>2158</v>
      </c>
      <c r="B3781">
        <v>2017</v>
      </c>
      <c r="C3781" t="s">
        <v>149</v>
      </c>
      <c r="D3781" t="s">
        <v>149</v>
      </c>
      <c r="E3781" t="s">
        <v>126</v>
      </c>
      <c r="F3781">
        <v>1E-3</v>
      </c>
      <c r="G3781">
        <v>1E-3</v>
      </c>
      <c r="H3781">
        <v>18.829999999999998</v>
      </c>
      <c r="I3781" s="2">
        <f t="shared" si="118"/>
        <v>5.3106744556558692E-2</v>
      </c>
      <c r="J3781">
        <f t="shared" si="119"/>
        <v>1.8830000000000001E-5</v>
      </c>
    </row>
    <row r="3782" spans="1:10" x14ac:dyDescent="0.25">
      <c r="A3782">
        <v>1828</v>
      </c>
      <c r="B3782">
        <v>2017</v>
      </c>
      <c r="C3782" t="s">
        <v>21</v>
      </c>
      <c r="D3782" t="s">
        <v>21</v>
      </c>
      <c r="E3782" t="s">
        <v>34</v>
      </c>
      <c r="F3782">
        <v>0.3</v>
      </c>
      <c r="G3782">
        <v>0.3</v>
      </c>
      <c r="H3782">
        <v>1.48</v>
      </c>
      <c r="I3782" s="2">
        <f t="shared" si="118"/>
        <v>202.70270270270268</v>
      </c>
      <c r="J3782">
        <f t="shared" si="119"/>
        <v>4.44E-4</v>
      </c>
    </row>
    <row r="3783" spans="1:10" x14ac:dyDescent="0.25">
      <c r="A3783">
        <v>1829</v>
      </c>
      <c r="B3783">
        <v>2017</v>
      </c>
      <c r="C3783" t="s">
        <v>21</v>
      </c>
      <c r="D3783" t="s">
        <v>21</v>
      </c>
      <c r="E3783" t="s">
        <v>6</v>
      </c>
      <c r="F3783">
        <v>35957.334999999999</v>
      </c>
      <c r="G3783">
        <v>35957.334999999999</v>
      </c>
      <c r="H3783">
        <v>0.67369374253381997</v>
      </c>
      <c r="I3783" s="2">
        <f t="shared" si="118"/>
        <v>53373413.956260562</v>
      </c>
      <c r="J3783">
        <f t="shared" si="119"/>
        <v>24.224231587692312</v>
      </c>
    </row>
    <row r="3784" spans="1:10" x14ac:dyDescent="0.25">
      <c r="A3784">
        <v>1925</v>
      </c>
      <c r="B3784">
        <v>2017</v>
      </c>
      <c r="C3784" t="s">
        <v>21</v>
      </c>
      <c r="D3784" t="s">
        <v>21</v>
      </c>
      <c r="E3784" t="s">
        <v>35</v>
      </c>
      <c r="F3784">
        <v>0.09</v>
      </c>
      <c r="G3784">
        <v>0.09</v>
      </c>
      <c r="H3784">
        <v>0.16</v>
      </c>
      <c r="I3784" s="2">
        <f t="shared" si="118"/>
        <v>562.5</v>
      </c>
      <c r="J3784">
        <f t="shared" si="119"/>
        <v>1.4399999999999999E-5</v>
      </c>
    </row>
    <row r="3785" spans="1:10" x14ac:dyDescent="0.25">
      <c r="A3785">
        <v>1926</v>
      </c>
      <c r="B3785">
        <v>2017</v>
      </c>
      <c r="C3785" t="s">
        <v>21</v>
      </c>
      <c r="D3785" t="s">
        <v>21</v>
      </c>
      <c r="E3785" t="s">
        <v>9</v>
      </c>
      <c r="F3785">
        <v>867.64400000000001</v>
      </c>
      <c r="G3785">
        <v>867.64400000000001</v>
      </c>
      <c r="H3785">
        <v>0.26861360543831703</v>
      </c>
      <c r="I3785" s="2">
        <f t="shared" si="118"/>
        <v>3230082.1046804385</v>
      </c>
      <c r="J3785">
        <f t="shared" si="119"/>
        <v>0.23306098307692316</v>
      </c>
    </row>
    <row r="3786" spans="1:10" x14ac:dyDescent="0.25">
      <c r="A3786">
        <v>2096</v>
      </c>
      <c r="B3786">
        <v>2017</v>
      </c>
      <c r="C3786" t="s">
        <v>21</v>
      </c>
      <c r="D3786" t="s">
        <v>21</v>
      </c>
      <c r="E3786" t="s">
        <v>61</v>
      </c>
      <c r="F3786">
        <v>0.1</v>
      </c>
      <c r="G3786">
        <v>0.1</v>
      </c>
      <c r="H3786">
        <v>1.44</v>
      </c>
      <c r="I3786" s="2">
        <f t="shared" si="118"/>
        <v>69.444444444444443</v>
      </c>
      <c r="J3786">
        <f t="shared" si="119"/>
        <v>1.4399999999999998E-4</v>
      </c>
    </row>
    <row r="3787" spans="1:10" x14ac:dyDescent="0.25">
      <c r="A3787">
        <v>1830</v>
      </c>
      <c r="B3787">
        <v>2017</v>
      </c>
      <c r="C3787" t="s">
        <v>23</v>
      </c>
      <c r="D3787" t="s">
        <v>23</v>
      </c>
      <c r="E3787" t="s">
        <v>39</v>
      </c>
      <c r="F3787">
        <v>4.8000000000000001E-2</v>
      </c>
      <c r="G3787">
        <v>4.8000000000000001E-2</v>
      </c>
      <c r="H3787">
        <v>18.307500000000001</v>
      </c>
      <c r="I3787" s="2">
        <f t="shared" si="118"/>
        <v>2.6218762802130273</v>
      </c>
      <c r="J3787">
        <f t="shared" si="119"/>
        <v>8.7876000000000013E-4</v>
      </c>
    </row>
    <row r="3788" spans="1:10" x14ac:dyDescent="0.25">
      <c r="A3788">
        <v>2097</v>
      </c>
      <c r="B3788">
        <v>2017</v>
      </c>
      <c r="C3788" t="s">
        <v>23</v>
      </c>
      <c r="D3788" t="s">
        <v>23</v>
      </c>
      <c r="E3788" t="s">
        <v>24</v>
      </c>
      <c r="F3788">
        <v>1227.72</v>
      </c>
      <c r="G3788">
        <v>1227.72</v>
      </c>
      <c r="H3788">
        <v>2.57188633130247</v>
      </c>
      <c r="I3788" s="2">
        <f t="shared" si="118"/>
        <v>477361.6878232137</v>
      </c>
      <c r="J3788">
        <f t="shared" si="119"/>
        <v>3.1575562866666687</v>
      </c>
    </row>
    <row r="3789" spans="1:10" x14ac:dyDescent="0.25">
      <c r="A3789">
        <v>1927</v>
      </c>
      <c r="B3789">
        <v>2017</v>
      </c>
      <c r="C3789" t="s">
        <v>132</v>
      </c>
      <c r="D3789" t="s">
        <v>132</v>
      </c>
      <c r="E3789" t="s">
        <v>24</v>
      </c>
      <c r="F3789">
        <v>1.35</v>
      </c>
      <c r="G3789">
        <v>1.35</v>
      </c>
      <c r="H3789">
        <v>1.6</v>
      </c>
      <c r="I3789" s="2">
        <f t="shared" si="118"/>
        <v>843.75</v>
      </c>
      <c r="J3789">
        <f t="shared" si="119"/>
        <v>2.16E-3</v>
      </c>
    </row>
    <row r="3790" spans="1:10" x14ac:dyDescent="0.25">
      <c r="A3790">
        <v>26</v>
      </c>
      <c r="B3790">
        <v>2017</v>
      </c>
      <c r="C3790" t="s">
        <v>26</v>
      </c>
      <c r="D3790" t="s">
        <v>26</v>
      </c>
      <c r="E3790" t="s">
        <v>12</v>
      </c>
      <c r="F3790">
        <v>640.94734400000004</v>
      </c>
      <c r="G3790">
        <v>640.94734400000004</v>
      </c>
      <c r="H3790">
        <v>1.9505786437895001</v>
      </c>
      <c r="I3790" s="2">
        <f t="shared" si="118"/>
        <v>328593.43869099033</v>
      </c>
      <c r="J3790">
        <f t="shared" si="119"/>
        <v>1.2502182010000022</v>
      </c>
    </row>
    <row r="3791" spans="1:10" x14ac:dyDescent="0.25">
      <c r="A3791">
        <v>78</v>
      </c>
      <c r="B3791">
        <v>2017</v>
      </c>
      <c r="C3791" t="s">
        <v>26</v>
      </c>
      <c r="D3791" t="s">
        <v>26</v>
      </c>
      <c r="E3791" t="s">
        <v>35</v>
      </c>
      <c r="F3791">
        <v>212.11896899999999</v>
      </c>
      <c r="G3791">
        <v>212.11896899999999</v>
      </c>
      <c r="H3791">
        <v>2.80554098519434</v>
      </c>
      <c r="I3791" s="2">
        <f t="shared" si="118"/>
        <v>75607.153885619147</v>
      </c>
      <c r="J3791">
        <f t="shared" si="119"/>
        <v>0.59510846126666761</v>
      </c>
    </row>
    <row r="3792" spans="1:10" x14ac:dyDescent="0.25">
      <c r="A3792">
        <v>79</v>
      </c>
      <c r="B3792">
        <v>2017</v>
      </c>
      <c r="C3792" t="s">
        <v>26</v>
      </c>
      <c r="D3792" t="s">
        <v>26</v>
      </c>
      <c r="E3792" t="s">
        <v>15</v>
      </c>
      <c r="F3792">
        <v>134.054025</v>
      </c>
      <c r="G3792">
        <v>134.054025</v>
      </c>
      <c r="H3792">
        <v>1.59955060655583</v>
      </c>
      <c r="I3792" s="2">
        <f t="shared" si="118"/>
        <v>83807.304658304376</v>
      </c>
      <c r="J3792">
        <f t="shared" si="119"/>
        <v>0.2144261970000004</v>
      </c>
    </row>
    <row r="3793" spans="1:10" x14ac:dyDescent="0.25">
      <c r="A3793">
        <v>111</v>
      </c>
      <c r="B3793">
        <v>2017</v>
      </c>
      <c r="C3793" t="s">
        <v>26</v>
      </c>
      <c r="D3793" t="s">
        <v>26</v>
      </c>
      <c r="E3793" t="s">
        <v>61</v>
      </c>
      <c r="F3793">
        <v>52.812452</v>
      </c>
      <c r="G3793">
        <v>52.812452</v>
      </c>
      <c r="H3793">
        <v>1.4363875625392299</v>
      </c>
      <c r="I3793" s="2">
        <f t="shared" si="118"/>
        <v>36767.550330663362</v>
      </c>
      <c r="J3793">
        <f t="shared" si="119"/>
        <v>7.5859149200000073E-2</v>
      </c>
    </row>
    <row r="3794" spans="1:10" x14ac:dyDescent="0.25">
      <c r="A3794">
        <v>114</v>
      </c>
      <c r="B3794">
        <v>2017</v>
      </c>
      <c r="C3794" t="s">
        <v>26</v>
      </c>
      <c r="D3794" t="s">
        <v>26</v>
      </c>
      <c r="E3794" t="s">
        <v>18</v>
      </c>
      <c r="F3794">
        <v>124.169663</v>
      </c>
      <c r="G3794">
        <v>124.169663</v>
      </c>
      <c r="H3794">
        <v>1.24193784357941</v>
      </c>
      <c r="I3794" s="2">
        <f t="shared" si="118"/>
        <v>99980.577644794626</v>
      </c>
      <c r="J3794">
        <f t="shared" si="119"/>
        <v>0.15421100350420203</v>
      </c>
    </row>
    <row r="3795" spans="1:10" x14ac:dyDescent="0.25">
      <c r="A3795">
        <v>131</v>
      </c>
      <c r="B3795">
        <v>2017</v>
      </c>
      <c r="C3795" t="s">
        <v>26</v>
      </c>
      <c r="D3795" t="s">
        <v>26</v>
      </c>
      <c r="E3795" t="s">
        <v>36</v>
      </c>
      <c r="F3795">
        <v>8.1373280000000001</v>
      </c>
      <c r="G3795">
        <v>8.1373280000000001</v>
      </c>
      <c r="H3795">
        <v>6.8166412856898404</v>
      </c>
      <c r="I3795" s="2">
        <f t="shared" si="118"/>
        <v>1193.7444936530069</v>
      </c>
      <c r="J3795">
        <f t="shared" si="119"/>
        <v>5.5469245999999944E-2</v>
      </c>
    </row>
    <row r="3796" spans="1:10" x14ac:dyDescent="0.25">
      <c r="A3796">
        <v>214</v>
      </c>
      <c r="B3796">
        <v>2017</v>
      </c>
      <c r="C3796" t="s">
        <v>26</v>
      </c>
      <c r="D3796" t="s">
        <v>26</v>
      </c>
      <c r="E3796" t="s">
        <v>33</v>
      </c>
      <c r="F3796">
        <v>2.6950799999999999</v>
      </c>
      <c r="G3796">
        <v>2.6950799999999999</v>
      </c>
      <c r="H3796">
        <v>1.0468446205678501</v>
      </c>
      <c r="I3796" s="2">
        <f t="shared" si="118"/>
        <v>2574.4794853491067</v>
      </c>
      <c r="J3796">
        <f t="shared" si="119"/>
        <v>2.8213300000000012E-3</v>
      </c>
    </row>
    <row r="3797" spans="1:10" x14ac:dyDescent="0.25">
      <c r="A3797">
        <v>224</v>
      </c>
      <c r="B3797">
        <v>2017</v>
      </c>
      <c r="C3797" t="s">
        <v>26</v>
      </c>
      <c r="D3797" t="s">
        <v>26</v>
      </c>
      <c r="E3797" t="s">
        <v>29</v>
      </c>
      <c r="F3797">
        <v>6.6957500000000003</v>
      </c>
      <c r="G3797">
        <v>6.6957500000000003</v>
      </c>
      <c r="H3797">
        <v>4.9515214875107301</v>
      </c>
      <c r="I3797" s="2">
        <f t="shared" si="118"/>
        <v>1352.2611215338063</v>
      </c>
      <c r="J3797">
        <f t="shared" si="119"/>
        <v>3.3154149999999973E-2</v>
      </c>
    </row>
    <row r="3798" spans="1:10" x14ac:dyDescent="0.25">
      <c r="A3798">
        <v>1826</v>
      </c>
      <c r="B3798">
        <v>2017</v>
      </c>
      <c r="C3798" t="s">
        <v>26</v>
      </c>
      <c r="D3798" t="s">
        <v>26</v>
      </c>
      <c r="E3798" t="s">
        <v>75</v>
      </c>
      <c r="F3798">
        <v>1.2889999999999999</v>
      </c>
      <c r="G3798">
        <v>1.2889999999999999</v>
      </c>
      <c r="H3798">
        <v>6.2951280062063599</v>
      </c>
      <c r="I3798" s="2">
        <f t="shared" si="118"/>
        <v>204.76152331281847</v>
      </c>
      <c r="J3798">
        <f t="shared" si="119"/>
        <v>8.1144199999999972E-3</v>
      </c>
    </row>
    <row r="3799" spans="1:10" x14ac:dyDescent="0.25">
      <c r="A3799">
        <v>1827</v>
      </c>
      <c r="B3799">
        <v>2017</v>
      </c>
      <c r="C3799" t="s">
        <v>26</v>
      </c>
      <c r="D3799" t="s">
        <v>26</v>
      </c>
      <c r="E3799" t="s">
        <v>54</v>
      </c>
      <c r="F3799">
        <v>11.977152</v>
      </c>
      <c r="G3799">
        <v>11.977152</v>
      </c>
      <c r="H3799">
        <v>9.7117894137103793</v>
      </c>
      <c r="I3799" s="2">
        <f t="shared" si="118"/>
        <v>1233.2590308323149</v>
      </c>
      <c r="J3799">
        <f t="shared" si="119"/>
        <v>0.11631957800000009</v>
      </c>
    </row>
    <row r="3800" spans="1:10" x14ac:dyDescent="0.25">
      <c r="A3800">
        <v>1831</v>
      </c>
      <c r="B3800">
        <v>2017</v>
      </c>
      <c r="C3800" t="s">
        <v>26</v>
      </c>
      <c r="D3800" t="s">
        <v>26</v>
      </c>
      <c r="E3800" t="s">
        <v>22</v>
      </c>
      <c r="F3800">
        <v>18786.535</v>
      </c>
      <c r="G3800">
        <v>18786.535</v>
      </c>
      <c r="H3800">
        <v>0.155644246424367</v>
      </c>
      <c r="I3800" s="2">
        <f t="shared" si="118"/>
        <v>120701763.35833292</v>
      </c>
      <c r="J3800">
        <f t="shared" si="119"/>
        <v>2.9240160829999953</v>
      </c>
    </row>
    <row r="3801" spans="1:10" x14ac:dyDescent="0.25">
      <c r="A3801">
        <v>1832</v>
      </c>
      <c r="B3801">
        <v>2017</v>
      </c>
      <c r="C3801" t="s">
        <v>26</v>
      </c>
      <c r="D3801" t="s">
        <v>26</v>
      </c>
      <c r="E3801" t="s">
        <v>27</v>
      </c>
      <c r="F3801">
        <v>5.0792999999999999</v>
      </c>
      <c r="G3801">
        <v>5.0792999999999999</v>
      </c>
      <c r="H3801">
        <v>2.6810662886618202</v>
      </c>
      <c r="I3801" s="2">
        <f t="shared" si="118"/>
        <v>1894.507428436315</v>
      </c>
      <c r="J3801">
        <f t="shared" si="119"/>
        <v>1.3617939999999983E-2</v>
      </c>
    </row>
    <row r="3802" spans="1:10" x14ac:dyDescent="0.25">
      <c r="A3802">
        <v>1833</v>
      </c>
      <c r="B3802">
        <v>2017</v>
      </c>
      <c r="C3802" t="s">
        <v>26</v>
      </c>
      <c r="D3802" t="s">
        <v>26</v>
      </c>
      <c r="E3802" t="s">
        <v>153</v>
      </c>
      <c r="F3802">
        <v>5.0000000000000001E-3</v>
      </c>
      <c r="G3802">
        <v>5.0000000000000001E-3</v>
      </c>
      <c r="H3802">
        <v>1</v>
      </c>
      <c r="I3802" s="2">
        <f t="shared" si="118"/>
        <v>5</v>
      </c>
      <c r="J3802">
        <f t="shared" si="119"/>
        <v>5.0000000000000004E-6</v>
      </c>
    </row>
    <row r="3803" spans="1:10" x14ac:dyDescent="0.25">
      <c r="A3803">
        <v>1834</v>
      </c>
      <c r="B3803">
        <v>2017</v>
      </c>
      <c r="C3803" t="s">
        <v>26</v>
      </c>
      <c r="D3803" t="s">
        <v>26</v>
      </c>
      <c r="E3803" t="s">
        <v>31</v>
      </c>
      <c r="F3803">
        <v>6.9532499999999997</v>
      </c>
      <c r="G3803">
        <v>6.9532499999999997</v>
      </c>
      <c r="H3803">
        <v>0.87318304390033497</v>
      </c>
      <c r="I3803" s="2">
        <f t="shared" si="118"/>
        <v>7963.1069895049895</v>
      </c>
      <c r="J3803">
        <f t="shared" si="119"/>
        <v>6.0714600000000033E-3</v>
      </c>
    </row>
    <row r="3804" spans="1:10" x14ac:dyDescent="0.25">
      <c r="A3804">
        <v>1917</v>
      </c>
      <c r="B3804">
        <v>2017</v>
      </c>
      <c r="C3804" t="s">
        <v>26</v>
      </c>
      <c r="D3804" t="s">
        <v>26</v>
      </c>
      <c r="E3804" t="s">
        <v>40</v>
      </c>
      <c r="F3804">
        <v>335.90820000000002</v>
      </c>
      <c r="G3804">
        <v>335.90820000000002</v>
      </c>
      <c r="H3804">
        <v>3.7441892318502101</v>
      </c>
      <c r="I3804" s="2">
        <f t="shared" si="118"/>
        <v>89714.536098382305</v>
      </c>
      <c r="J3804">
        <f t="shared" si="119"/>
        <v>1.2577038653301869</v>
      </c>
    </row>
    <row r="3805" spans="1:10" x14ac:dyDescent="0.25">
      <c r="A3805">
        <v>1918</v>
      </c>
      <c r="B3805">
        <v>2017</v>
      </c>
      <c r="C3805" t="s">
        <v>26</v>
      </c>
      <c r="D3805" t="s">
        <v>26</v>
      </c>
      <c r="E3805" t="s">
        <v>14</v>
      </c>
      <c r="F3805">
        <v>0.2</v>
      </c>
      <c r="G3805">
        <v>0.2</v>
      </c>
      <c r="H3805">
        <v>1</v>
      </c>
      <c r="I3805" s="2">
        <f t="shared" si="118"/>
        <v>200</v>
      </c>
      <c r="J3805">
        <f t="shared" si="119"/>
        <v>2.0000000000000001E-4</v>
      </c>
    </row>
    <row r="3806" spans="1:10" x14ac:dyDescent="0.25">
      <c r="A3806">
        <v>1928</v>
      </c>
      <c r="B3806">
        <v>2017</v>
      </c>
      <c r="C3806" t="s">
        <v>26</v>
      </c>
      <c r="D3806" t="s">
        <v>26</v>
      </c>
      <c r="E3806" t="s">
        <v>28</v>
      </c>
      <c r="F3806">
        <v>907.26</v>
      </c>
      <c r="G3806">
        <v>907.26</v>
      </c>
      <c r="H3806">
        <v>0.15</v>
      </c>
      <c r="I3806" s="2">
        <f t="shared" si="118"/>
        <v>6048400.0000000009</v>
      </c>
      <c r="J3806">
        <f t="shared" si="119"/>
        <v>0.13608899999999999</v>
      </c>
    </row>
    <row r="3807" spans="1:10" x14ac:dyDescent="0.25">
      <c r="A3807">
        <v>1929</v>
      </c>
      <c r="B3807">
        <v>2017</v>
      </c>
      <c r="C3807" t="s">
        <v>26</v>
      </c>
      <c r="D3807" t="s">
        <v>26</v>
      </c>
      <c r="E3807" t="s">
        <v>58</v>
      </c>
      <c r="F3807">
        <v>5.9317950000000002</v>
      </c>
      <c r="G3807">
        <v>5.9317950000000002</v>
      </c>
      <c r="H3807">
        <v>8.19196016064293</v>
      </c>
      <c r="I3807" s="2">
        <f t="shared" si="118"/>
        <v>724.09959077907126</v>
      </c>
      <c r="J3807">
        <f t="shared" si="119"/>
        <v>4.8593028321100934E-2</v>
      </c>
    </row>
    <row r="3808" spans="1:10" x14ac:dyDescent="0.25">
      <c r="A3808">
        <v>1934</v>
      </c>
      <c r="B3808">
        <v>2017</v>
      </c>
      <c r="C3808" t="s">
        <v>26</v>
      </c>
      <c r="D3808" t="s">
        <v>26</v>
      </c>
      <c r="E3808" t="s">
        <v>59</v>
      </c>
      <c r="F3808">
        <v>0.46283999999999997</v>
      </c>
      <c r="G3808">
        <v>0.46283999999999997</v>
      </c>
      <c r="H3808">
        <v>0.86539624924379899</v>
      </c>
      <c r="I3808" s="2">
        <f t="shared" si="118"/>
        <v>534.83014330653623</v>
      </c>
      <c r="J3808">
        <f t="shared" si="119"/>
        <v>4.005399999999999E-4</v>
      </c>
    </row>
    <row r="3809" spans="1:10" x14ac:dyDescent="0.25">
      <c r="A3809">
        <v>2079</v>
      </c>
      <c r="B3809">
        <v>2017</v>
      </c>
      <c r="C3809" t="s">
        <v>26</v>
      </c>
      <c r="D3809" t="s">
        <v>26</v>
      </c>
      <c r="E3809" t="s">
        <v>46</v>
      </c>
      <c r="F3809">
        <v>17.526990000000001</v>
      </c>
      <c r="G3809">
        <v>17.526990000000001</v>
      </c>
      <c r="H3809">
        <v>2.0039544725021199</v>
      </c>
      <c r="I3809" s="2">
        <f t="shared" si="118"/>
        <v>8746.2016929536094</v>
      </c>
      <c r="J3809">
        <f t="shared" si="119"/>
        <v>3.5123289999999932E-2</v>
      </c>
    </row>
    <row r="3810" spans="1:10" x14ac:dyDescent="0.25">
      <c r="A3810">
        <v>2080</v>
      </c>
      <c r="B3810">
        <v>2017</v>
      </c>
      <c r="C3810" t="s">
        <v>26</v>
      </c>
      <c r="D3810" t="s">
        <v>26</v>
      </c>
      <c r="E3810" t="s">
        <v>88</v>
      </c>
      <c r="F3810">
        <v>6.6000000000000003E-2</v>
      </c>
      <c r="G3810">
        <v>6.6000000000000003E-2</v>
      </c>
      <c r="H3810">
        <v>3</v>
      </c>
      <c r="I3810" s="2">
        <f t="shared" si="118"/>
        <v>22.000000000000004</v>
      </c>
      <c r="J3810">
        <f t="shared" si="119"/>
        <v>1.9800000000000002E-4</v>
      </c>
    </row>
    <row r="3811" spans="1:10" x14ac:dyDescent="0.25">
      <c r="A3811">
        <v>2081</v>
      </c>
      <c r="B3811">
        <v>2017</v>
      </c>
      <c r="C3811" t="s">
        <v>26</v>
      </c>
      <c r="D3811" t="s">
        <v>26</v>
      </c>
      <c r="E3811" t="s">
        <v>13</v>
      </c>
      <c r="F3811">
        <v>6.7000000000000004E-2</v>
      </c>
      <c r="G3811">
        <v>6.7000000000000004E-2</v>
      </c>
      <c r="H3811">
        <v>6.3</v>
      </c>
      <c r="I3811" s="2">
        <f t="shared" si="118"/>
        <v>10.634920634920636</v>
      </c>
      <c r="J3811">
        <f t="shared" si="119"/>
        <v>4.2210000000000001E-4</v>
      </c>
    </row>
    <row r="3812" spans="1:10" x14ac:dyDescent="0.25">
      <c r="A3812">
        <v>2159</v>
      </c>
      <c r="B3812">
        <v>2017</v>
      </c>
      <c r="C3812" t="s">
        <v>26</v>
      </c>
      <c r="D3812" t="s">
        <v>26</v>
      </c>
      <c r="E3812" t="s">
        <v>104</v>
      </c>
      <c r="F3812">
        <v>0.2</v>
      </c>
      <c r="G3812">
        <v>0.2</v>
      </c>
      <c r="H3812">
        <v>0.1</v>
      </c>
      <c r="I3812" s="2">
        <f t="shared" si="118"/>
        <v>2000</v>
      </c>
      <c r="J3812">
        <f t="shared" si="119"/>
        <v>2.0000000000000005E-5</v>
      </c>
    </row>
    <row r="3813" spans="1:10" x14ac:dyDescent="0.25">
      <c r="A3813">
        <v>2166</v>
      </c>
      <c r="B3813">
        <v>2017</v>
      </c>
      <c r="C3813" t="s">
        <v>26</v>
      </c>
      <c r="D3813" t="s">
        <v>26</v>
      </c>
      <c r="E3813" t="s">
        <v>32</v>
      </c>
      <c r="F3813">
        <v>263.916</v>
      </c>
      <c r="G3813">
        <v>263.916</v>
      </c>
      <c r="H3813">
        <v>1</v>
      </c>
      <c r="I3813" s="2">
        <f t="shared" si="118"/>
        <v>263916</v>
      </c>
      <c r="J3813">
        <f t="shared" si="119"/>
        <v>0.26391599999999998</v>
      </c>
    </row>
    <row r="3814" spans="1:10" x14ac:dyDescent="0.25">
      <c r="A3814">
        <v>2807</v>
      </c>
      <c r="B3814">
        <v>2017</v>
      </c>
      <c r="C3814" t="s">
        <v>26</v>
      </c>
      <c r="D3814" t="s">
        <v>26</v>
      </c>
      <c r="E3814" t="s">
        <v>37</v>
      </c>
      <c r="F3814">
        <v>11.636625</v>
      </c>
      <c r="G3814">
        <v>11.636625</v>
      </c>
      <c r="H3814">
        <v>3.5898799050412</v>
      </c>
      <c r="I3814" s="2">
        <f t="shared" si="118"/>
        <v>3241.5081584369741</v>
      </c>
      <c r="J3814">
        <f t="shared" si="119"/>
        <v>4.177408625000005E-2</v>
      </c>
    </row>
    <row r="3815" spans="1:10" x14ac:dyDescent="0.25">
      <c r="A3815">
        <v>2834</v>
      </c>
      <c r="B3815">
        <v>2017</v>
      </c>
      <c r="C3815" t="s">
        <v>26</v>
      </c>
      <c r="D3815" t="s">
        <v>26</v>
      </c>
      <c r="E3815" t="s">
        <v>7</v>
      </c>
      <c r="F3815">
        <v>7.8152549999999996</v>
      </c>
      <c r="G3815">
        <v>7.8152549999999996</v>
      </c>
      <c r="H3815">
        <v>2.0540022046625501</v>
      </c>
      <c r="I3815" s="2">
        <f t="shared" si="118"/>
        <v>3804.8912422097228</v>
      </c>
      <c r="J3815">
        <f t="shared" si="119"/>
        <v>1.6052551000000019E-2</v>
      </c>
    </row>
    <row r="3816" spans="1:10" x14ac:dyDescent="0.25">
      <c r="A3816">
        <v>2872</v>
      </c>
      <c r="B3816">
        <v>2017</v>
      </c>
      <c r="C3816" t="s">
        <v>26</v>
      </c>
      <c r="D3816" t="s">
        <v>26</v>
      </c>
      <c r="E3816" t="s">
        <v>34</v>
      </c>
      <c r="F3816">
        <v>50.346919999999997</v>
      </c>
      <c r="G3816">
        <v>50.346919999999997</v>
      </c>
      <c r="H3816">
        <v>1.6640183749075399</v>
      </c>
      <c r="I3816" s="2">
        <f t="shared" si="118"/>
        <v>30256.228392187972</v>
      </c>
      <c r="J3816">
        <f t="shared" si="119"/>
        <v>8.3778199999999914E-2</v>
      </c>
    </row>
    <row r="3817" spans="1:10" x14ac:dyDescent="0.25">
      <c r="A3817">
        <v>2879</v>
      </c>
      <c r="B3817">
        <v>2017</v>
      </c>
      <c r="C3817" t="s">
        <v>26</v>
      </c>
      <c r="D3817" t="s">
        <v>26</v>
      </c>
      <c r="E3817" t="s">
        <v>62</v>
      </c>
      <c r="F3817">
        <v>22.344017000000001</v>
      </c>
      <c r="G3817">
        <v>22.344017000000001</v>
      </c>
      <c r="H3817">
        <v>1.84754760288492</v>
      </c>
      <c r="I3817" s="2">
        <f t="shared" si="118"/>
        <v>12093.878915547359</v>
      </c>
      <c r="J3817">
        <f t="shared" si="119"/>
        <v>4.1281635047169904E-2</v>
      </c>
    </row>
    <row r="3818" spans="1:10" x14ac:dyDescent="0.25">
      <c r="A3818">
        <v>3038</v>
      </c>
      <c r="B3818">
        <v>2017</v>
      </c>
      <c r="C3818" t="s">
        <v>26</v>
      </c>
      <c r="D3818" t="s">
        <v>26</v>
      </c>
      <c r="E3818" t="s">
        <v>41</v>
      </c>
      <c r="F3818">
        <v>579.04145100000005</v>
      </c>
      <c r="G3818">
        <v>579.04445099999998</v>
      </c>
      <c r="H3818">
        <v>3.7390344467757299</v>
      </c>
      <c r="I3818" s="2">
        <f t="shared" si="118"/>
        <v>154863.89848569679</v>
      </c>
      <c r="J3818">
        <f t="shared" si="119"/>
        <v>2.1650671485033413</v>
      </c>
    </row>
    <row r="3819" spans="1:10" x14ac:dyDescent="0.25">
      <c r="A3819">
        <v>3100</v>
      </c>
      <c r="B3819">
        <v>2017</v>
      </c>
      <c r="C3819" t="s">
        <v>26</v>
      </c>
      <c r="D3819" t="s">
        <v>26</v>
      </c>
      <c r="E3819" t="s">
        <v>38</v>
      </c>
      <c r="F3819">
        <v>156.30980400000001</v>
      </c>
      <c r="G3819">
        <v>156.32930400000001</v>
      </c>
      <c r="H3819">
        <v>1.78269614361489</v>
      </c>
      <c r="I3819" s="2">
        <f t="shared" si="118"/>
        <v>87681.686281679154</v>
      </c>
      <c r="J3819">
        <f t="shared" si="119"/>
        <v>0.27868764737479984</v>
      </c>
    </row>
    <row r="3820" spans="1:10" x14ac:dyDescent="0.25">
      <c r="A3820">
        <v>3115</v>
      </c>
      <c r="B3820">
        <v>2017</v>
      </c>
      <c r="C3820" t="s">
        <v>26</v>
      </c>
      <c r="D3820" t="s">
        <v>26</v>
      </c>
      <c r="E3820" t="s">
        <v>11</v>
      </c>
      <c r="F3820">
        <v>18.633385000000001</v>
      </c>
      <c r="G3820">
        <v>18.658885000000001</v>
      </c>
      <c r="H3820">
        <v>2.95350871567351</v>
      </c>
      <c r="I3820" s="2">
        <f t="shared" si="118"/>
        <v>6308.8979223651604</v>
      </c>
      <c r="J3820">
        <f t="shared" si="119"/>
        <v>5.5109179472249727E-2</v>
      </c>
    </row>
    <row r="3821" spans="1:10" x14ac:dyDescent="0.25">
      <c r="A3821">
        <v>3238</v>
      </c>
      <c r="B3821">
        <v>2017</v>
      </c>
      <c r="C3821" t="s">
        <v>26</v>
      </c>
      <c r="D3821" t="s">
        <v>26</v>
      </c>
      <c r="E3821" t="s">
        <v>55</v>
      </c>
      <c r="F3821">
        <v>8.2500000000000004E-2</v>
      </c>
      <c r="G3821">
        <v>0.197049999594688</v>
      </c>
      <c r="H3821">
        <v>31.6971515151515</v>
      </c>
      <c r="I3821" s="2">
        <f t="shared" si="118"/>
        <v>2.6027575367636531</v>
      </c>
      <c r="J3821">
        <f t="shared" si="119"/>
        <v>6.2459236932133674E-3</v>
      </c>
    </row>
    <row r="3822" spans="1:10" x14ac:dyDescent="0.25">
      <c r="A3822">
        <v>3648</v>
      </c>
      <c r="B3822">
        <v>2017</v>
      </c>
      <c r="C3822" t="s">
        <v>26</v>
      </c>
      <c r="D3822" t="s">
        <v>26</v>
      </c>
      <c r="E3822" t="s">
        <v>43</v>
      </c>
      <c r="F3822">
        <v>114.62649999999999</v>
      </c>
      <c r="G3822">
        <v>117.428950000763</v>
      </c>
      <c r="H3822">
        <v>7.3773794890361302</v>
      </c>
      <c r="I3822" s="2">
        <f t="shared" si="118"/>
        <v>15537.563191693178</v>
      </c>
      <c r="J3822">
        <f t="shared" si="119"/>
        <v>0.86631792715467815</v>
      </c>
    </row>
    <row r="3823" spans="1:10" x14ac:dyDescent="0.25">
      <c r="A3823">
        <v>3732</v>
      </c>
      <c r="B3823">
        <v>2017</v>
      </c>
      <c r="C3823" t="s">
        <v>26</v>
      </c>
      <c r="D3823" t="s">
        <v>26</v>
      </c>
      <c r="E3823" t="s">
        <v>57</v>
      </c>
      <c r="F3823">
        <v>28.463899999999999</v>
      </c>
      <c r="G3823">
        <v>33.3369</v>
      </c>
      <c r="H3823">
        <v>5.0369195039106902</v>
      </c>
      <c r="I3823" s="2">
        <f t="shared" si="118"/>
        <v>5651.0531839749437</v>
      </c>
      <c r="J3823">
        <f t="shared" si="119"/>
        <v>0.1679152818099203</v>
      </c>
    </row>
    <row r="3824" spans="1:10" x14ac:dyDescent="0.25">
      <c r="A3824">
        <v>3736</v>
      </c>
      <c r="B3824">
        <v>2017</v>
      </c>
      <c r="C3824" t="s">
        <v>26</v>
      </c>
      <c r="D3824" t="s">
        <v>26</v>
      </c>
      <c r="E3824" t="s">
        <v>52</v>
      </c>
      <c r="F3824">
        <v>0.82499999999999996</v>
      </c>
      <c r="G3824">
        <v>5.7960000305175798</v>
      </c>
      <c r="H3824">
        <v>1.19</v>
      </c>
      <c r="I3824" s="2">
        <f t="shared" si="118"/>
        <v>693.27731092436977</v>
      </c>
      <c r="J3824">
        <f t="shared" si="119"/>
        <v>6.8972400363159197E-3</v>
      </c>
    </row>
    <row r="3825" spans="1:10" x14ac:dyDescent="0.25">
      <c r="A3825">
        <v>3740</v>
      </c>
      <c r="B3825">
        <v>2017</v>
      </c>
      <c r="C3825" t="s">
        <v>26</v>
      </c>
      <c r="D3825" t="s">
        <v>26</v>
      </c>
      <c r="E3825" t="s">
        <v>5</v>
      </c>
      <c r="F3825">
        <v>15122.945</v>
      </c>
      <c r="G3825">
        <v>15128.1470001411</v>
      </c>
      <c r="H3825">
        <v>0.46156925348320998</v>
      </c>
      <c r="I3825" s="2">
        <f t="shared" si="118"/>
        <v>32764194.94122589</v>
      </c>
      <c r="J3825">
        <f t="shared" si="119"/>
        <v>6.9826875174393903</v>
      </c>
    </row>
    <row r="3826" spans="1:10" x14ac:dyDescent="0.25">
      <c r="A3826">
        <v>3761</v>
      </c>
      <c r="B3826">
        <v>2017</v>
      </c>
      <c r="C3826" t="s">
        <v>26</v>
      </c>
      <c r="D3826" t="s">
        <v>26</v>
      </c>
      <c r="E3826" t="s">
        <v>47</v>
      </c>
      <c r="F3826">
        <v>21.542245000000001</v>
      </c>
      <c r="G3826">
        <v>27.209515</v>
      </c>
      <c r="H3826">
        <v>2.1063205478629698</v>
      </c>
      <c r="I3826" s="2">
        <f t="shared" si="118"/>
        <v>10227.429543834782</v>
      </c>
      <c r="J3826">
        <f t="shared" si="119"/>
        <v>5.7311960541885698E-2</v>
      </c>
    </row>
    <row r="3827" spans="1:10" x14ac:dyDescent="0.25">
      <c r="A3827">
        <v>3883</v>
      </c>
      <c r="B3827">
        <v>2017</v>
      </c>
      <c r="C3827" t="s">
        <v>26</v>
      </c>
      <c r="D3827" t="s">
        <v>26</v>
      </c>
      <c r="E3827" t="s">
        <v>6</v>
      </c>
      <c r="F3827">
        <v>46063.474370000004</v>
      </c>
      <c r="G3827">
        <v>46079.186370030897</v>
      </c>
      <c r="H3827">
        <v>0.68946111851700098</v>
      </c>
      <c r="I3827" s="2">
        <f t="shared" si="118"/>
        <v>66810836.946223177</v>
      </c>
      <c r="J3827">
        <f t="shared" si="119"/>
        <v>31.769807375034848</v>
      </c>
    </row>
    <row r="3828" spans="1:10" x14ac:dyDescent="0.25">
      <c r="A3828">
        <v>4035</v>
      </c>
      <c r="B3828">
        <v>2017</v>
      </c>
      <c r="C3828" t="s">
        <v>26</v>
      </c>
      <c r="D3828" t="s">
        <v>26</v>
      </c>
      <c r="E3828" t="s">
        <v>39</v>
      </c>
      <c r="F3828">
        <v>25.0959</v>
      </c>
      <c r="G3828">
        <v>81.842099994564094</v>
      </c>
      <c r="H3828">
        <v>15.030095872234099</v>
      </c>
      <c r="I3828" s="2">
        <f t="shared" si="118"/>
        <v>1669.7099082621953</v>
      </c>
      <c r="J3828">
        <f t="shared" si="119"/>
        <v>1.2300946093032683</v>
      </c>
    </row>
    <row r="3829" spans="1:10" x14ac:dyDescent="0.25">
      <c r="A3829">
        <v>4106</v>
      </c>
      <c r="B3829">
        <v>2017</v>
      </c>
      <c r="C3829" t="s">
        <v>26</v>
      </c>
      <c r="D3829" t="s">
        <v>26</v>
      </c>
      <c r="E3829" t="s">
        <v>60</v>
      </c>
      <c r="F3829">
        <v>139.613</v>
      </c>
      <c r="G3829">
        <v>277.67857972526502</v>
      </c>
      <c r="H3829">
        <v>1.5455536682523401</v>
      </c>
      <c r="I3829" s="2">
        <f t="shared" si="118"/>
        <v>90332.029788308588</v>
      </c>
      <c r="J3829">
        <f t="shared" si="119"/>
        <v>0.4291671474894832</v>
      </c>
    </row>
    <row r="3830" spans="1:10" x14ac:dyDescent="0.25">
      <c r="A3830">
        <v>4111</v>
      </c>
      <c r="B3830">
        <v>2017</v>
      </c>
      <c r="C3830" t="s">
        <v>26</v>
      </c>
      <c r="D3830" t="s">
        <v>26</v>
      </c>
      <c r="E3830" t="s">
        <v>56</v>
      </c>
      <c r="F3830">
        <v>603.74177499999996</v>
      </c>
      <c r="G3830">
        <v>751.51177490969906</v>
      </c>
      <c r="H3830">
        <v>0.32492844602313598</v>
      </c>
      <c r="I3830" s="2">
        <f t="shared" si="118"/>
        <v>1858076.0853329892</v>
      </c>
      <c r="J3830">
        <f t="shared" si="119"/>
        <v>0.24418755318949725</v>
      </c>
    </row>
    <row r="3831" spans="1:10" x14ac:dyDescent="0.25">
      <c r="A3831">
        <v>4127</v>
      </c>
      <c r="B3831">
        <v>2017</v>
      </c>
      <c r="C3831" t="s">
        <v>26</v>
      </c>
      <c r="D3831" t="s">
        <v>26</v>
      </c>
      <c r="E3831" t="s">
        <v>9</v>
      </c>
      <c r="F3831">
        <v>1541.7022400000001</v>
      </c>
      <c r="G3831">
        <v>1756.2992405929499</v>
      </c>
      <c r="H3831">
        <v>0.41109893178854001</v>
      </c>
      <c r="I3831" s="2">
        <f t="shared" si="118"/>
        <v>3750197.6307567176</v>
      </c>
      <c r="J3831">
        <f t="shared" si="119"/>
        <v>0.72201274170878571</v>
      </c>
    </row>
    <row r="3832" spans="1:10" x14ac:dyDescent="0.25">
      <c r="A3832">
        <v>4142</v>
      </c>
      <c r="B3832">
        <v>2017</v>
      </c>
      <c r="C3832" t="s">
        <v>26</v>
      </c>
      <c r="D3832" t="s">
        <v>26</v>
      </c>
      <c r="E3832" t="s">
        <v>24</v>
      </c>
      <c r="F3832">
        <v>3366.2103999999999</v>
      </c>
      <c r="G3832">
        <v>3689.04995010319</v>
      </c>
      <c r="H3832">
        <v>1.76282047624991</v>
      </c>
      <c r="I3832" s="2">
        <f t="shared" si="118"/>
        <v>1909559.3937965932</v>
      </c>
      <c r="J3832">
        <f t="shared" si="119"/>
        <v>6.5031327899506124</v>
      </c>
    </row>
    <row r="3833" spans="1:10" x14ac:dyDescent="0.25">
      <c r="A3833">
        <v>19</v>
      </c>
      <c r="B3833">
        <v>2017</v>
      </c>
      <c r="C3833" t="s">
        <v>65</v>
      </c>
      <c r="D3833" t="s">
        <v>65</v>
      </c>
      <c r="E3833" t="s">
        <v>57</v>
      </c>
      <c r="F3833">
        <v>1539.9338</v>
      </c>
      <c r="G3833">
        <v>1539.9338</v>
      </c>
      <c r="H3833">
        <v>5.1236504239712497</v>
      </c>
      <c r="I3833" s="2">
        <f t="shared" si="118"/>
        <v>300554.03327193129</v>
      </c>
      <c r="J3833">
        <f t="shared" si="119"/>
        <v>7.8900824672576571</v>
      </c>
    </row>
    <row r="3834" spans="1:10" x14ac:dyDescent="0.25">
      <c r="A3834">
        <v>130</v>
      </c>
      <c r="B3834">
        <v>2017</v>
      </c>
      <c r="C3834" t="s">
        <v>65</v>
      </c>
      <c r="D3834" t="s">
        <v>65</v>
      </c>
      <c r="E3834" t="s">
        <v>15</v>
      </c>
      <c r="F3834">
        <v>44.761384999999997</v>
      </c>
      <c r="G3834">
        <v>44.761384999999997</v>
      </c>
      <c r="H3834">
        <v>1.8757017393798801</v>
      </c>
      <c r="I3834" s="2">
        <f t="shared" si="118"/>
        <v>23863.807374192882</v>
      </c>
      <c r="J3834">
        <f t="shared" si="119"/>
        <v>8.3959007701552471E-2</v>
      </c>
    </row>
    <row r="3835" spans="1:10" x14ac:dyDescent="0.25">
      <c r="A3835">
        <v>150</v>
      </c>
      <c r="B3835">
        <v>2017</v>
      </c>
      <c r="C3835" t="s">
        <v>65</v>
      </c>
      <c r="D3835" t="s">
        <v>65</v>
      </c>
      <c r="E3835" t="s">
        <v>37</v>
      </c>
      <c r="F3835">
        <v>18.564</v>
      </c>
      <c r="G3835">
        <v>18.564</v>
      </c>
      <c r="H3835">
        <v>3.15094585697527</v>
      </c>
      <c r="I3835" s="2">
        <f t="shared" si="118"/>
        <v>5891.5642612216734</v>
      </c>
      <c r="J3835">
        <f t="shared" si="119"/>
        <v>5.8494158888888911E-2</v>
      </c>
    </row>
    <row r="3836" spans="1:10" x14ac:dyDescent="0.25">
      <c r="A3836">
        <v>329</v>
      </c>
      <c r="B3836">
        <v>2017</v>
      </c>
      <c r="C3836" t="s">
        <v>65</v>
      </c>
      <c r="D3836" t="s">
        <v>65</v>
      </c>
      <c r="E3836" t="s">
        <v>35</v>
      </c>
      <c r="F3836">
        <v>0.38406000000000001</v>
      </c>
      <c r="G3836">
        <v>0.38406000000000001</v>
      </c>
      <c r="H3836">
        <v>4.1746081341457097</v>
      </c>
      <c r="I3836" s="2">
        <f t="shared" si="118"/>
        <v>91.999054200710958</v>
      </c>
      <c r="J3836">
        <f t="shared" si="119"/>
        <v>1.6033000000000013E-3</v>
      </c>
    </row>
    <row r="3837" spans="1:10" x14ac:dyDescent="0.25">
      <c r="A3837">
        <v>1930</v>
      </c>
      <c r="B3837">
        <v>2017</v>
      </c>
      <c r="C3837" t="s">
        <v>65</v>
      </c>
      <c r="D3837" t="s">
        <v>65</v>
      </c>
      <c r="E3837" t="s">
        <v>34</v>
      </c>
      <c r="F3837">
        <v>3.0000000000000001E-3</v>
      </c>
      <c r="G3837">
        <v>3.0000000000000001E-3</v>
      </c>
      <c r="H3837">
        <v>1.97</v>
      </c>
      <c r="I3837" s="2">
        <f t="shared" si="118"/>
        <v>1.5228426395939085</v>
      </c>
      <c r="J3837">
        <f t="shared" si="119"/>
        <v>5.9100000000000002E-6</v>
      </c>
    </row>
    <row r="3838" spans="1:10" x14ac:dyDescent="0.25">
      <c r="A3838">
        <v>1931</v>
      </c>
      <c r="B3838">
        <v>2017</v>
      </c>
      <c r="C3838" t="s">
        <v>65</v>
      </c>
      <c r="D3838" t="s">
        <v>65</v>
      </c>
      <c r="E3838" t="s">
        <v>7</v>
      </c>
      <c r="F3838">
        <v>0.1176</v>
      </c>
      <c r="G3838">
        <v>0.1176</v>
      </c>
      <c r="H3838">
        <v>1.60952380952381</v>
      </c>
      <c r="I3838" s="2">
        <f t="shared" si="118"/>
        <v>73.065088757396424</v>
      </c>
      <c r="J3838">
        <f t="shared" si="119"/>
        <v>1.8928000000000006E-4</v>
      </c>
    </row>
    <row r="3839" spans="1:10" x14ac:dyDescent="0.25">
      <c r="A3839">
        <v>1932</v>
      </c>
      <c r="B3839">
        <v>2017</v>
      </c>
      <c r="C3839" t="s">
        <v>65</v>
      </c>
      <c r="D3839" t="s">
        <v>65</v>
      </c>
      <c r="E3839" t="s">
        <v>43</v>
      </c>
      <c r="F3839">
        <v>1.9770000000000001</v>
      </c>
      <c r="G3839">
        <v>1.9770000000000001</v>
      </c>
      <c r="H3839">
        <v>12.713611532625199</v>
      </c>
      <c r="I3839" s="2">
        <f t="shared" si="118"/>
        <v>155.50262763076375</v>
      </c>
      <c r="J3839">
        <f t="shared" si="119"/>
        <v>2.5134810000000018E-2</v>
      </c>
    </row>
    <row r="3840" spans="1:10" x14ac:dyDescent="0.25">
      <c r="A3840">
        <v>1933</v>
      </c>
      <c r="B3840">
        <v>2017</v>
      </c>
      <c r="C3840" t="s">
        <v>65</v>
      </c>
      <c r="D3840" t="s">
        <v>65</v>
      </c>
      <c r="E3840" t="s">
        <v>44</v>
      </c>
      <c r="F3840">
        <v>7.0999999999999994E-2</v>
      </c>
      <c r="G3840">
        <v>7.0999999999999994E-2</v>
      </c>
      <c r="H3840">
        <v>1.1971830985915499</v>
      </c>
      <c r="I3840" s="2">
        <f t="shared" si="118"/>
        <v>59.30588235294114</v>
      </c>
      <c r="J3840">
        <f t="shared" si="119"/>
        <v>8.5000000000000033E-5</v>
      </c>
    </row>
    <row r="3841" spans="1:10" x14ac:dyDescent="0.25">
      <c r="A3841">
        <v>1935</v>
      </c>
      <c r="B3841">
        <v>2017</v>
      </c>
      <c r="C3841" t="s">
        <v>65</v>
      </c>
      <c r="D3841" t="s">
        <v>65</v>
      </c>
      <c r="E3841" t="s">
        <v>150</v>
      </c>
      <c r="F3841">
        <v>17.044</v>
      </c>
      <c r="G3841">
        <v>17.044</v>
      </c>
      <c r="H3841">
        <v>1</v>
      </c>
      <c r="I3841" s="2">
        <f t="shared" si="118"/>
        <v>17044</v>
      </c>
      <c r="J3841">
        <f t="shared" si="119"/>
        <v>1.7044E-2</v>
      </c>
    </row>
    <row r="3842" spans="1:10" x14ac:dyDescent="0.25">
      <c r="A3842">
        <v>1950</v>
      </c>
      <c r="B3842">
        <v>2017</v>
      </c>
      <c r="C3842" t="s">
        <v>65</v>
      </c>
      <c r="D3842" t="s">
        <v>65</v>
      </c>
      <c r="E3842" t="s">
        <v>46</v>
      </c>
      <c r="F3842">
        <v>0.11877</v>
      </c>
      <c r="G3842">
        <v>0.11877</v>
      </c>
      <c r="H3842">
        <v>1.34217394965059</v>
      </c>
      <c r="I3842" s="2">
        <f t="shared" ref="I3842:I3905" si="120">F3842/H3842*1000</f>
        <v>88.490765322125014</v>
      </c>
      <c r="J3842">
        <f t="shared" si="119"/>
        <v>1.5941000000000059E-4</v>
      </c>
    </row>
    <row r="3843" spans="1:10" x14ac:dyDescent="0.25">
      <c r="A3843">
        <v>1951</v>
      </c>
      <c r="B3843">
        <v>2017</v>
      </c>
      <c r="C3843" t="s">
        <v>65</v>
      </c>
      <c r="D3843" t="s">
        <v>65</v>
      </c>
      <c r="E3843" t="s">
        <v>58</v>
      </c>
      <c r="F3843">
        <v>0.55306599999999995</v>
      </c>
      <c r="G3843">
        <v>0.55306599999999995</v>
      </c>
      <c r="H3843">
        <v>8.7529878893296704</v>
      </c>
      <c r="I3843" s="2">
        <f t="shared" si="120"/>
        <v>63.185966551400696</v>
      </c>
      <c r="J3843">
        <f t="shared" ref="J3843:J3906" si="121">G3843*H3843/1000</f>
        <v>4.8409800000000025E-3</v>
      </c>
    </row>
    <row r="3844" spans="1:10" x14ac:dyDescent="0.25">
      <c r="A3844">
        <v>1953</v>
      </c>
      <c r="B3844">
        <v>2017</v>
      </c>
      <c r="C3844" t="s">
        <v>65</v>
      </c>
      <c r="D3844" t="s">
        <v>65</v>
      </c>
      <c r="E3844" t="s">
        <v>13</v>
      </c>
      <c r="F3844">
        <v>0.33800000000000002</v>
      </c>
      <c r="G3844">
        <v>0.33800000000000002</v>
      </c>
      <c r="H3844">
        <v>6.3</v>
      </c>
      <c r="I3844" s="2">
        <f t="shared" si="120"/>
        <v>53.650793650793659</v>
      </c>
      <c r="J3844">
        <f t="shared" si="121"/>
        <v>2.1294E-3</v>
      </c>
    </row>
    <row r="3845" spans="1:10" x14ac:dyDescent="0.25">
      <c r="A3845">
        <v>2033</v>
      </c>
      <c r="B3845">
        <v>2017</v>
      </c>
      <c r="C3845" t="s">
        <v>65</v>
      </c>
      <c r="D3845" t="s">
        <v>65</v>
      </c>
      <c r="E3845" t="s">
        <v>59</v>
      </c>
      <c r="F3845">
        <v>1.7750900000000001</v>
      </c>
      <c r="G3845">
        <v>1.7750900000000001</v>
      </c>
      <c r="H3845">
        <v>0.90986935873674002</v>
      </c>
      <c r="I3845" s="2">
        <f t="shared" si="120"/>
        <v>1950.9284304996597</v>
      </c>
      <c r="J3845">
        <f t="shared" si="121"/>
        <v>1.6151E-3</v>
      </c>
    </row>
    <row r="3846" spans="1:10" x14ac:dyDescent="0.25">
      <c r="A3846">
        <v>2073</v>
      </c>
      <c r="B3846">
        <v>2017</v>
      </c>
      <c r="C3846" t="s">
        <v>65</v>
      </c>
      <c r="D3846" t="s">
        <v>65</v>
      </c>
      <c r="E3846" t="s">
        <v>31</v>
      </c>
      <c r="F3846">
        <v>0.1</v>
      </c>
      <c r="G3846">
        <v>0.1</v>
      </c>
      <c r="H3846">
        <v>0.90400000000000003</v>
      </c>
      <c r="I3846" s="2">
        <f t="shared" si="120"/>
        <v>110.61946902654867</v>
      </c>
      <c r="J3846">
        <f t="shared" si="121"/>
        <v>9.0400000000000002E-5</v>
      </c>
    </row>
    <row r="3847" spans="1:10" x14ac:dyDescent="0.25">
      <c r="A3847">
        <v>2074</v>
      </c>
      <c r="B3847">
        <v>2017</v>
      </c>
      <c r="C3847" t="s">
        <v>65</v>
      </c>
      <c r="D3847" t="s">
        <v>65</v>
      </c>
      <c r="E3847" t="s">
        <v>151</v>
      </c>
      <c r="F3847">
        <v>0.04</v>
      </c>
      <c r="G3847">
        <v>0.04</v>
      </c>
      <c r="H3847">
        <v>1.6</v>
      </c>
      <c r="I3847" s="2">
        <f t="shared" si="120"/>
        <v>24.999999999999996</v>
      </c>
      <c r="J3847">
        <f t="shared" si="121"/>
        <v>6.3999999999999997E-5</v>
      </c>
    </row>
    <row r="3848" spans="1:10" x14ac:dyDescent="0.25">
      <c r="A3848">
        <v>2077</v>
      </c>
      <c r="B3848">
        <v>2017</v>
      </c>
      <c r="C3848" t="s">
        <v>65</v>
      </c>
      <c r="D3848" t="s">
        <v>65</v>
      </c>
      <c r="E3848" t="s">
        <v>22</v>
      </c>
      <c r="F3848">
        <v>1207.6600000000001</v>
      </c>
      <c r="G3848">
        <v>1207.6600000000001</v>
      </c>
      <c r="H3848">
        <v>0.16</v>
      </c>
      <c r="I3848" s="2">
        <f t="shared" si="120"/>
        <v>7547875</v>
      </c>
      <c r="J3848">
        <f t="shared" si="121"/>
        <v>0.19322560000000003</v>
      </c>
    </row>
    <row r="3849" spans="1:10" x14ac:dyDescent="0.25">
      <c r="A3849">
        <v>2078</v>
      </c>
      <c r="B3849">
        <v>2017</v>
      </c>
      <c r="C3849" t="s">
        <v>65</v>
      </c>
      <c r="D3849" t="s">
        <v>65</v>
      </c>
      <c r="E3849" t="s">
        <v>27</v>
      </c>
      <c r="F3849">
        <v>0.248</v>
      </c>
      <c r="G3849">
        <v>0.248</v>
      </c>
      <c r="H3849">
        <v>3.0205241935483902</v>
      </c>
      <c r="I3849" s="2">
        <f t="shared" si="120"/>
        <v>82.104954010866422</v>
      </c>
      <c r="J3849">
        <f t="shared" si="121"/>
        <v>7.4909000000000076E-4</v>
      </c>
    </row>
    <row r="3850" spans="1:10" x14ac:dyDescent="0.25">
      <c r="A3850">
        <v>2666</v>
      </c>
      <c r="B3850">
        <v>2017</v>
      </c>
      <c r="C3850" t="s">
        <v>65</v>
      </c>
      <c r="D3850" t="s">
        <v>65</v>
      </c>
      <c r="E3850" t="s">
        <v>33</v>
      </c>
      <c r="F3850">
        <v>0.24309</v>
      </c>
      <c r="G3850">
        <v>0.24309</v>
      </c>
      <c r="H3850">
        <v>0.82882882882882902</v>
      </c>
      <c r="I3850" s="2">
        <f t="shared" si="120"/>
        <v>293.29336956521735</v>
      </c>
      <c r="J3850">
        <f t="shared" si="121"/>
        <v>2.0148000000000006E-4</v>
      </c>
    </row>
    <row r="3851" spans="1:10" x14ac:dyDescent="0.25">
      <c r="A3851">
        <v>2715</v>
      </c>
      <c r="B3851">
        <v>2017</v>
      </c>
      <c r="C3851" t="s">
        <v>65</v>
      </c>
      <c r="D3851" t="s">
        <v>65</v>
      </c>
      <c r="E3851" t="s">
        <v>16</v>
      </c>
      <c r="F3851">
        <v>1.21363</v>
      </c>
      <c r="G3851">
        <v>1.21363</v>
      </c>
      <c r="H3851">
        <v>1.9903471403969899</v>
      </c>
      <c r="I3851" s="2">
        <f t="shared" si="120"/>
        <v>609.75795396070066</v>
      </c>
      <c r="J3851">
        <f t="shared" si="121"/>
        <v>2.415544999999999E-3</v>
      </c>
    </row>
    <row r="3852" spans="1:10" x14ac:dyDescent="0.25">
      <c r="A3852">
        <v>2734</v>
      </c>
      <c r="B3852">
        <v>2017</v>
      </c>
      <c r="C3852" t="s">
        <v>65</v>
      </c>
      <c r="D3852" t="s">
        <v>65</v>
      </c>
      <c r="E3852" t="s">
        <v>47</v>
      </c>
      <c r="F3852">
        <v>2.9648970000000001</v>
      </c>
      <c r="G3852">
        <v>2.9648970000000001</v>
      </c>
      <c r="H3852">
        <v>1.7876192663691199</v>
      </c>
      <c r="I3852" s="2">
        <f t="shared" si="120"/>
        <v>1658.5729723209349</v>
      </c>
      <c r="J3852">
        <f t="shared" si="121"/>
        <v>5.3001070000000053E-3</v>
      </c>
    </row>
    <row r="3853" spans="1:10" x14ac:dyDescent="0.25">
      <c r="A3853">
        <v>2783</v>
      </c>
      <c r="B3853">
        <v>2017</v>
      </c>
      <c r="C3853" t="s">
        <v>65</v>
      </c>
      <c r="D3853" t="s">
        <v>65</v>
      </c>
      <c r="E3853" t="s">
        <v>61</v>
      </c>
      <c r="F3853">
        <v>7.2487120000000003</v>
      </c>
      <c r="G3853">
        <v>7.2487120000000003</v>
      </c>
      <c r="H3853">
        <v>1.7505314737294</v>
      </c>
      <c r="I3853" s="2">
        <f t="shared" si="120"/>
        <v>4140.8635655987746</v>
      </c>
      <c r="J3853">
        <f t="shared" si="121"/>
        <v>1.2689098499999987E-2</v>
      </c>
    </row>
    <row r="3854" spans="1:10" x14ac:dyDescent="0.25">
      <c r="A3854">
        <v>2839</v>
      </c>
      <c r="B3854">
        <v>2017</v>
      </c>
      <c r="C3854" t="s">
        <v>65</v>
      </c>
      <c r="D3854" t="s">
        <v>65</v>
      </c>
      <c r="E3854" t="s">
        <v>11</v>
      </c>
      <c r="F3854">
        <v>16.750827000000001</v>
      </c>
      <c r="G3854">
        <v>16.750827000000001</v>
      </c>
      <c r="H3854">
        <v>2.8875855621934399</v>
      </c>
      <c r="I3854" s="2">
        <f t="shared" si="120"/>
        <v>5800.9803135585353</v>
      </c>
      <c r="J3854">
        <f t="shared" si="121"/>
        <v>4.8369446200000055E-2</v>
      </c>
    </row>
    <row r="3855" spans="1:10" x14ac:dyDescent="0.25">
      <c r="A3855">
        <v>2873</v>
      </c>
      <c r="B3855">
        <v>2017</v>
      </c>
      <c r="C3855" t="s">
        <v>65</v>
      </c>
      <c r="D3855" t="s">
        <v>65</v>
      </c>
      <c r="E3855" t="s">
        <v>38</v>
      </c>
      <c r="F3855">
        <v>59.281880999999998</v>
      </c>
      <c r="G3855">
        <v>59.281880999999998</v>
      </c>
      <c r="H3855">
        <v>1.64337537029526</v>
      </c>
      <c r="I3855" s="2">
        <f t="shared" si="120"/>
        <v>36073.244172662155</v>
      </c>
      <c r="J3855">
        <f t="shared" si="121"/>
        <v>9.7422383140174526E-2</v>
      </c>
    </row>
    <row r="3856" spans="1:10" x14ac:dyDescent="0.25">
      <c r="A3856">
        <v>2877</v>
      </c>
      <c r="B3856">
        <v>2017</v>
      </c>
      <c r="C3856" t="s">
        <v>65</v>
      </c>
      <c r="D3856" t="s">
        <v>65</v>
      </c>
      <c r="E3856" t="s">
        <v>62</v>
      </c>
      <c r="F3856">
        <v>37.682724</v>
      </c>
      <c r="G3856">
        <v>37.682724</v>
      </c>
      <c r="H3856">
        <v>2.7254593539565799</v>
      </c>
      <c r="I3856" s="2">
        <f t="shared" si="120"/>
        <v>13826.191884056376</v>
      </c>
      <c r="J3856">
        <f t="shared" si="121"/>
        <v>0.10270273260836411</v>
      </c>
    </row>
    <row r="3857" spans="1:10" x14ac:dyDescent="0.25">
      <c r="A3857">
        <v>2918</v>
      </c>
      <c r="B3857">
        <v>2017</v>
      </c>
      <c r="C3857" t="s">
        <v>65</v>
      </c>
      <c r="D3857" t="s">
        <v>65</v>
      </c>
      <c r="E3857" t="s">
        <v>18</v>
      </c>
      <c r="F3857">
        <v>46.981695999999999</v>
      </c>
      <c r="G3857">
        <v>46.981695999999999</v>
      </c>
      <c r="H3857">
        <v>1.1517409966699299</v>
      </c>
      <c r="I3857" s="2">
        <f t="shared" si="120"/>
        <v>40791.893434235535</v>
      </c>
      <c r="J3857">
        <f t="shared" si="121"/>
        <v>5.4110745376283659E-2</v>
      </c>
    </row>
    <row r="3858" spans="1:10" x14ac:dyDescent="0.25">
      <c r="A3858">
        <v>2929</v>
      </c>
      <c r="B3858">
        <v>2017</v>
      </c>
      <c r="C3858" t="s">
        <v>65</v>
      </c>
      <c r="D3858" t="s">
        <v>65</v>
      </c>
      <c r="E3858" t="s">
        <v>41</v>
      </c>
      <c r="F3858">
        <v>213.73250200000001</v>
      </c>
      <c r="G3858">
        <v>213.73250200000001</v>
      </c>
      <c r="H3858">
        <v>3.5683991260943899</v>
      </c>
      <c r="I3858" s="2">
        <f t="shared" si="120"/>
        <v>59895.906945232906</v>
      </c>
      <c r="J3858">
        <f t="shared" si="121"/>
        <v>0.76268287335476748</v>
      </c>
    </row>
    <row r="3859" spans="1:10" x14ac:dyDescent="0.25">
      <c r="A3859">
        <v>2954</v>
      </c>
      <c r="B3859">
        <v>2017</v>
      </c>
      <c r="C3859" t="s">
        <v>65</v>
      </c>
      <c r="D3859" t="s">
        <v>65</v>
      </c>
      <c r="E3859" t="s">
        <v>12</v>
      </c>
      <c r="F3859">
        <v>500.02188100000001</v>
      </c>
      <c r="G3859">
        <v>500.02188100000001</v>
      </c>
      <c r="H3859">
        <v>1.8898870756618</v>
      </c>
      <c r="I3859" s="2">
        <f t="shared" si="120"/>
        <v>264577.64987090696</v>
      </c>
      <c r="J3859">
        <f t="shared" si="121"/>
        <v>0.94498489045000256</v>
      </c>
    </row>
    <row r="3860" spans="1:10" x14ac:dyDescent="0.25">
      <c r="A3860">
        <v>2986</v>
      </c>
      <c r="B3860">
        <v>2017</v>
      </c>
      <c r="C3860" t="s">
        <v>65</v>
      </c>
      <c r="D3860" t="s">
        <v>65</v>
      </c>
      <c r="E3860" t="s">
        <v>40</v>
      </c>
      <c r="F3860">
        <v>358.26046400000001</v>
      </c>
      <c r="G3860">
        <v>358.26046400000001</v>
      </c>
      <c r="H3860">
        <v>3.5529031725771101</v>
      </c>
      <c r="I3860" s="2">
        <f t="shared" si="120"/>
        <v>100835.97739595435</v>
      </c>
      <c r="J3860">
        <f t="shared" si="121"/>
        <v>1.2728647391545476</v>
      </c>
    </row>
    <row r="3861" spans="1:10" x14ac:dyDescent="0.25">
      <c r="A3861">
        <v>51</v>
      </c>
      <c r="B3861">
        <v>2017</v>
      </c>
      <c r="C3861" t="s">
        <v>68</v>
      </c>
      <c r="D3861" t="s">
        <v>68</v>
      </c>
      <c r="E3861" t="s">
        <v>70</v>
      </c>
      <c r="F3861">
        <v>440.58479999999997</v>
      </c>
      <c r="G3861">
        <v>440.58479999999997</v>
      </c>
      <c r="H3861">
        <v>1.2</v>
      </c>
      <c r="I3861" s="2">
        <f t="shared" si="120"/>
        <v>367154</v>
      </c>
      <c r="J3861">
        <f t="shared" si="121"/>
        <v>0.52870175999999991</v>
      </c>
    </row>
    <row r="3862" spans="1:10" x14ac:dyDescent="0.25">
      <c r="A3862">
        <v>1841</v>
      </c>
      <c r="B3862">
        <v>2017</v>
      </c>
      <c r="C3862" t="s">
        <v>68</v>
      </c>
      <c r="D3862" t="s">
        <v>68</v>
      </c>
      <c r="E3862" t="s">
        <v>44</v>
      </c>
      <c r="F3862">
        <v>0.6</v>
      </c>
      <c r="G3862">
        <v>0.6</v>
      </c>
      <c r="H3862">
        <v>2.38</v>
      </c>
      <c r="I3862" s="2">
        <f t="shared" si="120"/>
        <v>252.10084033613444</v>
      </c>
      <c r="J3862">
        <f t="shared" si="121"/>
        <v>1.428E-3</v>
      </c>
    </row>
    <row r="3863" spans="1:10" x14ac:dyDescent="0.25">
      <c r="A3863">
        <v>1952</v>
      </c>
      <c r="B3863">
        <v>2017</v>
      </c>
      <c r="C3863" t="s">
        <v>68</v>
      </c>
      <c r="D3863" t="s">
        <v>68</v>
      </c>
      <c r="E3863" t="s">
        <v>32</v>
      </c>
      <c r="F3863">
        <v>68.212000000000003</v>
      </c>
      <c r="G3863">
        <v>68.212000000000003</v>
      </c>
      <c r="H3863">
        <v>0.63965123438691096</v>
      </c>
      <c r="I3863" s="2">
        <f t="shared" si="120"/>
        <v>106639.36272299924</v>
      </c>
      <c r="J3863">
        <f t="shared" si="121"/>
        <v>4.3631889999999972E-2</v>
      </c>
    </row>
    <row r="3864" spans="1:10" x14ac:dyDescent="0.25">
      <c r="A3864">
        <v>2028</v>
      </c>
      <c r="B3864">
        <v>2017</v>
      </c>
      <c r="C3864" t="s">
        <v>68</v>
      </c>
      <c r="D3864" t="s">
        <v>68</v>
      </c>
      <c r="E3864" t="s">
        <v>5</v>
      </c>
      <c r="F3864">
        <v>45</v>
      </c>
      <c r="G3864">
        <v>45</v>
      </c>
      <c r="H3864">
        <v>0.42</v>
      </c>
      <c r="I3864" s="2">
        <f t="shared" si="120"/>
        <v>107142.85714285716</v>
      </c>
      <c r="J3864">
        <f t="shared" si="121"/>
        <v>1.89E-2</v>
      </c>
    </row>
    <row r="3865" spans="1:10" x14ac:dyDescent="0.25">
      <c r="A3865">
        <v>2029</v>
      </c>
      <c r="B3865">
        <v>2017</v>
      </c>
      <c r="C3865" t="s">
        <v>68</v>
      </c>
      <c r="D3865" t="s">
        <v>68</v>
      </c>
      <c r="E3865" t="s">
        <v>73</v>
      </c>
      <c r="F3865">
        <v>2.5989999999999999E-2</v>
      </c>
      <c r="G3865">
        <v>2.5989999999999999E-2</v>
      </c>
      <c r="H3865">
        <v>3.5398230088495599</v>
      </c>
      <c r="I3865" s="2">
        <f t="shared" si="120"/>
        <v>7.3421749999999948</v>
      </c>
      <c r="J3865">
        <f t="shared" si="121"/>
        <v>9.2000000000000054E-5</v>
      </c>
    </row>
    <row r="3866" spans="1:10" x14ac:dyDescent="0.25">
      <c r="A3866">
        <v>2030</v>
      </c>
      <c r="B3866">
        <v>2017</v>
      </c>
      <c r="C3866" t="s">
        <v>68</v>
      </c>
      <c r="D3866" t="s">
        <v>68</v>
      </c>
      <c r="E3866" t="s">
        <v>42</v>
      </c>
      <c r="F3866">
        <v>270</v>
      </c>
      <c r="G3866">
        <v>270</v>
      </c>
      <c r="H3866">
        <v>0.8</v>
      </c>
      <c r="I3866" s="2">
        <f t="shared" si="120"/>
        <v>337500</v>
      </c>
      <c r="J3866">
        <f t="shared" si="121"/>
        <v>0.216</v>
      </c>
    </row>
    <row r="3867" spans="1:10" x14ac:dyDescent="0.25">
      <c r="A3867">
        <v>3048</v>
      </c>
      <c r="B3867">
        <v>2017</v>
      </c>
      <c r="C3867" t="s">
        <v>68</v>
      </c>
      <c r="D3867" t="s">
        <v>68</v>
      </c>
      <c r="E3867" t="s">
        <v>31</v>
      </c>
      <c r="F3867">
        <v>12.215999999999999</v>
      </c>
      <c r="G3867">
        <v>12.221</v>
      </c>
      <c r="H3867">
        <v>1.0850130975769501</v>
      </c>
      <c r="I3867" s="2">
        <f t="shared" si="120"/>
        <v>11258.850263909952</v>
      </c>
      <c r="J3867">
        <f t="shared" si="121"/>
        <v>1.3259945065487907E-2</v>
      </c>
    </row>
    <row r="3868" spans="1:10" x14ac:dyDescent="0.25">
      <c r="A3868">
        <v>3051</v>
      </c>
      <c r="B3868">
        <v>2017</v>
      </c>
      <c r="C3868" t="s">
        <v>68</v>
      </c>
      <c r="D3868" t="s">
        <v>68</v>
      </c>
      <c r="E3868" t="s">
        <v>51</v>
      </c>
      <c r="F3868">
        <v>0.03</v>
      </c>
      <c r="G3868">
        <v>3.5999999999999997E-2</v>
      </c>
      <c r="H3868">
        <v>5</v>
      </c>
      <c r="I3868" s="2">
        <f t="shared" si="120"/>
        <v>6</v>
      </c>
      <c r="J3868">
        <f t="shared" si="121"/>
        <v>1.7999999999999998E-4</v>
      </c>
    </row>
    <row r="3869" spans="1:10" x14ac:dyDescent="0.25">
      <c r="A3869">
        <v>3082</v>
      </c>
      <c r="B3869">
        <v>2017</v>
      </c>
      <c r="C3869" t="s">
        <v>68</v>
      </c>
      <c r="D3869" t="s">
        <v>68</v>
      </c>
      <c r="E3869" t="s">
        <v>36</v>
      </c>
      <c r="F3869">
        <v>1.78149</v>
      </c>
      <c r="G3869">
        <v>1.79437200000674</v>
      </c>
      <c r="H3869">
        <v>5.5538734430168004</v>
      </c>
      <c r="I3869" s="2">
        <f t="shared" si="120"/>
        <v>320.7653214064444</v>
      </c>
      <c r="J3869">
        <f t="shared" si="121"/>
        <v>9.9657149977303745E-3</v>
      </c>
    </row>
    <row r="3870" spans="1:10" x14ac:dyDescent="0.25">
      <c r="A3870">
        <v>3137</v>
      </c>
      <c r="B3870">
        <v>2017</v>
      </c>
      <c r="C3870" t="s">
        <v>68</v>
      </c>
      <c r="D3870" t="s">
        <v>68</v>
      </c>
      <c r="E3870" t="s">
        <v>18</v>
      </c>
      <c r="F3870">
        <v>11.145301999999999</v>
      </c>
      <c r="G3870">
        <v>11.181001999999999</v>
      </c>
      <c r="H3870">
        <v>1.2122548137322799</v>
      </c>
      <c r="I3870" s="2">
        <f t="shared" si="120"/>
        <v>9193.8607904438322</v>
      </c>
      <c r="J3870">
        <f t="shared" si="121"/>
        <v>1.3554223496850249E-2</v>
      </c>
    </row>
    <row r="3871" spans="1:10" x14ac:dyDescent="0.25">
      <c r="A3871">
        <v>3142</v>
      </c>
      <c r="B3871">
        <v>2017</v>
      </c>
      <c r="C3871" t="s">
        <v>68</v>
      </c>
      <c r="D3871" t="s">
        <v>68</v>
      </c>
      <c r="E3871" t="s">
        <v>58</v>
      </c>
      <c r="F3871">
        <v>10.183778999999999</v>
      </c>
      <c r="G3871">
        <v>10.2232370000195</v>
      </c>
      <c r="H3871">
        <v>9.9381412145727097</v>
      </c>
      <c r="I3871" s="2">
        <f t="shared" si="120"/>
        <v>1024.7166728791397</v>
      </c>
      <c r="J3871">
        <f t="shared" si="121"/>
        <v>0.10159997297623846</v>
      </c>
    </row>
    <row r="3872" spans="1:10" x14ac:dyDescent="0.25">
      <c r="A3872">
        <v>3213</v>
      </c>
      <c r="B3872">
        <v>2017</v>
      </c>
      <c r="C3872" t="s">
        <v>68</v>
      </c>
      <c r="D3872" t="s">
        <v>68</v>
      </c>
      <c r="E3872" t="s">
        <v>62</v>
      </c>
      <c r="F3872">
        <v>7.5905100000000001</v>
      </c>
      <c r="G3872">
        <v>7.6774300000000002</v>
      </c>
      <c r="H3872">
        <v>1.6816381771448801</v>
      </c>
      <c r="I3872" s="2">
        <f t="shared" si="120"/>
        <v>4513.7593229997456</v>
      </c>
      <c r="J3872">
        <f t="shared" si="121"/>
        <v>1.2910659390357416E-2</v>
      </c>
    </row>
    <row r="3873" spans="1:10" x14ac:dyDescent="0.25">
      <c r="A3873">
        <v>3222</v>
      </c>
      <c r="B3873">
        <v>2017</v>
      </c>
      <c r="C3873" t="s">
        <v>68</v>
      </c>
      <c r="D3873" t="s">
        <v>68</v>
      </c>
      <c r="E3873" t="s">
        <v>34</v>
      </c>
      <c r="F3873">
        <v>14.103444</v>
      </c>
      <c r="G3873">
        <v>14.197564</v>
      </c>
      <c r="H3873">
        <v>1.3225793501218599</v>
      </c>
      <c r="I3873" s="2">
        <f t="shared" si="120"/>
        <v>10663.5900512892</v>
      </c>
      <c r="J3873">
        <f t="shared" si="121"/>
        <v>1.8777404968433511E-2</v>
      </c>
    </row>
    <row r="3874" spans="1:10" x14ac:dyDescent="0.25">
      <c r="A3874">
        <v>3255</v>
      </c>
      <c r="B3874">
        <v>2017</v>
      </c>
      <c r="C3874" t="s">
        <v>68</v>
      </c>
      <c r="D3874" t="s">
        <v>68</v>
      </c>
      <c r="E3874" t="s">
        <v>37</v>
      </c>
      <c r="F3874">
        <v>9.5786099999999994</v>
      </c>
      <c r="G3874">
        <v>9.7151099999999904</v>
      </c>
      <c r="H3874">
        <v>2.7485803126967001</v>
      </c>
      <c r="I3874" s="2">
        <f t="shared" si="120"/>
        <v>3484.9300039561836</v>
      </c>
      <c r="J3874">
        <f t="shared" si="121"/>
        <v>2.6702760081682812E-2</v>
      </c>
    </row>
    <row r="3875" spans="1:10" x14ac:dyDescent="0.25">
      <c r="A3875">
        <v>3267</v>
      </c>
      <c r="B3875">
        <v>2017</v>
      </c>
      <c r="C3875" t="s">
        <v>68</v>
      </c>
      <c r="D3875" t="s">
        <v>68</v>
      </c>
      <c r="E3875" t="s">
        <v>38</v>
      </c>
      <c r="F3875">
        <v>9.2055659999999992</v>
      </c>
      <c r="G3875">
        <v>9.3594659999999994</v>
      </c>
      <c r="H3875">
        <v>1.33674611642565</v>
      </c>
      <c r="I3875" s="2">
        <f t="shared" si="120"/>
        <v>6886.5477796299356</v>
      </c>
      <c r="J3875">
        <f t="shared" si="121"/>
        <v>1.2511229827317913E-2</v>
      </c>
    </row>
    <row r="3876" spans="1:10" x14ac:dyDescent="0.25">
      <c r="A3876">
        <v>3302</v>
      </c>
      <c r="B3876">
        <v>2017</v>
      </c>
      <c r="C3876" t="s">
        <v>68</v>
      </c>
      <c r="D3876" t="s">
        <v>68</v>
      </c>
      <c r="E3876" t="s">
        <v>57</v>
      </c>
      <c r="F3876">
        <v>3.4239999999999999</v>
      </c>
      <c r="G3876">
        <v>3.6164999999999998</v>
      </c>
      <c r="H3876">
        <v>4.9455344626168198</v>
      </c>
      <c r="I3876" s="2">
        <f t="shared" si="120"/>
        <v>692.34175312737909</v>
      </c>
      <c r="J3876">
        <f t="shared" si="121"/>
        <v>1.7885525384053729E-2</v>
      </c>
    </row>
    <row r="3877" spans="1:10" x14ac:dyDescent="0.25">
      <c r="A3877">
        <v>3310</v>
      </c>
      <c r="B3877">
        <v>2017</v>
      </c>
      <c r="C3877" t="s">
        <v>68</v>
      </c>
      <c r="D3877" t="s">
        <v>68</v>
      </c>
      <c r="E3877" t="s">
        <v>40</v>
      </c>
      <c r="F3877">
        <v>7.842803</v>
      </c>
      <c r="G3877">
        <v>8.0622229999999995</v>
      </c>
      <c r="H3877">
        <v>2.9033671379990098</v>
      </c>
      <c r="I3877" s="2">
        <f t="shared" si="120"/>
        <v>2701.2784216484697</v>
      </c>
      <c r="J3877">
        <f t="shared" si="121"/>
        <v>2.3407593317419789E-2</v>
      </c>
    </row>
    <row r="3878" spans="1:10" x14ac:dyDescent="0.25">
      <c r="A3878">
        <v>3316</v>
      </c>
      <c r="B3878">
        <v>2017</v>
      </c>
      <c r="C3878" t="s">
        <v>68</v>
      </c>
      <c r="D3878" t="s">
        <v>68</v>
      </c>
      <c r="E3878" t="s">
        <v>7</v>
      </c>
      <c r="F3878">
        <v>23.254518999999998</v>
      </c>
      <c r="G3878">
        <v>23.479481499999999</v>
      </c>
      <c r="H3878">
        <v>1.7120042544745899</v>
      </c>
      <c r="I3878" s="2">
        <f t="shared" si="120"/>
        <v>13583.213323927606</v>
      </c>
      <c r="J3878">
        <f t="shared" si="121"/>
        <v>4.0196972220857427E-2</v>
      </c>
    </row>
    <row r="3879" spans="1:10" x14ac:dyDescent="0.25">
      <c r="A3879">
        <v>3328</v>
      </c>
      <c r="B3879">
        <v>2017</v>
      </c>
      <c r="C3879" t="s">
        <v>68</v>
      </c>
      <c r="D3879" t="s">
        <v>68</v>
      </c>
      <c r="E3879" t="s">
        <v>71</v>
      </c>
      <c r="F3879">
        <v>0.21276</v>
      </c>
      <c r="G3879">
        <v>0.46764</v>
      </c>
      <c r="H3879">
        <v>0.54521526602744896</v>
      </c>
      <c r="I3879" s="2">
        <f t="shared" si="120"/>
        <v>390.23118620689638</v>
      </c>
      <c r="J3879">
        <f t="shared" si="121"/>
        <v>2.5496446700507626E-4</v>
      </c>
    </row>
    <row r="3880" spans="1:10" x14ac:dyDescent="0.25">
      <c r="A3880">
        <v>3331</v>
      </c>
      <c r="B3880">
        <v>2017</v>
      </c>
      <c r="C3880" t="s">
        <v>68</v>
      </c>
      <c r="D3880" t="s">
        <v>68</v>
      </c>
      <c r="E3880" t="s">
        <v>29</v>
      </c>
      <c r="F3880">
        <v>9.7228770000000004</v>
      </c>
      <c r="G3880">
        <v>9.98551250001948</v>
      </c>
      <c r="H3880">
        <v>6.9778447224559699</v>
      </c>
      <c r="I3880" s="2">
        <f t="shared" si="120"/>
        <v>1393.3925713064405</v>
      </c>
      <c r="J3880">
        <f t="shared" si="121"/>
        <v>6.9677355699279048E-2</v>
      </c>
    </row>
    <row r="3881" spans="1:10" x14ac:dyDescent="0.25">
      <c r="A3881">
        <v>3390</v>
      </c>
      <c r="B3881">
        <v>2017</v>
      </c>
      <c r="C3881" t="s">
        <v>68</v>
      </c>
      <c r="D3881" t="s">
        <v>68</v>
      </c>
      <c r="E3881" t="s">
        <v>6</v>
      </c>
      <c r="F3881">
        <v>5.2</v>
      </c>
      <c r="G3881">
        <v>5.64</v>
      </c>
      <c r="H3881">
        <v>0.58846153846153804</v>
      </c>
      <c r="I3881" s="2">
        <f t="shared" si="120"/>
        <v>8836.6013071895486</v>
      </c>
      <c r="J3881">
        <f t="shared" si="121"/>
        <v>3.3189230769230743E-3</v>
      </c>
    </row>
    <row r="3882" spans="1:10" x14ac:dyDescent="0.25">
      <c r="A3882">
        <v>3481</v>
      </c>
      <c r="B3882">
        <v>2017</v>
      </c>
      <c r="C3882" t="s">
        <v>68</v>
      </c>
      <c r="D3882" t="s">
        <v>68</v>
      </c>
      <c r="E3882" t="s">
        <v>54</v>
      </c>
      <c r="F3882">
        <v>13.777245000000001</v>
      </c>
      <c r="G3882">
        <v>14.666894999994</v>
      </c>
      <c r="H3882">
        <v>12.4567401320075</v>
      </c>
      <c r="I3882" s="2">
        <f t="shared" si="120"/>
        <v>1106.007258239214</v>
      </c>
      <c r="J3882">
        <f t="shared" si="121"/>
        <v>0.1827016995583654</v>
      </c>
    </row>
    <row r="3883" spans="1:10" x14ac:dyDescent="0.25">
      <c r="A3883">
        <v>3548</v>
      </c>
      <c r="B3883">
        <v>2017</v>
      </c>
      <c r="C3883" t="s">
        <v>68</v>
      </c>
      <c r="D3883" t="s">
        <v>68</v>
      </c>
      <c r="E3883" t="s">
        <v>46</v>
      </c>
      <c r="F3883">
        <v>445.86842000000001</v>
      </c>
      <c r="G3883">
        <v>447.277396000012</v>
      </c>
      <c r="H3883">
        <v>1.84581150012108</v>
      </c>
      <c r="I3883" s="2">
        <f t="shared" si="120"/>
        <v>241556.85451670026</v>
      </c>
      <c r="J3883">
        <f t="shared" si="121"/>
        <v>0.82558976128103245</v>
      </c>
    </row>
    <row r="3884" spans="1:10" x14ac:dyDescent="0.25">
      <c r="A3884">
        <v>3689</v>
      </c>
      <c r="B3884">
        <v>2017</v>
      </c>
      <c r="C3884" t="s">
        <v>68</v>
      </c>
      <c r="D3884" t="s">
        <v>68</v>
      </c>
      <c r="E3884" t="s">
        <v>11</v>
      </c>
      <c r="F3884">
        <v>53.475342000000097</v>
      </c>
      <c r="G3884">
        <v>57.287202000000001</v>
      </c>
      <c r="H3884">
        <v>2.7033338169207002</v>
      </c>
      <c r="I3884" s="2">
        <f t="shared" si="120"/>
        <v>19781.257373871984</v>
      </c>
      <c r="J3884">
        <f t="shared" si="121"/>
        <v>0.15486643044336718</v>
      </c>
    </row>
    <row r="3885" spans="1:10" x14ac:dyDescent="0.25">
      <c r="A3885">
        <v>3694</v>
      </c>
      <c r="B3885">
        <v>2017</v>
      </c>
      <c r="C3885" t="s">
        <v>68</v>
      </c>
      <c r="D3885" t="s">
        <v>68</v>
      </c>
      <c r="E3885" t="s">
        <v>101</v>
      </c>
      <c r="F3885">
        <v>1.8919999999999999</v>
      </c>
      <c r="G3885">
        <v>5.7885</v>
      </c>
      <c r="H3885">
        <v>4.2699999999999996</v>
      </c>
      <c r="I3885" s="2">
        <f t="shared" si="120"/>
        <v>443.09133489461362</v>
      </c>
      <c r="J3885">
        <f t="shared" si="121"/>
        <v>2.4716894999999996E-2</v>
      </c>
    </row>
    <row r="3886" spans="1:10" x14ac:dyDescent="0.25">
      <c r="A3886">
        <v>3704</v>
      </c>
      <c r="B3886">
        <v>2017</v>
      </c>
      <c r="C3886" t="s">
        <v>68</v>
      </c>
      <c r="D3886" t="s">
        <v>68</v>
      </c>
      <c r="E3886" t="s">
        <v>41</v>
      </c>
      <c r="F3886">
        <v>84.595576999999906</v>
      </c>
      <c r="G3886">
        <v>88.716166999999899</v>
      </c>
      <c r="H3886">
        <v>3.1654542305444702</v>
      </c>
      <c r="I3886" s="2">
        <f t="shared" si="120"/>
        <v>26724.624915979006</v>
      </c>
      <c r="J3886">
        <f t="shared" si="121"/>
        <v>0.28082696614783942</v>
      </c>
    </row>
    <row r="3887" spans="1:10" x14ac:dyDescent="0.25">
      <c r="A3887">
        <v>3757</v>
      </c>
      <c r="B3887">
        <v>2017</v>
      </c>
      <c r="C3887" t="s">
        <v>68</v>
      </c>
      <c r="D3887" t="s">
        <v>68</v>
      </c>
      <c r="E3887" t="s">
        <v>61</v>
      </c>
      <c r="F3887">
        <v>32.324331999999998</v>
      </c>
      <c r="G3887">
        <v>37.824162000000001</v>
      </c>
      <c r="H3887">
        <v>1.41448346202494</v>
      </c>
      <c r="I3887" s="2">
        <f t="shared" si="120"/>
        <v>22852.393023899531</v>
      </c>
      <c r="J3887">
        <f t="shared" si="121"/>
        <v>5.3501651613952185E-2</v>
      </c>
    </row>
    <row r="3888" spans="1:10" x14ac:dyDescent="0.25">
      <c r="A3888">
        <v>3777</v>
      </c>
      <c r="B3888">
        <v>2017</v>
      </c>
      <c r="C3888" t="s">
        <v>68</v>
      </c>
      <c r="D3888" t="s">
        <v>68</v>
      </c>
      <c r="E3888" t="s">
        <v>35</v>
      </c>
      <c r="F3888">
        <v>12.108402</v>
      </c>
      <c r="G3888">
        <v>18.366582000000001</v>
      </c>
      <c r="H3888">
        <v>2.2363815968448999</v>
      </c>
      <c r="I3888" s="2">
        <f t="shared" si="120"/>
        <v>5414.2826148643881</v>
      </c>
      <c r="J3888">
        <f t="shared" si="121"/>
        <v>4.1074685981742798E-2</v>
      </c>
    </row>
    <row r="3889" spans="1:10" x14ac:dyDescent="0.25">
      <c r="A3889">
        <v>3792</v>
      </c>
      <c r="B3889">
        <v>2017</v>
      </c>
      <c r="C3889" t="s">
        <v>68</v>
      </c>
      <c r="D3889" t="s">
        <v>68</v>
      </c>
      <c r="E3889" t="s">
        <v>47</v>
      </c>
      <c r="F3889">
        <v>25.263455</v>
      </c>
      <c r="G3889">
        <v>32.345301191787698</v>
      </c>
      <c r="H3889">
        <v>2.2035947458492902</v>
      </c>
      <c r="I3889" s="2">
        <f t="shared" si="120"/>
        <v>11464.655671187482</v>
      </c>
      <c r="J3889">
        <f t="shared" si="121"/>
        <v>7.1275935759136155E-2</v>
      </c>
    </row>
    <row r="3890" spans="1:10" x14ac:dyDescent="0.25">
      <c r="A3890">
        <v>3812</v>
      </c>
      <c r="B3890">
        <v>2017</v>
      </c>
      <c r="C3890" t="s">
        <v>68</v>
      </c>
      <c r="D3890" t="s">
        <v>68</v>
      </c>
      <c r="E3890" t="s">
        <v>52</v>
      </c>
      <c r="F3890">
        <v>757.44799999999998</v>
      </c>
      <c r="G3890">
        <v>765.86058007812505</v>
      </c>
      <c r="H3890">
        <v>2.4383931131906098</v>
      </c>
      <c r="I3890" s="2">
        <f t="shared" si="120"/>
        <v>310634.07942818862</v>
      </c>
      <c r="J3890">
        <f t="shared" si="121"/>
        <v>1.8674691641266656</v>
      </c>
    </row>
    <row r="3891" spans="1:10" x14ac:dyDescent="0.25">
      <c r="A3891">
        <v>3828</v>
      </c>
      <c r="B3891">
        <v>2017</v>
      </c>
      <c r="C3891" t="s">
        <v>68</v>
      </c>
      <c r="D3891" t="s">
        <v>68</v>
      </c>
      <c r="E3891" t="s">
        <v>53</v>
      </c>
      <c r="F3891">
        <v>0.57089999999999996</v>
      </c>
      <c r="G3891">
        <v>9.8525000043153792</v>
      </c>
      <c r="H3891">
        <v>18.837940873085401</v>
      </c>
      <c r="I3891" s="2">
        <f t="shared" si="120"/>
        <v>30.305860064338031</v>
      </c>
      <c r="J3891">
        <f t="shared" si="121"/>
        <v>0.18560081253336677</v>
      </c>
    </row>
    <row r="3892" spans="1:10" x14ac:dyDescent="0.25">
      <c r="A3892">
        <v>3869</v>
      </c>
      <c r="B3892">
        <v>2017</v>
      </c>
      <c r="C3892" t="s">
        <v>68</v>
      </c>
      <c r="D3892" t="s">
        <v>68</v>
      </c>
      <c r="E3892" t="s">
        <v>15</v>
      </c>
      <c r="F3892">
        <v>166.71188000000001</v>
      </c>
      <c r="G3892">
        <v>180.22728000000001</v>
      </c>
      <c r="H3892">
        <v>2.00765070267708</v>
      </c>
      <c r="I3892" s="2">
        <f t="shared" si="120"/>
        <v>83038.28936861371</v>
      </c>
      <c r="J3892">
        <f t="shared" si="121"/>
        <v>0.36183342533357887</v>
      </c>
    </row>
    <row r="3893" spans="1:10" x14ac:dyDescent="0.25">
      <c r="A3893">
        <v>3887</v>
      </c>
      <c r="B3893">
        <v>2017</v>
      </c>
      <c r="C3893" t="s">
        <v>68</v>
      </c>
      <c r="D3893" t="s">
        <v>68</v>
      </c>
      <c r="E3893" t="s">
        <v>12</v>
      </c>
      <c r="F3893">
        <v>1115.1862470000001</v>
      </c>
      <c r="G3893">
        <v>1131.1507670000001</v>
      </c>
      <c r="H3893">
        <v>1.8201018260672099</v>
      </c>
      <c r="I3893" s="2">
        <f t="shared" si="120"/>
        <v>612705.41627313348</v>
      </c>
      <c r="J3893">
        <f t="shared" si="121"/>
        <v>2.0588095765740255</v>
      </c>
    </row>
    <row r="3894" spans="1:10" x14ac:dyDescent="0.25">
      <c r="A3894">
        <v>3998</v>
      </c>
      <c r="B3894">
        <v>2017</v>
      </c>
      <c r="C3894" t="s">
        <v>68</v>
      </c>
      <c r="D3894" t="s">
        <v>68</v>
      </c>
      <c r="E3894" t="s">
        <v>43</v>
      </c>
      <c r="F3894">
        <v>1246.1081300000001</v>
      </c>
      <c r="G3894">
        <v>1286.0086380169701</v>
      </c>
      <c r="H3894">
        <v>4.1608697972750104</v>
      </c>
      <c r="I3894" s="2">
        <f t="shared" si="120"/>
        <v>299482.60597245482</v>
      </c>
      <c r="J3894">
        <f t="shared" si="121"/>
        <v>5.3509145009595827</v>
      </c>
    </row>
    <row r="3895" spans="1:10" x14ac:dyDescent="0.25">
      <c r="A3895">
        <v>4079</v>
      </c>
      <c r="B3895">
        <v>2017</v>
      </c>
      <c r="C3895" t="s">
        <v>68</v>
      </c>
      <c r="D3895" t="s">
        <v>68</v>
      </c>
      <c r="E3895" t="s">
        <v>39</v>
      </c>
      <c r="F3895">
        <v>12.529439999999999</v>
      </c>
      <c r="G3895">
        <v>106.52768996336501</v>
      </c>
      <c r="H3895">
        <v>15.724040515777199</v>
      </c>
      <c r="I3895" s="2">
        <f t="shared" si="120"/>
        <v>796.83335764927597</v>
      </c>
      <c r="J3895">
        <f t="shared" si="121"/>
        <v>1.6750457130361036</v>
      </c>
    </row>
    <row r="3896" spans="1:10" x14ac:dyDescent="0.25">
      <c r="A3896">
        <v>4083</v>
      </c>
      <c r="B3896">
        <v>2017</v>
      </c>
      <c r="C3896" t="s">
        <v>68</v>
      </c>
      <c r="D3896" t="s">
        <v>68</v>
      </c>
      <c r="E3896" t="s">
        <v>56</v>
      </c>
      <c r="F3896">
        <v>1027.2170000000001</v>
      </c>
      <c r="G3896">
        <v>1126.1379999999999</v>
      </c>
      <c r="H3896">
        <v>0.245965808587669</v>
      </c>
      <c r="I3896" s="2">
        <f t="shared" si="120"/>
        <v>4176259.3179038204</v>
      </c>
      <c r="J3896">
        <f t="shared" si="121"/>
        <v>0.27699144375130036</v>
      </c>
    </row>
    <row r="3897" spans="1:10" x14ac:dyDescent="0.25">
      <c r="A3897">
        <v>4089</v>
      </c>
      <c r="B3897">
        <v>2017</v>
      </c>
      <c r="C3897" t="s">
        <v>68</v>
      </c>
      <c r="D3897" t="s">
        <v>68</v>
      </c>
      <c r="E3897" t="s">
        <v>75</v>
      </c>
      <c r="F3897">
        <v>733.70064000000002</v>
      </c>
      <c r="G3897">
        <v>840.441459900513</v>
      </c>
      <c r="H3897">
        <v>5.7926166973218196</v>
      </c>
      <c r="I3897" s="2">
        <f t="shared" si="120"/>
        <v>126661.348115649</v>
      </c>
      <c r="J3897">
        <f t="shared" si="121"/>
        <v>4.8683552337412381</v>
      </c>
    </row>
    <row r="3898" spans="1:10" x14ac:dyDescent="0.25">
      <c r="A3898">
        <v>4133</v>
      </c>
      <c r="B3898">
        <v>2017</v>
      </c>
      <c r="C3898" t="s">
        <v>68</v>
      </c>
      <c r="D3898" t="s">
        <v>68</v>
      </c>
      <c r="E3898" t="s">
        <v>9</v>
      </c>
      <c r="F3898">
        <v>1914.297</v>
      </c>
      <c r="G3898">
        <v>2154.2560001506799</v>
      </c>
      <c r="H3898">
        <v>0.369900454318217</v>
      </c>
      <c r="I3898" s="2">
        <f t="shared" si="120"/>
        <v>5175168.0152119352</v>
      </c>
      <c r="J3898">
        <f t="shared" si="121"/>
        <v>0.79686027317348151</v>
      </c>
    </row>
    <row r="3899" spans="1:10" x14ac:dyDescent="0.25">
      <c r="A3899">
        <v>4183</v>
      </c>
      <c r="B3899">
        <v>2017</v>
      </c>
      <c r="C3899" t="s">
        <v>68</v>
      </c>
      <c r="D3899" t="s">
        <v>68</v>
      </c>
      <c r="E3899" t="s">
        <v>24</v>
      </c>
      <c r="F3899">
        <v>383.22280000000001</v>
      </c>
      <c r="G3899">
        <v>1487.2258070195201</v>
      </c>
      <c r="H3899">
        <v>2.2175630255645902</v>
      </c>
      <c r="I3899" s="2">
        <f t="shared" si="120"/>
        <v>172812.58551938192</v>
      </c>
      <c r="J3899">
        <f t="shared" si="121"/>
        <v>3.298016960311946</v>
      </c>
    </row>
    <row r="3900" spans="1:10" x14ac:dyDescent="0.25">
      <c r="A3900">
        <v>4190</v>
      </c>
      <c r="B3900">
        <v>2017</v>
      </c>
      <c r="C3900" t="s">
        <v>68</v>
      </c>
      <c r="D3900" t="s">
        <v>68</v>
      </c>
      <c r="E3900" t="s">
        <v>60</v>
      </c>
      <c r="F3900">
        <v>2377.4802500000001</v>
      </c>
      <c r="G3900">
        <v>4712.5317305564904</v>
      </c>
      <c r="H3900">
        <v>1.61963265939984</v>
      </c>
      <c r="I3900" s="2">
        <f t="shared" si="120"/>
        <v>1467913.2556396974</v>
      </c>
      <c r="J3900">
        <f t="shared" si="121"/>
        <v>7.6325702992673383</v>
      </c>
    </row>
    <row r="3901" spans="1:10" x14ac:dyDescent="0.25">
      <c r="A3901">
        <v>152</v>
      </c>
      <c r="B3901">
        <v>2017</v>
      </c>
      <c r="C3901" t="s">
        <v>77</v>
      </c>
      <c r="D3901" t="s">
        <v>77</v>
      </c>
      <c r="E3901" t="s">
        <v>62</v>
      </c>
      <c r="F3901">
        <v>17.127818999999999</v>
      </c>
      <c r="G3901">
        <v>17.127818999999999</v>
      </c>
      <c r="H3901">
        <v>1.57460175223909</v>
      </c>
      <c r="I3901" s="2">
        <f t="shared" si="120"/>
        <v>10877.55616659525</v>
      </c>
      <c r="J3901">
        <f t="shared" si="121"/>
        <v>2.6969493809433979E-2</v>
      </c>
    </row>
    <row r="3902" spans="1:10" x14ac:dyDescent="0.25">
      <c r="A3902">
        <v>280</v>
      </c>
      <c r="B3902">
        <v>2017</v>
      </c>
      <c r="C3902" t="s">
        <v>77</v>
      </c>
      <c r="D3902" t="s">
        <v>77</v>
      </c>
      <c r="E3902" t="s">
        <v>33</v>
      </c>
      <c r="F3902">
        <v>3.0724800000000001</v>
      </c>
      <c r="G3902">
        <v>3.0724800000000001</v>
      </c>
      <c r="H3902">
        <v>1.28032729261053</v>
      </c>
      <c r="I3902" s="2">
        <f t="shared" si="120"/>
        <v>2399.7613873678747</v>
      </c>
      <c r="J3902">
        <f t="shared" si="121"/>
        <v>3.9337800000000013E-3</v>
      </c>
    </row>
    <row r="3903" spans="1:10" x14ac:dyDescent="0.25">
      <c r="A3903">
        <v>1825</v>
      </c>
      <c r="B3903">
        <v>2017</v>
      </c>
      <c r="C3903" t="s">
        <v>77</v>
      </c>
      <c r="D3903" t="s">
        <v>77</v>
      </c>
      <c r="E3903" t="s">
        <v>142</v>
      </c>
      <c r="F3903">
        <v>0.04</v>
      </c>
      <c r="G3903">
        <v>0.04</v>
      </c>
      <c r="H3903">
        <v>3.8</v>
      </c>
      <c r="I3903" s="2">
        <f t="shared" si="120"/>
        <v>10.526315789473685</v>
      </c>
      <c r="J3903">
        <f t="shared" si="121"/>
        <v>1.5200000000000001E-4</v>
      </c>
    </row>
    <row r="3904" spans="1:10" x14ac:dyDescent="0.25">
      <c r="A3904">
        <v>1842</v>
      </c>
      <c r="B3904">
        <v>2017</v>
      </c>
      <c r="C3904" t="s">
        <v>77</v>
      </c>
      <c r="D3904" t="s">
        <v>77</v>
      </c>
      <c r="E3904" t="s">
        <v>85</v>
      </c>
      <c r="F3904">
        <v>0.47399999999999998</v>
      </c>
      <c r="G3904">
        <v>0.47399999999999998</v>
      </c>
      <c r="H3904">
        <v>1.1000000000000001</v>
      </c>
      <c r="I3904" s="2">
        <f t="shared" si="120"/>
        <v>430.90909090909088</v>
      </c>
      <c r="J3904">
        <f t="shared" si="121"/>
        <v>5.2139999999999999E-4</v>
      </c>
    </row>
    <row r="3905" spans="1:10" x14ac:dyDescent="0.25">
      <c r="A3905">
        <v>1843</v>
      </c>
      <c r="B3905">
        <v>2017</v>
      </c>
      <c r="C3905" t="s">
        <v>77</v>
      </c>
      <c r="D3905" t="s">
        <v>77</v>
      </c>
      <c r="E3905" t="s">
        <v>5</v>
      </c>
      <c r="F3905">
        <v>6873.1360000000004</v>
      </c>
      <c r="G3905">
        <v>6873.1360000000004</v>
      </c>
      <c r="H3905">
        <v>0.43220140995318601</v>
      </c>
      <c r="I3905" s="2">
        <f t="shared" si="120"/>
        <v>15902622.808991913</v>
      </c>
      <c r="J3905">
        <f t="shared" si="121"/>
        <v>2.9705790700000012</v>
      </c>
    </row>
    <row r="3906" spans="1:10" x14ac:dyDescent="0.25">
      <c r="A3906">
        <v>1844</v>
      </c>
      <c r="B3906">
        <v>2017</v>
      </c>
      <c r="C3906" t="s">
        <v>77</v>
      </c>
      <c r="D3906" t="s">
        <v>77</v>
      </c>
      <c r="E3906" t="s">
        <v>69</v>
      </c>
      <c r="F3906">
        <v>47.38</v>
      </c>
      <c r="G3906">
        <v>47.38</v>
      </c>
      <c r="H3906">
        <v>2.2000000000000002</v>
      </c>
      <c r="I3906" s="2">
        <f t="shared" ref="I3906:I3969" si="122">F3906/H3906*1000</f>
        <v>21536.363636363636</v>
      </c>
      <c r="J3906">
        <f t="shared" si="121"/>
        <v>0.10423600000000002</v>
      </c>
    </row>
    <row r="3907" spans="1:10" x14ac:dyDescent="0.25">
      <c r="A3907">
        <v>1845</v>
      </c>
      <c r="B3907">
        <v>2017</v>
      </c>
      <c r="C3907" t="s">
        <v>77</v>
      </c>
      <c r="D3907" t="s">
        <v>77</v>
      </c>
      <c r="E3907" t="s">
        <v>73</v>
      </c>
      <c r="F3907">
        <v>5.2470000000000003E-2</v>
      </c>
      <c r="G3907">
        <v>5.2470000000000003E-2</v>
      </c>
      <c r="H3907">
        <v>3.1446540880503102</v>
      </c>
      <c r="I3907" s="2">
        <f t="shared" si="122"/>
        <v>16.685460000000024</v>
      </c>
      <c r="J3907">
        <f t="shared" ref="J3907:J3970" si="123">G3907*H3907/1000</f>
        <v>1.6499999999999978E-4</v>
      </c>
    </row>
    <row r="3908" spans="1:10" x14ac:dyDescent="0.25">
      <c r="A3908">
        <v>1945</v>
      </c>
      <c r="B3908">
        <v>2017</v>
      </c>
      <c r="C3908" t="s">
        <v>77</v>
      </c>
      <c r="D3908" t="s">
        <v>77</v>
      </c>
      <c r="E3908" t="s">
        <v>51</v>
      </c>
      <c r="F3908">
        <v>0.623</v>
      </c>
      <c r="G3908">
        <v>0.623</v>
      </c>
      <c r="H3908">
        <v>3.6639486356340298</v>
      </c>
      <c r="I3908" s="2">
        <f t="shared" si="122"/>
        <v>170.03513475624709</v>
      </c>
      <c r="J3908">
        <f t="shared" si="123"/>
        <v>2.2826400000000007E-3</v>
      </c>
    </row>
    <row r="3909" spans="1:10" x14ac:dyDescent="0.25">
      <c r="A3909">
        <v>1946</v>
      </c>
      <c r="B3909">
        <v>2017</v>
      </c>
      <c r="C3909" t="s">
        <v>77</v>
      </c>
      <c r="D3909" t="s">
        <v>77</v>
      </c>
      <c r="E3909" t="s">
        <v>151</v>
      </c>
      <c r="F3909">
        <v>3.5000000000000003E-2</v>
      </c>
      <c r="G3909">
        <v>3.5000000000000003E-2</v>
      </c>
      <c r="H3909">
        <v>1.6</v>
      </c>
      <c r="I3909" s="2">
        <f t="shared" si="122"/>
        <v>21.875000000000004</v>
      </c>
      <c r="J3909">
        <f t="shared" si="123"/>
        <v>5.6000000000000006E-5</v>
      </c>
    </row>
    <row r="3910" spans="1:10" x14ac:dyDescent="0.25">
      <c r="A3910">
        <v>1954</v>
      </c>
      <c r="B3910">
        <v>2017</v>
      </c>
      <c r="C3910" t="s">
        <v>77</v>
      </c>
      <c r="D3910" t="s">
        <v>77</v>
      </c>
      <c r="E3910" t="s">
        <v>22</v>
      </c>
      <c r="F3910">
        <v>1449.5650000000001</v>
      </c>
      <c r="G3910">
        <v>1449.5650000000001</v>
      </c>
      <c r="H3910">
        <v>0.14952247053426401</v>
      </c>
      <c r="I3910" s="2">
        <f t="shared" si="122"/>
        <v>9694629.809288919</v>
      </c>
      <c r="J3910">
        <f t="shared" si="123"/>
        <v>0.21674254000000043</v>
      </c>
    </row>
    <row r="3911" spans="1:10" x14ac:dyDescent="0.25">
      <c r="A3911">
        <v>1955</v>
      </c>
      <c r="B3911">
        <v>2017</v>
      </c>
      <c r="C3911" t="s">
        <v>77</v>
      </c>
      <c r="D3911" t="s">
        <v>77</v>
      </c>
      <c r="E3911" t="s">
        <v>31</v>
      </c>
      <c r="F3911">
        <v>0.53837500000000005</v>
      </c>
      <c r="G3911">
        <v>0.53837500000000005</v>
      </c>
      <c r="H3911">
        <v>0.81248386347805901</v>
      </c>
      <c r="I3911" s="2">
        <f t="shared" si="122"/>
        <v>662.62854464006068</v>
      </c>
      <c r="J3911">
        <f t="shared" si="123"/>
        <v>4.3742100000000007E-4</v>
      </c>
    </row>
    <row r="3912" spans="1:10" x14ac:dyDescent="0.25">
      <c r="A3912">
        <v>1956</v>
      </c>
      <c r="B3912">
        <v>2017</v>
      </c>
      <c r="C3912" t="s">
        <v>77</v>
      </c>
      <c r="D3912" t="s">
        <v>77</v>
      </c>
      <c r="E3912" t="s">
        <v>71</v>
      </c>
      <c r="F3912">
        <v>0.1026</v>
      </c>
      <c r="G3912">
        <v>0.1026</v>
      </c>
      <c r="H3912">
        <v>0.78265107212475604</v>
      </c>
      <c r="I3912" s="2">
        <f t="shared" si="122"/>
        <v>131.09290161892906</v>
      </c>
      <c r="J3912">
        <f t="shared" si="123"/>
        <v>8.0299999999999973E-5</v>
      </c>
    </row>
    <row r="3913" spans="1:10" x14ac:dyDescent="0.25">
      <c r="A3913">
        <v>2020</v>
      </c>
      <c r="B3913">
        <v>2017</v>
      </c>
      <c r="C3913" t="s">
        <v>77</v>
      </c>
      <c r="D3913" t="s">
        <v>77</v>
      </c>
      <c r="E3913" t="s">
        <v>27</v>
      </c>
      <c r="F3913">
        <v>2.3E-2</v>
      </c>
      <c r="G3913">
        <v>2.3E-2</v>
      </c>
      <c r="H3913">
        <v>4.01</v>
      </c>
      <c r="I3913" s="2">
        <f t="shared" si="122"/>
        <v>5.7356608478802995</v>
      </c>
      <c r="J3913">
        <f t="shared" si="123"/>
        <v>9.2229999999999989E-5</v>
      </c>
    </row>
    <row r="3914" spans="1:10" x14ac:dyDescent="0.25">
      <c r="A3914">
        <v>2021</v>
      </c>
      <c r="B3914">
        <v>2017</v>
      </c>
      <c r="C3914" t="s">
        <v>77</v>
      </c>
      <c r="D3914" t="s">
        <v>77</v>
      </c>
      <c r="E3914" t="s">
        <v>28</v>
      </c>
      <c r="F3914">
        <v>124.232</v>
      </c>
      <c r="G3914">
        <v>124.232</v>
      </c>
      <c r="H3914">
        <v>0.15065417927748101</v>
      </c>
      <c r="I3914" s="2">
        <f t="shared" si="122"/>
        <v>824617.01756832411</v>
      </c>
      <c r="J3914">
        <f t="shared" si="123"/>
        <v>1.8716070000000019E-2</v>
      </c>
    </row>
    <row r="3915" spans="1:10" x14ac:dyDescent="0.25">
      <c r="A3915">
        <v>2027</v>
      </c>
      <c r="B3915">
        <v>2017</v>
      </c>
      <c r="C3915" t="s">
        <v>77</v>
      </c>
      <c r="D3915" t="s">
        <v>77</v>
      </c>
      <c r="E3915" t="s">
        <v>44</v>
      </c>
      <c r="F3915">
        <v>2.5000000000000001E-2</v>
      </c>
      <c r="G3915">
        <v>2.5000000000000001E-2</v>
      </c>
      <c r="H3915">
        <v>1.1299999999999999</v>
      </c>
      <c r="I3915" s="2">
        <f t="shared" si="122"/>
        <v>22.123893805309738</v>
      </c>
      <c r="J3915">
        <f t="shared" si="123"/>
        <v>2.8249999999999999E-5</v>
      </c>
    </row>
    <row r="3916" spans="1:10" x14ac:dyDescent="0.25">
      <c r="A3916">
        <v>3063</v>
      </c>
      <c r="B3916">
        <v>2017</v>
      </c>
      <c r="C3916" t="s">
        <v>77</v>
      </c>
      <c r="D3916" t="s">
        <v>77</v>
      </c>
      <c r="E3916" t="s">
        <v>55</v>
      </c>
      <c r="F3916">
        <v>1.1855</v>
      </c>
      <c r="G3916">
        <v>1.194</v>
      </c>
      <c r="H3916">
        <v>35.783862526900897</v>
      </c>
      <c r="I3916" s="2">
        <f t="shared" si="122"/>
        <v>33.129458819846178</v>
      </c>
      <c r="J3916">
        <f t="shared" si="123"/>
        <v>4.2725931857119669E-2</v>
      </c>
    </row>
    <row r="3917" spans="1:10" x14ac:dyDescent="0.25">
      <c r="A3917">
        <v>3070</v>
      </c>
      <c r="B3917">
        <v>2017</v>
      </c>
      <c r="C3917" t="s">
        <v>77</v>
      </c>
      <c r="D3917" t="s">
        <v>77</v>
      </c>
      <c r="E3917" t="s">
        <v>36</v>
      </c>
      <c r="F3917">
        <v>16.46266</v>
      </c>
      <c r="G3917">
        <v>16.472603999946099</v>
      </c>
      <c r="H3917">
        <v>5.3659348086850702</v>
      </c>
      <c r="I3917" s="2">
        <f t="shared" si="122"/>
        <v>3067.9947831930886</v>
      </c>
      <c r="J3917">
        <f t="shared" si="123"/>
        <v>8.8390919192995701E-2</v>
      </c>
    </row>
    <row r="3918" spans="1:10" x14ac:dyDescent="0.25">
      <c r="A3918">
        <v>3086</v>
      </c>
      <c r="B3918">
        <v>2017</v>
      </c>
      <c r="C3918" t="s">
        <v>77</v>
      </c>
      <c r="D3918" t="s">
        <v>77</v>
      </c>
      <c r="E3918" t="s">
        <v>61</v>
      </c>
      <c r="F3918">
        <v>824.16539399999999</v>
      </c>
      <c r="G3918">
        <v>824.17955400000005</v>
      </c>
      <c r="H3918">
        <v>1.5102530986140701</v>
      </c>
      <c r="I3918" s="2">
        <f t="shared" si="122"/>
        <v>545713.42694566934</v>
      </c>
      <c r="J3918">
        <f t="shared" si="123"/>
        <v>1.2447197252428623</v>
      </c>
    </row>
    <row r="3919" spans="1:10" x14ac:dyDescent="0.25">
      <c r="A3919">
        <v>3094</v>
      </c>
      <c r="B3919">
        <v>2017</v>
      </c>
      <c r="C3919" t="s">
        <v>77</v>
      </c>
      <c r="D3919" t="s">
        <v>77</v>
      </c>
      <c r="E3919" t="s">
        <v>7</v>
      </c>
      <c r="F3919">
        <v>3.3155429999999999</v>
      </c>
      <c r="G3919">
        <v>3.3323429999999998</v>
      </c>
      <c r="H3919">
        <v>3.6193685317910198</v>
      </c>
      <c r="I3919" s="2">
        <f t="shared" si="122"/>
        <v>916.05565193973939</v>
      </c>
      <c r="J3919">
        <f t="shared" si="123"/>
        <v>1.206097739133408E-2</v>
      </c>
    </row>
    <row r="3920" spans="1:10" x14ac:dyDescent="0.25">
      <c r="A3920">
        <v>3108</v>
      </c>
      <c r="B3920">
        <v>2017</v>
      </c>
      <c r="C3920" t="s">
        <v>77</v>
      </c>
      <c r="D3920" t="s">
        <v>77</v>
      </c>
      <c r="E3920" t="s">
        <v>34</v>
      </c>
      <c r="F3920">
        <v>1.5860799999999999</v>
      </c>
      <c r="G3920">
        <v>1.6088799992370599</v>
      </c>
      <c r="H3920">
        <v>0.71065772218299195</v>
      </c>
      <c r="I3920" s="2">
        <f t="shared" si="122"/>
        <v>2231.8479775719511</v>
      </c>
      <c r="J3920">
        <f t="shared" si="123"/>
        <v>1.1433629955235828E-3</v>
      </c>
    </row>
    <row r="3921" spans="1:10" x14ac:dyDescent="0.25">
      <c r="A3921">
        <v>3146</v>
      </c>
      <c r="B3921">
        <v>2017</v>
      </c>
      <c r="C3921" t="s">
        <v>77</v>
      </c>
      <c r="D3921" t="s">
        <v>77</v>
      </c>
      <c r="E3921" t="s">
        <v>58</v>
      </c>
      <c r="F3921">
        <v>19.506736</v>
      </c>
      <c r="G3921">
        <v>19.548155999545202</v>
      </c>
      <c r="H3921">
        <v>7.89536993220743</v>
      </c>
      <c r="I3921" s="2">
        <f t="shared" si="122"/>
        <v>2470.6551013431999</v>
      </c>
      <c r="J3921">
        <f t="shared" si="123"/>
        <v>0.15433992310890945</v>
      </c>
    </row>
    <row r="3922" spans="1:10" x14ac:dyDescent="0.25">
      <c r="A3922">
        <v>3156</v>
      </c>
      <c r="B3922">
        <v>2017</v>
      </c>
      <c r="C3922" t="s">
        <v>77</v>
      </c>
      <c r="D3922" t="s">
        <v>77</v>
      </c>
      <c r="E3922" t="s">
        <v>38</v>
      </c>
      <c r="F3922">
        <v>28.862542999999999</v>
      </c>
      <c r="G3922">
        <v>28.909282999999999</v>
      </c>
      <c r="H3922">
        <v>1.7539380296462399</v>
      </c>
      <c r="I3922" s="2">
        <f t="shared" si="122"/>
        <v>16455.851068935099</v>
      </c>
      <c r="J3922">
        <f t="shared" si="123"/>
        <v>5.0705090863505539E-2</v>
      </c>
    </row>
    <row r="3923" spans="1:10" x14ac:dyDescent="0.25">
      <c r="A3923">
        <v>3160</v>
      </c>
      <c r="B3923">
        <v>2017</v>
      </c>
      <c r="C3923" t="s">
        <v>77</v>
      </c>
      <c r="D3923" t="s">
        <v>77</v>
      </c>
      <c r="E3923" t="s">
        <v>37</v>
      </c>
      <c r="F3923">
        <v>4.1888699999999996</v>
      </c>
      <c r="G3923">
        <v>4.2382200000000001</v>
      </c>
      <c r="H3923">
        <v>2.89175009756325</v>
      </c>
      <c r="I3923" s="2">
        <f t="shared" si="122"/>
        <v>1448.5587822854318</v>
      </c>
      <c r="J3923">
        <f t="shared" si="123"/>
        <v>1.2255873098494517E-2</v>
      </c>
    </row>
    <row r="3924" spans="1:10" x14ac:dyDescent="0.25">
      <c r="A3924">
        <v>3183</v>
      </c>
      <c r="B3924">
        <v>2017</v>
      </c>
      <c r="C3924" t="s">
        <v>77</v>
      </c>
      <c r="D3924" t="s">
        <v>77</v>
      </c>
      <c r="E3924" t="s">
        <v>32</v>
      </c>
      <c r="F3924">
        <v>23.007999999999999</v>
      </c>
      <c r="G3924">
        <v>23.074400001525898</v>
      </c>
      <c r="H3924">
        <v>1.0061120769587399</v>
      </c>
      <c r="I3924" s="2">
        <f t="shared" si="122"/>
        <v>22868.227632798353</v>
      </c>
      <c r="J3924">
        <f t="shared" si="123"/>
        <v>2.3215432510111975E-2</v>
      </c>
    </row>
    <row r="3925" spans="1:10" x14ac:dyDescent="0.25">
      <c r="A3925">
        <v>3195</v>
      </c>
      <c r="B3925">
        <v>2017</v>
      </c>
      <c r="C3925" t="s">
        <v>77</v>
      </c>
      <c r="D3925" t="s">
        <v>77</v>
      </c>
      <c r="E3925" t="s">
        <v>12</v>
      </c>
      <c r="F3925">
        <v>88.109992999999903</v>
      </c>
      <c r="G3925">
        <v>88.184404999609399</v>
      </c>
      <c r="H3925">
        <v>1.74301919306701</v>
      </c>
      <c r="I3925" s="2">
        <f t="shared" si="122"/>
        <v>50550.213876280897</v>
      </c>
      <c r="J3925">
        <f t="shared" si="123"/>
        <v>0.15370711044351359</v>
      </c>
    </row>
    <row r="3926" spans="1:10" x14ac:dyDescent="0.25">
      <c r="A3926">
        <v>3212</v>
      </c>
      <c r="B3926">
        <v>2017</v>
      </c>
      <c r="C3926" t="s">
        <v>77</v>
      </c>
      <c r="D3926" t="s">
        <v>77</v>
      </c>
      <c r="E3926" t="s">
        <v>18</v>
      </c>
      <c r="F3926">
        <v>9.4289649999999998</v>
      </c>
      <c r="G3926">
        <v>9.5155969990921001</v>
      </c>
      <c r="H3926">
        <v>1.2361005688323199</v>
      </c>
      <c r="I3926" s="2">
        <f t="shared" si="122"/>
        <v>7627.9917975501412</v>
      </c>
      <c r="J3926">
        <f t="shared" si="123"/>
        <v>1.1762234863356862E-2</v>
      </c>
    </row>
    <row r="3927" spans="1:10" x14ac:dyDescent="0.25">
      <c r="A3927">
        <v>3224</v>
      </c>
      <c r="B3927">
        <v>2017</v>
      </c>
      <c r="C3927" t="s">
        <v>77</v>
      </c>
      <c r="D3927" t="s">
        <v>77</v>
      </c>
      <c r="E3927" t="s">
        <v>46</v>
      </c>
      <c r="F3927">
        <v>11.111224999999999</v>
      </c>
      <c r="G3927">
        <v>11.2075250015307</v>
      </c>
      <c r="H3927">
        <v>1.56946554463568</v>
      </c>
      <c r="I3927" s="2">
        <f t="shared" si="122"/>
        <v>7079.6234029968764</v>
      </c>
      <c r="J3927">
        <f t="shared" si="123"/>
        <v>1.758982433054538E-2</v>
      </c>
    </row>
    <row r="3928" spans="1:10" x14ac:dyDescent="0.25">
      <c r="A3928">
        <v>3246</v>
      </c>
      <c r="B3928">
        <v>2017</v>
      </c>
      <c r="C3928" t="s">
        <v>77</v>
      </c>
      <c r="D3928" t="s">
        <v>77</v>
      </c>
      <c r="E3928" t="s">
        <v>11</v>
      </c>
      <c r="F3928">
        <v>33.691484000000003</v>
      </c>
      <c r="G3928">
        <v>33.815270000223201</v>
      </c>
      <c r="H3928">
        <v>2.9862231476654402</v>
      </c>
      <c r="I3928" s="2">
        <f t="shared" si="122"/>
        <v>11282.306222272511</v>
      </c>
      <c r="J3928">
        <f t="shared" si="123"/>
        <v>0.10097994201922326</v>
      </c>
    </row>
    <row r="3929" spans="1:10" x14ac:dyDescent="0.25">
      <c r="A3929">
        <v>3250</v>
      </c>
      <c r="B3929">
        <v>2017</v>
      </c>
      <c r="C3929" t="s">
        <v>77</v>
      </c>
      <c r="D3929" t="s">
        <v>77</v>
      </c>
      <c r="E3929" t="s">
        <v>57</v>
      </c>
      <c r="F3929">
        <v>9.0967000000000002</v>
      </c>
      <c r="G3929">
        <v>9.2237000001192104</v>
      </c>
      <c r="H3929">
        <v>4.14910929052943</v>
      </c>
      <c r="I3929" s="2">
        <f t="shared" si="122"/>
        <v>2192.4464657423505</v>
      </c>
      <c r="J3929">
        <f t="shared" si="123"/>
        <v>3.827013936355092E-2</v>
      </c>
    </row>
    <row r="3930" spans="1:10" x14ac:dyDescent="0.25">
      <c r="A3930">
        <v>3263</v>
      </c>
      <c r="B3930">
        <v>2017</v>
      </c>
      <c r="C3930" t="s">
        <v>77</v>
      </c>
      <c r="D3930" t="s">
        <v>77</v>
      </c>
      <c r="E3930" t="s">
        <v>29</v>
      </c>
      <c r="F3930">
        <v>12.297475</v>
      </c>
      <c r="G3930">
        <v>12.4452790004158</v>
      </c>
      <c r="H3930">
        <v>5.24649491054058</v>
      </c>
      <c r="I3930" s="2">
        <f t="shared" si="122"/>
        <v>2343.9410901349588</v>
      </c>
      <c r="J3930">
        <f t="shared" si="123"/>
        <v>6.5294092935939047E-2</v>
      </c>
    </row>
    <row r="3931" spans="1:10" x14ac:dyDescent="0.25">
      <c r="A3931">
        <v>3345</v>
      </c>
      <c r="B3931">
        <v>2017</v>
      </c>
      <c r="C3931" t="s">
        <v>77</v>
      </c>
      <c r="D3931" t="s">
        <v>77</v>
      </c>
      <c r="E3931" t="s">
        <v>40</v>
      </c>
      <c r="F3931">
        <v>156.77904699999999</v>
      </c>
      <c r="G3931">
        <v>157.06439899802899</v>
      </c>
      <c r="H3931">
        <v>2.9484913797186199</v>
      </c>
      <c r="I3931" s="2">
        <f t="shared" si="122"/>
        <v>53172.631969831877</v>
      </c>
      <c r="J3931">
        <f t="shared" si="123"/>
        <v>0.4631030265063743</v>
      </c>
    </row>
    <row r="3932" spans="1:10" x14ac:dyDescent="0.25">
      <c r="A3932">
        <v>3347</v>
      </c>
      <c r="B3932">
        <v>2017</v>
      </c>
      <c r="C3932" t="s">
        <v>77</v>
      </c>
      <c r="D3932" t="s">
        <v>77</v>
      </c>
      <c r="E3932" t="s">
        <v>43</v>
      </c>
      <c r="F3932">
        <v>818.13914</v>
      </c>
      <c r="G3932">
        <v>818.42913999999996</v>
      </c>
      <c r="H3932">
        <v>7.4736306338808802</v>
      </c>
      <c r="I3932" s="2">
        <f t="shared" si="122"/>
        <v>109470.10630831239</v>
      </c>
      <c r="J3932">
        <f t="shared" si="123"/>
        <v>6.1166370923647841</v>
      </c>
    </row>
    <row r="3933" spans="1:10" x14ac:dyDescent="0.25">
      <c r="A3933">
        <v>3473</v>
      </c>
      <c r="B3933">
        <v>2017</v>
      </c>
      <c r="C3933" t="s">
        <v>77</v>
      </c>
      <c r="D3933" t="s">
        <v>77</v>
      </c>
      <c r="E3933" t="s">
        <v>35</v>
      </c>
      <c r="F3933">
        <v>133.74086700000001</v>
      </c>
      <c r="G3933">
        <v>134.61221699999999</v>
      </c>
      <c r="H3933">
        <v>3.34571782059919</v>
      </c>
      <c r="I3933" s="2">
        <f t="shared" si="122"/>
        <v>39973.743803668454</v>
      </c>
      <c r="J3933">
        <f t="shared" si="123"/>
        <v>0.4503744932872652</v>
      </c>
    </row>
    <row r="3934" spans="1:10" x14ac:dyDescent="0.25">
      <c r="A3934">
        <v>3502</v>
      </c>
      <c r="B3934">
        <v>2017</v>
      </c>
      <c r="C3934" t="s">
        <v>77</v>
      </c>
      <c r="D3934" t="s">
        <v>77</v>
      </c>
      <c r="E3934" t="s">
        <v>41</v>
      </c>
      <c r="F3934">
        <v>524.12878300000102</v>
      </c>
      <c r="G3934">
        <v>525.16073499871095</v>
      </c>
      <c r="H3934">
        <v>3.7857936739204998</v>
      </c>
      <c r="I3934" s="2">
        <f t="shared" si="122"/>
        <v>138446.20920854955</v>
      </c>
      <c r="J3934">
        <f t="shared" si="123"/>
        <v>1.98815018834956</v>
      </c>
    </row>
    <row r="3935" spans="1:10" x14ac:dyDescent="0.25">
      <c r="A3935">
        <v>3523</v>
      </c>
      <c r="B3935">
        <v>2017</v>
      </c>
      <c r="C3935" t="s">
        <v>77</v>
      </c>
      <c r="D3935" t="s">
        <v>77</v>
      </c>
      <c r="E3935" t="s">
        <v>54</v>
      </c>
      <c r="F3935">
        <v>22.268412999999999</v>
      </c>
      <c r="G3935">
        <v>23.480708992674799</v>
      </c>
      <c r="H3935">
        <v>8.0939879758157804</v>
      </c>
      <c r="I3935" s="2">
        <f t="shared" si="122"/>
        <v>2751.2288215075587</v>
      </c>
      <c r="J3935">
        <f t="shared" si="123"/>
        <v>0.19005257625033928</v>
      </c>
    </row>
    <row r="3936" spans="1:10" x14ac:dyDescent="0.25">
      <c r="A3936">
        <v>3697</v>
      </c>
      <c r="B3936">
        <v>2017</v>
      </c>
      <c r="C3936" t="s">
        <v>77</v>
      </c>
      <c r="D3936" t="s">
        <v>77</v>
      </c>
      <c r="E3936" t="s">
        <v>9</v>
      </c>
      <c r="F3936">
        <v>2.6440000000000001</v>
      </c>
      <c r="G3936">
        <v>6.6440000000000001</v>
      </c>
      <c r="H3936">
        <v>0.46</v>
      </c>
      <c r="I3936" s="2">
        <f t="shared" si="122"/>
        <v>5747.826086956522</v>
      </c>
      <c r="J3936">
        <f t="shared" si="123"/>
        <v>3.0562400000000004E-3</v>
      </c>
    </row>
    <row r="3937" spans="1:10" x14ac:dyDescent="0.25">
      <c r="A3937">
        <v>3703</v>
      </c>
      <c r="B3937">
        <v>2017</v>
      </c>
      <c r="C3937" t="s">
        <v>77</v>
      </c>
      <c r="D3937" t="s">
        <v>77</v>
      </c>
      <c r="E3937" t="s">
        <v>53</v>
      </c>
      <c r="F3937">
        <v>2.0415000000000001</v>
      </c>
      <c r="G3937">
        <v>6.1526199979782099</v>
      </c>
      <c r="H3937">
        <v>14.4106609285889</v>
      </c>
      <c r="I3937" s="2">
        <f t="shared" si="122"/>
        <v>141.66595204179194</v>
      </c>
      <c r="J3937">
        <f t="shared" si="123"/>
        <v>8.8663320613319302E-2</v>
      </c>
    </row>
    <row r="3938" spans="1:10" x14ac:dyDescent="0.25">
      <c r="A3938">
        <v>3737</v>
      </c>
      <c r="B3938">
        <v>2017</v>
      </c>
      <c r="C3938" t="s">
        <v>77</v>
      </c>
      <c r="D3938" t="s">
        <v>77</v>
      </c>
      <c r="E3938" t="s">
        <v>15</v>
      </c>
      <c r="F3938">
        <v>101.322968</v>
      </c>
      <c r="G3938">
        <v>106.31719397472899</v>
      </c>
      <c r="H3938">
        <v>1.39342629845592</v>
      </c>
      <c r="I3938" s="2">
        <f t="shared" si="122"/>
        <v>72714.98184889846</v>
      </c>
      <c r="J3938">
        <f t="shared" si="123"/>
        <v>0.14814517406242667</v>
      </c>
    </row>
    <row r="3939" spans="1:10" x14ac:dyDescent="0.25">
      <c r="A3939">
        <v>3739</v>
      </c>
      <c r="B3939">
        <v>2017</v>
      </c>
      <c r="C3939" t="s">
        <v>77</v>
      </c>
      <c r="D3939" t="s">
        <v>77</v>
      </c>
      <c r="E3939" t="s">
        <v>52</v>
      </c>
      <c r="F3939">
        <v>6.5627500000000003</v>
      </c>
      <c r="G3939">
        <v>11.7539500274658</v>
      </c>
      <c r="H3939">
        <v>3.2393207877795098</v>
      </c>
      <c r="I3939" s="2">
        <f t="shared" si="122"/>
        <v>2025.9648333558946</v>
      </c>
      <c r="J3939">
        <f t="shared" si="123"/>
        <v>3.8074814662491505E-2</v>
      </c>
    </row>
    <row r="3940" spans="1:10" x14ac:dyDescent="0.25">
      <c r="A3940">
        <v>3820</v>
      </c>
      <c r="B3940">
        <v>2017</v>
      </c>
      <c r="C3940" t="s">
        <v>77</v>
      </c>
      <c r="D3940" t="s">
        <v>77</v>
      </c>
      <c r="E3940" t="s">
        <v>56</v>
      </c>
      <c r="F3940">
        <v>874.00300000000004</v>
      </c>
      <c r="G3940">
        <v>882.83599993324299</v>
      </c>
      <c r="H3940">
        <v>0.173469095643836</v>
      </c>
      <c r="I3940" s="2">
        <f t="shared" si="122"/>
        <v>5038378.7195990756</v>
      </c>
      <c r="J3940">
        <f t="shared" si="123"/>
        <v>0.15314476251024131</v>
      </c>
    </row>
    <row r="3941" spans="1:10" x14ac:dyDescent="0.25">
      <c r="A3941">
        <v>3967</v>
      </c>
      <c r="B3941">
        <v>2017</v>
      </c>
      <c r="C3941" t="s">
        <v>77</v>
      </c>
      <c r="D3941" t="s">
        <v>77</v>
      </c>
      <c r="E3941" t="s">
        <v>39</v>
      </c>
      <c r="F3941">
        <v>33.739600000000003</v>
      </c>
      <c r="G3941">
        <v>63.898289991355</v>
      </c>
      <c r="H3941">
        <v>14.0259770862725</v>
      </c>
      <c r="I3941" s="2">
        <f t="shared" si="122"/>
        <v>2405.5079936656689</v>
      </c>
      <c r="J3941">
        <f t="shared" si="123"/>
        <v>0.89623595127074063</v>
      </c>
    </row>
    <row r="3942" spans="1:10" x14ac:dyDescent="0.25">
      <c r="A3942">
        <v>4036</v>
      </c>
      <c r="B3942">
        <v>2017</v>
      </c>
      <c r="C3942" t="s">
        <v>77</v>
      </c>
      <c r="D3942" t="s">
        <v>77</v>
      </c>
      <c r="E3942" t="s">
        <v>47</v>
      </c>
      <c r="F3942">
        <v>21.388608000000001</v>
      </c>
      <c r="G3942">
        <v>78.388229003082401</v>
      </c>
      <c r="H3942">
        <v>1.9442579467557299</v>
      </c>
      <c r="I3942" s="2">
        <f t="shared" si="122"/>
        <v>11000.910674270319</v>
      </c>
      <c r="J3942">
        <f t="shared" si="123"/>
        <v>0.15240693717135095</v>
      </c>
    </row>
    <row r="3943" spans="1:10" x14ac:dyDescent="0.25">
      <c r="A3943">
        <v>4047</v>
      </c>
      <c r="B3943">
        <v>2017</v>
      </c>
      <c r="C3943" t="s">
        <v>77</v>
      </c>
      <c r="D3943" t="s">
        <v>77</v>
      </c>
      <c r="E3943" t="s">
        <v>6</v>
      </c>
      <c r="F3943">
        <v>1653.11</v>
      </c>
      <c r="G3943">
        <v>1715.0150001091999</v>
      </c>
      <c r="H3943">
        <v>0.89470681106483696</v>
      </c>
      <c r="I3943" s="2">
        <f t="shared" si="122"/>
        <v>1847655.5443146208</v>
      </c>
      <c r="J3943">
        <f t="shared" si="123"/>
        <v>1.5344356016760632</v>
      </c>
    </row>
    <row r="3944" spans="1:10" x14ac:dyDescent="0.25">
      <c r="A3944">
        <v>4108</v>
      </c>
      <c r="B3944">
        <v>2017</v>
      </c>
      <c r="C3944" t="s">
        <v>77</v>
      </c>
      <c r="D3944" t="s">
        <v>77</v>
      </c>
      <c r="E3944" t="s">
        <v>75</v>
      </c>
      <c r="F3944">
        <v>17.158999999999999</v>
      </c>
      <c r="G3944">
        <v>157.057200027466</v>
      </c>
      <c r="H3944">
        <v>5.8261981563046596</v>
      </c>
      <c r="I3944" s="2">
        <f t="shared" si="122"/>
        <v>2945.1452799338554</v>
      </c>
      <c r="J3944">
        <f t="shared" si="123"/>
        <v>0.91504636923439453</v>
      </c>
    </row>
    <row r="3945" spans="1:10" x14ac:dyDescent="0.25">
      <c r="A3945">
        <v>4159</v>
      </c>
      <c r="B3945">
        <v>2017</v>
      </c>
      <c r="C3945" t="s">
        <v>77</v>
      </c>
      <c r="D3945" t="s">
        <v>77</v>
      </c>
      <c r="E3945" t="s">
        <v>24</v>
      </c>
      <c r="F3945">
        <v>279.52749999999997</v>
      </c>
      <c r="G3945">
        <v>793.09607001018503</v>
      </c>
      <c r="H3945">
        <v>1.2875088560685599</v>
      </c>
      <c r="I3945" s="2">
        <f t="shared" si="122"/>
        <v>217107.24449192846</v>
      </c>
      <c r="J3945">
        <f t="shared" si="123"/>
        <v>1.0211182138512838</v>
      </c>
    </row>
    <row r="3946" spans="1:10" x14ac:dyDescent="0.25">
      <c r="A3946">
        <v>50</v>
      </c>
      <c r="B3946">
        <v>2017</v>
      </c>
      <c r="C3946" t="s">
        <v>79</v>
      </c>
      <c r="D3946" t="s">
        <v>79</v>
      </c>
      <c r="E3946" t="s">
        <v>41</v>
      </c>
      <c r="F3946">
        <v>152.26002600000001</v>
      </c>
      <c r="G3946">
        <v>152.26002600000001</v>
      </c>
      <c r="H3946">
        <v>3.3139405752334699</v>
      </c>
      <c r="I3946" s="2">
        <f t="shared" si="122"/>
        <v>45945.30968295144</v>
      </c>
      <c r="J3946">
        <f t="shared" si="123"/>
        <v>0.50458067814750318</v>
      </c>
    </row>
    <row r="3947" spans="1:10" x14ac:dyDescent="0.25">
      <c r="A3947">
        <v>218</v>
      </c>
      <c r="B3947">
        <v>2017</v>
      </c>
      <c r="C3947" t="s">
        <v>79</v>
      </c>
      <c r="D3947" t="s">
        <v>79</v>
      </c>
      <c r="E3947" t="s">
        <v>62</v>
      </c>
      <c r="F3947">
        <v>5.153124</v>
      </c>
      <c r="G3947">
        <v>5.153124</v>
      </c>
      <c r="H3947">
        <v>2.4215681053610498</v>
      </c>
      <c r="I3947" s="2">
        <f t="shared" si="122"/>
        <v>2128.0111794467502</v>
      </c>
      <c r="J3947">
        <f t="shared" si="123"/>
        <v>1.2478640721370554E-2</v>
      </c>
    </row>
    <row r="3948" spans="1:10" x14ac:dyDescent="0.25">
      <c r="A3948">
        <v>350</v>
      </c>
      <c r="B3948">
        <v>2017</v>
      </c>
      <c r="C3948" t="s">
        <v>79</v>
      </c>
      <c r="D3948" t="s">
        <v>79</v>
      </c>
      <c r="E3948" t="s">
        <v>36</v>
      </c>
      <c r="F3948">
        <v>0.10961</v>
      </c>
      <c r="G3948">
        <v>0.10961</v>
      </c>
      <c r="H3948">
        <v>6.1535443846364402</v>
      </c>
      <c r="I3948" s="2">
        <f t="shared" si="122"/>
        <v>17.812498480333282</v>
      </c>
      <c r="J3948">
        <f t="shared" si="123"/>
        <v>6.7449000000000014E-4</v>
      </c>
    </row>
    <row r="3949" spans="1:10" x14ac:dyDescent="0.25">
      <c r="A3949">
        <v>1804</v>
      </c>
      <c r="B3949">
        <v>2017</v>
      </c>
      <c r="C3949" t="s">
        <v>79</v>
      </c>
      <c r="D3949" t="s">
        <v>79</v>
      </c>
      <c r="E3949" t="s">
        <v>43</v>
      </c>
      <c r="F3949">
        <v>173.40174999999999</v>
      </c>
      <c r="G3949">
        <v>173.40174999999999</v>
      </c>
      <c r="H3949">
        <v>9.9282569812588406</v>
      </c>
      <c r="I3949" s="2">
        <f t="shared" si="122"/>
        <v>17465.477608740715</v>
      </c>
      <c r="J3949">
        <f t="shared" si="123"/>
        <v>1.721577135</v>
      </c>
    </row>
    <row r="3950" spans="1:10" x14ac:dyDescent="0.25">
      <c r="A3950">
        <v>1805</v>
      </c>
      <c r="B3950">
        <v>2017</v>
      </c>
      <c r="C3950" t="s">
        <v>79</v>
      </c>
      <c r="D3950" t="s">
        <v>79</v>
      </c>
      <c r="E3950" t="s">
        <v>44</v>
      </c>
      <c r="F3950">
        <v>0.91300000000000003</v>
      </c>
      <c r="G3950">
        <v>0.91300000000000003</v>
      </c>
      <c r="H3950">
        <v>1</v>
      </c>
      <c r="I3950" s="2">
        <f t="shared" si="122"/>
        <v>913</v>
      </c>
      <c r="J3950">
        <f t="shared" si="123"/>
        <v>9.1300000000000007E-4</v>
      </c>
    </row>
    <row r="3951" spans="1:10" x14ac:dyDescent="0.25">
      <c r="A3951">
        <v>1806</v>
      </c>
      <c r="B3951">
        <v>2017</v>
      </c>
      <c r="C3951" t="s">
        <v>79</v>
      </c>
      <c r="D3951" t="s">
        <v>79</v>
      </c>
      <c r="E3951" t="s">
        <v>47</v>
      </c>
      <c r="F3951">
        <v>0.11115</v>
      </c>
      <c r="G3951">
        <v>0.11115</v>
      </c>
      <c r="H3951">
        <v>1.83832658569501</v>
      </c>
      <c r="I3951" s="2">
        <f t="shared" si="122"/>
        <v>60.462597269123371</v>
      </c>
      <c r="J3951">
        <f t="shared" si="123"/>
        <v>2.0433000000000034E-4</v>
      </c>
    </row>
    <row r="3952" spans="1:10" x14ac:dyDescent="0.25">
      <c r="A3952">
        <v>1807</v>
      </c>
      <c r="B3952">
        <v>2017</v>
      </c>
      <c r="C3952" t="s">
        <v>79</v>
      </c>
      <c r="D3952" t="s">
        <v>79</v>
      </c>
      <c r="E3952" t="s">
        <v>54</v>
      </c>
      <c r="F3952">
        <v>4.9919999999999999E-2</v>
      </c>
      <c r="G3952">
        <v>4.9919999999999999E-2</v>
      </c>
      <c r="H3952">
        <v>10.807692307692299</v>
      </c>
      <c r="I3952" s="2">
        <f t="shared" si="122"/>
        <v>4.6189323843416403</v>
      </c>
      <c r="J3952">
        <f t="shared" si="123"/>
        <v>5.395199999999996E-4</v>
      </c>
    </row>
    <row r="3953" spans="1:10" x14ac:dyDescent="0.25">
      <c r="A3953">
        <v>1846</v>
      </c>
      <c r="B3953">
        <v>2017</v>
      </c>
      <c r="C3953" t="s">
        <v>79</v>
      </c>
      <c r="D3953" t="s">
        <v>79</v>
      </c>
      <c r="E3953" t="s">
        <v>37</v>
      </c>
      <c r="F3953">
        <v>0.49349999999999999</v>
      </c>
      <c r="G3953">
        <v>0.49349999999999999</v>
      </c>
      <c r="H3953">
        <v>2.8938419452887501</v>
      </c>
      <c r="I3953" s="2">
        <f t="shared" si="122"/>
        <v>170.53453828168841</v>
      </c>
      <c r="J3953">
        <f t="shared" si="123"/>
        <v>1.4281109999999982E-3</v>
      </c>
    </row>
    <row r="3954" spans="1:10" x14ac:dyDescent="0.25">
      <c r="A3954">
        <v>1847</v>
      </c>
      <c r="B3954">
        <v>2017</v>
      </c>
      <c r="C3954" t="s">
        <v>79</v>
      </c>
      <c r="D3954" t="s">
        <v>79</v>
      </c>
      <c r="E3954" t="s">
        <v>18</v>
      </c>
      <c r="F3954">
        <v>4.5446850000000003</v>
      </c>
      <c r="G3954">
        <v>4.5446850000000003</v>
      </c>
      <c r="H3954">
        <v>1.2100988907506101</v>
      </c>
      <c r="I3954" s="2">
        <f t="shared" si="122"/>
        <v>3755.6310767138921</v>
      </c>
      <c r="J3954">
        <f t="shared" si="123"/>
        <v>5.4995182773109373E-3</v>
      </c>
    </row>
    <row r="3955" spans="1:10" x14ac:dyDescent="0.25">
      <c r="A3955">
        <v>1848</v>
      </c>
      <c r="B3955">
        <v>2017</v>
      </c>
      <c r="C3955" t="s">
        <v>79</v>
      </c>
      <c r="D3955" t="s">
        <v>79</v>
      </c>
      <c r="E3955" t="s">
        <v>58</v>
      </c>
      <c r="F3955">
        <v>0.32808999999999999</v>
      </c>
      <c r="G3955">
        <v>0.32808999999999999</v>
      </c>
      <c r="H3955">
        <v>8.0681215520131708</v>
      </c>
      <c r="I3955" s="2">
        <f t="shared" si="122"/>
        <v>40.66497980786302</v>
      </c>
      <c r="J3955">
        <f t="shared" si="123"/>
        <v>2.6470700000000009E-3</v>
      </c>
    </row>
    <row r="3956" spans="1:10" x14ac:dyDescent="0.25">
      <c r="A3956">
        <v>1849</v>
      </c>
      <c r="B3956">
        <v>2017</v>
      </c>
      <c r="C3956" t="s">
        <v>79</v>
      </c>
      <c r="D3956" t="s">
        <v>79</v>
      </c>
      <c r="E3956" t="s">
        <v>61</v>
      </c>
      <c r="F3956">
        <v>7.5711000000000004</v>
      </c>
      <c r="G3956">
        <v>7.5711000000000004</v>
      </c>
      <c r="H3956">
        <v>1.1719850484077601</v>
      </c>
      <c r="I3956" s="2">
        <f t="shared" si="122"/>
        <v>6460.0653483472115</v>
      </c>
      <c r="J3956">
        <f t="shared" si="123"/>
        <v>8.8732159999999928E-3</v>
      </c>
    </row>
    <row r="3957" spans="1:10" x14ac:dyDescent="0.25">
      <c r="A3957">
        <v>1863</v>
      </c>
      <c r="B3957">
        <v>2017</v>
      </c>
      <c r="C3957" t="s">
        <v>79</v>
      </c>
      <c r="D3957" t="s">
        <v>79</v>
      </c>
      <c r="E3957" t="s">
        <v>12</v>
      </c>
      <c r="F3957">
        <v>6.2004339999999996</v>
      </c>
      <c r="G3957">
        <v>6.2004339999999996</v>
      </c>
      <c r="H3957">
        <v>1.8897386417855599</v>
      </c>
      <c r="I3957" s="2">
        <f t="shared" si="122"/>
        <v>3281.1066371280776</v>
      </c>
      <c r="J3957">
        <f t="shared" si="123"/>
        <v>1.1717199725641007E-2</v>
      </c>
    </row>
    <row r="3958" spans="1:10" x14ac:dyDescent="0.25">
      <c r="A3958">
        <v>1885</v>
      </c>
      <c r="B3958">
        <v>2017</v>
      </c>
      <c r="C3958" t="s">
        <v>79</v>
      </c>
      <c r="D3958" t="s">
        <v>79</v>
      </c>
      <c r="E3958" t="s">
        <v>22</v>
      </c>
      <c r="F3958">
        <v>21750.432000000001</v>
      </c>
      <c r="G3958">
        <v>21750.432000000001</v>
      </c>
      <c r="H3958">
        <v>0.16878979139356901</v>
      </c>
      <c r="I3958" s="2">
        <f t="shared" si="122"/>
        <v>128861063.34052087</v>
      </c>
      <c r="J3958">
        <f t="shared" si="123"/>
        <v>3.6712508800000077</v>
      </c>
    </row>
    <row r="3959" spans="1:10" x14ac:dyDescent="0.25">
      <c r="A3959">
        <v>1886</v>
      </c>
      <c r="B3959">
        <v>2017</v>
      </c>
      <c r="C3959" t="s">
        <v>79</v>
      </c>
      <c r="D3959" t="s">
        <v>79</v>
      </c>
      <c r="E3959" t="s">
        <v>27</v>
      </c>
      <c r="F3959">
        <v>0.17030000000000001</v>
      </c>
      <c r="G3959">
        <v>0.17030000000000001</v>
      </c>
      <c r="H3959">
        <v>2.7066666666666701</v>
      </c>
      <c r="I3959" s="2">
        <f t="shared" si="122"/>
        <v>62.918719211822584</v>
      </c>
      <c r="J3959">
        <f t="shared" si="123"/>
        <v>4.609453333333339E-4</v>
      </c>
    </row>
    <row r="3960" spans="1:10" x14ac:dyDescent="0.25">
      <c r="A3960">
        <v>1887</v>
      </c>
      <c r="B3960">
        <v>2017</v>
      </c>
      <c r="C3960" t="s">
        <v>79</v>
      </c>
      <c r="D3960" t="s">
        <v>79</v>
      </c>
      <c r="E3960" t="s">
        <v>31</v>
      </c>
      <c r="F3960">
        <v>4.8750000000000002E-2</v>
      </c>
      <c r="G3960">
        <v>4.8750000000000002E-2</v>
      </c>
      <c r="H3960">
        <v>1.1366153846153799</v>
      </c>
      <c r="I3960" s="2">
        <f t="shared" si="122"/>
        <v>42.89049810503537</v>
      </c>
      <c r="J3960">
        <f t="shared" si="123"/>
        <v>5.5409999999999769E-5</v>
      </c>
    </row>
    <row r="3961" spans="1:10" x14ac:dyDescent="0.25">
      <c r="A3961">
        <v>1888</v>
      </c>
      <c r="B3961">
        <v>2017</v>
      </c>
      <c r="C3961" t="s">
        <v>79</v>
      </c>
      <c r="D3961" t="s">
        <v>79</v>
      </c>
      <c r="E3961" t="s">
        <v>33</v>
      </c>
      <c r="F3961">
        <v>2.1090000000000001E-2</v>
      </c>
      <c r="G3961">
        <v>2.1090000000000001E-2</v>
      </c>
      <c r="H3961">
        <v>2.5562498083132801</v>
      </c>
      <c r="I3961" s="2">
        <f t="shared" si="122"/>
        <v>8.2503673668404343</v>
      </c>
      <c r="J3961">
        <f t="shared" si="123"/>
        <v>5.3911308457327076E-5</v>
      </c>
    </row>
    <row r="3962" spans="1:10" x14ac:dyDescent="0.25">
      <c r="A3962">
        <v>1947</v>
      </c>
      <c r="B3962">
        <v>2017</v>
      </c>
      <c r="C3962" t="s">
        <v>79</v>
      </c>
      <c r="D3962" t="s">
        <v>79</v>
      </c>
      <c r="E3962" t="s">
        <v>11</v>
      </c>
      <c r="F3962">
        <v>1.0215270000000001</v>
      </c>
      <c r="G3962">
        <v>1.0215270000000001</v>
      </c>
      <c r="H3962">
        <v>2.8014139616476101</v>
      </c>
      <c r="I3962" s="2">
        <f t="shared" si="122"/>
        <v>364.6469297237328</v>
      </c>
      <c r="J3962">
        <f t="shared" si="123"/>
        <v>2.8617199999999982E-3</v>
      </c>
    </row>
    <row r="3963" spans="1:10" x14ac:dyDescent="0.25">
      <c r="A3963">
        <v>1948</v>
      </c>
      <c r="B3963">
        <v>2017</v>
      </c>
      <c r="C3963" t="s">
        <v>79</v>
      </c>
      <c r="D3963" t="s">
        <v>79</v>
      </c>
      <c r="E3963" t="s">
        <v>34</v>
      </c>
      <c r="F3963">
        <v>8.4000000000000005E-2</v>
      </c>
      <c r="G3963">
        <v>8.4000000000000005E-2</v>
      </c>
      <c r="H3963">
        <v>1.25</v>
      </c>
      <c r="I3963" s="2">
        <f t="shared" si="122"/>
        <v>67.2</v>
      </c>
      <c r="J3963">
        <f t="shared" si="123"/>
        <v>1.05E-4</v>
      </c>
    </row>
    <row r="3964" spans="1:10" x14ac:dyDescent="0.25">
      <c r="A3964">
        <v>1949</v>
      </c>
      <c r="B3964">
        <v>2017</v>
      </c>
      <c r="C3964" t="s">
        <v>79</v>
      </c>
      <c r="D3964" t="s">
        <v>79</v>
      </c>
      <c r="E3964" t="s">
        <v>5</v>
      </c>
      <c r="F3964">
        <v>223.17</v>
      </c>
      <c r="G3964">
        <v>223.17</v>
      </c>
      <c r="H3964">
        <v>0.39821033293005298</v>
      </c>
      <c r="I3964" s="2">
        <f t="shared" si="122"/>
        <v>560432.4688360123</v>
      </c>
      <c r="J3964">
        <f t="shared" si="123"/>
        <v>8.8868599999999909E-2</v>
      </c>
    </row>
    <row r="3965" spans="1:10" x14ac:dyDescent="0.25">
      <c r="A3965">
        <v>1965</v>
      </c>
      <c r="B3965">
        <v>2017</v>
      </c>
      <c r="C3965" t="s">
        <v>79</v>
      </c>
      <c r="D3965" t="s">
        <v>79</v>
      </c>
      <c r="E3965" t="s">
        <v>57</v>
      </c>
      <c r="F3965">
        <v>16.3446</v>
      </c>
      <c r="G3965">
        <v>16.3446</v>
      </c>
      <c r="H3965">
        <v>2.1835622774494299</v>
      </c>
      <c r="I3965" s="2">
        <f t="shared" si="122"/>
        <v>7485.2914289633909</v>
      </c>
      <c r="J3965">
        <f t="shared" si="123"/>
        <v>3.5689451999999955E-2</v>
      </c>
    </row>
    <row r="3966" spans="1:10" x14ac:dyDescent="0.25">
      <c r="A3966">
        <v>1966</v>
      </c>
      <c r="B3966">
        <v>2017</v>
      </c>
      <c r="C3966" t="s">
        <v>79</v>
      </c>
      <c r="D3966" t="s">
        <v>79</v>
      </c>
      <c r="E3966" t="s">
        <v>59</v>
      </c>
      <c r="F3966">
        <v>3.7620000000000001E-2</v>
      </c>
      <c r="G3966">
        <v>3.7620000000000001E-2</v>
      </c>
      <c r="H3966">
        <v>1.01754385964912</v>
      </c>
      <c r="I3966" s="2">
        <f t="shared" si="122"/>
        <v>36.971379310344929</v>
      </c>
      <c r="J3966">
        <f t="shared" si="123"/>
        <v>3.8279999999999898E-5</v>
      </c>
    </row>
    <row r="3967" spans="1:10" x14ac:dyDescent="0.25">
      <c r="A3967">
        <v>2022</v>
      </c>
      <c r="B3967">
        <v>2017</v>
      </c>
      <c r="C3967" t="s">
        <v>79</v>
      </c>
      <c r="D3967" t="s">
        <v>79</v>
      </c>
      <c r="E3967" t="s">
        <v>29</v>
      </c>
      <c r="F3967">
        <v>1.308E-2</v>
      </c>
      <c r="G3967">
        <v>1.308E-2</v>
      </c>
      <c r="H3967">
        <v>6.3486238532110102</v>
      </c>
      <c r="I3967" s="2">
        <f t="shared" si="122"/>
        <v>2.0602890173410398</v>
      </c>
      <c r="J3967">
        <f t="shared" si="123"/>
        <v>8.3040000000000018E-5</v>
      </c>
    </row>
    <row r="3968" spans="1:10" x14ac:dyDescent="0.25">
      <c r="A3968">
        <v>2023</v>
      </c>
      <c r="B3968">
        <v>2017</v>
      </c>
      <c r="C3968" t="s">
        <v>79</v>
      </c>
      <c r="D3968" t="s">
        <v>79</v>
      </c>
      <c r="E3968" t="s">
        <v>32</v>
      </c>
      <c r="F3968">
        <v>0.45</v>
      </c>
      <c r="G3968">
        <v>0.45</v>
      </c>
      <c r="H3968">
        <v>1</v>
      </c>
      <c r="I3968" s="2">
        <f t="shared" si="122"/>
        <v>450</v>
      </c>
      <c r="J3968">
        <f t="shared" si="123"/>
        <v>4.4999999999999999E-4</v>
      </c>
    </row>
    <row r="3969" spans="1:10" x14ac:dyDescent="0.25">
      <c r="A3969">
        <v>2024</v>
      </c>
      <c r="B3969">
        <v>2017</v>
      </c>
      <c r="C3969" t="s">
        <v>79</v>
      </c>
      <c r="D3969" t="s">
        <v>79</v>
      </c>
      <c r="E3969" t="s">
        <v>38</v>
      </c>
      <c r="F3969">
        <v>3.2133029999999998</v>
      </c>
      <c r="G3969">
        <v>3.2133029999999998</v>
      </c>
      <c r="H3969">
        <v>1.60572197810835</v>
      </c>
      <c r="I3969" s="2">
        <f t="shared" si="122"/>
        <v>2001.1577619342854</v>
      </c>
      <c r="J3969">
        <f t="shared" si="123"/>
        <v>5.159671249421495E-3</v>
      </c>
    </row>
    <row r="3970" spans="1:10" x14ac:dyDescent="0.25">
      <c r="A3970">
        <v>2025</v>
      </c>
      <c r="B3970">
        <v>2017</v>
      </c>
      <c r="C3970" t="s">
        <v>79</v>
      </c>
      <c r="D3970" t="s">
        <v>79</v>
      </c>
      <c r="E3970" t="s">
        <v>7</v>
      </c>
      <c r="F3970">
        <v>0.30975000000000003</v>
      </c>
      <c r="G3970">
        <v>0.30975000000000003</v>
      </c>
      <c r="H3970">
        <v>1.9922841000807101</v>
      </c>
      <c r="I3970" s="2">
        <f t="shared" ref="I3970:I4033" si="124">F3970/H3970*1000</f>
        <v>155.47481405260004</v>
      </c>
      <c r="J3970">
        <f t="shared" si="123"/>
        <v>6.1711000000000003E-4</v>
      </c>
    </row>
    <row r="3971" spans="1:10" x14ac:dyDescent="0.25">
      <c r="A3971">
        <v>2026</v>
      </c>
      <c r="B3971">
        <v>2017</v>
      </c>
      <c r="C3971" t="s">
        <v>79</v>
      </c>
      <c r="D3971" t="s">
        <v>79</v>
      </c>
      <c r="E3971" t="s">
        <v>150</v>
      </c>
      <c r="F3971">
        <v>0.20300000000000001</v>
      </c>
      <c r="G3971">
        <v>0.20300000000000001</v>
      </c>
      <c r="H3971">
        <v>1</v>
      </c>
      <c r="I3971" s="2">
        <f t="shared" si="124"/>
        <v>203</v>
      </c>
      <c r="J3971">
        <f t="shared" ref="J3971:J4034" si="125">G3971*H3971/1000</f>
        <v>2.03E-4</v>
      </c>
    </row>
    <row r="3972" spans="1:10" x14ac:dyDescent="0.25">
      <c r="A3972">
        <v>2733</v>
      </c>
      <c r="B3972">
        <v>2017</v>
      </c>
      <c r="C3972" t="s">
        <v>79</v>
      </c>
      <c r="D3972" t="s">
        <v>79</v>
      </c>
      <c r="E3972" t="s">
        <v>15</v>
      </c>
      <c r="F3972">
        <v>3.5051559999999999</v>
      </c>
      <c r="G3972">
        <v>3.5051559999999999</v>
      </c>
      <c r="H3972">
        <v>2.1073112627987598</v>
      </c>
      <c r="I3972" s="2">
        <f t="shared" si="124"/>
        <v>1663.3309287896732</v>
      </c>
      <c r="J3972">
        <f t="shared" si="125"/>
        <v>7.3864547166666494E-3</v>
      </c>
    </row>
    <row r="3973" spans="1:10" x14ac:dyDescent="0.25">
      <c r="A3973">
        <v>2831</v>
      </c>
      <c r="B3973">
        <v>2017</v>
      </c>
      <c r="C3973" t="s">
        <v>79</v>
      </c>
      <c r="D3973" t="s">
        <v>79</v>
      </c>
      <c r="E3973" t="s">
        <v>40</v>
      </c>
      <c r="F3973">
        <v>25.414072999999998</v>
      </c>
      <c r="G3973">
        <v>25.414072999999998</v>
      </c>
      <c r="H3973">
        <v>3.5400352660087999</v>
      </c>
      <c r="I3973" s="2">
        <f t="shared" si="124"/>
        <v>7179.0451479465073</v>
      </c>
      <c r="J3973">
        <f t="shared" si="125"/>
        <v>8.9966714672922055E-2</v>
      </c>
    </row>
    <row r="3974" spans="1:10" x14ac:dyDescent="0.25">
      <c r="A3974">
        <v>2911</v>
      </c>
      <c r="B3974">
        <v>2017</v>
      </c>
      <c r="C3974" t="s">
        <v>79</v>
      </c>
      <c r="D3974" t="s">
        <v>79</v>
      </c>
      <c r="E3974" t="s">
        <v>35</v>
      </c>
      <c r="F3974">
        <v>57.126649999999998</v>
      </c>
      <c r="G3974">
        <v>57.126649999999998</v>
      </c>
      <c r="H3974">
        <v>2.7106200928127002</v>
      </c>
      <c r="I3974" s="2">
        <f t="shared" si="124"/>
        <v>21075.122312961976</v>
      </c>
      <c r="J3974">
        <f t="shared" si="125"/>
        <v>0.15484864532507864</v>
      </c>
    </row>
    <row r="3975" spans="1:10" x14ac:dyDescent="0.25">
      <c r="A3975">
        <v>1808</v>
      </c>
      <c r="B3975">
        <v>2017</v>
      </c>
      <c r="C3975" t="s">
        <v>99</v>
      </c>
      <c r="D3975" t="s">
        <v>99</v>
      </c>
      <c r="E3975" t="s">
        <v>24</v>
      </c>
      <c r="F3975">
        <v>0.53</v>
      </c>
      <c r="G3975">
        <v>0.53</v>
      </c>
      <c r="H3975">
        <v>1.06</v>
      </c>
      <c r="I3975" s="2">
        <f t="shared" si="124"/>
        <v>500</v>
      </c>
      <c r="J3975">
        <f t="shared" si="125"/>
        <v>5.618000000000001E-4</v>
      </c>
    </row>
    <row r="3976" spans="1:10" x14ac:dyDescent="0.25">
      <c r="A3976">
        <v>1809</v>
      </c>
      <c r="B3976">
        <v>2017</v>
      </c>
      <c r="C3976" t="s">
        <v>99</v>
      </c>
      <c r="D3976" t="s">
        <v>99</v>
      </c>
      <c r="E3976" t="s">
        <v>32</v>
      </c>
      <c r="F3976">
        <v>0.16</v>
      </c>
      <c r="G3976">
        <v>0.16</v>
      </c>
      <c r="H3976">
        <v>0.88</v>
      </c>
      <c r="I3976" s="2">
        <f t="shared" si="124"/>
        <v>181.81818181818181</v>
      </c>
      <c r="J3976">
        <f t="shared" si="125"/>
        <v>1.4080000000000001E-4</v>
      </c>
    </row>
    <row r="3977" spans="1:10" x14ac:dyDescent="0.25">
      <c r="A3977">
        <v>1810</v>
      </c>
      <c r="B3977">
        <v>2017</v>
      </c>
      <c r="C3977" t="s">
        <v>99</v>
      </c>
      <c r="D3977" t="s">
        <v>99</v>
      </c>
      <c r="E3977" t="s">
        <v>12</v>
      </c>
      <c r="F3977">
        <v>0.119364</v>
      </c>
      <c r="G3977">
        <v>0.119364</v>
      </c>
      <c r="H3977">
        <v>1.18809440032171</v>
      </c>
      <c r="I3977" s="2">
        <f t="shared" si="124"/>
        <v>100.46676422991206</v>
      </c>
      <c r="J3977">
        <f t="shared" si="125"/>
        <v>1.4181570000000059E-4</v>
      </c>
    </row>
    <row r="3978" spans="1:10" x14ac:dyDescent="0.25">
      <c r="A3978">
        <v>1811</v>
      </c>
      <c r="B3978">
        <v>2017</v>
      </c>
      <c r="C3978" t="s">
        <v>99</v>
      </c>
      <c r="D3978" t="s">
        <v>99</v>
      </c>
      <c r="E3978" t="s">
        <v>37</v>
      </c>
      <c r="F3978">
        <v>7.8413999999999998E-2</v>
      </c>
      <c r="G3978">
        <v>7.8413999999999998E-2</v>
      </c>
      <c r="H3978">
        <v>3.6476190476190502</v>
      </c>
      <c r="I3978" s="2">
        <f t="shared" si="124"/>
        <v>21.497310704960821</v>
      </c>
      <c r="J3978">
        <f t="shared" si="125"/>
        <v>2.860244000000002E-4</v>
      </c>
    </row>
    <row r="3979" spans="1:10" x14ac:dyDescent="0.25">
      <c r="A3979">
        <v>1850</v>
      </c>
      <c r="B3979">
        <v>2017</v>
      </c>
      <c r="C3979" t="s">
        <v>99</v>
      </c>
      <c r="D3979" t="s">
        <v>99</v>
      </c>
      <c r="E3979" t="s">
        <v>11</v>
      </c>
      <c r="F3979">
        <v>3.9627999999999997E-2</v>
      </c>
      <c r="G3979">
        <v>3.9627999999999997E-2</v>
      </c>
      <c r="H3979">
        <v>2.14550822650651</v>
      </c>
      <c r="I3979" s="2">
        <f t="shared" si="124"/>
        <v>18.470215825984276</v>
      </c>
      <c r="J3979">
        <f t="shared" si="125"/>
        <v>8.502219999999996E-5</v>
      </c>
    </row>
    <row r="3980" spans="1:10" x14ac:dyDescent="0.25">
      <c r="A3980">
        <v>1940</v>
      </c>
      <c r="B3980">
        <v>2017</v>
      </c>
      <c r="C3980" t="s">
        <v>99</v>
      </c>
      <c r="D3980" t="s">
        <v>99</v>
      </c>
      <c r="E3980" t="s">
        <v>35</v>
      </c>
      <c r="F3980">
        <v>3.9093999999999997E-2</v>
      </c>
      <c r="G3980">
        <v>3.9093999999999997E-2</v>
      </c>
      <c r="H3980">
        <v>1.73895482682765</v>
      </c>
      <c r="I3980" s="2">
        <f t="shared" si="124"/>
        <v>22.481320041716444</v>
      </c>
      <c r="J3980">
        <f t="shared" si="125"/>
        <v>6.7982700000000144E-5</v>
      </c>
    </row>
    <row r="3981" spans="1:10" x14ac:dyDescent="0.25">
      <c r="A3981">
        <v>1941</v>
      </c>
      <c r="B3981">
        <v>2017</v>
      </c>
      <c r="C3981" t="s">
        <v>99</v>
      </c>
      <c r="D3981" t="s">
        <v>99</v>
      </c>
      <c r="E3981" t="s">
        <v>52</v>
      </c>
      <c r="F3981">
        <v>676.56700000000001</v>
      </c>
      <c r="G3981">
        <v>676.56700000000001</v>
      </c>
      <c r="H3981">
        <v>4.6077213319597297</v>
      </c>
      <c r="I3981" s="2">
        <f t="shared" si="124"/>
        <v>146833.31548443413</v>
      </c>
      <c r="J3981">
        <f t="shared" si="125"/>
        <v>3.1174321983999986</v>
      </c>
    </row>
    <row r="3982" spans="1:10" x14ac:dyDescent="0.25">
      <c r="A3982">
        <v>2034</v>
      </c>
      <c r="B3982">
        <v>2017</v>
      </c>
      <c r="C3982" t="s">
        <v>99</v>
      </c>
      <c r="D3982" t="s">
        <v>99</v>
      </c>
      <c r="E3982" t="s">
        <v>40</v>
      </c>
      <c r="F3982">
        <v>0.36958999999999997</v>
      </c>
      <c r="G3982">
        <v>0.36958999999999997</v>
      </c>
      <c r="H3982">
        <v>3.0566054276360299</v>
      </c>
      <c r="I3982" s="2">
        <f t="shared" si="124"/>
        <v>120.91518148151685</v>
      </c>
      <c r="J3982">
        <f t="shared" si="125"/>
        <v>1.1296908000000003E-3</v>
      </c>
    </row>
    <row r="3983" spans="1:10" x14ac:dyDescent="0.25">
      <c r="A3983">
        <v>2035</v>
      </c>
      <c r="B3983">
        <v>2017</v>
      </c>
      <c r="C3983" t="s">
        <v>99</v>
      </c>
      <c r="D3983" t="s">
        <v>99</v>
      </c>
      <c r="E3983" t="s">
        <v>41</v>
      </c>
      <c r="F3983">
        <v>0.11819300000000001</v>
      </c>
      <c r="G3983">
        <v>0.11819300000000001</v>
      </c>
      <c r="H3983">
        <v>2.70495122384574</v>
      </c>
      <c r="I3983" s="2">
        <f t="shared" si="124"/>
        <v>43.695057773337652</v>
      </c>
      <c r="J3983">
        <f t="shared" si="125"/>
        <v>3.1970629999999957E-4</v>
      </c>
    </row>
    <row r="3984" spans="1:10" x14ac:dyDescent="0.25">
      <c r="A3984">
        <v>2036</v>
      </c>
      <c r="B3984">
        <v>2017</v>
      </c>
      <c r="C3984" t="s">
        <v>99</v>
      </c>
      <c r="D3984" t="s">
        <v>99</v>
      </c>
      <c r="E3984" t="s">
        <v>62</v>
      </c>
      <c r="F3984">
        <v>7.2821999999999998E-2</v>
      </c>
      <c r="G3984">
        <v>7.2821999999999998E-2</v>
      </c>
      <c r="H3984">
        <v>1.8301886792452799</v>
      </c>
      <c r="I3984" s="2">
        <f t="shared" si="124"/>
        <v>39.789340206185628</v>
      </c>
      <c r="J3984">
        <f t="shared" si="125"/>
        <v>1.3327799999999978E-4</v>
      </c>
    </row>
    <row r="3985" spans="1:10" x14ac:dyDescent="0.25">
      <c r="A3985">
        <v>148</v>
      </c>
      <c r="B3985">
        <v>2017</v>
      </c>
      <c r="C3985" t="s">
        <v>80</v>
      </c>
      <c r="D3985" t="s">
        <v>80</v>
      </c>
      <c r="E3985" t="s">
        <v>41</v>
      </c>
      <c r="F3985">
        <v>11.121108</v>
      </c>
      <c r="G3985">
        <v>11.121108</v>
      </c>
      <c r="H3985">
        <v>3.3269477536344398</v>
      </c>
      <c r="I3985" s="2">
        <f t="shared" si="124"/>
        <v>3342.7359921270263</v>
      </c>
      <c r="J3985">
        <f t="shared" si="125"/>
        <v>3.699934527852599E-2</v>
      </c>
    </row>
    <row r="3986" spans="1:10" x14ac:dyDescent="0.25">
      <c r="A3986">
        <v>213</v>
      </c>
      <c r="B3986">
        <v>2017</v>
      </c>
      <c r="C3986" t="s">
        <v>80</v>
      </c>
      <c r="D3986" t="s">
        <v>80</v>
      </c>
      <c r="E3986" t="s">
        <v>15</v>
      </c>
      <c r="F3986">
        <v>6.0177019999999999</v>
      </c>
      <c r="G3986">
        <v>6.0177019999999999</v>
      </c>
      <c r="H3986">
        <v>1.88275013570676</v>
      </c>
      <c r="I3986" s="2">
        <f t="shared" si="124"/>
        <v>3196.2297523569332</v>
      </c>
      <c r="J3986">
        <f t="shared" si="125"/>
        <v>1.1329829257142841E-2</v>
      </c>
    </row>
    <row r="3987" spans="1:10" x14ac:dyDescent="0.25">
      <c r="A3987">
        <v>216</v>
      </c>
      <c r="B3987">
        <v>2017</v>
      </c>
      <c r="C3987" t="s">
        <v>80</v>
      </c>
      <c r="D3987" t="s">
        <v>80</v>
      </c>
      <c r="E3987" t="s">
        <v>58</v>
      </c>
      <c r="F3987">
        <v>3.359407</v>
      </c>
      <c r="G3987">
        <v>3.359407</v>
      </c>
      <c r="H3987">
        <v>9.0640838922436195</v>
      </c>
      <c r="I3987" s="2">
        <f t="shared" si="124"/>
        <v>370.6284098798705</v>
      </c>
      <c r="J3987">
        <f t="shared" si="125"/>
        <v>3.0449946876190463E-2</v>
      </c>
    </row>
    <row r="3988" spans="1:10" x14ac:dyDescent="0.25">
      <c r="A3988">
        <v>282</v>
      </c>
      <c r="B3988">
        <v>2017</v>
      </c>
      <c r="C3988" t="s">
        <v>80</v>
      </c>
      <c r="D3988" t="s">
        <v>80</v>
      </c>
      <c r="E3988" t="s">
        <v>46</v>
      </c>
      <c r="F3988">
        <v>1.0782389999999999</v>
      </c>
      <c r="G3988">
        <v>1.0782389999999999</v>
      </c>
      <c r="H3988">
        <v>1.6877086619942301</v>
      </c>
      <c r="I3988" s="2">
        <f t="shared" si="124"/>
        <v>638.87744625658991</v>
      </c>
      <c r="J3988">
        <f t="shared" si="125"/>
        <v>1.8197532999999965E-3</v>
      </c>
    </row>
    <row r="3989" spans="1:10" x14ac:dyDescent="0.25">
      <c r="A3989">
        <v>326</v>
      </c>
      <c r="B3989">
        <v>2017</v>
      </c>
      <c r="C3989" t="s">
        <v>80</v>
      </c>
      <c r="D3989" t="s">
        <v>80</v>
      </c>
      <c r="E3989" t="s">
        <v>61</v>
      </c>
      <c r="F3989">
        <v>0.7964</v>
      </c>
      <c r="G3989">
        <v>0.7964</v>
      </c>
      <c r="H3989">
        <v>1.3194136518802999</v>
      </c>
      <c r="I3989" s="2">
        <f t="shared" si="124"/>
        <v>603.6014549834681</v>
      </c>
      <c r="J3989">
        <f t="shared" si="125"/>
        <v>1.0507810323574709E-3</v>
      </c>
    </row>
    <row r="3990" spans="1:10" x14ac:dyDescent="0.25">
      <c r="A3990">
        <v>327</v>
      </c>
      <c r="B3990">
        <v>2017</v>
      </c>
      <c r="C3990" t="s">
        <v>80</v>
      </c>
      <c r="D3990" t="s">
        <v>80</v>
      </c>
      <c r="E3990" t="s">
        <v>54</v>
      </c>
      <c r="F3990">
        <v>0.324824</v>
      </c>
      <c r="G3990">
        <v>0.324824</v>
      </c>
      <c r="H3990">
        <v>10.364523117574</v>
      </c>
      <c r="I3990" s="2">
        <f t="shared" si="124"/>
        <v>31.339985092920589</v>
      </c>
      <c r="J3990">
        <f t="shared" si="125"/>
        <v>3.3666458571428573E-3</v>
      </c>
    </row>
    <row r="3991" spans="1:10" x14ac:dyDescent="0.25">
      <c r="A3991">
        <v>1812</v>
      </c>
      <c r="B3991">
        <v>2017</v>
      </c>
      <c r="C3991" t="s">
        <v>80</v>
      </c>
      <c r="D3991" t="s">
        <v>80</v>
      </c>
      <c r="E3991" t="s">
        <v>11</v>
      </c>
      <c r="F3991">
        <v>1.755E-2</v>
      </c>
      <c r="G3991">
        <v>1.755E-2</v>
      </c>
      <c r="H3991">
        <v>2.8632478632478602</v>
      </c>
      <c r="I3991" s="2">
        <f t="shared" si="124"/>
        <v>6.1294029850746332</v>
      </c>
      <c r="J3991">
        <f t="shared" si="125"/>
        <v>5.0249999999999947E-5</v>
      </c>
    </row>
    <row r="3992" spans="1:10" x14ac:dyDescent="0.25">
      <c r="A3992">
        <v>1813</v>
      </c>
      <c r="B3992">
        <v>2017</v>
      </c>
      <c r="C3992" t="s">
        <v>80</v>
      </c>
      <c r="D3992" t="s">
        <v>80</v>
      </c>
      <c r="E3992" t="s">
        <v>40</v>
      </c>
      <c r="F3992">
        <v>5.194E-2</v>
      </c>
      <c r="G3992">
        <v>5.194E-2</v>
      </c>
      <c r="H3992">
        <v>2.70754716981132</v>
      </c>
      <c r="I3992" s="2">
        <f t="shared" si="124"/>
        <v>19.183414634146345</v>
      </c>
      <c r="J3992">
        <f t="shared" si="125"/>
        <v>1.4062999999999996E-4</v>
      </c>
    </row>
    <row r="3993" spans="1:10" x14ac:dyDescent="0.25">
      <c r="A3993">
        <v>1814</v>
      </c>
      <c r="B3993">
        <v>2017</v>
      </c>
      <c r="C3993" t="s">
        <v>80</v>
      </c>
      <c r="D3993" t="s">
        <v>80</v>
      </c>
      <c r="E3993" t="s">
        <v>62</v>
      </c>
      <c r="F3993">
        <v>1.4840000000000001E-2</v>
      </c>
      <c r="G3993">
        <v>1.4840000000000001E-2</v>
      </c>
      <c r="H3993">
        <v>2.7477477477477499</v>
      </c>
      <c r="I3993" s="2">
        <f t="shared" si="124"/>
        <v>5.400786885245898</v>
      </c>
      <c r="J3993">
        <f t="shared" si="125"/>
        <v>4.0776576576576607E-5</v>
      </c>
    </row>
    <row r="3994" spans="1:10" x14ac:dyDescent="0.25">
      <c r="A3994">
        <v>1822</v>
      </c>
      <c r="B3994">
        <v>2017</v>
      </c>
      <c r="C3994" t="s">
        <v>80</v>
      </c>
      <c r="D3994" t="s">
        <v>80</v>
      </c>
      <c r="E3994" t="s">
        <v>14</v>
      </c>
      <c r="F3994">
        <v>5.7509999999999999E-2</v>
      </c>
      <c r="G3994">
        <v>5.7509999999999999E-2</v>
      </c>
      <c r="H3994">
        <v>1</v>
      </c>
      <c r="I3994" s="2">
        <f t="shared" si="124"/>
        <v>57.51</v>
      </c>
      <c r="J3994">
        <f t="shared" si="125"/>
        <v>5.7509999999999997E-5</v>
      </c>
    </row>
    <row r="3995" spans="1:10" x14ac:dyDescent="0.25">
      <c r="A3995">
        <v>1823</v>
      </c>
      <c r="B3995">
        <v>2017</v>
      </c>
      <c r="C3995" t="s">
        <v>80</v>
      </c>
      <c r="D3995" t="s">
        <v>80</v>
      </c>
      <c r="E3995" t="s">
        <v>88</v>
      </c>
      <c r="F3995">
        <v>0.45</v>
      </c>
      <c r="G3995">
        <v>0.45</v>
      </c>
      <c r="H3995">
        <v>3</v>
      </c>
      <c r="I3995" s="2">
        <f t="shared" si="124"/>
        <v>150</v>
      </c>
      <c r="J3995">
        <f t="shared" si="125"/>
        <v>1.3500000000000001E-3</v>
      </c>
    </row>
    <row r="3996" spans="1:10" x14ac:dyDescent="0.25">
      <c r="A3996">
        <v>1824</v>
      </c>
      <c r="B3996">
        <v>2017</v>
      </c>
      <c r="C3996" t="s">
        <v>80</v>
      </c>
      <c r="D3996" t="s">
        <v>80</v>
      </c>
      <c r="E3996" t="s">
        <v>57</v>
      </c>
      <c r="F3996">
        <v>49.999000000000002</v>
      </c>
      <c r="G3996">
        <v>49.999000000000002</v>
      </c>
      <c r="H3996">
        <v>4.3554892051731899</v>
      </c>
      <c r="I3996" s="2">
        <f t="shared" si="124"/>
        <v>11479.537118497316</v>
      </c>
      <c r="J3996">
        <f t="shared" si="125"/>
        <v>0.21777010476945433</v>
      </c>
    </row>
    <row r="3997" spans="1:10" x14ac:dyDescent="0.25">
      <c r="A3997">
        <v>1851</v>
      </c>
      <c r="B3997">
        <v>2017</v>
      </c>
      <c r="C3997" t="s">
        <v>80</v>
      </c>
      <c r="D3997" t="s">
        <v>80</v>
      </c>
      <c r="E3997" t="s">
        <v>83</v>
      </c>
      <c r="F3997">
        <v>400.28320000000002</v>
      </c>
      <c r="G3997">
        <v>400.28320000000002</v>
      </c>
      <c r="H3997">
        <v>3.25442119004745</v>
      </c>
      <c r="I3997" s="2">
        <f t="shared" si="124"/>
        <v>122996.74093326679</v>
      </c>
      <c r="J3997">
        <f t="shared" si="125"/>
        <v>1.3026901281000014</v>
      </c>
    </row>
    <row r="3998" spans="1:10" x14ac:dyDescent="0.25">
      <c r="A3998">
        <v>1852</v>
      </c>
      <c r="B3998">
        <v>2017</v>
      </c>
      <c r="C3998" t="s">
        <v>80</v>
      </c>
      <c r="D3998" t="s">
        <v>80</v>
      </c>
      <c r="E3998" t="s">
        <v>7</v>
      </c>
      <c r="F3998">
        <v>0.51733499999999999</v>
      </c>
      <c r="G3998">
        <v>0.51733499999999999</v>
      </c>
      <c r="H3998">
        <v>2.2484995215865902</v>
      </c>
      <c r="I3998" s="2">
        <f t="shared" si="124"/>
        <v>230.08010232306262</v>
      </c>
      <c r="J3998">
        <f t="shared" si="125"/>
        <v>1.1632274999999986E-3</v>
      </c>
    </row>
    <row r="3999" spans="1:10" x14ac:dyDescent="0.25">
      <c r="A3999">
        <v>1853</v>
      </c>
      <c r="B3999">
        <v>2017</v>
      </c>
      <c r="C3999" t="s">
        <v>80</v>
      </c>
      <c r="D3999" t="s">
        <v>80</v>
      </c>
      <c r="E3999" t="s">
        <v>52</v>
      </c>
      <c r="F3999">
        <v>3.2</v>
      </c>
      <c r="G3999">
        <v>3.2</v>
      </c>
      <c r="H3999">
        <v>1.66</v>
      </c>
      <c r="I3999" s="2">
        <f t="shared" si="124"/>
        <v>1927.7108433734943</v>
      </c>
      <c r="J3999">
        <f t="shared" si="125"/>
        <v>5.3119999999999999E-3</v>
      </c>
    </row>
    <row r="4000" spans="1:10" x14ac:dyDescent="0.25">
      <c r="A4000">
        <v>1942</v>
      </c>
      <c r="B4000">
        <v>2017</v>
      </c>
      <c r="C4000" t="s">
        <v>80</v>
      </c>
      <c r="D4000" t="s">
        <v>80</v>
      </c>
      <c r="E4000" t="s">
        <v>29</v>
      </c>
      <c r="F4000">
        <v>0.36316999999999999</v>
      </c>
      <c r="G4000">
        <v>0.36316999999999999</v>
      </c>
      <c r="H4000">
        <v>6.4067772365306199</v>
      </c>
      <c r="I4000" s="2">
        <f t="shared" si="124"/>
        <v>56.685286001400414</v>
      </c>
      <c r="J4000">
        <f t="shared" si="125"/>
        <v>2.3267492889908251E-3</v>
      </c>
    </row>
    <row r="4001" spans="1:10" x14ac:dyDescent="0.25">
      <c r="A4001">
        <v>1943</v>
      </c>
      <c r="B4001">
        <v>2017</v>
      </c>
      <c r="C4001" t="s">
        <v>80</v>
      </c>
      <c r="D4001" t="s">
        <v>80</v>
      </c>
      <c r="E4001" t="s">
        <v>36</v>
      </c>
      <c r="F4001">
        <v>1.6893499999999999</v>
      </c>
      <c r="G4001">
        <v>1.6893499999999999</v>
      </c>
      <c r="H4001">
        <v>6.0910057545378802</v>
      </c>
      <c r="I4001" s="2">
        <f t="shared" si="124"/>
        <v>277.35156853881017</v>
      </c>
      <c r="J4001">
        <f t="shared" si="125"/>
        <v>1.0289840571428567E-2</v>
      </c>
    </row>
    <row r="4002" spans="1:10" x14ac:dyDescent="0.25">
      <c r="A4002">
        <v>1944</v>
      </c>
      <c r="B4002">
        <v>2017</v>
      </c>
      <c r="C4002" t="s">
        <v>80</v>
      </c>
      <c r="D4002" t="s">
        <v>80</v>
      </c>
      <c r="E4002" t="s">
        <v>44</v>
      </c>
      <c r="F4002">
        <v>2.61</v>
      </c>
      <c r="G4002">
        <v>2.61</v>
      </c>
      <c r="H4002">
        <v>1.3160950191570899</v>
      </c>
      <c r="I4002" s="2">
        <f t="shared" si="124"/>
        <v>1983.1394861380206</v>
      </c>
      <c r="J4002">
        <f t="shared" si="125"/>
        <v>3.4350080000000046E-3</v>
      </c>
    </row>
    <row r="4003" spans="1:10" x14ac:dyDescent="0.25">
      <c r="A4003">
        <v>2037</v>
      </c>
      <c r="B4003">
        <v>2017</v>
      </c>
      <c r="C4003" t="s">
        <v>80</v>
      </c>
      <c r="D4003" t="s">
        <v>80</v>
      </c>
      <c r="E4003" t="s">
        <v>34</v>
      </c>
      <c r="F4003">
        <v>6.7069599999999996</v>
      </c>
      <c r="G4003">
        <v>6.7069599999999996</v>
      </c>
      <c r="H4003">
        <v>0.96367834823559595</v>
      </c>
      <c r="I4003" s="2">
        <f t="shared" si="124"/>
        <v>6959.7496013891041</v>
      </c>
      <c r="J4003">
        <f t="shared" si="125"/>
        <v>6.4633521344822122E-3</v>
      </c>
    </row>
    <row r="4004" spans="1:10" x14ac:dyDescent="0.25">
      <c r="A4004">
        <v>2038</v>
      </c>
      <c r="B4004">
        <v>2017</v>
      </c>
      <c r="C4004" t="s">
        <v>80</v>
      </c>
      <c r="D4004" t="s">
        <v>80</v>
      </c>
      <c r="E4004" t="s">
        <v>12</v>
      </c>
      <c r="F4004">
        <v>0.143091</v>
      </c>
      <c r="G4004">
        <v>0.143091</v>
      </c>
      <c r="H4004">
        <v>1.6311997260484601</v>
      </c>
      <c r="I4004" s="2">
        <f t="shared" si="124"/>
        <v>87.721324197763522</v>
      </c>
      <c r="J4004">
        <f t="shared" si="125"/>
        <v>2.3341000000000019E-4</v>
      </c>
    </row>
    <row r="4005" spans="1:10" x14ac:dyDescent="0.25">
      <c r="A4005">
        <v>2039</v>
      </c>
      <c r="B4005">
        <v>2017</v>
      </c>
      <c r="C4005" t="s">
        <v>80</v>
      </c>
      <c r="D4005" t="s">
        <v>80</v>
      </c>
      <c r="E4005" t="s">
        <v>37</v>
      </c>
      <c r="F4005">
        <v>0.13691999999999999</v>
      </c>
      <c r="G4005">
        <v>0.13691999999999999</v>
      </c>
      <c r="H4005">
        <v>2.7985198169247298</v>
      </c>
      <c r="I4005" s="2">
        <f t="shared" si="124"/>
        <v>48.925864012805256</v>
      </c>
      <c r="J4005">
        <f t="shared" si="125"/>
        <v>3.8317333333333397E-4</v>
      </c>
    </row>
    <row r="4006" spans="1:10" x14ac:dyDescent="0.25">
      <c r="A4006">
        <v>2040</v>
      </c>
      <c r="B4006">
        <v>2017</v>
      </c>
      <c r="C4006" t="s">
        <v>80</v>
      </c>
      <c r="D4006" t="s">
        <v>80</v>
      </c>
      <c r="E4006" t="s">
        <v>51</v>
      </c>
      <c r="F4006">
        <v>2.4609999999999999</v>
      </c>
      <c r="G4006">
        <v>2.4609999999999999</v>
      </c>
      <c r="H4006">
        <v>4.38</v>
      </c>
      <c r="I4006" s="2">
        <f t="shared" si="124"/>
        <v>561.8721461187215</v>
      </c>
      <c r="J4006">
        <f t="shared" si="125"/>
        <v>1.0779179999999998E-2</v>
      </c>
    </row>
    <row r="4007" spans="1:10" x14ac:dyDescent="0.25">
      <c r="A4007">
        <v>212</v>
      </c>
      <c r="B4007">
        <v>2017</v>
      </c>
      <c r="C4007" t="s">
        <v>81</v>
      </c>
      <c r="D4007" t="s">
        <v>81</v>
      </c>
      <c r="E4007" t="s">
        <v>11</v>
      </c>
      <c r="F4007">
        <v>2.0685600000000002</v>
      </c>
      <c r="G4007">
        <v>2.0685600000000002</v>
      </c>
      <c r="H4007">
        <v>2.92153962176587</v>
      </c>
      <c r="I4007" s="2">
        <f t="shared" si="124"/>
        <v>708.03763350972383</v>
      </c>
      <c r="J4007">
        <f t="shared" si="125"/>
        <v>6.0433800000000088E-3</v>
      </c>
    </row>
    <row r="4008" spans="1:10" x14ac:dyDescent="0.25">
      <c r="A4008">
        <v>1815</v>
      </c>
      <c r="B4008">
        <v>2017</v>
      </c>
      <c r="C4008" t="s">
        <v>81</v>
      </c>
      <c r="D4008" t="s">
        <v>81</v>
      </c>
      <c r="E4008" t="s">
        <v>32</v>
      </c>
      <c r="F4008">
        <v>0.52</v>
      </c>
      <c r="G4008">
        <v>0.52</v>
      </c>
      <c r="H4008">
        <v>0.93846153846153801</v>
      </c>
      <c r="I4008" s="2">
        <f t="shared" si="124"/>
        <v>554.09836065573802</v>
      </c>
      <c r="J4008">
        <f t="shared" si="125"/>
        <v>4.8799999999999977E-4</v>
      </c>
    </row>
    <row r="4009" spans="1:10" x14ac:dyDescent="0.25">
      <c r="A4009">
        <v>1816</v>
      </c>
      <c r="B4009">
        <v>2017</v>
      </c>
      <c r="C4009" t="s">
        <v>81</v>
      </c>
      <c r="D4009" t="s">
        <v>81</v>
      </c>
      <c r="E4009" t="s">
        <v>12</v>
      </c>
      <c r="F4009">
        <v>8.0944000000000003</v>
      </c>
      <c r="G4009">
        <v>8.0944000000000003</v>
      </c>
      <c r="H4009">
        <v>2.2628965704684698</v>
      </c>
      <c r="I4009" s="2">
        <f t="shared" si="124"/>
        <v>3577.0083819271858</v>
      </c>
      <c r="J4009">
        <f t="shared" si="125"/>
        <v>1.8316789999999982E-2</v>
      </c>
    </row>
    <row r="4010" spans="1:10" x14ac:dyDescent="0.25">
      <c r="A4010">
        <v>1817</v>
      </c>
      <c r="B4010">
        <v>2017</v>
      </c>
      <c r="C4010" t="s">
        <v>81</v>
      </c>
      <c r="D4010" t="s">
        <v>81</v>
      </c>
      <c r="E4010" t="s">
        <v>15</v>
      </c>
      <c r="F4010">
        <v>2.7509100000000002</v>
      </c>
      <c r="G4010">
        <v>2.7509100000000002</v>
      </c>
      <c r="H4010">
        <v>1.7791603505749001</v>
      </c>
      <c r="I4010" s="2">
        <f t="shared" si="124"/>
        <v>1546.1844117148287</v>
      </c>
      <c r="J4010">
        <f t="shared" si="125"/>
        <v>4.8943099999999989E-3</v>
      </c>
    </row>
    <row r="4011" spans="1:10" x14ac:dyDescent="0.25">
      <c r="A4011">
        <v>1818</v>
      </c>
      <c r="B4011">
        <v>2017</v>
      </c>
      <c r="C4011" t="s">
        <v>81</v>
      </c>
      <c r="D4011" t="s">
        <v>81</v>
      </c>
      <c r="E4011" t="s">
        <v>58</v>
      </c>
      <c r="F4011">
        <v>0.20847299999999999</v>
      </c>
      <c r="G4011">
        <v>0.20847299999999999</v>
      </c>
      <c r="H4011">
        <v>9.3871868299492007</v>
      </c>
      <c r="I4011" s="2">
        <f t="shared" si="124"/>
        <v>22.208250861150503</v>
      </c>
      <c r="J4011">
        <f t="shared" si="125"/>
        <v>1.9569749999999997E-3</v>
      </c>
    </row>
    <row r="4012" spans="1:10" x14ac:dyDescent="0.25">
      <c r="A4012">
        <v>1881</v>
      </c>
      <c r="B4012">
        <v>2017</v>
      </c>
      <c r="C4012" t="s">
        <v>81</v>
      </c>
      <c r="D4012" t="s">
        <v>81</v>
      </c>
      <c r="E4012" t="s">
        <v>36</v>
      </c>
      <c r="F4012">
        <v>1.12209</v>
      </c>
      <c r="G4012">
        <v>1.12209</v>
      </c>
      <c r="H4012">
        <v>6.32255879653147</v>
      </c>
      <c r="I4012" s="2">
        <f t="shared" si="124"/>
        <v>177.47403165559712</v>
      </c>
      <c r="J4012">
        <f t="shared" si="125"/>
        <v>7.0944799999999976E-3</v>
      </c>
    </row>
    <row r="4013" spans="1:10" x14ac:dyDescent="0.25">
      <c r="A4013">
        <v>1889</v>
      </c>
      <c r="B4013">
        <v>2017</v>
      </c>
      <c r="C4013" t="s">
        <v>81</v>
      </c>
      <c r="D4013" t="s">
        <v>81</v>
      </c>
      <c r="E4013" t="s">
        <v>52</v>
      </c>
      <c r="F4013">
        <v>6.1879999999999997</v>
      </c>
      <c r="G4013">
        <v>6.1879999999999997</v>
      </c>
      <c r="H4013">
        <v>2.1818358112475802</v>
      </c>
      <c r="I4013" s="2">
        <f t="shared" si="124"/>
        <v>2836.1437501851633</v>
      </c>
      <c r="J4013">
        <f t="shared" si="125"/>
        <v>1.3501200000000026E-2</v>
      </c>
    </row>
    <row r="4014" spans="1:10" x14ac:dyDescent="0.25">
      <c r="A4014">
        <v>1890</v>
      </c>
      <c r="B4014">
        <v>2017</v>
      </c>
      <c r="C4014" t="s">
        <v>81</v>
      </c>
      <c r="D4014" t="s">
        <v>81</v>
      </c>
      <c r="E4014" t="s">
        <v>61</v>
      </c>
      <c r="F4014">
        <v>69.565579999999997</v>
      </c>
      <c r="G4014">
        <v>69.565579999999997</v>
      </c>
      <c r="H4014">
        <v>1.5143606938948799</v>
      </c>
      <c r="I4014" s="2">
        <f t="shared" si="124"/>
        <v>45937.25938638825</v>
      </c>
      <c r="J4014">
        <f t="shared" si="125"/>
        <v>0.10534737999999977</v>
      </c>
    </row>
    <row r="4015" spans="1:10" x14ac:dyDescent="0.25">
      <c r="A4015">
        <v>1936</v>
      </c>
      <c r="B4015">
        <v>2017</v>
      </c>
      <c r="C4015" t="s">
        <v>81</v>
      </c>
      <c r="D4015" t="s">
        <v>81</v>
      </c>
      <c r="E4015" t="s">
        <v>83</v>
      </c>
      <c r="F4015">
        <v>0.122</v>
      </c>
      <c r="G4015">
        <v>0.122</v>
      </c>
      <c r="H4015">
        <v>3.51</v>
      </c>
      <c r="I4015" s="2">
        <f t="shared" si="124"/>
        <v>34.757834757834765</v>
      </c>
      <c r="J4015">
        <f t="shared" si="125"/>
        <v>4.2821999999999999E-4</v>
      </c>
    </row>
    <row r="4016" spans="1:10" x14ac:dyDescent="0.25">
      <c r="A4016">
        <v>1937</v>
      </c>
      <c r="B4016">
        <v>2017</v>
      </c>
      <c r="C4016" t="s">
        <v>81</v>
      </c>
      <c r="D4016" t="s">
        <v>81</v>
      </c>
      <c r="E4016" t="s">
        <v>38</v>
      </c>
      <c r="F4016">
        <v>1.26084</v>
      </c>
      <c r="G4016">
        <v>1.26084</v>
      </c>
      <c r="H4016">
        <v>1.6606072142381301</v>
      </c>
      <c r="I4016" s="2">
        <f t="shared" si="124"/>
        <v>759.26443603851305</v>
      </c>
      <c r="J4016">
        <f t="shared" si="125"/>
        <v>2.093760000000004E-3</v>
      </c>
    </row>
    <row r="4017" spans="1:10" x14ac:dyDescent="0.25">
      <c r="A4017">
        <v>1938</v>
      </c>
      <c r="B4017">
        <v>2017</v>
      </c>
      <c r="C4017" t="s">
        <v>81</v>
      </c>
      <c r="D4017" t="s">
        <v>81</v>
      </c>
      <c r="E4017" t="s">
        <v>18</v>
      </c>
      <c r="F4017">
        <v>1.4279999999999999E-2</v>
      </c>
      <c r="G4017">
        <v>1.4279999999999999E-2</v>
      </c>
      <c r="H4017">
        <v>1.3361344537815101</v>
      </c>
      <c r="I4017" s="2">
        <f t="shared" si="124"/>
        <v>10.68754716981134</v>
      </c>
      <c r="J4017">
        <f t="shared" si="125"/>
        <v>1.9079999999999963E-5</v>
      </c>
    </row>
    <row r="4018" spans="1:10" x14ac:dyDescent="0.25">
      <c r="A4018">
        <v>2041</v>
      </c>
      <c r="B4018">
        <v>2017</v>
      </c>
      <c r="C4018" t="s">
        <v>81</v>
      </c>
      <c r="D4018" t="s">
        <v>81</v>
      </c>
      <c r="E4018" t="s">
        <v>43</v>
      </c>
      <c r="F4018">
        <v>6.1669</v>
      </c>
      <c r="G4018">
        <v>6.1669</v>
      </c>
      <c r="H4018">
        <v>8.8893755371418397</v>
      </c>
      <c r="I4018" s="2">
        <f t="shared" si="124"/>
        <v>693.73826926686638</v>
      </c>
      <c r="J4018">
        <f t="shared" si="125"/>
        <v>5.4819890000000017E-2</v>
      </c>
    </row>
    <row r="4019" spans="1:10" x14ac:dyDescent="0.25">
      <c r="A4019">
        <v>2042</v>
      </c>
      <c r="B4019">
        <v>2017</v>
      </c>
      <c r="C4019" t="s">
        <v>81</v>
      </c>
      <c r="D4019" t="s">
        <v>81</v>
      </c>
      <c r="E4019" t="s">
        <v>47</v>
      </c>
      <c r="F4019">
        <v>0.16965</v>
      </c>
      <c r="G4019">
        <v>0.16965</v>
      </c>
      <c r="H4019">
        <v>1.7179487179487201</v>
      </c>
      <c r="I4019" s="2">
        <f t="shared" si="124"/>
        <v>98.751492537313311</v>
      </c>
      <c r="J4019">
        <f t="shared" si="125"/>
        <v>2.9145000000000039E-4</v>
      </c>
    </row>
    <row r="4020" spans="1:10" x14ac:dyDescent="0.25">
      <c r="A4020">
        <v>2043</v>
      </c>
      <c r="B4020">
        <v>2017</v>
      </c>
      <c r="C4020" t="s">
        <v>81</v>
      </c>
      <c r="D4020" t="s">
        <v>81</v>
      </c>
      <c r="E4020" t="s">
        <v>54</v>
      </c>
      <c r="F4020">
        <v>0.1976</v>
      </c>
      <c r="G4020">
        <v>0.1976</v>
      </c>
      <c r="H4020">
        <v>9.2507591093117405</v>
      </c>
      <c r="I4020" s="2">
        <f t="shared" si="124"/>
        <v>21.360409201564597</v>
      </c>
      <c r="J4020">
        <f t="shared" si="125"/>
        <v>1.8279500000000001E-3</v>
      </c>
    </row>
    <row r="4021" spans="1:10" x14ac:dyDescent="0.25">
      <c r="A4021">
        <v>2044</v>
      </c>
      <c r="B4021">
        <v>2017</v>
      </c>
      <c r="C4021" t="s">
        <v>81</v>
      </c>
      <c r="D4021" t="s">
        <v>81</v>
      </c>
      <c r="E4021" t="s">
        <v>57</v>
      </c>
      <c r="F4021">
        <v>3.524</v>
      </c>
      <c r="G4021">
        <v>3.524</v>
      </c>
      <c r="H4021">
        <v>5.3508286038592496</v>
      </c>
      <c r="I4021" s="2">
        <f t="shared" si="124"/>
        <v>658.58958693955151</v>
      </c>
      <c r="J4021">
        <f t="shared" si="125"/>
        <v>1.8856319999999996E-2</v>
      </c>
    </row>
    <row r="4022" spans="1:10" x14ac:dyDescent="0.25">
      <c r="A4022">
        <v>2045</v>
      </c>
      <c r="B4022">
        <v>2017</v>
      </c>
      <c r="C4022" t="s">
        <v>81</v>
      </c>
      <c r="D4022" t="s">
        <v>81</v>
      </c>
      <c r="E4022" t="s">
        <v>62</v>
      </c>
      <c r="F4022">
        <v>0.52352299999999996</v>
      </c>
      <c r="G4022">
        <v>0.52352299999999996</v>
      </c>
      <c r="H4022">
        <v>1.8265140213515001</v>
      </c>
      <c r="I4022" s="2">
        <f t="shared" si="124"/>
        <v>286.6241342142161</v>
      </c>
      <c r="J4022">
        <f t="shared" si="125"/>
        <v>9.5622210000000129E-4</v>
      </c>
    </row>
    <row r="4023" spans="1:10" x14ac:dyDescent="0.25">
      <c r="A4023">
        <v>2690</v>
      </c>
      <c r="B4023">
        <v>2017</v>
      </c>
      <c r="C4023" t="s">
        <v>81</v>
      </c>
      <c r="D4023" t="s">
        <v>81</v>
      </c>
      <c r="E4023" t="s">
        <v>46</v>
      </c>
      <c r="F4023">
        <v>0.84530000000000005</v>
      </c>
      <c r="G4023">
        <v>0.84530000000000005</v>
      </c>
      <c r="H4023">
        <v>2.33195315272684</v>
      </c>
      <c r="I4023" s="2">
        <f t="shared" si="124"/>
        <v>362.48584111201342</v>
      </c>
      <c r="J4023">
        <f t="shared" si="125"/>
        <v>1.971199999999998E-3</v>
      </c>
    </row>
    <row r="4024" spans="1:10" x14ac:dyDescent="0.25">
      <c r="A4024">
        <v>2716</v>
      </c>
      <c r="B4024">
        <v>2017</v>
      </c>
      <c r="C4024" t="s">
        <v>81</v>
      </c>
      <c r="D4024" t="s">
        <v>81</v>
      </c>
      <c r="E4024" t="s">
        <v>37</v>
      </c>
      <c r="F4024">
        <v>1.3909879999999999</v>
      </c>
      <c r="G4024">
        <v>1.3909879999999999</v>
      </c>
      <c r="H4024">
        <v>3.6946670280405001</v>
      </c>
      <c r="I4024" s="2">
        <f t="shared" si="124"/>
        <v>376.4853475139065</v>
      </c>
      <c r="J4024">
        <f t="shared" si="125"/>
        <v>5.1392374999999985E-3</v>
      </c>
    </row>
    <row r="4025" spans="1:10" x14ac:dyDescent="0.25">
      <c r="A4025">
        <v>2717</v>
      </c>
      <c r="B4025">
        <v>2017</v>
      </c>
      <c r="C4025" t="s">
        <v>81</v>
      </c>
      <c r="D4025" t="s">
        <v>81</v>
      </c>
      <c r="E4025" t="s">
        <v>41</v>
      </c>
      <c r="F4025">
        <v>1.420056</v>
      </c>
      <c r="G4025">
        <v>1.420056</v>
      </c>
      <c r="H4025">
        <v>3.4920152444692301</v>
      </c>
      <c r="I4025" s="2">
        <f t="shared" si="124"/>
        <v>406.65801853217329</v>
      </c>
      <c r="J4025">
        <f t="shared" si="125"/>
        <v>4.9588571999999971E-3</v>
      </c>
    </row>
    <row r="4026" spans="1:10" x14ac:dyDescent="0.25">
      <c r="A4026">
        <v>2732</v>
      </c>
      <c r="B4026">
        <v>2017</v>
      </c>
      <c r="C4026" t="s">
        <v>81</v>
      </c>
      <c r="D4026" t="s">
        <v>81</v>
      </c>
      <c r="E4026" t="s">
        <v>40</v>
      </c>
      <c r="F4026">
        <v>2.337183</v>
      </c>
      <c r="G4026">
        <v>2.337183</v>
      </c>
      <c r="H4026">
        <v>3.08884824166529</v>
      </c>
      <c r="I4026" s="2">
        <f t="shared" si="124"/>
        <v>756.65193533106537</v>
      </c>
      <c r="J4026">
        <f t="shared" si="125"/>
        <v>7.2192036000000076E-3</v>
      </c>
    </row>
    <row r="4027" spans="1:10" x14ac:dyDescent="0.25">
      <c r="A4027">
        <v>2736</v>
      </c>
      <c r="B4027">
        <v>2017</v>
      </c>
      <c r="C4027" t="s">
        <v>81</v>
      </c>
      <c r="D4027" t="s">
        <v>81</v>
      </c>
      <c r="E4027" t="s">
        <v>35</v>
      </c>
      <c r="F4027">
        <v>2.2655099999999999</v>
      </c>
      <c r="G4027">
        <v>2.2655099999999999</v>
      </c>
      <c r="H4027">
        <v>2.4383604574687401</v>
      </c>
      <c r="I4027" s="2">
        <f t="shared" si="124"/>
        <v>929.11201584683829</v>
      </c>
      <c r="J4027">
        <f t="shared" si="125"/>
        <v>5.5241300000000047E-3</v>
      </c>
    </row>
    <row r="4028" spans="1:10" x14ac:dyDescent="0.25">
      <c r="A4028">
        <v>10</v>
      </c>
      <c r="B4028">
        <v>2017</v>
      </c>
      <c r="C4028" t="s">
        <v>82</v>
      </c>
      <c r="D4028" t="s">
        <v>82</v>
      </c>
      <c r="E4028" t="s">
        <v>52</v>
      </c>
      <c r="F4028">
        <v>1081.30962</v>
      </c>
      <c r="G4028">
        <v>1081.30962</v>
      </c>
      <c r="H4028">
        <v>2.04237910747525</v>
      </c>
      <c r="I4028" s="2">
        <f t="shared" si="124"/>
        <v>529436.29125578667</v>
      </c>
      <c r="J4028">
        <f t="shared" si="125"/>
        <v>2.2084441766000018</v>
      </c>
    </row>
    <row r="4029" spans="1:10" x14ac:dyDescent="0.25">
      <c r="A4029">
        <v>181</v>
      </c>
      <c r="B4029">
        <v>2017</v>
      </c>
      <c r="C4029" t="s">
        <v>82</v>
      </c>
      <c r="D4029" t="s">
        <v>82</v>
      </c>
      <c r="E4029" t="s">
        <v>73</v>
      </c>
      <c r="F4029">
        <v>6.4122940000000002</v>
      </c>
      <c r="G4029">
        <v>6.4122940000000002</v>
      </c>
      <c r="H4029">
        <v>3.3915882521917999</v>
      </c>
      <c r="I4029" s="2">
        <f t="shared" si="124"/>
        <v>1890.6463648280658</v>
      </c>
      <c r="J4029">
        <f t="shared" si="125"/>
        <v>2.1747860999999966E-2</v>
      </c>
    </row>
    <row r="4030" spans="1:10" x14ac:dyDescent="0.25">
      <c r="A4030">
        <v>283</v>
      </c>
      <c r="B4030">
        <v>2017</v>
      </c>
      <c r="C4030" t="s">
        <v>82</v>
      </c>
      <c r="D4030" t="s">
        <v>82</v>
      </c>
      <c r="E4030" t="s">
        <v>76</v>
      </c>
      <c r="F4030">
        <v>1.342147</v>
      </c>
      <c r="G4030">
        <v>1.342147</v>
      </c>
      <c r="H4030">
        <v>3.9607569066577599</v>
      </c>
      <c r="I4030" s="2">
        <f t="shared" si="124"/>
        <v>338.86124082595001</v>
      </c>
      <c r="J4030">
        <f t="shared" si="125"/>
        <v>5.3159179999999924E-3</v>
      </c>
    </row>
    <row r="4031" spans="1:10" x14ac:dyDescent="0.25">
      <c r="A4031">
        <v>1819</v>
      </c>
      <c r="B4031">
        <v>2017</v>
      </c>
      <c r="C4031" t="s">
        <v>82</v>
      </c>
      <c r="D4031" t="s">
        <v>82</v>
      </c>
      <c r="E4031" t="s">
        <v>126</v>
      </c>
      <c r="F4031">
        <v>0.114</v>
      </c>
      <c r="G4031">
        <v>0.114</v>
      </c>
      <c r="H4031">
        <v>18.829999999999998</v>
      </c>
      <c r="I4031" s="2">
        <f t="shared" si="124"/>
        <v>6.0541688794476904</v>
      </c>
      <c r="J4031">
        <f t="shared" si="125"/>
        <v>2.1466200000000001E-3</v>
      </c>
    </row>
    <row r="4032" spans="1:10" x14ac:dyDescent="0.25">
      <c r="A4032">
        <v>1820</v>
      </c>
      <c r="B4032">
        <v>2017</v>
      </c>
      <c r="C4032" t="s">
        <v>82</v>
      </c>
      <c r="D4032" t="s">
        <v>82</v>
      </c>
      <c r="E4032" t="s">
        <v>154</v>
      </c>
      <c r="F4032">
        <v>1.188E-2</v>
      </c>
      <c r="G4032">
        <v>1.188E-2</v>
      </c>
      <c r="H4032">
        <v>2.31481481481481</v>
      </c>
      <c r="I4032" s="2">
        <f t="shared" si="124"/>
        <v>5.1321600000000105</v>
      </c>
      <c r="J4032">
        <f t="shared" si="125"/>
        <v>2.749999999999994E-5</v>
      </c>
    </row>
    <row r="4033" spans="1:10" x14ac:dyDescent="0.25">
      <c r="A4033">
        <v>1821</v>
      </c>
      <c r="B4033">
        <v>2017</v>
      </c>
      <c r="C4033" t="s">
        <v>82</v>
      </c>
      <c r="D4033" t="s">
        <v>82</v>
      </c>
      <c r="E4033" t="s">
        <v>9</v>
      </c>
      <c r="F4033">
        <v>8297.8216799999991</v>
      </c>
      <c r="G4033">
        <v>8297.8216799999991</v>
      </c>
      <c r="H4033">
        <v>0.31199178110079601</v>
      </c>
      <c r="I4033" s="2">
        <f t="shared" si="124"/>
        <v>26596282.923617147</v>
      </c>
      <c r="J4033">
        <f t="shared" si="125"/>
        <v>2.5888521651999992</v>
      </c>
    </row>
    <row r="4034" spans="1:10" x14ac:dyDescent="0.25">
      <c r="A4034">
        <v>1862</v>
      </c>
      <c r="B4034">
        <v>2017</v>
      </c>
      <c r="C4034" t="s">
        <v>82</v>
      </c>
      <c r="D4034" t="s">
        <v>82</v>
      </c>
      <c r="E4034" t="s">
        <v>44</v>
      </c>
      <c r="F4034">
        <v>1.1339999999999999</v>
      </c>
      <c r="G4034">
        <v>1.1339999999999999</v>
      </c>
      <c r="H4034">
        <v>1.56828924162258</v>
      </c>
      <c r="I4034" s="2">
        <f t="shared" ref="I4034:I4097" si="126">F4034/H4034*1000</f>
        <v>723.08090236386704</v>
      </c>
      <c r="J4034">
        <f t="shared" si="125"/>
        <v>1.7784400000000055E-3</v>
      </c>
    </row>
    <row r="4035" spans="1:10" x14ac:dyDescent="0.25">
      <c r="A4035">
        <v>1864</v>
      </c>
      <c r="B4035">
        <v>2017</v>
      </c>
      <c r="C4035" t="s">
        <v>82</v>
      </c>
      <c r="D4035" t="s">
        <v>82</v>
      </c>
      <c r="E4035" t="s">
        <v>151</v>
      </c>
      <c r="F4035">
        <v>0.29499999999999998</v>
      </c>
      <c r="G4035">
        <v>0.29499999999999998</v>
      </c>
      <c r="H4035">
        <v>6</v>
      </c>
      <c r="I4035" s="2">
        <f t="shared" si="126"/>
        <v>49.166666666666664</v>
      </c>
      <c r="J4035">
        <f t="shared" ref="J4035:J4098" si="127">G4035*H4035/1000</f>
        <v>1.7700000000000001E-3</v>
      </c>
    </row>
    <row r="4036" spans="1:10" x14ac:dyDescent="0.25">
      <c r="A4036">
        <v>1882</v>
      </c>
      <c r="B4036">
        <v>2017</v>
      </c>
      <c r="C4036" t="s">
        <v>82</v>
      </c>
      <c r="D4036" t="s">
        <v>82</v>
      </c>
      <c r="E4036" t="s">
        <v>33</v>
      </c>
      <c r="F4036">
        <v>2.4420000000000001E-2</v>
      </c>
      <c r="G4036">
        <v>2.4420000000000001E-2</v>
      </c>
      <c r="H4036">
        <v>0.80180180180180205</v>
      </c>
      <c r="I4036" s="2">
        <f t="shared" si="126"/>
        <v>30.456404494382014</v>
      </c>
      <c r="J4036">
        <f t="shared" si="127"/>
        <v>1.9580000000000006E-5</v>
      </c>
    </row>
    <row r="4037" spans="1:10" x14ac:dyDescent="0.25">
      <c r="A4037">
        <v>1883</v>
      </c>
      <c r="B4037">
        <v>2017</v>
      </c>
      <c r="C4037" t="s">
        <v>82</v>
      </c>
      <c r="D4037" t="s">
        <v>82</v>
      </c>
      <c r="E4037" t="s">
        <v>45</v>
      </c>
      <c r="F4037">
        <v>0.36699999999999999</v>
      </c>
      <c r="G4037">
        <v>0.36699999999999999</v>
      </c>
      <c r="H4037">
        <v>1.26177111716621</v>
      </c>
      <c r="I4037" s="2">
        <f t="shared" si="126"/>
        <v>290.86099293843318</v>
      </c>
      <c r="J4037">
        <f t="shared" si="127"/>
        <v>4.6306999999999907E-4</v>
      </c>
    </row>
    <row r="4038" spans="1:10" x14ac:dyDescent="0.25">
      <c r="A4038">
        <v>1884</v>
      </c>
      <c r="B4038">
        <v>2017</v>
      </c>
      <c r="C4038" t="s">
        <v>82</v>
      </c>
      <c r="D4038" t="s">
        <v>82</v>
      </c>
      <c r="E4038" t="s">
        <v>51</v>
      </c>
      <c r="F4038">
        <v>9.41798</v>
      </c>
      <c r="G4038">
        <v>9.41798</v>
      </c>
      <c r="H4038">
        <v>3.1731836338577901</v>
      </c>
      <c r="I4038" s="2">
        <f t="shared" si="126"/>
        <v>2967.9908529435197</v>
      </c>
      <c r="J4038">
        <f t="shared" si="127"/>
        <v>2.9884979999999992E-2</v>
      </c>
    </row>
    <row r="4039" spans="1:10" x14ac:dyDescent="0.25">
      <c r="A4039">
        <v>1891</v>
      </c>
      <c r="B4039">
        <v>2017</v>
      </c>
      <c r="C4039" t="s">
        <v>82</v>
      </c>
      <c r="D4039" t="s">
        <v>82</v>
      </c>
      <c r="E4039" t="s">
        <v>27</v>
      </c>
      <c r="F4039">
        <v>9.8500000000000004E-2</v>
      </c>
      <c r="G4039">
        <v>9.8500000000000004E-2</v>
      </c>
      <c r="H4039">
        <v>1.33502538071066</v>
      </c>
      <c r="I4039" s="2">
        <f t="shared" si="126"/>
        <v>73.781368821292773</v>
      </c>
      <c r="J4039">
        <f t="shared" si="127"/>
        <v>1.315E-4</v>
      </c>
    </row>
    <row r="4040" spans="1:10" x14ac:dyDescent="0.25">
      <c r="A4040">
        <v>1939</v>
      </c>
      <c r="B4040">
        <v>2017</v>
      </c>
      <c r="C4040" t="s">
        <v>82</v>
      </c>
      <c r="D4040" t="s">
        <v>82</v>
      </c>
      <c r="E4040" t="s">
        <v>28</v>
      </c>
      <c r="F4040">
        <v>1</v>
      </c>
      <c r="G4040">
        <v>1</v>
      </c>
      <c r="H4040">
        <v>0.16</v>
      </c>
      <c r="I4040" s="2">
        <f t="shared" si="126"/>
        <v>6250</v>
      </c>
      <c r="J4040">
        <f t="shared" si="127"/>
        <v>1.6000000000000001E-4</v>
      </c>
    </row>
    <row r="4041" spans="1:10" x14ac:dyDescent="0.25">
      <c r="A4041">
        <v>1967</v>
      </c>
      <c r="B4041">
        <v>2017</v>
      </c>
      <c r="C4041" t="s">
        <v>82</v>
      </c>
      <c r="D4041" t="s">
        <v>82</v>
      </c>
      <c r="E4041" t="s">
        <v>84</v>
      </c>
      <c r="F4041">
        <v>0.20091000000000001</v>
      </c>
      <c r="G4041">
        <v>0.20091000000000001</v>
      </c>
      <c r="H4041">
        <v>0.71509631178139499</v>
      </c>
      <c r="I4041" s="2">
        <f t="shared" si="126"/>
        <v>280.95516182919175</v>
      </c>
      <c r="J4041">
        <f t="shared" si="127"/>
        <v>1.4367000000000007E-4</v>
      </c>
    </row>
    <row r="4042" spans="1:10" x14ac:dyDescent="0.25">
      <c r="A4042">
        <v>1968</v>
      </c>
      <c r="B4042">
        <v>2017</v>
      </c>
      <c r="C4042" t="s">
        <v>82</v>
      </c>
      <c r="D4042" t="s">
        <v>82</v>
      </c>
      <c r="E4042" t="s">
        <v>5</v>
      </c>
      <c r="F4042">
        <v>396.649</v>
      </c>
      <c r="G4042">
        <v>396.649</v>
      </c>
      <c r="H4042">
        <v>0.48629001963953</v>
      </c>
      <c r="I4042" s="2">
        <f t="shared" si="126"/>
        <v>815663.46003568452</v>
      </c>
      <c r="J4042">
        <f t="shared" si="127"/>
        <v>0.19288644999999993</v>
      </c>
    </row>
    <row r="4043" spans="1:10" x14ac:dyDescent="0.25">
      <c r="A4043">
        <v>1969</v>
      </c>
      <c r="B4043">
        <v>2017</v>
      </c>
      <c r="C4043" t="s">
        <v>82</v>
      </c>
      <c r="D4043" t="s">
        <v>82</v>
      </c>
      <c r="E4043" t="s">
        <v>88</v>
      </c>
      <c r="F4043">
        <v>6.0999999999999999E-2</v>
      </c>
      <c r="G4043">
        <v>6.0999999999999999E-2</v>
      </c>
      <c r="H4043">
        <v>8.2200000000000006</v>
      </c>
      <c r="I4043" s="2">
        <f t="shared" si="126"/>
        <v>7.4209245742092449</v>
      </c>
      <c r="J4043">
        <f t="shared" si="127"/>
        <v>5.0141999999999993E-4</v>
      </c>
    </row>
    <row r="4044" spans="1:10" x14ac:dyDescent="0.25">
      <c r="A4044">
        <v>1970</v>
      </c>
      <c r="B4044">
        <v>2017</v>
      </c>
      <c r="C4044" t="s">
        <v>82</v>
      </c>
      <c r="D4044" t="s">
        <v>82</v>
      </c>
      <c r="E4044" t="s">
        <v>57</v>
      </c>
      <c r="F4044">
        <v>25.56691</v>
      </c>
      <c r="G4044">
        <v>25.56691</v>
      </c>
      <c r="H4044">
        <v>4.60098204194143</v>
      </c>
      <c r="I4044" s="2">
        <f t="shared" si="126"/>
        <v>5556.837598351457</v>
      </c>
      <c r="J4044">
        <f t="shared" si="127"/>
        <v>0.11763289377793276</v>
      </c>
    </row>
    <row r="4045" spans="1:10" x14ac:dyDescent="0.25">
      <c r="A4045">
        <v>2046</v>
      </c>
      <c r="B4045">
        <v>2017</v>
      </c>
      <c r="C4045" t="s">
        <v>82</v>
      </c>
      <c r="D4045" t="s">
        <v>82</v>
      </c>
      <c r="E4045" t="s">
        <v>83</v>
      </c>
      <c r="F4045">
        <v>4.5860000000000003</v>
      </c>
      <c r="G4045">
        <v>4.5860000000000003</v>
      </c>
      <c r="H4045">
        <v>2.92696467509812</v>
      </c>
      <c r="I4045" s="2">
        <f t="shared" si="126"/>
        <v>1566.8108464090926</v>
      </c>
      <c r="J4045">
        <f t="shared" si="127"/>
        <v>1.3423059999999978E-2</v>
      </c>
    </row>
    <row r="4046" spans="1:10" x14ac:dyDescent="0.25">
      <c r="A4046">
        <v>2047</v>
      </c>
      <c r="B4046">
        <v>2017</v>
      </c>
      <c r="C4046" t="s">
        <v>82</v>
      </c>
      <c r="D4046" t="s">
        <v>82</v>
      </c>
      <c r="E4046" t="s">
        <v>32</v>
      </c>
      <c r="F4046">
        <v>188.95400000000001</v>
      </c>
      <c r="G4046">
        <v>188.95400000000001</v>
      </c>
      <c r="H4046">
        <v>0.76494384876742505</v>
      </c>
      <c r="I4046" s="2">
        <f t="shared" si="126"/>
        <v>247016.82392043123</v>
      </c>
      <c r="J4046">
        <f t="shared" si="127"/>
        <v>0.14453920000000006</v>
      </c>
    </row>
    <row r="4047" spans="1:10" x14ac:dyDescent="0.25">
      <c r="A4047">
        <v>2048</v>
      </c>
      <c r="B4047">
        <v>2017</v>
      </c>
      <c r="C4047" t="s">
        <v>82</v>
      </c>
      <c r="D4047" t="s">
        <v>82</v>
      </c>
      <c r="E4047" t="s">
        <v>78</v>
      </c>
      <c r="F4047">
        <v>140.255</v>
      </c>
      <c r="G4047">
        <v>140.255</v>
      </c>
      <c r="H4047">
        <v>0.120261772926225</v>
      </c>
      <c r="I4047" s="2">
        <f t="shared" si="126"/>
        <v>1166247.5663487839</v>
      </c>
      <c r="J4047">
        <f t="shared" si="127"/>
        <v>1.6867314961767688E-2</v>
      </c>
    </row>
    <row r="4048" spans="1:10" x14ac:dyDescent="0.25">
      <c r="A4048">
        <v>2054</v>
      </c>
      <c r="B4048">
        <v>2017</v>
      </c>
      <c r="C4048" t="s">
        <v>82</v>
      </c>
      <c r="D4048" t="s">
        <v>82</v>
      </c>
      <c r="E4048" t="s">
        <v>56</v>
      </c>
      <c r="F4048">
        <v>36.14</v>
      </c>
      <c r="G4048">
        <v>36.14</v>
      </c>
      <c r="H4048">
        <v>0.18</v>
      </c>
      <c r="I4048" s="2">
        <f t="shared" si="126"/>
        <v>200777.77777777781</v>
      </c>
      <c r="J4048">
        <f t="shared" si="127"/>
        <v>6.5051999999999992E-3</v>
      </c>
    </row>
    <row r="4049" spans="1:10" x14ac:dyDescent="0.25">
      <c r="A4049">
        <v>2832</v>
      </c>
      <c r="B4049">
        <v>2017</v>
      </c>
      <c r="C4049" t="s">
        <v>82</v>
      </c>
      <c r="D4049" t="s">
        <v>82</v>
      </c>
      <c r="E4049" t="s">
        <v>34</v>
      </c>
      <c r="F4049">
        <v>24.026828999999999</v>
      </c>
      <c r="G4049">
        <v>24.026828999999999</v>
      </c>
      <c r="H4049">
        <v>0.98912553962073002</v>
      </c>
      <c r="I4049" s="2">
        <f t="shared" si="126"/>
        <v>24290.980302877266</v>
      </c>
      <c r="J4049">
        <f t="shared" si="127"/>
        <v>2.3765550200000003E-2</v>
      </c>
    </row>
    <row r="4050" spans="1:10" x14ac:dyDescent="0.25">
      <c r="A4050">
        <v>3015</v>
      </c>
      <c r="B4050">
        <v>2017</v>
      </c>
      <c r="C4050" t="s">
        <v>82</v>
      </c>
      <c r="D4050" t="s">
        <v>82</v>
      </c>
      <c r="E4050" t="s">
        <v>36</v>
      </c>
      <c r="F4050">
        <v>131.56599</v>
      </c>
      <c r="G4050">
        <v>131.56621600000301</v>
      </c>
      <c r="H4050">
        <v>4.89152080031739</v>
      </c>
      <c r="I4050" s="2">
        <f t="shared" si="126"/>
        <v>26896.745484852738</v>
      </c>
      <c r="J4050">
        <f t="shared" si="127"/>
        <v>0.64355888218306534</v>
      </c>
    </row>
    <row r="4051" spans="1:10" x14ac:dyDescent="0.25">
      <c r="A4051">
        <v>3126</v>
      </c>
      <c r="B4051">
        <v>2017</v>
      </c>
      <c r="C4051" t="s">
        <v>82</v>
      </c>
      <c r="D4051" t="s">
        <v>82</v>
      </c>
      <c r="E4051" t="s">
        <v>54</v>
      </c>
      <c r="F4051">
        <v>28.114609000000002</v>
      </c>
      <c r="G4051">
        <v>28.1432770002476</v>
      </c>
      <c r="H4051">
        <v>9.4754243989171307</v>
      </c>
      <c r="I4051" s="2">
        <f t="shared" si="126"/>
        <v>2967.1081543548585</v>
      </c>
      <c r="J4051">
        <f t="shared" si="127"/>
        <v>0.2666694935536294</v>
      </c>
    </row>
    <row r="4052" spans="1:10" x14ac:dyDescent="0.25">
      <c r="A4052">
        <v>3205</v>
      </c>
      <c r="B4052">
        <v>2017</v>
      </c>
      <c r="C4052" t="s">
        <v>82</v>
      </c>
      <c r="D4052" t="s">
        <v>82</v>
      </c>
      <c r="E4052" t="s">
        <v>62</v>
      </c>
      <c r="F4052">
        <v>406.74135200000001</v>
      </c>
      <c r="G4052">
        <v>406.823608000089</v>
      </c>
      <c r="H4052">
        <v>1.79425170224519</v>
      </c>
      <c r="I4052" s="2">
        <f t="shared" si="126"/>
        <v>226691.35634149591</v>
      </c>
      <c r="J4052">
        <f t="shared" si="127"/>
        <v>0.72994395116768962</v>
      </c>
    </row>
    <row r="4053" spans="1:10" x14ac:dyDescent="0.25">
      <c r="A4053">
        <v>3211</v>
      </c>
      <c r="B4053">
        <v>2017</v>
      </c>
      <c r="C4053" t="s">
        <v>82</v>
      </c>
      <c r="D4053" t="s">
        <v>82</v>
      </c>
      <c r="E4053" t="s">
        <v>29</v>
      </c>
      <c r="F4053">
        <v>50.305684999999997</v>
      </c>
      <c r="G4053">
        <v>50.391904000545701</v>
      </c>
      <c r="H4053">
        <v>6.0048939160653498</v>
      </c>
      <c r="I4053" s="2">
        <f t="shared" si="126"/>
        <v>8377.447745648491</v>
      </c>
      <c r="J4053">
        <f t="shared" si="127"/>
        <v>0.30259803775182603</v>
      </c>
    </row>
    <row r="4054" spans="1:10" x14ac:dyDescent="0.25">
      <c r="A4054">
        <v>3242</v>
      </c>
      <c r="B4054">
        <v>2017</v>
      </c>
      <c r="C4054" t="s">
        <v>82</v>
      </c>
      <c r="D4054" t="s">
        <v>82</v>
      </c>
      <c r="E4054" t="s">
        <v>55</v>
      </c>
      <c r="F4054">
        <v>8.6999999999999994E-2</v>
      </c>
      <c r="G4054">
        <v>0.20552000010013599</v>
      </c>
      <c r="H4054">
        <v>36.496206896551698</v>
      </c>
      <c r="I4054" s="2">
        <f t="shared" si="126"/>
        <v>2.3838093708368389</v>
      </c>
      <c r="J4054">
        <f t="shared" si="127"/>
        <v>7.500700445033889E-3</v>
      </c>
    </row>
    <row r="4055" spans="1:10" x14ac:dyDescent="0.25">
      <c r="A4055">
        <v>3253</v>
      </c>
      <c r="B4055">
        <v>2017</v>
      </c>
      <c r="C4055" t="s">
        <v>82</v>
      </c>
      <c r="D4055" t="s">
        <v>82</v>
      </c>
      <c r="E4055" t="s">
        <v>43</v>
      </c>
      <c r="F4055">
        <v>3660.61139</v>
      </c>
      <c r="G4055">
        <v>3660.7427900002199</v>
      </c>
      <c r="H4055">
        <v>6.3863526949251099</v>
      </c>
      <c r="I4055" s="2">
        <f t="shared" si="126"/>
        <v>573192.80109739164</v>
      </c>
      <c r="J4055">
        <f t="shared" si="127"/>
        <v>23.37879458234557</v>
      </c>
    </row>
    <row r="4056" spans="1:10" x14ac:dyDescent="0.25">
      <c r="A4056">
        <v>3352</v>
      </c>
      <c r="B4056">
        <v>2017</v>
      </c>
      <c r="C4056" t="s">
        <v>82</v>
      </c>
      <c r="D4056" t="s">
        <v>82</v>
      </c>
      <c r="E4056" t="s">
        <v>31</v>
      </c>
      <c r="F4056">
        <v>18.759626999999998</v>
      </c>
      <c r="G4056">
        <v>19.062127</v>
      </c>
      <c r="H4056">
        <v>0.93560426334702695</v>
      </c>
      <c r="I4056" s="2">
        <f t="shared" si="126"/>
        <v>20050.813933755904</v>
      </c>
      <c r="J4056">
        <f t="shared" si="127"/>
        <v>1.7834607289662473E-2</v>
      </c>
    </row>
    <row r="4057" spans="1:10" x14ac:dyDescent="0.25">
      <c r="A4057">
        <v>3354</v>
      </c>
      <c r="B4057">
        <v>2017</v>
      </c>
      <c r="C4057" t="s">
        <v>82</v>
      </c>
      <c r="D4057" t="s">
        <v>82</v>
      </c>
      <c r="E4057" t="s">
        <v>60</v>
      </c>
      <c r="F4057">
        <v>5.6064999999999996</v>
      </c>
      <c r="G4057">
        <v>5.9119999999999999</v>
      </c>
      <c r="H4057">
        <v>1.42125479354321</v>
      </c>
      <c r="I4057" s="2">
        <f t="shared" si="126"/>
        <v>3944.7536257892989</v>
      </c>
      <c r="J4057">
        <f t="shared" si="127"/>
        <v>8.4024583394274582E-3</v>
      </c>
    </row>
    <row r="4058" spans="1:10" x14ac:dyDescent="0.25">
      <c r="A4058">
        <v>3387</v>
      </c>
      <c r="B4058">
        <v>2017</v>
      </c>
      <c r="C4058" t="s">
        <v>82</v>
      </c>
      <c r="D4058" t="s">
        <v>82</v>
      </c>
      <c r="E4058" t="s">
        <v>37</v>
      </c>
      <c r="F4058">
        <v>306.638777</v>
      </c>
      <c r="G4058">
        <v>307.072427</v>
      </c>
      <c r="H4058">
        <v>3.17679739792856</v>
      </c>
      <c r="I4058" s="2">
        <f t="shared" si="126"/>
        <v>96524.498918295736</v>
      </c>
      <c r="J4058">
        <f t="shared" si="127"/>
        <v>0.97550688706920763</v>
      </c>
    </row>
    <row r="4059" spans="1:10" x14ac:dyDescent="0.25">
      <c r="A4059">
        <v>3407</v>
      </c>
      <c r="B4059">
        <v>2017</v>
      </c>
      <c r="C4059" t="s">
        <v>82</v>
      </c>
      <c r="D4059" t="s">
        <v>82</v>
      </c>
      <c r="E4059" t="s">
        <v>46</v>
      </c>
      <c r="F4059">
        <v>62.072711000000098</v>
      </c>
      <c r="G4059">
        <v>62.585775999872503</v>
      </c>
      <c r="H4059">
        <v>1.6662117055116099</v>
      </c>
      <c r="I4059" s="2">
        <f t="shared" si="126"/>
        <v>37253.796018040026</v>
      </c>
      <c r="J4059">
        <f t="shared" si="127"/>
        <v>0.10428115256951515</v>
      </c>
    </row>
    <row r="4060" spans="1:10" x14ac:dyDescent="0.25">
      <c r="A4060">
        <v>3538</v>
      </c>
      <c r="B4060">
        <v>2017</v>
      </c>
      <c r="C4060" t="s">
        <v>82</v>
      </c>
      <c r="D4060" t="s">
        <v>82</v>
      </c>
      <c r="E4060" t="s">
        <v>6</v>
      </c>
      <c r="F4060">
        <v>2.1429999999999998</v>
      </c>
      <c r="G4060">
        <v>3.4734329992723501</v>
      </c>
      <c r="H4060">
        <v>1.2379281381241201</v>
      </c>
      <c r="I4060" s="2">
        <f t="shared" si="126"/>
        <v>1731.1182563855198</v>
      </c>
      <c r="J4060">
        <f t="shared" si="127"/>
        <v>4.2998604456880984E-3</v>
      </c>
    </row>
    <row r="4061" spans="1:10" x14ac:dyDescent="0.25">
      <c r="A4061">
        <v>3567</v>
      </c>
      <c r="B4061">
        <v>2017</v>
      </c>
      <c r="C4061" t="s">
        <v>82</v>
      </c>
      <c r="D4061" t="s">
        <v>82</v>
      </c>
      <c r="E4061" t="s">
        <v>7</v>
      </c>
      <c r="F4061">
        <v>140.189797</v>
      </c>
      <c r="G4061">
        <v>141.87189699999999</v>
      </c>
      <c r="H4061">
        <v>2.6704973672909702</v>
      </c>
      <c r="I4061" s="2">
        <f t="shared" si="126"/>
        <v>52495.763042901846</v>
      </c>
      <c r="J4061">
        <f t="shared" si="127"/>
        <v>0.37886852743107569</v>
      </c>
    </row>
    <row r="4062" spans="1:10" x14ac:dyDescent="0.25">
      <c r="A4062">
        <v>3590</v>
      </c>
      <c r="B4062">
        <v>2017</v>
      </c>
      <c r="C4062" t="s">
        <v>82</v>
      </c>
      <c r="D4062" t="s">
        <v>82</v>
      </c>
      <c r="E4062" t="s">
        <v>40</v>
      </c>
      <c r="F4062">
        <v>1340.1038169999999</v>
      </c>
      <c r="G4062">
        <v>1342.05612499941</v>
      </c>
      <c r="H4062">
        <v>3.1313968223702302</v>
      </c>
      <c r="I4062" s="2">
        <f t="shared" si="126"/>
        <v>427957.20025852323</v>
      </c>
      <c r="J4062">
        <f t="shared" si="127"/>
        <v>4.2025102852656575</v>
      </c>
    </row>
    <row r="4063" spans="1:10" x14ac:dyDescent="0.25">
      <c r="A4063">
        <v>3619</v>
      </c>
      <c r="B4063">
        <v>2017</v>
      </c>
      <c r="C4063" t="s">
        <v>82</v>
      </c>
      <c r="D4063" t="s">
        <v>82</v>
      </c>
      <c r="E4063" t="s">
        <v>61</v>
      </c>
      <c r="F4063">
        <v>4732.0794539999897</v>
      </c>
      <c r="G4063">
        <v>4734.34469999871</v>
      </c>
      <c r="H4063">
        <v>1.3070478048388301</v>
      </c>
      <c r="I4063" s="2">
        <f t="shared" si="126"/>
        <v>3620433.3433569358</v>
      </c>
      <c r="J4063">
        <f t="shared" si="127"/>
        <v>6.1880148474836636</v>
      </c>
    </row>
    <row r="4064" spans="1:10" x14ac:dyDescent="0.25">
      <c r="A4064">
        <v>3658</v>
      </c>
      <c r="B4064">
        <v>2017</v>
      </c>
      <c r="C4064" t="s">
        <v>82</v>
      </c>
      <c r="D4064" t="s">
        <v>82</v>
      </c>
      <c r="E4064" t="s">
        <v>38</v>
      </c>
      <c r="F4064">
        <v>316.14091400000001</v>
      </c>
      <c r="G4064">
        <v>319.273747992621</v>
      </c>
      <c r="H4064">
        <v>1.3054532650588799</v>
      </c>
      <c r="I4064" s="2">
        <f t="shared" si="126"/>
        <v>242169.46133704841</v>
      </c>
      <c r="J4064">
        <f t="shared" si="127"/>
        <v>0.41679695676455308</v>
      </c>
    </row>
    <row r="4065" spans="1:10" x14ac:dyDescent="0.25">
      <c r="A4065">
        <v>3683</v>
      </c>
      <c r="B4065">
        <v>2017</v>
      </c>
      <c r="C4065" t="s">
        <v>82</v>
      </c>
      <c r="D4065" t="s">
        <v>82</v>
      </c>
      <c r="E4065" t="s">
        <v>58</v>
      </c>
      <c r="F4065">
        <v>109.71869100000001</v>
      </c>
      <c r="G4065">
        <v>113.406379001351</v>
      </c>
      <c r="H4065">
        <v>9.6821158402263698</v>
      </c>
      <c r="I4065" s="2">
        <f t="shared" si="126"/>
        <v>11332.098563017684</v>
      </c>
      <c r="J4065">
        <f t="shared" si="127"/>
        <v>1.0980136985116955</v>
      </c>
    </row>
    <row r="4066" spans="1:10" x14ac:dyDescent="0.25">
      <c r="A4066">
        <v>3780</v>
      </c>
      <c r="B4066">
        <v>2017</v>
      </c>
      <c r="C4066" t="s">
        <v>82</v>
      </c>
      <c r="D4066" t="s">
        <v>82</v>
      </c>
      <c r="E4066" t="s">
        <v>11</v>
      </c>
      <c r="F4066">
        <v>480.96042899999998</v>
      </c>
      <c r="G4066">
        <v>487.33915199972898</v>
      </c>
      <c r="H4066">
        <v>2.6960059552009401</v>
      </c>
      <c r="I4066" s="2">
        <f t="shared" si="126"/>
        <v>178397.39117495858</v>
      </c>
      <c r="J4066">
        <f t="shared" si="127"/>
        <v>1.3138692559938454</v>
      </c>
    </row>
    <row r="4067" spans="1:10" x14ac:dyDescent="0.25">
      <c r="A4067">
        <v>3808</v>
      </c>
      <c r="B4067">
        <v>2017</v>
      </c>
      <c r="C4067" t="s">
        <v>82</v>
      </c>
      <c r="D4067" t="s">
        <v>82</v>
      </c>
      <c r="E4067" t="s">
        <v>18</v>
      </c>
      <c r="F4067">
        <v>311.89952199999999</v>
      </c>
      <c r="G4067">
        <v>320.05149802295301</v>
      </c>
      <c r="H4067">
        <v>1.29480029918096</v>
      </c>
      <c r="I4067" s="2">
        <f t="shared" si="126"/>
        <v>240886.19858776327</v>
      </c>
      <c r="J4067">
        <f t="shared" si="127"/>
        <v>0.41440277539343395</v>
      </c>
    </row>
    <row r="4068" spans="1:10" x14ac:dyDescent="0.25">
      <c r="A4068">
        <v>3819</v>
      </c>
      <c r="B4068">
        <v>2017</v>
      </c>
      <c r="C4068" t="s">
        <v>82</v>
      </c>
      <c r="D4068" t="s">
        <v>82</v>
      </c>
      <c r="E4068" t="s">
        <v>35</v>
      </c>
      <c r="F4068">
        <v>1490.314848</v>
      </c>
      <c r="G4068">
        <v>1499.0940600005199</v>
      </c>
      <c r="H4068">
        <v>2.2866106050420001</v>
      </c>
      <c r="I4068" s="2">
        <f t="shared" si="126"/>
        <v>651757.16613656923</v>
      </c>
      <c r="J4068">
        <f t="shared" si="127"/>
        <v>3.4278443755526573</v>
      </c>
    </row>
    <row r="4069" spans="1:10" x14ac:dyDescent="0.25">
      <c r="A4069">
        <v>3824</v>
      </c>
      <c r="B4069">
        <v>2017</v>
      </c>
      <c r="C4069" t="s">
        <v>82</v>
      </c>
      <c r="D4069" t="s">
        <v>82</v>
      </c>
      <c r="E4069" t="s">
        <v>41</v>
      </c>
      <c r="F4069">
        <v>1489.501786</v>
      </c>
      <c r="G4069">
        <v>1498.4282819954301</v>
      </c>
      <c r="H4069">
        <v>3.03357483667329</v>
      </c>
      <c r="I4069" s="2">
        <f t="shared" si="126"/>
        <v>491005.45270656084</v>
      </c>
      <c r="J4069">
        <f t="shared" si="127"/>
        <v>4.5455943308209257</v>
      </c>
    </row>
    <row r="4070" spans="1:10" x14ac:dyDescent="0.25">
      <c r="A4070">
        <v>3835</v>
      </c>
      <c r="B4070">
        <v>2017</v>
      </c>
      <c r="C4070" t="s">
        <v>82</v>
      </c>
      <c r="D4070" t="s">
        <v>82</v>
      </c>
      <c r="E4070" t="s">
        <v>15</v>
      </c>
      <c r="F4070">
        <v>323.84714000000002</v>
      </c>
      <c r="G4070">
        <v>333.77460701344398</v>
      </c>
      <c r="H4070">
        <v>1.5545555909494799</v>
      </c>
      <c r="I4070" s="2">
        <f t="shared" si="126"/>
        <v>208321.36327926558</v>
      </c>
      <c r="J4070">
        <f t="shared" si="127"/>
        <v>0.51887118144971489</v>
      </c>
    </row>
    <row r="4071" spans="1:10" x14ac:dyDescent="0.25">
      <c r="A4071">
        <v>3841</v>
      </c>
      <c r="B4071">
        <v>2017</v>
      </c>
      <c r="C4071" t="s">
        <v>82</v>
      </c>
      <c r="D4071" t="s">
        <v>82</v>
      </c>
      <c r="E4071" t="s">
        <v>101</v>
      </c>
      <c r="F4071">
        <v>5.0845000000000002</v>
      </c>
      <c r="G4071">
        <v>15.446</v>
      </c>
      <c r="H4071">
        <v>6.3217081325597402</v>
      </c>
      <c r="I4071" s="2">
        <f t="shared" si="126"/>
        <v>804.29211431202555</v>
      </c>
      <c r="J4071">
        <f t="shared" si="127"/>
        <v>9.7645103815517748E-2</v>
      </c>
    </row>
    <row r="4072" spans="1:10" x14ac:dyDescent="0.25">
      <c r="A4072">
        <v>3843</v>
      </c>
      <c r="B4072">
        <v>2017</v>
      </c>
      <c r="C4072" t="s">
        <v>82</v>
      </c>
      <c r="D4072" t="s">
        <v>82</v>
      </c>
      <c r="E4072" t="s">
        <v>12</v>
      </c>
      <c r="F4072">
        <v>1062.4844459999999</v>
      </c>
      <c r="G4072">
        <v>1072.9606260022299</v>
      </c>
      <c r="H4072">
        <v>1.6609955649828201</v>
      </c>
      <c r="I4072" s="2">
        <f t="shared" si="126"/>
        <v>639667.23837157828</v>
      </c>
      <c r="J4072">
        <f t="shared" si="127"/>
        <v>1.7821828411908942</v>
      </c>
    </row>
    <row r="4073" spans="1:10" x14ac:dyDescent="0.25">
      <c r="A4073">
        <v>3935</v>
      </c>
      <c r="B4073">
        <v>2017</v>
      </c>
      <c r="C4073" t="s">
        <v>82</v>
      </c>
      <c r="D4073" t="s">
        <v>82</v>
      </c>
      <c r="E4073" t="s">
        <v>53</v>
      </c>
      <c r="F4073">
        <v>6.4480000000000004</v>
      </c>
      <c r="G4073">
        <v>30.724480000019099</v>
      </c>
      <c r="H4073">
        <v>15.024759988741801</v>
      </c>
      <c r="I4073" s="2">
        <f t="shared" si="126"/>
        <v>429.15826973818884</v>
      </c>
      <c r="J4073">
        <f t="shared" si="127"/>
        <v>0.46162793777918465</v>
      </c>
    </row>
    <row r="4074" spans="1:10" x14ac:dyDescent="0.25">
      <c r="A4074">
        <v>3974</v>
      </c>
      <c r="B4074">
        <v>2017</v>
      </c>
      <c r="C4074" t="s">
        <v>82</v>
      </c>
      <c r="D4074" t="s">
        <v>82</v>
      </c>
      <c r="E4074" t="s">
        <v>39</v>
      </c>
      <c r="F4074">
        <v>12.7865</v>
      </c>
      <c r="G4074">
        <v>44.4774700318873</v>
      </c>
      <c r="H4074">
        <v>15.5541090212333</v>
      </c>
      <c r="I4074" s="2">
        <f t="shared" si="126"/>
        <v>822.06573083323724</v>
      </c>
      <c r="J4074">
        <f t="shared" si="127"/>
        <v>0.69180741786461208</v>
      </c>
    </row>
    <row r="4075" spans="1:10" x14ac:dyDescent="0.25">
      <c r="A4075">
        <v>4022</v>
      </c>
      <c r="B4075">
        <v>2017</v>
      </c>
      <c r="C4075" t="s">
        <v>82</v>
      </c>
      <c r="D4075" t="s">
        <v>82</v>
      </c>
      <c r="E4075" t="s">
        <v>47</v>
      </c>
      <c r="F4075">
        <v>332.54521599999998</v>
      </c>
      <c r="G4075">
        <v>384.018780916455</v>
      </c>
      <c r="H4075">
        <v>1.9608601610410601</v>
      </c>
      <c r="I4075" s="2">
        <f t="shared" si="126"/>
        <v>169591.49999939059</v>
      </c>
      <c r="J4075">
        <f t="shared" si="127"/>
        <v>0.75300712859063146</v>
      </c>
    </row>
    <row r="4076" spans="1:10" x14ac:dyDescent="0.25">
      <c r="A4076">
        <v>4129</v>
      </c>
      <c r="B4076">
        <v>2017</v>
      </c>
      <c r="C4076" t="s">
        <v>82</v>
      </c>
      <c r="D4076" t="s">
        <v>82</v>
      </c>
      <c r="E4076" t="s">
        <v>24</v>
      </c>
      <c r="F4076">
        <v>242.14959999999999</v>
      </c>
      <c r="G4076">
        <v>464.45505987403402</v>
      </c>
      <c r="H4076">
        <v>1.6489953345696899</v>
      </c>
      <c r="I4076" s="2">
        <f t="shared" si="126"/>
        <v>146846.74657565943</v>
      </c>
      <c r="J4076">
        <f t="shared" si="127"/>
        <v>0.76588422684956814</v>
      </c>
    </row>
    <row r="4077" spans="1:10" x14ac:dyDescent="0.25">
      <c r="A4077">
        <v>12</v>
      </c>
      <c r="B4077">
        <v>2017</v>
      </c>
      <c r="C4077" t="s">
        <v>89</v>
      </c>
      <c r="D4077" t="s">
        <v>89</v>
      </c>
      <c r="E4077" t="s">
        <v>41</v>
      </c>
      <c r="F4077">
        <v>188.41561200000001</v>
      </c>
      <c r="G4077">
        <v>188.41561200000001</v>
      </c>
      <c r="H4077">
        <v>3.1106910114422499</v>
      </c>
      <c r="I4077" s="2">
        <f t="shared" si="126"/>
        <v>60570.339936348239</v>
      </c>
      <c r="J4077">
        <f t="shared" si="127"/>
        <v>0.58610275066379047</v>
      </c>
    </row>
    <row r="4078" spans="1:10" x14ac:dyDescent="0.25">
      <c r="A4078">
        <v>82</v>
      </c>
      <c r="B4078">
        <v>2017</v>
      </c>
      <c r="C4078" t="s">
        <v>89</v>
      </c>
      <c r="D4078" t="s">
        <v>89</v>
      </c>
      <c r="E4078" t="s">
        <v>35</v>
      </c>
      <c r="F4078">
        <v>67.463160999999999</v>
      </c>
      <c r="G4078">
        <v>67.4631609999999</v>
      </c>
      <c r="H4078">
        <v>2.6338980201020701</v>
      </c>
      <c r="I4078" s="2">
        <f t="shared" si="126"/>
        <v>25613.429405814899</v>
      </c>
      <c r="J4078">
        <f t="shared" si="127"/>
        <v>0.17769108618772694</v>
      </c>
    </row>
    <row r="4079" spans="1:10" x14ac:dyDescent="0.25">
      <c r="A4079">
        <v>132</v>
      </c>
      <c r="B4079">
        <v>2017</v>
      </c>
      <c r="C4079" t="s">
        <v>89</v>
      </c>
      <c r="D4079" t="s">
        <v>89</v>
      </c>
      <c r="E4079" t="s">
        <v>15</v>
      </c>
      <c r="F4079">
        <v>32.070475000000002</v>
      </c>
      <c r="G4079">
        <v>32.070475000000002</v>
      </c>
      <c r="H4079">
        <v>1.2745213725868001</v>
      </c>
      <c r="I4079" s="2">
        <f t="shared" si="126"/>
        <v>25162.759675743197</v>
      </c>
      <c r="J4079">
        <f t="shared" si="127"/>
        <v>4.0874505816510663E-2</v>
      </c>
    </row>
    <row r="4080" spans="1:10" x14ac:dyDescent="0.25">
      <c r="A4080">
        <v>133</v>
      </c>
      <c r="B4080">
        <v>2017</v>
      </c>
      <c r="C4080" t="s">
        <v>89</v>
      </c>
      <c r="D4080" t="s">
        <v>89</v>
      </c>
      <c r="E4080" t="s">
        <v>38</v>
      </c>
      <c r="F4080">
        <v>10.152839999999999</v>
      </c>
      <c r="G4080">
        <v>10.152839999999999</v>
      </c>
      <c r="H4080">
        <v>1.4798747197828399</v>
      </c>
      <c r="I4080" s="2">
        <f t="shared" si="126"/>
        <v>6860.6077692102544</v>
      </c>
      <c r="J4080">
        <f t="shared" si="127"/>
        <v>1.5024931250000007E-2</v>
      </c>
    </row>
    <row r="4081" spans="1:10" x14ac:dyDescent="0.25">
      <c r="A4081">
        <v>1854</v>
      </c>
      <c r="B4081">
        <v>2017</v>
      </c>
      <c r="C4081" t="s">
        <v>89</v>
      </c>
      <c r="D4081" t="s">
        <v>89</v>
      </c>
      <c r="E4081" t="s">
        <v>52</v>
      </c>
      <c r="F4081">
        <v>7.9039999999999999</v>
      </c>
      <c r="G4081">
        <v>7.9039999999999999</v>
      </c>
      <c r="H4081">
        <v>2.25</v>
      </c>
      <c r="I4081" s="2">
        <f t="shared" si="126"/>
        <v>3512.8888888888891</v>
      </c>
      <c r="J4081">
        <f t="shared" si="127"/>
        <v>1.7783999999999998E-2</v>
      </c>
    </row>
    <row r="4082" spans="1:10" x14ac:dyDescent="0.25">
      <c r="A4082">
        <v>1855</v>
      </c>
      <c r="B4082">
        <v>2017</v>
      </c>
      <c r="C4082" t="s">
        <v>89</v>
      </c>
      <c r="D4082" t="s">
        <v>89</v>
      </c>
      <c r="E4082" t="s">
        <v>57</v>
      </c>
      <c r="F4082">
        <v>1.544</v>
      </c>
      <c r="G4082">
        <v>1.544</v>
      </c>
      <c r="H4082">
        <v>1.55959196891192</v>
      </c>
      <c r="I4082" s="2">
        <f t="shared" si="126"/>
        <v>990.00253321206958</v>
      </c>
      <c r="J4082">
        <f t="shared" si="127"/>
        <v>2.4080100000000043E-3</v>
      </c>
    </row>
    <row r="4083" spans="1:10" x14ac:dyDescent="0.25">
      <c r="A4083">
        <v>1856</v>
      </c>
      <c r="B4083">
        <v>2017</v>
      </c>
      <c r="C4083" t="s">
        <v>89</v>
      </c>
      <c r="D4083" t="s">
        <v>89</v>
      </c>
      <c r="E4083" t="s">
        <v>61</v>
      </c>
      <c r="F4083">
        <v>4.3659999999999997</v>
      </c>
      <c r="G4083">
        <v>4.3659999999999997</v>
      </c>
      <c r="H4083">
        <v>1.1932386623911999</v>
      </c>
      <c r="I4083" s="2">
        <f t="shared" si="126"/>
        <v>3658.9494940188411</v>
      </c>
      <c r="J4083">
        <f t="shared" si="127"/>
        <v>5.2096799999999787E-3</v>
      </c>
    </row>
    <row r="4084" spans="1:10" x14ac:dyDescent="0.25">
      <c r="A4084">
        <v>1865</v>
      </c>
      <c r="B4084">
        <v>2017</v>
      </c>
      <c r="C4084" t="s">
        <v>89</v>
      </c>
      <c r="D4084" t="s">
        <v>89</v>
      </c>
      <c r="E4084" t="s">
        <v>28</v>
      </c>
      <c r="F4084">
        <v>2961.375</v>
      </c>
      <c r="G4084">
        <v>2961.375</v>
      </c>
      <c r="H4084">
        <v>0.15</v>
      </c>
      <c r="I4084" s="2">
        <f t="shared" si="126"/>
        <v>19742500</v>
      </c>
      <c r="J4084">
        <f t="shared" si="127"/>
        <v>0.44420625000000002</v>
      </c>
    </row>
    <row r="4085" spans="1:10" x14ac:dyDescent="0.25">
      <c r="A4085">
        <v>1866</v>
      </c>
      <c r="B4085">
        <v>2017</v>
      </c>
      <c r="C4085" t="s">
        <v>89</v>
      </c>
      <c r="D4085" t="s">
        <v>89</v>
      </c>
      <c r="E4085" t="s">
        <v>34</v>
      </c>
      <c r="F4085">
        <v>9.8465199999999999</v>
      </c>
      <c r="G4085">
        <v>9.8465199999999999</v>
      </c>
      <c r="H4085">
        <v>1.50618657053215</v>
      </c>
      <c r="I4085" s="2">
        <f t="shared" si="126"/>
        <v>6537.3840084904823</v>
      </c>
      <c r="J4085">
        <f t="shared" si="127"/>
        <v>1.4830696190476224E-2</v>
      </c>
    </row>
    <row r="4086" spans="1:10" x14ac:dyDescent="0.25">
      <c r="A4086">
        <v>1867</v>
      </c>
      <c r="B4086">
        <v>2017</v>
      </c>
      <c r="C4086" t="s">
        <v>89</v>
      </c>
      <c r="D4086" t="s">
        <v>89</v>
      </c>
      <c r="E4086" t="s">
        <v>5</v>
      </c>
      <c r="F4086">
        <v>45</v>
      </c>
      <c r="G4086">
        <v>45</v>
      </c>
      <c r="H4086">
        <v>0.56999999999999995</v>
      </c>
      <c r="I4086" s="2">
        <f t="shared" si="126"/>
        <v>78947.368421052641</v>
      </c>
      <c r="J4086">
        <f t="shared" si="127"/>
        <v>2.5649999999999999E-2</v>
      </c>
    </row>
    <row r="4087" spans="1:10" x14ac:dyDescent="0.25">
      <c r="A4087">
        <v>1876</v>
      </c>
      <c r="B4087">
        <v>2017</v>
      </c>
      <c r="C4087" t="s">
        <v>89</v>
      </c>
      <c r="D4087" t="s">
        <v>89</v>
      </c>
      <c r="E4087" t="s">
        <v>29</v>
      </c>
      <c r="F4087">
        <v>3.4880000000000001E-2</v>
      </c>
      <c r="G4087">
        <v>3.4880000000000001E-2</v>
      </c>
      <c r="H4087">
        <v>5.21100917431193</v>
      </c>
      <c r="I4087" s="2">
        <f t="shared" si="126"/>
        <v>6.6935211267605599</v>
      </c>
      <c r="J4087">
        <f t="shared" si="127"/>
        <v>1.817600000000001E-4</v>
      </c>
    </row>
    <row r="4088" spans="1:10" x14ac:dyDescent="0.25">
      <c r="A4088">
        <v>1877</v>
      </c>
      <c r="B4088">
        <v>2017</v>
      </c>
      <c r="C4088" t="s">
        <v>89</v>
      </c>
      <c r="D4088" t="s">
        <v>89</v>
      </c>
      <c r="E4088" t="s">
        <v>83</v>
      </c>
      <c r="F4088">
        <v>3.9929999999999999</v>
      </c>
      <c r="G4088">
        <v>3.9929999999999999</v>
      </c>
      <c r="H4088">
        <v>3.3505868603389302</v>
      </c>
      <c r="I4088" s="2">
        <f t="shared" si="126"/>
        <v>1191.7315283675666</v>
      </c>
      <c r="J4088">
        <f t="shared" si="127"/>
        <v>1.3378893333333348E-2</v>
      </c>
    </row>
    <row r="4089" spans="1:10" x14ac:dyDescent="0.25">
      <c r="A4089">
        <v>1899</v>
      </c>
      <c r="B4089">
        <v>2017</v>
      </c>
      <c r="C4089" t="s">
        <v>89</v>
      </c>
      <c r="D4089" t="s">
        <v>89</v>
      </c>
      <c r="E4089" t="s">
        <v>150</v>
      </c>
      <c r="F4089">
        <v>0.17599999999999999</v>
      </c>
      <c r="G4089">
        <v>0.17599999999999999</v>
      </c>
      <c r="H4089">
        <v>1</v>
      </c>
      <c r="I4089" s="2">
        <f t="shared" si="126"/>
        <v>176</v>
      </c>
      <c r="J4089">
        <f t="shared" si="127"/>
        <v>1.76E-4</v>
      </c>
    </row>
    <row r="4090" spans="1:10" x14ac:dyDescent="0.25">
      <c r="A4090">
        <v>1958</v>
      </c>
      <c r="B4090">
        <v>2017</v>
      </c>
      <c r="C4090" t="s">
        <v>89</v>
      </c>
      <c r="D4090" t="s">
        <v>89</v>
      </c>
      <c r="E4090" t="s">
        <v>47</v>
      </c>
      <c r="F4090">
        <v>2.57985</v>
      </c>
      <c r="G4090">
        <v>2.57985</v>
      </c>
      <c r="H4090">
        <v>2.2067755877279698</v>
      </c>
      <c r="I4090" s="2">
        <f t="shared" si="126"/>
        <v>1169.058609469274</v>
      </c>
      <c r="J4090">
        <f t="shared" si="127"/>
        <v>5.6931500000000027E-3</v>
      </c>
    </row>
    <row r="4091" spans="1:10" x14ac:dyDescent="0.25">
      <c r="A4091">
        <v>1959</v>
      </c>
      <c r="B4091">
        <v>2017</v>
      </c>
      <c r="C4091" t="s">
        <v>89</v>
      </c>
      <c r="D4091" t="s">
        <v>89</v>
      </c>
      <c r="E4091" t="s">
        <v>54</v>
      </c>
      <c r="F4091">
        <v>4.3298319999999997</v>
      </c>
      <c r="G4091">
        <v>4.3298319999999997</v>
      </c>
      <c r="H4091">
        <v>10.0639517691833</v>
      </c>
      <c r="I4091" s="2">
        <f t="shared" si="126"/>
        <v>430.23179157697518</v>
      </c>
      <c r="J4091">
        <f t="shared" si="127"/>
        <v>4.3575220416666463E-2</v>
      </c>
    </row>
    <row r="4092" spans="1:10" x14ac:dyDescent="0.25">
      <c r="A4092">
        <v>1971</v>
      </c>
      <c r="B4092">
        <v>2017</v>
      </c>
      <c r="C4092" t="s">
        <v>89</v>
      </c>
      <c r="D4092" t="s">
        <v>89</v>
      </c>
      <c r="E4092" t="s">
        <v>36</v>
      </c>
      <c r="F4092">
        <v>11.269983999999999</v>
      </c>
      <c r="G4092">
        <v>11.269983999999999</v>
      </c>
      <c r="H4092">
        <v>5.4621320394129702</v>
      </c>
      <c r="I4092" s="2">
        <f t="shared" si="126"/>
        <v>2063.2939516436909</v>
      </c>
      <c r="J4092">
        <f t="shared" si="127"/>
        <v>6.1558140690071539E-2</v>
      </c>
    </row>
    <row r="4093" spans="1:10" x14ac:dyDescent="0.25">
      <c r="A4093">
        <v>1972</v>
      </c>
      <c r="B4093">
        <v>2017</v>
      </c>
      <c r="C4093" t="s">
        <v>89</v>
      </c>
      <c r="D4093" t="s">
        <v>89</v>
      </c>
      <c r="E4093" t="s">
        <v>43</v>
      </c>
      <c r="F4093">
        <v>456.0985</v>
      </c>
      <c r="G4093">
        <v>456.0985</v>
      </c>
      <c r="H4093">
        <v>7.0875102417569904</v>
      </c>
      <c r="I4093" s="2">
        <f t="shared" si="126"/>
        <v>64352.429053694519</v>
      </c>
      <c r="J4093">
        <f t="shared" si="127"/>
        <v>3.2326027900000009</v>
      </c>
    </row>
    <row r="4094" spans="1:10" x14ac:dyDescent="0.25">
      <c r="A4094">
        <v>1973</v>
      </c>
      <c r="B4094">
        <v>2017</v>
      </c>
      <c r="C4094" t="s">
        <v>89</v>
      </c>
      <c r="D4094" t="s">
        <v>89</v>
      </c>
      <c r="E4094" t="s">
        <v>44</v>
      </c>
      <c r="F4094">
        <v>3.0590000000000002</v>
      </c>
      <c r="G4094">
        <v>3.0590000000000002</v>
      </c>
      <c r="H4094">
        <v>1</v>
      </c>
      <c r="I4094" s="2">
        <f t="shared" si="126"/>
        <v>3059</v>
      </c>
      <c r="J4094">
        <f t="shared" si="127"/>
        <v>3.0590000000000001E-3</v>
      </c>
    </row>
    <row r="4095" spans="1:10" x14ac:dyDescent="0.25">
      <c r="A4095">
        <v>2051</v>
      </c>
      <c r="B4095">
        <v>2017</v>
      </c>
      <c r="C4095" t="s">
        <v>89</v>
      </c>
      <c r="D4095" t="s">
        <v>89</v>
      </c>
      <c r="E4095" t="s">
        <v>75</v>
      </c>
      <c r="F4095">
        <v>0.17080000000000001</v>
      </c>
      <c r="G4095">
        <v>0.17080000000000001</v>
      </c>
      <c r="H4095">
        <v>6.41</v>
      </c>
      <c r="I4095" s="2">
        <f t="shared" si="126"/>
        <v>26.645865834633383</v>
      </c>
      <c r="J4095">
        <f t="shared" si="127"/>
        <v>1.0948280000000002E-3</v>
      </c>
    </row>
    <row r="4096" spans="1:10" x14ac:dyDescent="0.25">
      <c r="A4096">
        <v>2052</v>
      </c>
      <c r="B4096">
        <v>2017</v>
      </c>
      <c r="C4096" t="s">
        <v>89</v>
      </c>
      <c r="D4096" t="s">
        <v>89</v>
      </c>
      <c r="E4096" t="s">
        <v>58</v>
      </c>
      <c r="F4096">
        <v>1.1107100000000001</v>
      </c>
      <c r="G4096">
        <v>1.1107100000000001</v>
      </c>
      <c r="H4096">
        <v>9.8501138911147006</v>
      </c>
      <c r="I4096" s="2">
        <f t="shared" si="126"/>
        <v>112.76113274202001</v>
      </c>
      <c r="J4096">
        <f t="shared" si="127"/>
        <v>1.094062000000001E-2</v>
      </c>
    </row>
    <row r="4097" spans="1:10" x14ac:dyDescent="0.25">
      <c r="A4097">
        <v>2055</v>
      </c>
      <c r="B4097">
        <v>2017</v>
      </c>
      <c r="C4097" t="s">
        <v>89</v>
      </c>
      <c r="D4097" t="s">
        <v>89</v>
      </c>
      <c r="E4097" t="s">
        <v>31</v>
      </c>
      <c r="F4097">
        <v>10.685499999999999</v>
      </c>
      <c r="G4097">
        <v>10.685499999999999</v>
      </c>
      <c r="H4097">
        <v>0.96304828973843104</v>
      </c>
      <c r="I4097" s="2">
        <f t="shared" si="126"/>
        <v>11095.497613003641</v>
      </c>
      <c r="J4097">
        <f t="shared" si="127"/>
        <v>1.0290652500000004E-2</v>
      </c>
    </row>
    <row r="4098" spans="1:10" x14ac:dyDescent="0.25">
      <c r="A4098">
        <v>2056</v>
      </c>
      <c r="B4098">
        <v>2017</v>
      </c>
      <c r="C4098" t="s">
        <v>89</v>
      </c>
      <c r="D4098" t="s">
        <v>89</v>
      </c>
      <c r="E4098" t="s">
        <v>33</v>
      </c>
      <c r="F4098">
        <v>0.13431000000000001</v>
      </c>
      <c r="G4098">
        <v>0.13431000000000001</v>
      </c>
      <c r="H4098">
        <v>2.00648352358506</v>
      </c>
      <c r="I4098" s="2">
        <f t="shared" ref="I4098:I4161" si="128">F4098/H4098*1000</f>
        <v>66.938002939602143</v>
      </c>
      <c r="J4098">
        <f t="shared" si="127"/>
        <v>2.694908020527094E-4</v>
      </c>
    </row>
    <row r="4099" spans="1:10" x14ac:dyDescent="0.25">
      <c r="A4099">
        <v>2713</v>
      </c>
      <c r="B4099">
        <v>2017</v>
      </c>
      <c r="C4099" t="s">
        <v>89</v>
      </c>
      <c r="D4099" t="s">
        <v>89</v>
      </c>
      <c r="E4099" t="s">
        <v>7</v>
      </c>
      <c r="F4099">
        <v>0.96284999999999998</v>
      </c>
      <c r="G4099">
        <v>0.96284999999999998</v>
      </c>
      <c r="H4099">
        <v>2.5588720984576998</v>
      </c>
      <c r="I4099" s="2">
        <f t="shared" si="128"/>
        <v>376.27906474119408</v>
      </c>
      <c r="J4099">
        <f t="shared" ref="J4099:J4162" si="129">G4099*H4099/1000</f>
        <v>2.463809999999996E-3</v>
      </c>
    </row>
    <row r="4100" spans="1:10" x14ac:dyDescent="0.25">
      <c r="A4100">
        <v>2735</v>
      </c>
      <c r="B4100">
        <v>2017</v>
      </c>
      <c r="C4100" t="s">
        <v>89</v>
      </c>
      <c r="D4100" t="s">
        <v>89</v>
      </c>
      <c r="E4100" t="s">
        <v>46</v>
      </c>
      <c r="F4100">
        <v>3.2544050000000002</v>
      </c>
      <c r="G4100">
        <v>3.2544050000000002</v>
      </c>
      <c r="H4100">
        <v>1.99879658451835</v>
      </c>
      <c r="I4100" s="2">
        <f t="shared" si="128"/>
        <v>1628.1821898270925</v>
      </c>
      <c r="J4100">
        <f t="shared" si="129"/>
        <v>6.5048935986394413E-3</v>
      </c>
    </row>
    <row r="4101" spans="1:10" x14ac:dyDescent="0.25">
      <c r="A4101">
        <v>2779</v>
      </c>
      <c r="B4101">
        <v>2017</v>
      </c>
      <c r="C4101" t="s">
        <v>89</v>
      </c>
      <c r="D4101" t="s">
        <v>89</v>
      </c>
      <c r="E4101" t="s">
        <v>37</v>
      </c>
      <c r="F4101">
        <v>7.9737</v>
      </c>
      <c r="G4101">
        <v>7.9737</v>
      </c>
      <c r="H4101">
        <v>3.0484298380927299</v>
      </c>
      <c r="I4101" s="2">
        <f t="shared" si="128"/>
        <v>2615.6744368401792</v>
      </c>
      <c r="J4101">
        <f t="shared" si="129"/>
        <v>2.4307265000000002E-2</v>
      </c>
    </row>
    <row r="4102" spans="1:10" x14ac:dyDescent="0.25">
      <c r="A4102">
        <v>2876</v>
      </c>
      <c r="B4102">
        <v>2017</v>
      </c>
      <c r="C4102" t="s">
        <v>89</v>
      </c>
      <c r="D4102" t="s">
        <v>89</v>
      </c>
      <c r="E4102" t="s">
        <v>11</v>
      </c>
      <c r="F4102">
        <v>33.010066999999999</v>
      </c>
      <c r="G4102">
        <v>33.010066999999999</v>
      </c>
      <c r="H4102">
        <v>2.7821115103202598</v>
      </c>
      <c r="I4102" s="2">
        <f t="shared" si="128"/>
        <v>11865.112838773339</v>
      </c>
      <c r="J4102">
        <f t="shared" si="129"/>
        <v>9.1837687357142969E-2</v>
      </c>
    </row>
    <row r="4103" spans="1:10" x14ac:dyDescent="0.25">
      <c r="A4103">
        <v>2880</v>
      </c>
      <c r="B4103">
        <v>2017</v>
      </c>
      <c r="C4103" t="s">
        <v>89</v>
      </c>
      <c r="D4103" t="s">
        <v>89</v>
      </c>
      <c r="E4103" t="s">
        <v>62</v>
      </c>
      <c r="F4103">
        <v>18.338934999999999</v>
      </c>
      <c r="G4103">
        <v>18.338934999999999</v>
      </c>
      <c r="H4103">
        <v>1.92194268922414</v>
      </c>
      <c r="I4103" s="2">
        <f t="shared" si="128"/>
        <v>9541.8740125925178</v>
      </c>
      <c r="J4103">
        <f t="shared" si="129"/>
        <v>3.5246382051406705E-2</v>
      </c>
    </row>
    <row r="4104" spans="1:10" x14ac:dyDescent="0.25">
      <c r="A4104">
        <v>2948</v>
      </c>
      <c r="B4104">
        <v>2017</v>
      </c>
      <c r="C4104" t="s">
        <v>89</v>
      </c>
      <c r="D4104" t="s">
        <v>89</v>
      </c>
      <c r="E4104" t="s">
        <v>12</v>
      </c>
      <c r="F4104">
        <v>87.066397999999893</v>
      </c>
      <c r="G4104">
        <v>87.066398000000007</v>
      </c>
      <c r="H4104">
        <v>1.68373731634996</v>
      </c>
      <c r="I4104" s="2">
        <f t="shared" si="128"/>
        <v>51710.202746319243</v>
      </c>
      <c r="J4104">
        <f t="shared" si="129"/>
        <v>0.14659694331277753</v>
      </c>
    </row>
    <row r="4105" spans="1:10" x14ac:dyDescent="0.25">
      <c r="A4105">
        <v>2987</v>
      </c>
      <c r="B4105">
        <v>2017</v>
      </c>
      <c r="C4105" t="s">
        <v>89</v>
      </c>
      <c r="D4105" t="s">
        <v>89</v>
      </c>
      <c r="E4105" t="s">
        <v>40</v>
      </c>
      <c r="F4105">
        <v>265.85806600000001</v>
      </c>
      <c r="G4105">
        <v>265.85806600000001</v>
      </c>
      <c r="H4105">
        <v>3.3189666096564499</v>
      </c>
      <c r="I4105" s="2">
        <f t="shared" si="128"/>
        <v>80102.663650334012</v>
      </c>
      <c r="J4105">
        <f t="shared" si="129"/>
        <v>0.88237404396184071</v>
      </c>
    </row>
    <row r="4106" spans="1:10" x14ac:dyDescent="0.25">
      <c r="A4106">
        <v>1868</v>
      </c>
      <c r="B4106">
        <v>2017</v>
      </c>
      <c r="C4106" t="s">
        <v>103</v>
      </c>
      <c r="D4106" t="s">
        <v>103</v>
      </c>
      <c r="E4106" t="s">
        <v>104</v>
      </c>
      <c r="F4106">
        <v>3.5</v>
      </c>
      <c r="G4106">
        <v>3.5</v>
      </c>
      <c r="H4106">
        <v>0.1</v>
      </c>
      <c r="I4106" s="2">
        <f t="shared" si="128"/>
        <v>35000</v>
      </c>
      <c r="J4106">
        <f t="shared" si="129"/>
        <v>3.5000000000000005E-4</v>
      </c>
    </row>
    <row r="4107" spans="1:10" x14ac:dyDescent="0.25">
      <c r="A4107">
        <v>1869</v>
      </c>
      <c r="B4107">
        <v>2017</v>
      </c>
      <c r="C4107" t="s">
        <v>103</v>
      </c>
      <c r="D4107" t="s">
        <v>103</v>
      </c>
      <c r="E4107" t="s">
        <v>5</v>
      </c>
      <c r="F4107">
        <v>324.26</v>
      </c>
      <c r="G4107">
        <v>324.26</v>
      </c>
      <c r="H4107">
        <v>0.41451427866526902</v>
      </c>
      <c r="I4107" s="2">
        <f t="shared" si="128"/>
        <v>782264.97056775296</v>
      </c>
      <c r="J4107">
        <f t="shared" si="129"/>
        <v>0.13441040000000012</v>
      </c>
    </row>
    <row r="4108" spans="1:10" x14ac:dyDescent="0.25">
      <c r="A4108">
        <v>1870</v>
      </c>
      <c r="B4108">
        <v>2017</v>
      </c>
      <c r="C4108" t="s">
        <v>103</v>
      </c>
      <c r="D4108" t="s">
        <v>103</v>
      </c>
      <c r="E4108" t="s">
        <v>6</v>
      </c>
      <c r="F4108">
        <v>1</v>
      </c>
      <c r="G4108">
        <v>1</v>
      </c>
      <c r="H4108">
        <v>0.77635221725788195</v>
      </c>
      <c r="I4108" s="2">
        <f t="shared" si="128"/>
        <v>1288.0751516780026</v>
      </c>
      <c r="J4108">
        <f t="shared" si="129"/>
        <v>7.7635221725788194E-4</v>
      </c>
    </row>
    <row r="4109" spans="1:10" x14ac:dyDescent="0.25">
      <c r="A4109">
        <v>1871</v>
      </c>
      <c r="B4109">
        <v>2017</v>
      </c>
      <c r="C4109" t="s">
        <v>103</v>
      </c>
      <c r="D4109" t="s">
        <v>103</v>
      </c>
      <c r="E4109" t="s">
        <v>92</v>
      </c>
      <c r="F4109">
        <v>0.42494999999999999</v>
      </c>
      <c r="G4109">
        <v>0.42494999999999999</v>
      </c>
      <c r="H4109">
        <v>5.4389076576576603</v>
      </c>
      <c r="I4109" s="2">
        <f t="shared" si="128"/>
        <v>78.131497489518054</v>
      </c>
      <c r="J4109">
        <f t="shared" si="129"/>
        <v>2.311263809121623E-3</v>
      </c>
    </row>
    <row r="4110" spans="1:10" x14ac:dyDescent="0.25">
      <c r="A4110">
        <v>1878</v>
      </c>
      <c r="B4110">
        <v>2017</v>
      </c>
      <c r="C4110" t="s">
        <v>103</v>
      </c>
      <c r="D4110" t="s">
        <v>103</v>
      </c>
      <c r="E4110" t="s">
        <v>28</v>
      </c>
      <c r="F4110">
        <v>10542.694</v>
      </c>
      <c r="G4110">
        <v>10542.694</v>
      </c>
      <c r="H4110">
        <v>0.15</v>
      </c>
      <c r="I4110" s="2">
        <f t="shared" si="128"/>
        <v>70284626.666666657</v>
      </c>
      <c r="J4110">
        <f t="shared" si="129"/>
        <v>1.5814040999999999</v>
      </c>
    </row>
    <row r="4111" spans="1:10" x14ac:dyDescent="0.25">
      <c r="A4111">
        <v>1879</v>
      </c>
      <c r="B4111">
        <v>2017</v>
      </c>
      <c r="C4111" t="s">
        <v>103</v>
      </c>
      <c r="D4111" t="s">
        <v>103</v>
      </c>
      <c r="E4111" t="s">
        <v>35</v>
      </c>
      <c r="F4111">
        <v>1.8</v>
      </c>
      <c r="G4111">
        <v>1.8</v>
      </c>
      <c r="H4111">
        <v>0.74118114620671605</v>
      </c>
      <c r="I4111" s="2">
        <f t="shared" si="128"/>
        <v>2428.5561083308758</v>
      </c>
      <c r="J4111">
        <f t="shared" si="129"/>
        <v>1.3341260631720888E-3</v>
      </c>
    </row>
    <row r="4112" spans="1:10" x14ac:dyDescent="0.25">
      <c r="A4112">
        <v>1960</v>
      </c>
      <c r="B4112">
        <v>2017</v>
      </c>
      <c r="C4112" t="s">
        <v>103</v>
      </c>
      <c r="D4112" t="s">
        <v>103</v>
      </c>
      <c r="E4112" t="s">
        <v>151</v>
      </c>
      <c r="F4112">
        <v>30.738</v>
      </c>
      <c r="G4112">
        <v>30.738</v>
      </c>
      <c r="H4112">
        <v>2.7478493504240098</v>
      </c>
      <c r="I4112" s="2">
        <f t="shared" si="128"/>
        <v>11186.20276444811</v>
      </c>
      <c r="J4112">
        <f t="shared" si="129"/>
        <v>8.446339333333322E-2</v>
      </c>
    </row>
    <row r="4113" spans="1:10" x14ac:dyDescent="0.25">
      <c r="A4113">
        <v>1961</v>
      </c>
      <c r="B4113">
        <v>2017</v>
      </c>
      <c r="C4113" t="s">
        <v>103</v>
      </c>
      <c r="D4113" t="s">
        <v>103</v>
      </c>
      <c r="E4113" t="s">
        <v>60</v>
      </c>
      <c r="F4113">
        <v>1.3049999999999999</v>
      </c>
      <c r="G4113">
        <v>1.3049999999999999</v>
      </c>
      <c r="H4113">
        <v>1.48</v>
      </c>
      <c r="I4113" s="2">
        <f t="shared" si="128"/>
        <v>881.75675675675666</v>
      </c>
      <c r="J4113">
        <f t="shared" si="129"/>
        <v>1.9313999999999998E-3</v>
      </c>
    </row>
    <row r="4114" spans="1:10" x14ac:dyDescent="0.25">
      <c r="A4114">
        <v>2053</v>
      </c>
      <c r="B4114">
        <v>2017</v>
      </c>
      <c r="C4114" t="s">
        <v>90</v>
      </c>
      <c r="D4114" t="s">
        <v>90</v>
      </c>
      <c r="E4114" t="s">
        <v>151</v>
      </c>
      <c r="F4114">
        <v>43.015999999999998</v>
      </c>
      <c r="G4114">
        <v>43.015999999999998</v>
      </c>
      <c r="H4114">
        <v>2.4874995018464898</v>
      </c>
      <c r="I4114" s="2">
        <f t="shared" si="128"/>
        <v>17292.867784724738</v>
      </c>
      <c r="J4114">
        <f t="shared" si="129"/>
        <v>0.10700227857142861</v>
      </c>
    </row>
    <row r="4115" spans="1:10" x14ac:dyDescent="0.25">
      <c r="A4115">
        <v>215</v>
      </c>
      <c r="B4115">
        <v>2017</v>
      </c>
      <c r="C4115" t="s">
        <v>117</v>
      </c>
      <c r="D4115" t="s">
        <v>117</v>
      </c>
      <c r="E4115" t="s">
        <v>92</v>
      </c>
      <c r="F4115">
        <v>7.7863300000000004</v>
      </c>
      <c r="G4115">
        <v>7.7863300000000004</v>
      </c>
      <c r="H4115">
        <v>4.4273031612355798</v>
      </c>
      <c r="I4115" s="2">
        <f t="shared" si="128"/>
        <v>1758.7072121410763</v>
      </c>
      <c r="J4115">
        <f t="shared" si="129"/>
        <v>3.4472443423423434E-2</v>
      </c>
    </row>
    <row r="4116" spans="1:10" x14ac:dyDescent="0.25">
      <c r="A4116">
        <v>1872</v>
      </c>
      <c r="B4116">
        <v>2017</v>
      </c>
      <c r="C4116" t="s">
        <v>117</v>
      </c>
      <c r="D4116" t="s">
        <v>117</v>
      </c>
      <c r="E4116" t="s">
        <v>151</v>
      </c>
      <c r="F4116">
        <v>1791.73</v>
      </c>
      <c r="G4116">
        <v>1791.73</v>
      </c>
      <c r="H4116">
        <v>2.6016244030078401</v>
      </c>
      <c r="I4116" s="2">
        <f t="shared" si="128"/>
        <v>688696.6458065625</v>
      </c>
      <c r="J4116">
        <f t="shared" si="129"/>
        <v>4.6614084916012368</v>
      </c>
    </row>
    <row r="4117" spans="1:10" x14ac:dyDescent="0.25">
      <c r="A4117">
        <v>279</v>
      </c>
      <c r="B4117">
        <v>2017</v>
      </c>
      <c r="C4117" t="s">
        <v>91</v>
      </c>
      <c r="D4117" t="s">
        <v>91</v>
      </c>
      <c r="E4117" t="s">
        <v>92</v>
      </c>
      <c r="F4117">
        <v>2.1667200000000002</v>
      </c>
      <c r="G4117">
        <v>2.1667200000000002</v>
      </c>
      <c r="H4117">
        <v>6.6997955809154304</v>
      </c>
      <c r="I4117" s="2">
        <f t="shared" si="128"/>
        <v>323.4009118385593</v>
      </c>
      <c r="J4117">
        <f t="shared" si="129"/>
        <v>1.4516581081081082E-2</v>
      </c>
    </row>
    <row r="4118" spans="1:10" x14ac:dyDescent="0.25">
      <c r="A4118">
        <v>1880</v>
      </c>
      <c r="B4118">
        <v>2017</v>
      </c>
      <c r="C4118" t="s">
        <v>91</v>
      </c>
      <c r="D4118" t="s">
        <v>91</v>
      </c>
      <c r="E4118" t="s">
        <v>6</v>
      </c>
      <c r="F4118">
        <v>1.3</v>
      </c>
      <c r="G4118">
        <v>1.3</v>
      </c>
      <c r="H4118">
        <v>0.94</v>
      </c>
      <c r="I4118" s="2">
        <f t="shared" si="128"/>
        <v>1382.9787234042553</v>
      </c>
      <c r="J4118">
        <f t="shared" si="129"/>
        <v>1.222E-3</v>
      </c>
    </row>
    <row r="4119" spans="1:10" x14ac:dyDescent="0.25">
      <c r="A4119">
        <v>1962</v>
      </c>
      <c r="B4119">
        <v>2017</v>
      </c>
      <c r="C4119" t="s">
        <v>91</v>
      </c>
      <c r="D4119" t="s">
        <v>91</v>
      </c>
      <c r="E4119" t="s">
        <v>35</v>
      </c>
      <c r="F4119">
        <v>0.92</v>
      </c>
      <c r="G4119">
        <v>0.92</v>
      </c>
      <c r="H4119">
        <v>4.0578508190392704</v>
      </c>
      <c r="I4119" s="2">
        <f t="shared" si="128"/>
        <v>226.7210010982655</v>
      </c>
      <c r="J4119">
        <f t="shared" si="129"/>
        <v>3.7332227535161293E-3</v>
      </c>
    </row>
    <row r="4120" spans="1:10" x14ac:dyDescent="0.25">
      <c r="A4120">
        <v>1963</v>
      </c>
      <c r="B4120">
        <v>2017</v>
      </c>
      <c r="C4120" t="s">
        <v>91</v>
      </c>
      <c r="D4120" t="s">
        <v>91</v>
      </c>
      <c r="E4120" t="s">
        <v>5</v>
      </c>
      <c r="F4120">
        <v>255.48</v>
      </c>
      <c r="G4120">
        <v>255.48</v>
      </c>
      <c r="H4120">
        <v>0.47866359447004603</v>
      </c>
      <c r="I4120" s="2">
        <f t="shared" si="128"/>
        <v>533736.01617406379</v>
      </c>
      <c r="J4120">
        <f t="shared" si="129"/>
        <v>0.12228897511520735</v>
      </c>
    </row>
    <row r="4121" spans="1:10" x14ac:dyDescent="0.25">
      <c r="A4121">
        <v>1990</v>
      </c>
      <c r="B4121">
        <v>2017</v>
      </c>
      <c r="C4121" t="s">
        <v>91</v>
      </c>
      <c r="D4121" t="s">
        <v>91</v>
      </c>
      <c r="E4121" t="s">
        <v>151</v>
      </c>
      <c r="F4121">
        <v>270.315</v>
      </c>
      <c r="G4121">
        <v>270.315</v>
      </c>
      <c r="H4121">
        <v>2.52230464458132</v>
      </c>
      <c r="I4121" s="2">
        <f t="shared" si="128"/>
        <v>107169.8458712032</v>
      </c>
      <c r="J4121">
        <f t="shared" si="129"/>
        <v>0.68181677999999957</v>
      </c>
    </row>
    <row r="4122" spans="1:10" x14ac:dyDescent="0.25">
      <c r="A4122">
        <v>2049</v>
      </c>
      <c r="B4122">
        <v>2017</v>
      </c>
      <c r="C4122" t="s">
        <v>91</v>
      </c>
      <c r="D4122" t="s">
        <v>91</v>
      </c>
      <c r="E4122" t="s">
        <v>28</v>
      </c>
      <c r="F4122">
        <v>914.87699999999995</v>
      </c>
      <c r="G4122">
        <v>914.87699999999995</v>
      </c>
      <c r="H4122">
        <v>0.15</v>
      </c>
      <c r="I4122" s="2">
        <f t="shared" si="128"/>
        <v>6099180</v>
      </c>
      <c r="J4122">
        <f t="shared" si="129"/>
        <v>0.13723155000000001</v>
      </c>
    </row>
    <row r="4123" spans="1:10" x14ac:dyDescent="0.25">
      <c r="A4123">
        <v>2050</v>
      </c>
      <c r="B4123">
        <v>2017</v>
      </c>
      <c r="C4123" t="s">
        <v>91</v>
      </c>
      <c r="D4123" t="s">
        <v>91</v>
      </c>
      <c r="E4123" t="s">
        <v>9</v>
      </c>
      <c r="F4123">
        <v>1.1200000000000001</v>
      </c>
      <c r="G4123">
        <v>1.1200000000000001</v>
      </c>
      <c r="H4123">
        <v>0.350547263681592</v>
      </c>
      <c r="I4123" s="2">
        <f t="shared" si="128"/>
        <v>3195.0042577348859</v>
      </c>
      <c r="J4123">
        <f t="shared" si="129"/>
        <v>3.9261293532338312E-4</v>
      </c>
    </row>
    <row r="4124" spans="1:10" x14ac:dyDescent="0.25">
      <c r="A4124">
        <v>1873</v>
      </c>
      <c r="B4124">
        <v>2017</v>
      </c>
      <c r="C4124" t="s">
        <v>106</v>
      </c>
      <c r="D4124" t="s">
        <v>106</v>
      </c>
      <c r="E4124" t="s">
        <v>43</v>
      </c>
      <c r="F4124">
        <v>2.5</v>
      </c>
      <c r="G4124">
        <v>2.5</v>
      </c>
      <c r="H4124">
        <v>14.45</v>
      </c>
      <c r="I4124" s="2">
        <f t="shared" si="128"/>
        <v>173.01038062283737</v>
      </c>
      <c r="J4124">
        <f t="shared" si="129"/>
        <v>3.6124999999999997E-2</v>
      </c>
    </row>
    <row r="4125" spans="1:10" x14ac:dyDescent="0.25">
      <c r="A4125">
        <v>1874</v>
      </c>
      <c r="B4125">
        <v>2017</v>
      </c>
      <c r="C4125" t="s">
        <v>106</v>
      </c>
      <c r="D4125" t="s">
        <v>106</v>
      </c>
      <c r="E4125" t="s">
        <v>151</v>
      </c>
      <c r="F4125">
        <v>200.08199999999999</v>
      </c>
      <c r="G4125">
        <v>200.08199999999999</v>
      </c>
      <c r="H4125">
        <v>3.2420399136354101</v>
      </c>
      <c r="I4125" s="2">
        <f t="shared" si="128"/>
        <v>61714.847851962819</v>
      </c>
      <c r="J4125">
        <f t="shared" si="129"/>
        <v>0.64867383000000012</v>
      </c>
    </row>
    <row r="4126" spans="1:10" x14ac:dyDescent="0.25">
      <c r="A4126">
        <v>1857</v>
      </c>
      <c r="B4126">
        <v>2017</v>
      </c>
      <c r="C4126" t="s">
        <v>93</v>
      </c>
      <c r="D4126" t="s">
        <v>93</v>
      </c>
      <c r="E4126" t="s">
        <v>84</v>
      </c>
      <c r="F4126">
        <v>6.6600000000000006E-2</v>
      </c>
      <c r="G4126">
        <v>6.6600000000000006E-2</v>
      </c>
      <c r="H4126">
        <v>1.3783783783783801</v>
      </c>
      <c r="I4126" s="2">
        <f t="shared" si="128"/>
        <v>48.317647058823475</v>
      </c>
      <c r="J4126">
        <f t="shared" si="129"/>
        <v>9.1800000000000117E-5</v>
      </c>
    </row>
    <row r="4127" spans="1:10" x14ac:dyDescent="0.25">
      <c r="A4127">
        <v>1858</v>
      </c>
      <c r="B4127">
        <v>2017</v>
      </c>
      <c r="C4127" t="s">
        <v>93</v>
      </c>
      <c r="D4127" t="s">
        <v>93</v>
      </c>
      <c r="E4127" t="s">
        <v>76</v>
      </c>
      <c r="F4127">
        <v>20.05</v>
      </c>
      <c r="G4127">
        <v>20.05</v>
      </c>
      <c r="H4127">
        <v>1.9</v>
      </c>
      <c r="I4127" s="2">
        <f t="shared" si="128"/>
        <v>10552.63157894737</v>
      </c>
      <c r="J4127">
        <f t="shared" si="129"/>
        <v>3.8094999999999997E-2</v>
      </c>
    </row>
    <row r="4128" spans="1:10" x14ac:dyDescent="0.25">
      <c r="A4128">
        <v>1859</v>
      </c>
      <c r="B4128">
        <v>2017</v>
      </c>
      <c r="C4128" t="s">
        <v>93</v>
      </c>
      <c r="D4128" t="s">
        <v>93</v>
      </c>
      <c r="E4128" t="s">
        <v>57</v>
      </c>
      <c r="F4128">
        <v>42.478000000000002</v>
      </c>
      <c r="G4128">
        <v>42.478000000000002</v>
      </c>
      <c r="H4128">
        <v>2.06771100568904</v>
      </c>
      <c r="I4128" s="2">
        <f t="shared" si="128"/>
        <v>20543.489821898354</v>
      </c>
      <c r="J4128">
        <f t="shared" si="129"/>
        <v>8.7832228099659043E-2</v>
      </c>
    </row>
    <row r="4129" spans="1:10" x14ac:dyDescent="0.25">
      <c r="A4129">
        <v>1875</v>
      </c>
      <c r="B4129">
        <v>2017</v>
      </c>
      <c r="C4129" t="s">
        <v>93</v>
      </c>
      <c r="D4129" t="s">
        <v>93</v>
      </c>
      <c r="E4129" t="s">
        <v>28</v>
      </c>
      <c r="F4129">
        <v>33.35</v>
      </c>
      <c r="G4129">
        <v>33.35</v>
      </c>
      <c r="H4129">
        <v>0.15</v>
      </c>
      <c r="I4129" s="2">
        <f t="shared" si="128"/>
        <v>222333.33333333334</v>
      </c>
      <c r="J4129">
        <f t="shared" si="129"/>
        <v>5.0025E-3</v>
      </c>
    </row>
    <row r="4130" spans="1:10" x14ac:dyDescent="0.25">
      <c r="A4130">
        <v>1893</v>
      </c>
      <c r="B4130">
        <v>2017</v>
      </c>
      <c r="C4130" t="s">
        <v>93</v>
      </c>
      <c r="D4130" t="s">
        <v>93</v>
      </c>
      <c r="E4130" t="s">
        <v>150</v>
      </c>
      <c r="F4130">
        <v>6.9000000000000006E-2</v>
      </c>
      <c r="G4130">
        <v>6.9000000000000006E-2</v>
      </c>
      <c r="H4130">
        <v>1</v>
      </c>
      <c r="I4130" s="2">
        <f t="shared" si="128"/>
        <v>69</v>
      </c>
      <c r="J4130">
        <f t="shared" si="129"/>
        <v>6.900000000000001E-5</v>
      </c>
    </row>
    <row r="4131" spans="1:10" x14ac:dyDescent="0.25">
      <c r="A4131">
        <v>1894</v>
      </c>
      <c r="B4131">
        <v>2017</v>
      </c>
      <c r="C4131" t="s">
        <v>93</v>
      </c>
      <c r="D4131" t="s">
        <v>93</v>
      </c>
      <c r="E4131" t="s">
        <v>56</v>
      </c>
      <c r="F4131">
        <v>1718.55</v>
      </c>
      <c r="G4131">
        <v>1718.55</v>
      </c>
      <c r="H4131">
        <v>0.15975589886823199</v>
      </c>
      <c r="I4131" s="2">
        <f t="shared" si="128"/>
        <v>10757349.257052939</v>
      </c>
      <c r="J4131">
        <f t="shared" si="129"/>
        <v>0.27454850000000008</v>
      </c>
    </row>
    <row r="4132" spans="1:10" x14ac:dyDescent="0.25">
      <c r="A4132">
        <v>1898</v>
      </c>
      <c r="B4132">
        <v>2017</v>
      </c>
      <c r="C4132" t="s">
        <v>93</v>
      </c>
      <c r="D4132" t="s">
        <v>93</v>
      </c>
      <c r="E4132" t="s">
        <v>78</v>
      </c>
      <c r="F4132">
        <v>24</v>
      </c>
      <c r="G4132">
        <v>24</v>
      </c>
      <c r="H4132">
        <v>0.120261772926225</v>
      </c>
      <c r="I4132" s="2">
        <f t="shared" si="128"/>
        <v>199564.66145499851</v>
      </c>
      <c r="J4132">
        <f t="shared" si="129"/>
        <v>2.8862825502294002E-3</v>
      </c>
    </row>
    <row r="4133" spans="1:10" x14ac:dyDescent="0.25">
      <c r="A4133">
        <v>1957</v>
      </c>
      <c r="B4133">
        <v>2017</v>
      </c>
      <c r="C4133" t="s">
        <v>93</v>
      </c>
      <c r="D4133" t="s">
        <v>93</v>
      </c>
      <c r="E4133" t="s">
        <v>44</v>
      </c>
      <c r="F4133">
        <v>2.6459999999999999</v>
      </c>
      <c r="G4133">
        <v>2.6459999999999999</v>
      </c>
      <c r="H4133">
        <v>0.98926303854875297</v>
      </c>
      <c r="I4133" s="2">
        <f t="shared" si="128"/>
        <v>2674.7183477931985</v>
      </c>
      <c r="J4133">
        <f t="shared" si="129"/>
        <v>2.6175900000000004E-3</v>
      </c>
    </row>
    <row r="4134" spans="1:10" x14ac:dyDescent="0.25">
      <c r="A4134">
        <v>1964</v>
      </c>
      <c r="B4134">
        <v>2017</v>
      </c>
      <c r="C4134" t="s">
        <v>93</v>
      </c>
      <c r="D4134" t="s">
        <v>93</v>
      </c>
      <c r="E4134" t="s">
        <v>147</v>
      </c>
      <c r="F4134">
        <v>2.4E-2</v>
      </c>
      <c r="G4134">
        <v>2.4E-2</v>
      </c>
      <c r="H4134">
        <v>0.24</v>
      </c>
      <c r="I4134" s="2">
        <f t="shared" si="128"/>
        <v>100</v>
      </c>
      <c r="J4134">
        <f t="shared" si="129"/>
        <v>5.7599999999999999E-6</v>
      </c>
    </row>
    <row r="4135" spans="1:10" x14ac:dyDescent="0.25">
      <c r="A4135">
        <v>1989</v>
      </c>
      <c r="B4135">
        <v>2017</v>
      </c>
      <c r="C4135" t="s">
        <v>93</v>
      </c>
      <c r="D4135" t="s">
        <v>93</v>
      </c>
      <c r="E4135" t="s">
        <v>92</v>
      </c>
      <c r="F4135">
        <v>0.17935000000000001</v>
      </c>
      <c r="G4135">
        <v>0.17935000000000001</v>
      </c>
      <c r="H4135">
        <v>5</v>
      </c>
      <c r="I4135" s="2">
        <f t="shared" si="128"/>
        <v>35.869999999999997</v>
      </c>
      <c r="J4135">
        <f t="shared" si="129"/>
        <v>8.9675000000000009E-4</v>
      </c>
    </row>
    <row r="4136" spans="1:10" x14ac:dyDescent="0.25">
      <c r="A4136">
        <v>1991</v>
      </c>
      <c r="B4136">
        <v>2017</v>
      </c>
      <c r="C4136" t="s">
        <v>93</v>
      </c>
      <c r="D4136" t="s">
        <v>93</v>
      </c>
      <c r="E4136" t="s">
        <v>22</v>
      </c>
      <c r="F4136">
        <v>34.665999999999997</v>
      </c>
      <c r="G4136">
        <v>34.665999999999997</v>
      </c>
      <c r="H4136">
        <v>0.15</v>
      </c>
      <c r="I4136" s="2">
        <f t="shared" si="128"/>
        <v>231106.66666666666</v>
      </c>
      <c r="J4136">
        <f t="shared" si="129"/>
        <v>5.1998999999999995E-3</v>
      </c>
    </row>
    <row r="4137" spans="1:10" x14ac:dyDescent="0.25">
      <c r="A4137">
        <v>1992</v>
      </c>
      <c r="B4137">
        <v>2017</v>
      </c>
      <c r="C4137" t="s">
        <v>93</v>
      </c>
      <c r="D4137" t="s">
        <v>93</v>
      </c>
      <c r="E4137" t="s">
        <v>27</v>
      </c>
      <c r="F4137">
        <v>2.9700000000000001E-2</v>
      </c>
      <c r="G4137">
        <v>2.9700000000000001E-2</v>
      </c>
      <c r="H4137">
        <v>2.7349999999999999</v>
      </c>
      <c r="I4137" s="2">
        <f t="shared" si="128"/>
        <v>10.859232175502742</v>
      </c>
      <c r="J4137">
        <f t="shared" si="129"/>
        <v>8.1229499999999999E-5</v>
      </c>
    </row>
    <row r="4138" spans="1:10" x14ac:dyDescent="0.25">
      <c r="A4138">
        <v>1993</v>
      </c>
      <c r="B4138">
        <v>2017</v>
      </c>
      <c r="C4138" t="s">
        <v>93</v>
      </c>
      <c r="D4138" t="s">
        <v>93</v>
      </c>
      <c r="E4138" t="s">
        <v>134</v>
      </c>
      <c r="F4138">
        <v>0.151</v>
      </c>
      <c r="G4138">
        <v>0.151</v>
      </c>
      <c r="H4138">
        <v>1.55</v>
      </c>
      <c r="I4138" s="2">
        <f t="shared" si="128"/>
        <v>97.419354838709666</v>
      </c>
      <c r="J4138">
        <f t="shared" si="129"/>
        <v>2.3405E-4</v>
      </c>
    </row>
    <row r="4139" spans="1:10" x14ac:dyDescent="0.25">
      <c r="A4139">
        <v>1999</v>
      </c>
      <c r="B4139">
        <v>2017</v>
      </c>
      <c r="C4139" t="s">
        <v>93</v>
      </c>
      <c r="D4139" t="s">
        <v>93</v>
      </c>
      <c r="E4139" t="s">
        <v>33</v>
      </c>
      <c r="F4139">
        <v>6.5490000000000007E-2</v>
      </c>
      <c r="G4139">
        <v>6.5490000000000007E-2</v>
      </c>
      <c r="H4139">
        <v>2.6160379126034301</v>
      </c>
      <c r="I4139" s="2">
        <f t="shared" si="128"/>
        <v>25.03404086174945</v>
      </c>
      <c r="J4139">
        <f t="shared" si="129"/>
        <v>1.7132432289639865E-4</v>
      </c>
    </row>
    <row r="4140" spans="1:10" x14ac:dyDescent="0.25">
      <c r="A4140">
        <v>3040</v>
      </c>
      <c r="B4140">
        <v>2017</v>
      </c>
      <c r="C4140" t="s">
        <v>93</v>
      </c>
      <c r="D4140" t="s">
        <v>93</v>
      </c>
      <c r="E4140" t="s">
        <v>9</v>
      </c>
      <c r="F4140">
        <v>0.08</v>
      </c>
      <c r="G4140">
        <v>8.3000000000000004E-2</v>
      </c>
      <c r="H4140">
        <v>0.19</v>
      </c>
      <c r="I4140" s="2">
        <f t="shared" si="128"/>
        <v>421.05263157894734</v>
      </c>
      <c r="J4140">
        <f t="shared" si="129"/>
        <v>1.577E-5</v>
      </c>
    </row>
    <row r="4141" spans="1:10" x14ac:dyDescent="0.25">
      <c r="A4141">
        <v>3045</v>
      </c>
      <c r="B4141">
        <v>2017</v>
      </c>
      <c r="C4141" t="s">
        <v>93</v>
      </c>
      <c r="D4141" t="s">
        <v>93</v>
      </c>
      <c r="E4141" t="s">
        <v>151</v>
      </c>
      <c r="F4141">
        <v>170.374</v>
      </c>
      <c r="G4141">
        <v>170.37899999999999</v>
      </c>
      <c r="H4141">
        <v>2.24929273245918</v>
      </c>
      <c r="I4141" s="2">
        <f t="shared" si="128"/>
        <v>75745.587731361215</v>
      </c>
      <c r="J4141">
        <f t="shared" si="129"/>
        <v>0.38323224646366261</v>
      </c>
    </row>
    <row r="4142" spans="1:10" x14ac:dyDescent="0.25">
      <c r="A4142">
        <v>3055</v>
      </c>
      <c r="B4142">
        <v>2017</v>
      </c>
      <c r="C4142" t="s">
        <v>93</v>
      </c>
      <c r="D4142" t="s">
        <v>93</v>
      </c>
      <c r="E4142" t="s">
        <v>71</v>
      </c>
      <c r="F4142">
        <v>0.48383999999999999</v>
      </c>
      <c r="G4142">
        <v>0.490784400072098</v>
      </c>
      <c r="H4142">
        <v>0.73160548941798897</v>
      </c>
      <c r="I4142" s="2">
        <f t="shared" si="128"/>
        <v>661.34003503022814</v>
      </c>
      <c r="J4142">
        <f t="shared" si="129"/>
        <v>3.5906056121346136E-4</v>
      </c>
    </row>
    <row r="4143" spans="1:10" x14ac:dyDescent="0.25">
      <c r="A4143">
        <v>3058</v>
      </c>
      <c r="B4143">
        <v>2017</v>
      </c>
      <c r="C4143" t="s">
        <v>93</v>
      </c>
      <c r="D4143" t="s">
        <v>93</v>
      </c>
      <c r="E4143" t="s">
        <v>62</v>
      </c>
      <c r="F4143">
        <v>62.842584000000002</v>
      </c>
      <c r="G4143">
        <v>62.849704000000003</v>
      </c>
      <c r="H4143">
        <v>1.6643351703185101</v>
      </c>
      <c r="I4143" s="2">
        <f t="shared" si="128"/>
        <v>37758.370501762322</v>
      </c>
      <c r="J4143">
        <f t="shared" si="129"/>
        <v>0.10460297281130795</v>
      </c>
    </row>
    <row r="4144" spans="1:10" x14ac:dyDescent="0.25">
      <c r="A4144">
        <v>3062</v>
      </c>
      <c r="B4144">
        <v>2017</v>
      </c>
      <c r="C4144" t="s">
        <v>93</v>
      </c>
      <c r="D4144" t="s">
        <v>93</v>
      </c>
      <c r="E4144" t="s">
        <v>88</v>
      </c>
      <c r="F4144">
        <v>0.111</v>
      </c>
      <c r="G4144">
        <v>0.11928999996185299</v>
      </c>
      <c r="H4144">
        <v>0.31531531531531498</v>
      </c>
      <c r="I4144" s="2">
        <f t="shared" si="128"/>
        <v>352.02857142857181</v>
      </c>
      <c r="J4144">
        <f t="shared" si="129"/>
        <v>3.7613963951935587E-5</v>
      </c>
    </row>
    <row r="4145" spans="1:10" x14ac:dyDescent="0.25">
      <c r="A4145">
        <v>3092</v>
      </c>
      <c r="B4145">
        <v>2017</v>
      </c>
      <c r="C4145" t="s">
        <v>93</v>
      </c>
      <c r="D4145" t="s">
        <v>93</v>
      </c>
      <c r="E4145" t="s">
        <v>5</v>
      </c>
      <c r="F4145">
        <v>274.52744000000001</v>
      </c>
      <c r="G4145">
        <v>274.54376000000002</v>
      </c>
      <c r="H4145">
        <v>0.51573306562204302</v>
      </c>
      <c r="I4145" s="2">
        <f t="shared" si="128"/>
        <v>532305.29182549741</v>
      </c>
      <c r="J4145">
        <f t="shared" si="129"/>
        <v>0.14159129499220244</v>
      </c>
    </row>
    <row r="4146" spans="1:10" x14ac:dyDescent="0.25">
      <c r="A4146">
        <v>3113</v>
      </c>
      <c r="B4146">
        <v>2017</v>
      </c>
      <c r="C4146" t="s">
        <v>93</v>
      </c>
      <c r="D4146" t="s">
        <v>93</v>
      </c>
      <c r="E4146" t="s">
        <v>51</v>
      </c>
      <c r="F4146">
        <v>0.13800000000000001</v>
      </c>
      <c r="G4146">
        <v>0.162079999923706</v>
      </c>
      <c r="H4146">
        <v>2.6610869565217401</v>
      </c>
      <c r="I4146" s="2">
        <f t="shared" si="128"/>
        <v>51.85850829180621</v>
      </c>
      <c r="J4146">
        <f t="shared" si="129"/>
        <v>4.3130897371001869E-4</v>
      </c>
    </row>
    <row r="4147" spans="1:10" x14ac:dyDescent="0.25">
      <c r="A4147">
        <v>3120</v>
      </c>
      <c r="B4147">
        <v>2017</v>
      </c>
      <c r="C4147" t="s">
        <v>93</v>
      </c>
      <c r="D4147" t="s">
        <v>93</v>
      </c>
      <c r="E4147" t="s">
        <v>83</v>
      </c>
      <c r="F4147">
        <v>9.4E-2</v>
      </c>
      <c r="G4147">
        <v>0.12117999982833901</v>
      </c>
      <c r="H4147">
        <v>4.2357446808510604</v>
      </c>
      <c r="I4147" s="2">
        <f t="shared" si="128"/>
        <v>22.192083584488667</v>
      </c>
      <c r="J4147">
        <f t="shared" si="129"/>
        <v>5.1328753969841938E-4</v>
      </c>
    </row>
    <row r="4148" spans="1:10" x14ac:dyDescent="0.25">
      <c r="A4148">
        <v>3175</v>
      </c>
      <c r="B4148">
        <v>2017</v>
      </c>
      <c r="C4148" t="s">
        <v>93</v>
      </c>
      <c r="D4148" t="s">
        <v>93</v>
      </c>
      <c r="E4148" t="s">
        <v>74</v>
      </c>
      <c r="F4148">
        <v>0.10192</v>
      </c>
      <c r="G4148">
        <v>0.16152</v>
      </c>
      <c r="H4148">
        <v>0.78571428571428603</v>
      </c>
      <c r="I4148" s="2">
        <f t="shared" si="128"/>
        <v>129.71636363636358</v>
      </c>
      <c r="J4148">
        <f t="shared" si="129"/>
        <v>1.2690857142857149E-4</v>
      </c>
    </row>
    <row r="4149" spans="1:10" x14ac:dyDescent="0.25">
      <c r="A4149">
        <v>3231</v>
      </c>
      <c r="B4149">
        <v>2017</v>
      </c>
      <c r="C4149" t="s">
        <v>93</v>
      </c>
      <c r="D4149" t="s">
        <v>93</v>
      </c>
      <c r="E4149" t="s">
        <v>34</v>
      </c>
      <c r="F4149">
        <v>7.5956299999999999</v>
      </c>
      <c r="G4149">
        <v>7.7045200027275103</v>
      </c>
      <c r="H4149">
        <v>0.835429581957571</v>
      </c>
      <c r="I4149" s="2">
        <f t="shared" si="128"/>
        <v>9091.885377343222</v>
      </c>
      <c r="J4149">
        <f t="shared" si="129"/>
        <v>6.436583925062387E-3</v>
      </c>
    </row>
    <row r="4150" spans="1:10" x14ac:dyDescent="0.25">
      <c r="A4150">
        <v>3243</v>
      </c>
      <c r="B4150">
        <v>2017</v>
      </c>
      <c r="C4150" t="s">
        <v>93</v>
      </c>
      <c r="D4150" t="s">
        <v>93</v>
      </c>
      <c r="E4150" t="s">
        <v>36</v>
      </c>
      <c r="F4150">
        <v>56.187202000000099</v>
      </c>
      <c r="G4150">
        <v>56.306192000000003</v>
      </c>
      <c r="H4150">
        <v>5.7244353032796198</v>
      </c>
      <c r="I4150" s="2">
        <f t="shared" si="128"/>
        <v>9815.3265821363311</v>
      </c>
      <c r="J4150">
        <f t="shared" si="129"/>
        <v>0.32232115327804051</v>
      </c>
    </row>
    <row r="4151" spans="1:10" x14ac:dyDescent="0.25">
      <c r="A4151">
        <v>3256</v>
      </c>
      <c r="B4151">
        <v>2017</v>
      </c>
      <c r="C4151" t="s">
        <v>93</v>
      </c>
      <c r="D4151" t="s">
        <v>93</v>
      </c>
      <c r="E4151" t="s">
        <v>31</v>
      </c>
      <c r="F4151">
        <v>2.2486250000000001</v>
      </c>
      <c r="G4151">
        <v>2.3891999995708502</v>
      </c>
      <c r="H4151">
        <v>0.97203185501890099</v>
      </c>
      <c r="I4151" s="2">
        <f t="shared" si="128"/>
        <v>2313.3243919833021</v>
      </c>
      <c r="J4151">
        <f t="shared" si="129"/>
        <v>2.322378507594011E-3</v>
      </c>
    </row>
    <row r="4152" spans="1:10" x14ac:dyDescent="0.25">
      <c r="A4152">
        <v>3498</v>
      </c>
      <c r="B4152">
        <v>2017</v>
      </c>
      <c r="C4152" t="s">
        <v>93</v>
      </c>
      <c r="D4152" t="s">
        <v>93</v>
      </c>
      <c r="E4152" t="s">
        <v>29</v>
      </c>
      <c r="F4152">
        <v>30.105691</v>
      </c>
      <c r="G4152">
        <v>31.114650999999999</v>
      </c>
      <c r="H4152">
        <v>5.6929557604241596</v>
      </c>
      <c r="I4152" s="2">
        <f t="shared" si="128"/>
        <v>5288.23554352668</v>
      </c>
      <c r="J4152">
        <f t="shared" si="129"/>
        <v>0.17713433164403733</v>
      </c>
    </row>
    <row r="4153" spans="1:10" x14ac:dyDescent="0.25">
      <c r="A4153">
        <v>3508</v>
      </c>
      <c r="B4153">
        <v>2017</v>
      </c>
      <c r="C4153" t="s">
        <v>93</v>
      </c>
      <c r="D4153" t="s">
        <v>93</v>
      </c>
      <c r="E4153" t="s">
        <v>32</v>
      </c>
      <c r="F4153">
        <v>12.536</v>
      </c>
      <c r="G4153">
        <v>13.622999999999999</v>
      </c>
      <c r="H4153">
        <v>0.60165523292916401</v>
      </c>
      <c r="I4153" s="2">
        <f t="shared" si="128"/>
        <v>20835.853016632747</v>
      </c>
      <c r="J4153">
        <f t="shared" si="129"/>
        <v>8.1963492381940013E-3</v>
      </c>
    </row>
    <row r="4154" spans="1:10" x14ac:dyDescent="0.25">
      <c r="A4154">
        <v>3513</v>
      </c>
      <c r="B4154">
        <v>2017</v>
      </c>
      <c r="C4154" t="s">
        <v>93</v>
      </c>
      <c r="D4154" t="s">
        <v>93</v>
      </c>
      <c r="E4154" t="s">
        <v>37</v>
      </c>
      <c r="F4154">
        <v>84.630127000000002</v>
      </c>
      <c r="G4154">
        <v>85.748747002979002</v>
      </c>
      <c r="H4154">
        <v>3.01075746033619</v>
      </c>
      <c r="I4154" s="2">
        <f t="shared" si="128"/>
        <v>28109.247627854405</v>
      </c>
      <c r="J4154">
        <f t="shared" si="129"/>
        <v>0.25816867975369956</v>
      </c>
    </row>
    <row r="4155" spans="1:10" x14ac:dyDescent="0.25">
      <c r="A4155">
        <v>3547</v>
      </c>
      <c r="B4155">
        <v>2017</v>
      </c>
      <c r="C4155" t="s">
        <v>93</v>
      </c>
      <c r="D4155" t="s">
        <v>93</v>
      </c>
      <c r="E4155" t="s">
        <v>58</v>
      </c>
      <c r="F4155">
        <v>77.325652000000005</v>
      </c>
      <c r="G4155">
        <v>78.7219069998701</v>
      </c>
      <c r="H4155">
        <v>9.4808949997602294</v>
      </c>
      <c r="I4155" s="2">
        <f t="shared" si="128"/>
        <v>8155.9443493420786</v>
      </c>
      <c r="J4155">
        <f t="shared" si="129"/>
        <v>0.74635413444665821</v>
      </c>
    </row>
    <row r="4156" spans="1:10" x14ac:dyDescent="0.25">
      <c r="A4156">
        <v>3553</v>
      </c>
      <c r="B4156">
        <v>2017</v>
      </c>
      <c r="C4156" t="s">
        <v>93</v>
      </c>
      <c r="D4156" t="s">
        <v>93</v>
      </c>
      <c r="E4156" t="s">
        <v>55</v>
      </c>
      <c r="F4156">
        <v>5.9355000000000002</v>
      </c>
      <c r="G4156">
        <v>7.3868899985551799</v>
      </c>
      <c r="H4156">
        <v>37.2232341841462</v>
      </c>
      <c r="I4156" s="2">
        <f t="shared" si="128"/>
        <v>159.45685887036643</v>
      </c>
      <c r="J4156">
        <f t="shared" si="129"/>
        <v>0.27496393630874683</v>
      </c>
    </row>
    <row r="4157" spans="1:10" x14ac:dyDescent="0.25">
      <c r="A4157">
        <v>3556</v>
      </c>
      <c r="B4157">
        <v>2017</v>
      </c>
      <c r="C4157" t="s">
        <v>93</v>
      </c>
      <c r="D4157" t="s">
        <v>93</v>
      </c>
      <c r="E4157" t="s">
        <v>7</v>
      </c>
      <c r="F4157">
        <v>37.826694000000103</v>
      </c>
      <c r="G4157">
        <v>39.323406499999898</v>
      </c>
      <c r="H4157">
        <v>2.7998797674467601</v>
      </c>
      <c r="I4157" s="2">
        <f t="shared" si="128"/>
        <v>13510.113698380223</v>
      </c>
      <c r="J4157">
        <f t="shared" si="129"/>
        <v>0.11010081024643413</v>
      </c>
    </row>
    <row r="4158" spans="1:10" x14ac:dyDescent="0.25">
      <c r="A4158">
        <v>3626</v>
      </c>
      <c r="B4158">
        <v>2017</v>
      </c>
      <c r="C4158" t="s">
        <v>93</v>
      </c>
      <c r="D4158" t="s">
        <v>93</v>
      </c>
      <c r="E4158" t="s">
        <v>54</v>
      </c>
      <c r="F4158">
        <v>94.018290000000107</v>
      </c>
      <c r="G4158">
        <v>96.380382794847407</v>
      </c>
      <c r="H4158">
        <v>8.5547994491284491</v>
      </c>
      <c r="I4158" s="2">
        <f t="shared" si="128"/>
        <v>10990.122043080573</v>
      </c>
      <c r="J4158">
        <f t="shared" si="129"/>
        <v>0.82451484564014965</v>
      </c>
    </row>
    <row r="4159" spans="1:10" x14ac:dyDescent="0.25">
      <c r="A4159">
        <v>3633</v>
      </c>
      <c r="B4159">
        <v>2017</v>
      </c>
      <c r="C4159" t="s">
        <v>93</v>
      </c>
      <c r="D4159" t="s">
        <v>93</v>
      </c>
      <c r="E4159" t="s">
        <v>40</v>
      </c>
      <c r="F4159">
        <v>697.56880699999897</v>
      </c>
      <c r="G4159">
        <v>700.05276200808498</v>
      </c>
      <c r="H4159">
        <v>3.0030196341413502</v>
      </c>
      <c r="I4159" s="2">
        <f t="shared" si="128"/>
        <v>232289.1262745453</v>
      </c>
      <c r="J4159">
        <f t="shared" si="129"/>
        <v>2.102272189245161</v>
      </c>
    </row>
    <row r="4160" spans="1:10" x14ac:dyDescent="0.25">
      <c r="A4160">
        <v>3661</v>
      </c>
      <c r="B4160">
        <v>2017</v>
      </c>
      <c r="C4160" t="s">
        <v>93</v>
      </c>
      <c r="D4160" t="s">
        <v>93</v>
      </c>
      <c r="E4160" t="s">
        <v>46</v>
      </c>
      <c r="F4160">
        <v>38.923551000000103</v>
      </c>
      <c r="G4160">
        <v>42.091429499655803</v>
      </c>
      <c r="H4160">
        <v>1.6714303228581999</v>
      </c>
      <c r="I4160" s="2">
        <f t="shared" si="128"/>
        <v>23287.570213180992</v>
      </c>
      <c r="J4160">
        <f t="shared" si="129"/>
        <v>7.0352891598172859E-2</v>
      </c>
    </row>
    <row r="4161" spans="1:10" x14ac:dyDescent="0.25">
      <c r="A4161">
        <v>3698</v>
      </c>
      <c r="B4161">
        <v>2017</v>
      </c>
      <c r="C4161" t="s">
        <v>93</v>
      </c>
      <c r="D4161" t="s">
        <v>93</v>
      </c>
      <c r="E4161" t="s">
        <v>38</v>
      </c>
      <c r="F4161">
        <v>58.548096999999999</v>
      </c>
      <c r="G4161">
        <v>62.564555802261303</v>
      </c>
      <c r="H4161">
        <v>1.46198116857518</v>
      </c>
      <c r="I4161" s="2">
        <f t="shared" si="128"/>
        <v>40047.093805633558</v>
      </c>
      <c r="J4161">
        <f t="shared" si="129"/>
        <v>9.1468202403177046E-2</v>
      </c>
    </row>
    <row r="4162" spans="1:10" x14ac:dyDescent="0.25">
      <c r="A4162">
        <v>3730</v>
      </c>
      <c r="B4162">
        <v>2017</v>
      </c>
      <c r="C4162" t="s">
        <v>93</v>
      </c>
      <c r="D4162" t="s">
        <v>93</v>
      </c>
      <c r="E4162" t="s">
        <v>73</v>
      </c>
      <c r="F4162">
        <v>2.11069</v>
      </c>
      <c r="G4162">
        <v>6.9262899999999998</v>
      </c>
      <c r="H4162">
        <v>3.4218667829003802</v>
      </c>
      <c r="I4162" s="2">
        <f t="shared" ref="I4162:I4225" si="130">F4162/H4162*1000</f>
        <v>616.82412960886086</v>
      </c>
      <c r="J4162">
        <f t="shared" si="129"/>
        <v>2.3700841679735074E-2</v>
      </c>
    </row>
    <row r="4163" spans="1:10" x14ac:dyDescent="0.25">
      <c r="A4163">
        <v>3763</v>
      </c>
      <c r="B4163">
        <v>2017</v>
      </c>
      <c r="C4163" t="s">
        <v>93</v>
      </c>
      <c r="D4163" t="s">
        <v>93</v>
      </c>
      <c r="E4163" t="s">
        <v>61</v>
      </c>
      <c r="F4163">
        <v>682.51725999999906</v>
      </c>
      <c r="G4163">
        <v>688.32423241498998</v>
      </c>
      <c r="H4163">
        <v>1.5395874258548301</v>
      </c>
      <c r="I4163" s="2">
        <f t="shared" si="130"/>
        <v>443311.79154768871</v>
      </c>
      <c r="J4163">
        <f t="shared" ref="J4163:J4226" si="131">G4163*H4163/1000</f>
        <v>1.0597353331372963</v>
      </c>
    </row>
    <row r="4164" spans="1:10" x14ac:dyDescent="0.25">
      <c r="A4164">
        <v>3772</v>
      </c>
      <c r="B4164">
        <v>2017</v>
      </c>
      <c r="C4164" t="s">
        <v>93</v>
      </c>
      <c r="D4164" t="s">
        <v>93</v>
      </c>
      <c r="E4164" t="s">
        <v>11</v>
      </c>
      <c r="F4164">
        <v>78.77122</v>
      </c>
      <c r="G4164">
        <v>84.927886013054703</v>
      </c>
      <c r="H4164">
        <v>2.74708446054282</v>
      </c>
      <c r="I4164" s="2">
        <f t="shared" si="130"/>
        <v>28674.480574374084</v>
      </c>
      <c r="J4164">
        <f t="shared" si="131"/>
        <v>0.23330407593321448</v>
      </c>
    </row>
    <row r="4165" spans="1:10" x14ac:dyDescent="0.25">
      <c r="A4165">
        <v>3850</v>
      </c>
      <c r="B4165">
        <v>2017</v>
      </c>
      <c r="C4165" t="s">
        <v>93</v>
      </c>
      <c r="D4165" t="s">
        <v>93</v>
      </c>
      <c r="E4165" t="s">
        <v>15</v>
      </c>
      <c r="F4165">
        <v>142.85195899999999</v>
      </c>
      <c r="G4165">
        <v>153.87751810448299</v>
      </c>
      <c r="H4165">
        <v>1.4971518469112901</v>
      </c>
      <c r="I4165" s="2">
        <f t="shared" si="130"/>
        <v>95415.811892903017</v>
      </c>
      <c r="J4165">
        <f t="shared" si="131"/>
        <v>0.23037801042825221</v>
      </c>
    </row>
    <row r="4166" spans="1:10" x14ac:dyDescent="0.25">
      <c r="A4166">
        <v>3894</v>
      </c>
      <c r="B4166">
        <v>2017</v>
      </c>
      <c r="C4166" t="s">
        <v>93</v>
      </c>
      <c r="D4166" t="s">
        <v>93</v>
      </c>
      <c r="E4166" t="s">
        <v>18</v>
      </c>
      <c r="F4166">
        <v>240.349999</v>
      </c>
      <c r="G4166">
        <v>256.66513640763498</v>
      </c>
      <c r="H4166">
        <v>1.2885755943725801</v>
      </c>
      <c r="I4166" s="2">
        <f t="shared" si="130"/>
        <v>186523.78645820057</v>
      </c>
      <c r="J4166">
        <f t="shared" si="131"/>
        <v>0.33073243070118757</v>
      </c>
    </row>
    <row r="4167" spans="1:10" x14ac:dyDescent="0.25">
      <c r="A4167">
        <v>3897</v>
      </c>
      <c r="B4167">
        <v>2017</v>
      </c>
      <c r="C4167" t="s">
        <v>93</v>
      </c>
      <c r="D4167" t="s">
        <v>93</v>
      </c>
      <c r="E4167" t="s">
        <v>12</v>
      </c>
      <c r="F4167">
        <v>386.15060399999999</v>
      </c>
      <c r="G4167">
        <v>403.07275759028698</v>
      </c>
      <c r="H4167">
        <v>1.6475180639624201</v>
      </c>
      <c r="I4167" s="2">
        <f t="shared" si="130"/>
        <v>234383.2292019155</v>
      </c>
      <c r="J4167">
        <f t="shared" si="131"/>
        <v>0.66406964922114342</v>
      </c>
    </row>
    <row r="4168" spans="1:10" x14ac:dyDescent="0.25">
      <c r="A4168">
        <v>3898</v>
      </c>
      <c r="B4168">
        <v>2017</v>
      </c>
      <c r="C4168" t="s">
        <v>93</v>
      </c>
      <c r="D4168" t="s">
        <v>93</v>
      </c>
      <c r="E4168" t="s">
        <v>52</v>
      </c>
      <c r="F4168">
        <v>13.8445</v>
      </c>
      <c r="G4168">
        <v>30.798719979286201</v>
      </c>
      <c r="H4168">
        <v>2.51456824009535</v>
      </c>
      <c r="I4168" s="2">
        <f t="shared" si="130"/>
        <v>5505.7165597045123</v>
      </c>
      <c r="J4168">
        <f t="shared" si="131"/>
        <v>7.7445483095503198E-2</v>
      </c>
    </row>
    <row r="4169" spans="1:10" x14ac:dyDescent="0.25">
      <c r="A4169">
        <v>3915</v>
      </c>
      <c r="B4169">
        <v>2017</v>
      </c>
      <c r="C4169" t="s">
        <v>93</v>
      </c>
      <c r="D4169" t="s">
        <v>93</v>
      </c>
      <c r="E4169" t="s">
        <v>6</v>
      </c>
      <c r="F4169">
        <v>1231.34431</v>
      </c>
      <c r="G4169">
        <v>1250.88112</v>
      </c>
      <c r="H4169">
        <v>1.0947636084500201</v>
      </c>
      <c r="I4169" s="2">
        <f t="shared" si="130"/>
        <v>1124758.1674215063</v>
      </c>
      <c r="J4169">
        <f t="shared" si="131"/>
        <v>1.3694191286732025</v>
      </c>
    </row>
    <row r="4170" spans="1:10" x14ac:dyDescent="0.25">
      <c r="A4170">
        <v>3922</v>
      </c>
      <c r="B4170">
        <v>2017</v>
      </c>
      <c r="C4170" t="s">
        <v>93</v>
      </c>
      <c r="D4170" t="s">
        <v>93</v>
      </c>
      <c r="E4170" t="s">
        <v>43</v>
      </c>
      <c r="F4170">
        <v>618.81304</v>
      </c>
      <c r="G4170">
        <v>639.79023999980996</v>
      </c>
      <c r="H4170">
        <v>9.2397764931213704</v>
      </c>
      <c r="I4170" s="2">
        <f t="shared" si="130"/>
        <v>66972.728232190537</v>
      </c>
      <c r="J4170">
        <f t="shared" si="131"/>
        <v>5.9115188200787241</v>
      </c>
    </row>
    <row r="4171" spans="1:10" x14ac:dyDescent="0.25">
      <c r="A4171">
        <v>3978</v>
      </c>
      <c r="B4171">
        <v>2017</v>
      </c>
      <c r="C4171" t="s">
        <v>93</v>
      </c>
      <c r="D4171" t="s">
        <v>93</v>
      </c>
      <c r="E4171" t="s">
        <v>41</v>
      </c>
      <c r="F4171">
        <v>729.25752699999998</v>
      </c>
      <c r="G4171">
        <v>762.06988924376105</v>
      </c>
      <c r="H4171">
        <v>3.2520780967940399</v>
      </c>
      <c r="I4171" s="2">
        <f t="shared" si="130"/>
        <v>224243.54683207511</v>
      </c>
      <c r="J4171">
        <f t="shared" si="131"/>
        <v>2.4783107950358954</v>
      </c>
    </row>
    <row r="4172" spans="1:10" x14ac:dyDescent="0.25">
      <c r="A4172">
        <v>4067</v>
      </c>
      <c r="B4172">
        <v>2017</v>
      </c>
      <c r="C4172" t="s">
        <v>93</v>
      </c>
      <c r="D4172" t="s">
        <v>93</v>
      </c>
      <c r="E4172" t="s">
        <v>39</v>
      </c>
      <c r="F4172">
        <v>16.783290000000001</v>
      </c>
      <c r="G4172">
        <v>96.841740005888894</v>
      </c>
      <c r="H4172">
        <v>16.132756867098198</v>
      </c>
      <c r="I4172" s="2">
        <f t="shared" si="130"/>
        <v>1040.3237424490371</v>
      </c>
      <c r="J4172">
        <f t="shared" si="131"/>
        <v>1.5623242461017424</v>
      </c>
    </row>
    <row r="4173" spans="1:10" x14ac:dyDescent="0.25">
      <c r="A4173">
        <v>4075</v>
      </c>
      <c r="B4173">
        <v>2017</v>
      </c>
      <c r="C4173" t="s">
        <v>93</v>
      </c>
      <c r="D4173" t="s">
        <v>93</v>
      </c>
      <c r="E4173" t="s">
        <v>35</v>
      </c>
      <c r="F4173">
        <v>1325.602155</v>
      </c>
      <c r="G4173">
        <v>1411.3635480942201</v>
      </c>
      <c r="H4173">
        <v>3.1301730710168401</v>
      </c>
      <c r="I4173" s="2">
        <f t="shared" si="130"/>
        <v>423491.6488401636</v>
      </c>
      <c r="J4173">
        <f t="shared" si="131"/>
        <v>4.4178121716593086</v>
      </c>
    </row>
    <row r="4174" spans="1:10" x14ac:dyDescent="0.25">
      <c r="A4174">
        <v>4109</v>
      </c>
      <c r="B4174">
        <v>2017</v>
      </c>
      <c r="C4174" t="s">
        <v>93</v>
      </c>
      <c r="D4174" t="s">
        <v>93</v>
      </c>
      <c r="E4174" t="s">
        <v>47</v>
      </c>
      <c r="F4174">
        <v>254.225403</v>
      </c>
      <c r="G4174">
        <v>394.309040471299</v>
      </c>
      <c r="H4174">
        <v>2.1855726365689598</v>
      </c>
      <c r="I4174" s="2">
        <f t="shared" si="130"/>
        <v>116319.81419711492</v>
      </c>
      <c r="J4174">
        <f t="shared" si="131"/>
        <v>0.8617910492058336</v>
      </c>
    </row>
    <row r="4175" spans="1:10" x14ac:dyDescent="0.25">
      <c r="A4175">
        <v>4126</v>
      </c>
      <c r="B4175">
        <v>2017</v>
      </c>
      <c r="C4175" t="s">
        <v>93</v>
      </c>
      <c r="D4175" t="s">
        <v>93</v>
      </c>
      <c r="E4175" t="s">
        <v>53</v>
      </c>
      <c r="F4175">
        <v>10.7233</v>
      </c>
      <c r="G4175">
        <v>223.01032996529599</v>
      </c>
      <c r="H4175">
        <v>13.6405190656583</v>
      </c>
      <c r="I4175" s="2">
        <f t="shared" si="130"/>
        <v>786.13577301447708</v>
      </c>
      <c r="J4175">
        <f t="shared" si="131"/>
        <v>3.0419766577303684</v>
      </c>
    </row>
    <row r="4176" spans="1:10" x14ac:dyDescent="0.25">
      <c r="A4176">
        <v>4180</v>
      </c>
      <c r="B4176">
        <v>2017</v>
      </c>
      <c r="C4176" t="s">
        <v>93</v>
      </c>
      <c r="D4176" t="s">
        <v>93</v>
      </c>
      <c r="E4176" t="s">
        <v>24</v>
      </c>
      <c r="F4176">
        <v>626.97817999999995</v>
      </c>
      <c r="G4176">
        <v>1570.92438027155</v>
      </c>
      <c r="H4176">
        <v>1.3994175902120101</v>
      </c>
      <c r="I4176" s="2">
        <f t="shared" si="130"/>
        <v>448027.93989820691</v>
      </c>
      <c r="J4176">
        <f t="shared" si="131"/>
        <v>2.1983792106449078</v>
      </c>
    </row>
    <row r="4177" spans="1:10" x14ac:dyDescent="0.25">
      <c r="A4177">
        <v>81</v>
      </c>
      <c r="B4177">
        <v>2017</v>
      </c>
      <c r="C4177" t="s">
        <v>95</v>
      </c>
      <c r="D4177" t="s">
        <v>95</v>
      </c>
      <c r="E4177" t="s">
        <v>41</v>
      </c>
      <c r="F4177">
        <v>221.502487</v>
      </c>
      <c r="G4177">
        <v>221.502487</v>
      </c>
      <c r="H4177">
        <v>2.9255255057180101</v>
      </c>
      <c r="I4177" s="2">
        <f t="shared" si="130"/>
        <v>75713.743246151178</v>
      </c>
      <c r="J4177">
        <f t="shared" si="131"/>
        <v>0.64801117529847196</v>
      </c>
    </row>
    <row r="4178" spans="1:10" x14ac:dyDescent="0.25">
      <c r="A4178">
        <v>113</v>
      </c>
      <c r="B4178">
        <v>2017</v>
      </c>
      <c r="C4178" t="s">
        <v>95</v>
      </c>
      <c r="D4178" t="s">
        <v>95</v>
      </c>
      <c r="E4178" t="s">
        <v>35</v>
      </c>
      <c r="F4178">
        <v>72.566978000000006</v>
      </c>
      <c r="G4178">
        <v>72.566978000000006</v>
      </c>
      <c r="H4178">
        <v>2.49462711538022</v>
      </c>
      <c r="I4178" s="2">
        <f t="shared" si="130"/>
        <v>29089.308599509739</v>
      </c>
      <c r="J4178">
        <f t="shared" si="131"/>
        <v>0.1810275509999999</v>
      </c>
    </row>
    <row r="4179" spans="1:10" x14ac:dyDescent="0.25">
      <c r="A4179">
        <v>182</v>
      </c>
      <c r="B4179">
        <v>2017</v>
      </c>
      <c r="C4179" t="s">
        <v>95</v>
      </c>
      <c r="D4179" t="s">
        <v>95</v>
      </c>
      <c r="E4179" t="s">
        <v>40</v>
      </c>
      <c r="F4179">
        <v>15.737608</v>
      </c>
      <c r="G4179">
        <v>15.737608</v>
      </c>
      <c r="H4179">
        <v>2.8053113281255899</v>
      </c>
      <c r="I4179" s="2">
        <f t="shared" si="130"/>
        <v>5609.9327879288585</v>
      </c>
      <c r="J4179">
        <f t="shared" si="131"/>
        <v>4.4148889999999906E-2</v>
      </c>
    </row>
    <row r="4180" spans="1:10" x14ac:dyDescent="0.25">
      <c r="A4180">
        <v>183</v>
      </c>
      <c r="B4180">
        <v>2017</v>
      </c>
      <c r="C4180" t="s">
        <v>95</v>
      </c>
      <c r="D4180" t="s">
        <v>95</v>
      </c>
      <c r="E4180" t="s">
        <v>38</v>
      </c>
      <c r="F4180">
        <v>6.2339000000000002</v>
      </c>
      <c r="G4180">
        <v>6.2339000000000002</v>
      </c>
      <c r="H4180">
        <v>1.56355285136734</v>
      </c>
      <c r="I4180" s="2">
        <f t="shared" si="130"/>
        <v>3987.0094538527446</v>
      </c>
      <c r="J4180">
        <f t="shared" si="131"/>
        <v>9.7470321201388616E-3</v>
      </c>
    </row>
    <row r="4181" spans="1:10" x14ac:dyDescent="0.25">
      <c r="A4181">
        <v>217</v>
      </c>
      <c r="B4181">
        <v>2017</v>
      </c>
      <c r="C4181" t="s">
        <v>95</v>
      </c>
      <c r="D4181" t="s">
        <v>95</v>
      </c>
      <c r="E4181" t="s">
        <v>62</v>
      </c>
      <c r="F4181">
        <v>4.7212399999999999</v>
      </c>
      <c r="G4181">
        <v>4.7212399999999999</v>
      </c>
      <c r="H4181">
        <v>1.4915350628224799</v>
      </c>
      <c r="I4181" s="2">
        <f t="shared" si="130"/>
        <v>3165.3563618315784</v>
      </c>
      <c r="J4181">
        <f t="shared" si="131"/>
        <v>7.0418950000000046E-3</v>
      </c>
    </row>
    <row r="4182" spans="1:10" x14ac:dyDescent="0.25">
      <c r="A4182">
        <v>278</v>
      </c>
      <c r="B4182">
        <v>2017</v>
      </c>
      <c r="C4182" t="s">
        <v>95</v>
      </c>
      <c r="D4182" t="s">
        <v>95</v>
      </c>
      <c r="E4182" t="s">
        <v>12</v>
      </c>
      <c r="F4182">
        <v>3.5785459999999998</v>
      </c>
      <c r="G4182">
        <v>3.5785459999999998</v>
      </c>
      <c r="H4182">
        <v>1.2582316952192301</v>
      </c>
      <c r="I4182" s="2">
        <f t="shared" si="130"/>
        <v>2844.107340163996</v>
      </c>
      <c r="J4182">
        <f t="shared" si="131"/>
        <v>4.5026399999999944E-3</v>
      </c>
    </row>
    <row r="4183" spans="1:10" x14ac:dyDescent="0.25">
      <c r="A4183">
        <v>1840</v>
      </c>
      <c r="B4183">
        <v>2017</v>
      </c>
      <c r="C4183" t="s">
        <v>95</v>
      </c>
      <c r="D4183" t="s">
        <v>95</v>
      </c>
      <c r="E4183" t="s">
        <v>15</v>
      </c>
      <c r="F4183">
        <v>2.7352080000000001</v>
      </c>
      <c r="G4183">
        <v>2.7352080000000001</v>
      </c>
      <c r="H4183">
        <v>1.8954232573743299</v>
      </c>
      <c r="I4183" s="2">
        <f t="shared" si="130"/>
        <v>1443.0592161188301</v>
      </c>
      <c r="J4183">
        <f t="shared" si="131"/>
        <v>5.1843768569563263E-3</v>
      </c>
    </row>
    <row r="4184" spans="1:10" x14ac:dyDescent="0.25">
      <c r="A4184">
        <v>1860</v>
      </c>
      <c r="B4184">
        <v>2017</v>
      </c>
      <c r="C4184" t="s">
        <v>95</v>
      </c>
      <c r="D4184" t="s">
        <v>95</v>
      </c>
      <c r="E4184" t="s">
        <v>37</v>
      </c>
      <c r="F4184">
        <v>1.47E-2</v>
      </c>
      <c r="G4184">
        <v>1.47E-2</v>
      </c>
      <c r="H4184">
        <v>3.1238095238095198</v>
      </c>
      <c r="I4184" s="2">
        <f t="shared" si="130"/>
        <v>4.7057926829268348</v>
      </c>
      <c r="J4184">
        <f t="shared" si="131"/>
        <v>4.591999999999994E-5</v>
      </c>
    </row>
    <row r="4185" spans="1:10" x14ac:dyDescent="0.25">
      <c r="A4185">
        <v>1861</v>
      </c>
      <c r="B4185">
        <v>2017</v>
      </c>
      <c r="C4185" t="s">
        <v>95</v>
      </c>
      <c r="D4185" t="s">
        <v>95</v>
      </c>
      <c r="E4185" t="s">
        <v>39</v>
      </c>
      <c r="F4185">
        <v>6.8000000000000005E-2</v>
      </c>
      <c r="G4185">
        <v>6.8000000000000005E-2</v>
      </c>
      <c r="H4185">
        <v>18.100000000000001</v>
      </c>
      <c r="I4185" s="2">
        <f t="shared" si="130"/>
        <v>3.7569060773480665</v>
      </c>
      <c r="J4185">
        <f t="shared" si="131"/>
        <v>1.2308000000000002E-3</v>
      </c>
    </row>
    <row r="4186" spans="1:10" x14ac:dyDescent="0.25">
      <c r="A4186">
        <v>1892</v>
      </c>
      <c r="B4186">
        <v>2017</v>
      </c>
      <c r="C4186" t="s">
        <v>95</v>
      </c>
      <c r="D4186" t="s">
        <v>95</v>
      </c>
      <c r="E4186" t="s">
        <v>46</v>
      </c>
      <c r="F4186">
        <v>1.0699999999999999E-2</v>
      </c>
      <c r="G4186">
        <v>1.0699999999999999E-2</v>
      </c>
      <c r="H4186">
        <v>1.18691588785047</v>
      </c>
      <c r="I4186" s="2">
        <f t="shared" si="130"/>
        <v>9.014960629921239</v>
      </c>
      <c r="J4186">
        <f t="shared" si="131"/>
        <v>1.2700000000000027E-5</v>
      </c>
    </row>
    <row r="4187" spans="1:10" x14ac:dyDescent="0.25">
      <c r="A4187">
        <v>1895</v>
      </c>
      <c r="B4187">
        <v>2017</v>
      </c>
      <c r="C4187" t="s">
        <v>95</v>
      </c>
      <c r="D4187" t="s">
        <v>95</v>
      </c>
      <c r="E4187" t="s">
        <v>11</v>
      </c>
      <c r="F4187">
        <v>0.57891000000000004</v>
      </c>
      <c r="G4187">
        <v>0.57891000000000004</v>
      </c>
      <c r="H4187">
        <v>2.5343317614136902</v>
      </c>
      <c r="I4187" s="2">
        <f t="shared" si="130"/>
        <v>228.42707841733983</v>
      </c>
      <c r="J4187">
        <f t="shared" si="131"/>
        <v>1.4671499999999995E-3</v>
      </c>
    </row>
    <row r="4188" spans="1:10" x14ac:dyDescent="0.25">
      <c r="A4188">
        <v>1896</v>
      </c>
      <c r="B4188">
        <v>2017</v>
      </c>
      <c r="C4188" t="s">
        <v>95</v>
      </c>
      <c r="D4188" t="s">
        <v>95</v>
      </c>
      <c r="E4188" t="s">
        <v>24</v>
      </c>
      <c r="F4188">
        <v>0.17</v>
      </c>
      <c r="G4188">
        <v>0.17</v>
      </c>
      <c r="H4188">
        <v>1.1000000000000001</v>
      </c>
      <c r="I4188" s="2">
        <f t="shared" si="130"/>
        <v>154.54545454545453</v>
      </c>
      <c r="J4188">
        <f t="shared" si="131"/>
        <v>1.8700000000000002E-4</v>
      </c>
    </row>
    <row r="4189" spans="1:10" x14ac:dyDescent="0.25">
      <c r="A4189">
        <v>1897</v>
      </c>
      <c r="B4189">
        <v>2017</v>
      </c>
      <c r="C4189" t="s">
        <v>95</v>
      </c>
      <c r="D4189" t="s">
        <v>95</v>
      </c>
      <c r="E4189" t="s">
        <v>36</v>
      </c>
      <c r="F4189">
        <v>3.4169999999999999E-2</v>
      </c>
      <c r="G4189">
        <v>3.4169999999999999E-2</v>
      </c>
      <c r="H4189">
        <v>7.1167690956979799</v>
      </c>
      <c r="I4189" s="2">
        <f t="shared" si="130"/>
        <v>4.8013360473723168</v>
      </c>
      <c r="J4189">
        <f t="shared" si="131"/>
        <v>2.4317999999999996E-4</v>
      </c>
    </row>
    <row r="4190" spans="1:10" x14ac:dyDescent="0.25">
      <c r="A4190">
        <v>1994</v>
      </c>
      <c r="B4190">
        <v>2017</v>
      </c>
      <c r="C4190" t="s">
        <v>95</v>
      </c>
      <c r="D4190" t="s">
        <v>95</v>
      </c>
      <c r="E4190" t="s">
        <v>43</v>
      </c>
      <c r="F4190">
        <v>933.13499999999999</v>
      </c>
      <c r="G4190">
        <v>933.13499999999999</v>
      </c>
      <c r="H4190">
        <v>9.5648446921687906</v>
      </c>
      <c r="I4190" s="2">
        <f t="shared" si="130"/>
        <v>97558.824009343662</v>
      </c>
      <c r="J4190">
        <f t="shared" si="131"/>
        <v>8.9252913518269246</v>
      </c>
    </row>
    <row r="4191" spans="1:10" x14ac:dyDescent="0.25">
      <c r="A4191">
        <v>1995</v>
      </c>
      <c r="B4191">
        <v>2017</v>
      </c>
      <c r="C4191" t="s">
        <v>95</v>
      </c>
      <c r="D4191" t="s">
        <v>95</v>
      </c>
      <c r="E4191" t="s">
        <v>47</v>
      </c>
      <c r="F4191">
        <v>0.30712499999999998</v>
      </c>
      <c r="G4191">
        <v>0.30712499999999998</v>
      </c>
      <c r="H4191">
        <v>1.81709401709402</v>
      </c>
      <c r="I4191" s="2">
        <f t="shared" si="130"/>
        <v>169.01987300094046</v>
      </c>
      <c r="J4191">
        <f t="shared" si="131"/>
        <v>5.5807500000000087E-4</v>
      </c>
    </row>
    <row r="4192" spans="1:10" x14ac:dyDescent="0.25">
      <c r="A4192">
        <v>1996</v>
      </c>
      <c r="B4192">
        <v>2017</v>
      </c>
      <c r="C4192" t="s">
        <v>95</v>
      </c>
      <c r="D4192" t="s">
        <v>95</v>
      </c>
      <c r="E4192" t="s">
        <v>53</v>
      </c>
      <c r="F4192">
        <v>4.8000000000000001E-2</v>
      </c>
      <c r="G4192">
        <v>4.8000000000000001E-2</v>
      </c>
      <c r="H4192">
        <v>13.7</v>
      </c>
      <c r="I4192" s="2">
        <f t="shared" si="130"/>
        <v>3.5036496350364965</v>
      </c>
      <c r="J4192">
        <f t="shared" si="131"/>
        <v>6.5759999999999994E-4</v>
      </c>
    </row>
    <row r="4193" spans="1:10" x14ac:dyDescent="0.25">
      <c r="A4193">
        <v>1997</v>
      </c>
      <c r="B4193">
        <v>2017</v>
      </c>
      <c r="C4193" t="s">
        <v>95</v>
      </c>
      <c r="D4193" t="s">
        <v>95</v>
      </c>
      <c r="E4193" t="s">
        <v>54</v>
      </c>
      <c r="F4193">
        <v>0.156832</v>
      </c>
      <c r="G4193">
        <v>0.156832</v>
      </c>
      <c r="H4193">
        <v>9.5661599673536006</v>
      </c>
      <c r="I4193" s="2">
        <f t="shared" si="130"/>
        <v>16.394457183992323</v>
      </c>
      <c r="J4193">
        <f t="shared" si="131"/>
        <v>1.5002799999999999E-3</v>
      </c>
    </row>
    <row r="4194" spans="1:10" x14ac:dyDescent="0.25">
      <c r="A4194">
        <v>1998</v>
      </c>
      <c r="B4194">
        <v>2017</v>
      </c>
      <c r="C4194" t="s">
        <v>95</v>
      </c>
      <c r="D4194" t="s">
        <v>95</v>
      </c>
      <c r="E4194" t="s">
        <v>57</v>
      </c>
      <c r="F4194">
        <v>8.4215999999999998</v>
      </c>
      <c r="G4194">
        <v>8.4215999999999998</v>
      </c>
      <c r="H4194">
        <v>4.4776116177448504</v>
      </c>
      <c r="I4194" s="2">
        <f t="shared" si="130"/>
        <v>1880.8241354888971</v>
      </c>
      <c r="J4194">
        <f t="shared" si="131"/>
        <v>3.7708654000000029E-2</v>
      </c>
    </row>
    <row r="4195" spans="1:10" x14ac:dyDescent="0.25">
      <c r="A4195">
        <v>2031</v>
      </c>
      <c r="B4195">
        <v>2017</v>
      </c>
      <c r="C4195" t="s">
        <v>95</v>
      </c>
      <c r="D4195" t="s">
        <v>95</v>
      </c>
      <c r="E4195" t="s">
        <v>33</v>
      </c>
      <c r="F4195">
        <v>3.4410000000000003E-2</v>
      </c>
      <c r="G4195">
        <v>3.4410000000000003E-2</v>
      </c>
      <c r="H4195">
        <v>2.1821478514960302</v>
      </c>
      <c r="I4195" s="2">
        <f t="shared" si="130"/>
        <v>15.768867346183397</v>
      </c>
      <c r="J4195">
        <f t="shared" si="131"/>
        <v>7.5087707569978406E-5</v>
      </c>
    </row>
    <row r="4196" spans="1:10" x14ac:dyDescent="0.25">
      <c r="A4196">
        <v>2669</v>
      </c>
      <c r="B4196">
        <v>2017</v>
      </c>
      <c r="C4196" t="s">
        <v>95</v>
      </c>
      <c r="D4196" t="s">
        <v>95</v>
      </c>
      <c r="E4196" t="s">
        <v>7</v>
      </c>
      <c r="F4196">
        <v>0.24045</v>
      </c>
      <c r="G4196">
        <v>0.24045</v>
      </c>
      <c r="H4196">
        <v>2.12717820752755</v>
      </c>
      <c r="I4196" s="2">
        <f t="shared" si="130"/>
        <v>113.0370737858764</v>
      </c>
      <c r="J4196">
        <f t="shared" si="131"/>
        <v>5.1147999999999938E-4</v>
      </c>
    </row>
    <row r="4197" spans="1:10" x14ac:dyDescent="0.25">
      <c r="A4197">
        <v>2714</v>
      </c>
      <c r="B4197">
        <v>2017</v>
      </c>
      <c r="C4197" t="s">
        <v>95</v>
      </c>
      <c r="D4197" t="s">
        <v>95</v>
      </c>
      <c r="E4197" t="s">
        <v>61</v>
      </c>
      <c r="F4197">
        <v>1.5628979999999999</v>
      </c>
      <c r="G4197">
        <v>1.5628979999999999</v>
      </c>
      <c r="H4197">
        <v>1.4772921841348601</v>
      </c>
      <c r="I4197" s="2">
        <f t="shared" si="130"/>
        <v>1057.9477890592598</v>
      </c>
      <c r="J4197">
        <f t="shared" si="131"/>
        <v>2.3088570000000044E-3</v>
      </c>
    </row>
    <row r="4198" spans="1:10" x14ac:dyDescent="0.25">
      <c r="A4198">
        <v>4198</v>
      </c>
      <c r="B4198">
        <v>2017</v>
      </c>
      <c r="C4198" t="s">
        <v>95</v>
      </c>
      <c r="D4198" t="s">
        <v>95</v>
      </c>
      <c r="E4198" t="s">
        <v>178</v>
      </c>
      <c r="F4198">
        <v>0.09</v>
      </c>
      <c r="G4198" t="s">
        <v>178</v>
      </c>
      <c r="H4198">
        <v>0.34</v>
      </c>
      <c r="I4198" s="2">
        <f t="shared" si="130"/>
        <v>264.7058823529411</v>
      </c>
      <c r="J4198" t="e">
        <f t="shared" si="131"/>
        <v>#VALUE!</v>
      </c>
    </row>
    <row r="4199" spans="1:10" x14ac:dyDescent="0.25">
      <c r="A4199">
        <v>2032</v>
      </c>
      <c r="B4199">
        <v>2017</v>
      </c>
      <c r="C4199" t="s">
        <v>140</v>
      </c>
      <c r="D4199" t="s">
        <v>140</v>
      </c>
      <c r="E4199" t="s">
        <v>151</v>
      </c>
      <c r="F4199">
        <v>7.35</v>
      </c>
      <c r="G4199">
        <v>7.35</v>
      </c>
      <c r="H4199">
        <v>2.83</v>
      </c>
      <c r="I4199" s="2">
        <f t="shared" si="130"/>
        <v>2597.1731448763248</v>
      </c>
      <c r="J4199">
        <f t="shared" si="131"/>
        <v>2.08005E-2</v>
      </c>
    </row>
    <row r="4200" spans="1:10" x14ac:dyDescent="0.25">
      <c r="I4200" s="2" t="e">
        <f t="shared" si="130"/>
        <v>#DIV/0!</v>
      </c>
      <c r="J4200">
        <f t="shared" si="131"/>
        <v>0</v>
      </c>
    </row>
    <row r="4201" spans="1:10" x14ac:dyDescent="0.25">
      <c r="I4201" s="2" t="e">
        <f t="shared" si="130"/>
        <v>#DIV/0!</v>
      </c>
      <c r="J4201">
        <f t="shared" si="131"/>
        <v>0</v>
      </c>
    </row>
    <row r="4202" spans="1:10" x14ac:dyDescent="0.25">
      <c r="I4202" s="2" t="e">
        <f t="shared" si="130"/>
        <v>#DIV/0!</v>
      </c>
      <c r="J4202">
        <f t="shared" si="131"/>
        <v>0</v>
      </c>
    </row>
    <row r="4203" spans="1:10" x14ac:dyDescent="0.25">
      <c r="I4203" s="2" t="e">
        <f t="shared" si="130"/>
        <v>#DIV/0!</v>
      </c>
      <c r="J4203">
        <f t="shared" si="131"/>
        <v>0</v>
      </c>
    </row>
    <row r="4204" spans="1:10" x14ac:dyDescent="0.25">
      <c r="I4204" s="2" t="e">
        <f t="shared" si="130"/>
        <v>#DIV/0!</v>
      </c>
      <c r="J4204">
        <f t="shared" si="131"/>
        <v>0</v>
      </c>
    </row>
    <row r="4205" spans="1:10" x14ac:dyDescent="0.25">
      <c r="I4205" s="2" t="e">
        <f t="shared" si="130"/>
        <v>#DIV/0!</v>
      </c>
      <c r="J4205">
        <f t="shared" si="131"/>
        <v>0</v>
      </c>
    </row>
    <row r="4206" spans="1:10" x14ac:dyDescent="0.25">
      <c r="I4206" s="2" t="e">
        <f t="shared" si="130"/>
        <v>#DIV/0!</v>
      </c>
      <c r="J4206">
        <f t="shared" si="131"/>
        <v>0</v>
      </c>
    </row>
    <row r="4207" spans="1:10" x14ac:dyDescent="0.25">
      <c r="I4207" s="2" t="e">
        <f t="shared" si="130"/>
        <v>#DIV/0!</v>
      </c>
      <c r="J4207">
        <f t="shared" si="131"/>
        <v>0</v>
      </c>
    </row>
    <row r="4208" spans="1:10" x14ac:dyDescent="0.25">
      <c r="I4208" s="2" t="e">
        <f t="shared" si="130"/>
        <v>#DIV/0!</v>
      </c>
      <c r="J4208">
        <f t="shared" si="131"/>
        <v>0</v>
      </c>
    </row>
    <row r="4209" spans="9:10" x14ac:dyDescent="0.25">
      <c r="I4209" s="2" t="e">
        <f t="shared" si="130"/>
        <v>#DIV/0!</v>
      </c>
      <c r="J4209">
        <f t="shared" si="131"/>
        <v>0</v>
      </c>
    </row>
    <row r="4210" spans="9:10" x14ac:dyDescent="0.25">
      <c r="I4210" s="2" t="e">
        <f t="shared" si="130"/>
        <v>#DIV/0!</v>
      </c>
      <c r="J4210">
        <f t="shared" si="131"/>
        <v>0</v>
      </c>
    </row>
    <row r="4211" spans="9:10" x14ac:dyDescent="0.25">
      <c r="I4211" s="2" t="e">
        <f t="shared" si="130"/>
        <v>#DIV/0!</v>
      </c>
      <c r="J4211">
        <f t="shared" si="131"/>
        <v>0</v>
      </c>
    </row>
    <row r="4212" spans="9:10" x14ac:dyDescent="0.25">
      <c r="I4212" s="2" t="e">
        <f t="shared" si="130"/>
        <v>#DIV/0!</v>
      </c>
      <c r="J4212">
        <f t="shared" si="131"/>
        <v>0</v>
      </c>
    </row>
    <row r="4213" spans="9:10" x14ac:dyDescent="0.25">
      <c r="I4213" s="2" t="e">
        <f t="shared" si="130"/>
        <v>#DIV/0!</v>
      </c>
      <c r="J4213">
        <f t="shared" si="131"/>
        <v>0</v>
      </c>
    </row>
    <row r="4214" spans="9:10" x14ac:dyDescent="0.25">
      <c r="I4214" s="2" t="e">
        <f t="shared" si="130"/>
        <v>#DIV/0!</v>
      </c>
      <c r="J4214">
        <f t="shared" si="131"/>
        <v>0</v>
      </c>
    </row>
    <row r="4215" spans="9:10" x14ac:dyDescent="0.25">
      <c r="I4215" s="2" t="e">
        <f t="shared" si="130"/>
        <v>#DIV/0!</v>
      </c>
      <c r="J4215">
        <f t="shared" si="131"/>
        <v>0</v>
      </c>
    </row>
    <row r="4216" spans="9:10" x14ac:dyDescent="0.25">
      <c r="I4216" s="2" t="e">
        <f t="shared" si="130"/>
        <v>#DIV/0!</v>
      </c>
      <c r="J4216">
        <f t="shared" si="131"/>
        <v>0</v>
      </c>
    </row>
    <row r="4217" spans="9:10" x14ac:dyDescent="0.25">
      <c r="I4217" s="2" t="e">
        <f t="shared" si="130"/>
        <v>#DIV/0!</v>
      </c>
      <c r="J4217">
        <f t="shared" si="131"/>
        <v>0</v>
      </c>
    </row>
    <row r="4218" spans="9:10" x14ac:dyDescent="0.25">
      <c r="I4218" s="2" t="e">
        <f t="shared" si="130"/>
        <v>#DIV/0!</v>
      </c>
      <c r="J4218">
        <f t="shared" si="131"/>
        <v>0</v>
      </c>
    </row>
    <row r="4219" spans="9:10" x14ac:dyDescent="0.25">
      <c r="I4219" s="2" t="e">
        <f t="shared" si="130"/>
        <v>#DIV/0!</v>
      </c>
      <c r="J4219">
        <f t="shared" si="131"/>
        <v>0</v>
      </c>
    </row>
    <row r="4220" spans="9:10" x14ac:dyDescent="0.25">
      <c r="I4220" s="2" t="e">
        <f t="shared" si="130"/>
        <v>#DIV/0!</v>
      </c>
      <c r="J4220">
        <f t="shared" si="131"/>
        <v>0</v>
      </c>
    </row>
    <row r="4221" spans="9:10" x14ac:dyDescent="0.25">
      <c r="I4221" s="2" t="e">
        <f t="shared" si="130"/>
        <v>#DIV/0!</v>
      </c>
      <c r="J4221">
        <f t="shared" si="131"/>
        <v>0</v>
      </c>
    </row>
    <row r="4222" spans="9:10" x14ac:dyDescent="0.25">
      <c r="I4222" s="2" t="e">
        <f t="shared" si="130"/>
        <v>#DIV/0!</v>
      </c>
      <c r="J4222">
        <f t="shared" si="131"/>
        <v>0</v>
      </c>
    </row>
    <row r="4223" spans="9:10" x14ac:dyDescent="0.25">
      <c r="I4223" s="2" t="e">
        <f t="shared" si="130"/>
        <v>#DIV/0!</v>
      </c>
      <c r="J4223">
        <f t="shared" si="131"/>
        <v>0</v>
      </c>
    </row>
    <row r="4224" spans="9:10" x14ac:dyDescent="0.25">
      <c r="I4224" s="2" t="e">
        <f t="shared" si="130"/>
        <v>#DIV/0!</v>
      </c>
      <c r="J4224">
        <f t="shared" si="131"/>
        <v>0</v>
      </c>
    </row>
    <row r="4225" spans="9:10" x14ac:dyDescent="0.25">
      <c r="I4225" s="2" t="e">
        <f t="shared" si="130"/>
        <v>#DIV/0!</v>
      </c>
      <c r="J4225">
        <f t="shared" si="131"/>
        <v>0</v>
      </c>
    </row>
    <row r="4226" spans="9:10" x14ac:dyDescent="0.25">
      <c r="I4226" s="2" t="e">
        <f t="shared" ref="I4226:I4289" si="132">F4226/H4226*1000</f>
        <v>#DIV/0!</v>
      </c>
      <c r="J4226">
        <f t="shared" si="131"/>
        <v>0</v>
      </c>
    </row>
    <row r="4227" spans="9:10" x14ac:dyDescent="0.25">
      <c r="I4227" s="2" t="e">
        <f t="shared" si="132"/>
        <v>#DIV/0!</v>
      </c>
      <c r="J4227">
        <f t="shared" ref="J4227:J4290" si="133">G4227*H4227/1000</f>
        <v>0</v>
      </c>
    </row>
    <row r="4228" spans="9:10" x14ac:dyDescent="0.25">
      <c r="I4228" s="2" t="e">
        <f t="shared" si="132"/>
        <v>#DIV/0!</v>
      </c>
      <c r="J4228">
        <f t="shared" si="133"/>
        <v>0</v>
      </c>
    </row>
    <row r="4229" spans="9:10" x14ac:dyDescent="0.25">
      <c r="I4229" s="2" t="e">
        <f t="shared" si="132"/>
        <v>#DIV/0!</v>
      </c>
      <c r="J4229">
        <f t="shared" si="133"/>
        <v>0</v>
      </c>
    </row>
    <row r="4230" spans="9:10" x14ac:dyDescent="0.25">
      <c r="I4230" s="2" t="e">
        <f t="shared" si="132"/>
        <v>#DIV/0!</v>
      </c>
      <c r="J4230">
        <f t="shared" si="133"/>
        <v>0</v>
      </c>
    </row>
    <row r="4231" spans="9:10" x14ac:dyDescent="0.25">
      <c r="I4231" s="2" t="e">
        <f t="shared" si="132"/>
        <v>#DIV/0!</v>
      </c>
      <c r="J4231">
        <f t="shared" si="133"/>
        <v>0</v>
      </c>
    </row>
    <row r="4232" spans="9:10" x14ac:dyDescent="0.25">
      <c r="I4232" s="2" t="e">
        <f t="shared" si="132"/>
        <v>#DIV/0!</v>
      </c>
      <c r="J4232">
        <f t="shared" si="133"/>
        <v>0</v>
      </c>
    </row>
    <row r="4233" spans="9:10" x14ac:dyDescent="0.25">
      <c r="I4233" s="2" t="e">
        <f t="shared" si="132"/>
        <v>#DIV/0!</v>
      </c>
      <c r="J4233">
        <f t="shared" si="133"/>
        <v>0</v>
      </c>
    </row>
    <row r="4234" spans="9:10" x14ac:dyDescent="0.25">
      <c r="I4234" s="2" t="e">
        <f t="shared" si="132"/>
        <v>#DIV/0!</v>
      </c>
      <c r="J4234">
        <f t="shared" si="133"/>
        <v>0</v>
      </c>
    </row>
    <row r="4235" spans="9:10" x14ac:dyDescent="0.25">
      <c r="I4235" s="2" t="e">
        <f t="shared" si="132"/>
        <v>#DIV/0!</v>
      </c>
      <c r="J4235">
        <f t="shared" si="133"/>
        <v>0</v>
      </c>
    </row>
    <row r="4236" spans="9:10" x14ac:dyDescent="0.25">
      <c r="I4236" s="2" t="e">
        <f t="shared" si="132"/>
        <v>#DIV/0!</v>
      </c>
      <c r="J4236">
        <f t="shared" si="133"/>
        <v>0</v>
      </c>
    </row>
    <row r="4237" spans="9:10" x14ac:dyDescent="0.25">
      <c r="I4237" s="2" t="e">
        <f t="shared" si="132"/>
        <v>#DIV/0!</v>
      </c>
      <c r="J4237">
        <f t="shared" si="133"/>
        <v>0</v>
      </c>
    </row>
    <row r="4238" spans="9:10" x14ac:dyDescent="0.25">
      <c r="I4238" s="2" t="e">
        <f t="shared" si="132"/>
        <v>#DIV/0!</v>
      </c>
      <c r="J4238">
        <f t="shared" si="133"/>
        <v>0</v>
      </c>
    </row>
    <row r="4239" spans="9:10" x14ac:dyDescent="0.25">
      <c r="I4239" s="2" t="e">
        <f t="shared" si="132"/>
        <v>#DIV/0!</v>
      </c>
      <c r="J4239">
        <f t="shared" si="133"/>
        <v>0</v>
      </c>
    </row>
    <row r="4240" spans="9:10" x14ac:dyDescent="0.25">
      <c r="I4240" s="2" t="e">
        <f t="shared" si="132"/>
        <v>#DIV/0!</v>
      </c>
      <c r="J4240">
        <f t="shared" si="133"/>
        <v>0</v>
      </c>
    </row>
    <row r="4241" spans="9:10" x14ac:dyDescent="0.25">
      <c r="I4241" s="2" t="e">
        <f t="shared" si="132"/>
        <v>#DIV/0!</v>
      </c>
      <c r="J4241">
        <f t="shared" si="133"/>
        <v>0</v>
      </c>
    </row>
    <row r="4242" spans="9:10" x14ac:dyDescent="0.25">
      <c r="I4242" s="2" t="e">
        <f t="shared" si="132"/>
        <v>#DIV/0!</v>
      </c>
      <c r="J4242">
        <f t="shared" si="133"/>
        <v>0</v>
      </c>
    </row>
    <row r="4243" spans="9:10" x14ac:dyDescent="0.25">
      <c r="I4243" s="2" t="e">
        <f t="shared" si="132"/>
        <v>#DIV/0!</v>
      </c>
      <c r="J4243">
        <f t="shared" si="133"/>
        <v>0</v>
      </c>
    </row>
    <row r="4244" spans="9:10" x14ac:dyDescent="0.25">
      <c r="I4244" s="2" t="e">
        <f t="shared" si="132"/>
        <v>#DIV/0!</v>
      </c>
      <c r="J4244">
        <f t="shared" si="133"/>
        <v>0</v>
      </c>
    </row>
    <row r="4245" spans="9:10" x14ac:dyDescent="0.25">
      <c r="I4245" s="2" t="e">
        <f t="shared" si="132"/>
        <v>#DIV/0!</v>
      </c>
      <c r="J4245">
        <f t="shared" si="133"/>
        <v>0</v>
      </c>
    </row>
    <row r="4246" spans="9:10" x14ac:dyDescent="0.25">
      <c r="I4246" s="2" t="e">
        <f t="shared" si="132"/>
        <v>#DIV/0!</v>
      </c>
      <c r="J4246">
        <f t="shared" si="133"/>
        <v>0</v>
      </c>
    </row>
    <row r="4247" spans="9:10" x14ac:dyDescent="0.25">
      <c r="I4247" s="2" t="e">
        <f t="shared" si="132"/>
        <v>#DIV/0!</v>
      </c>
      <c r="J4247">
        <f t="shared" si="133"/>
        <v>0</v>
      </c>
    </row>
    <row r="4248" spans="9:10" x14ac:dyDescent="0.25">
      <c r="I4248" s="2" t="e">
        <f t="shared" si="132"/>
        <v>#DIV/0!</v>
      </c>
      <c r="J4248">
        <f t="shared" si="133"/>
        <v>0</v>
      </c>
    </row>
    <row r="4249" spans="9:10" x14ac:dyDescent="0.25">
      <c r="I4249" s="2" t="e">
        <f t="shared" si="132"/>
        <v>#DIV/0!</v>
      </c>
      <c r="J4249">
        <f t="shared" si="133"/>
        <v>0</v>
      </c>
    </row>
    <row r="4250" spans="9:10" x14ac:dyDescent="0.25">
      <c r="I4250" s="2" t="e">
        <f t="shared" si="132"/>
        <v>#DIV/0!</v>
      </c>
      <c r="J4250">
        <f t="shared" si="133"/>
        <v>0</v>
      </c>
    </row>
    <row r="4251" spans="9:10" x14ac:dyDescent="0.25">
      <c r="I4251" s="2" t="e">
        <f t="shared" si="132"/>
        <v>#DIV/0!</v>
      </c>
      <c r="J4251">
        <f t="shared" si="133"/>
        <v>0</v>
      </c>
    </row>
    <row r="4252" spans="9:10" x14ac:dyDescent="0.25">
      <c r="I4252" s="2" t="e">
        <f t="shared" si="132"/>
        <v>#DIV/0!</v>
      </c>
      <c r="J4252">
        <f t="shared" si="133"/>
        <v>0</v>
      </c>
    </row>
    <row r="4253" spans="9:10" x14ac:dyDescent="0.25">
      <c r="I4253" s="2" t="e">
        <f t="shared" si="132"/>
        <v>#DIV/0!</v>
      </c>
      <c r="J4253">
        <f t="shared" si="133"/>
        <v>0</v>
      </c>
    </row>
    <row r="4254" spans="9:10" x14ac:dyDescent="0.25">
      <c r="I4254" s="2" t="e">
        <f t="shared" si="132"/>
        <v>#DIV/0!</v>
      </c>
      <c r="J4254">
        <f t="shared" si="133"/>
        <v>0</v>
      </c>
    </row>
    <row r="4255" spans="9:10" x14ac:dyDescent="0.25">
      <c r="I4255" s="2" t="e">
        <f t="shared" si="132"/>
        <v>#DIV/0!</v>
      </c>
      <c r="J4255">
        <f t="shared" si="133"/>
        <v>0</v>
      </c>
    </row>
    <row r="4256" spans="9:10" x14ac:dyDescent="0.25">
      <c r="I4256" s="2" t="e">
        <f t="shared" si="132"/>
        <v>#DIV/0!</v>
      </c>
      <c r="J4256">
        <f t="shared" si="133"/>
        <v>0</v>
      </c>
    </row>
    <row r="4257" spans="9:10" x14ac:dyDescent="0.25">
      <c r="I4257" s="2" t="e">
        <f t="shared" si="132"/>
        <v>#DIV/0!</v>
      </c>
      <c r="J4257">
        <f t="shared" si="133"/>
        <v>0</v>
      </c>
    </row>
    <row r="4258" spans="9:10" x14ac:dyDescent="0.25">
      <c r="I4258" s="2" t="e">
        <f t="shared" si="132"/>
        <v>#DIV/0!</v>
      </c>
      <c r="J4258">
        <f t="shared" si="133"/>
        <v>0</v>
      </c>
    </row>
    <row r="4259" spans="9:10" x14ac:dyDescent="0.25">
      <c r="I4259" s="2" t="e">
        <f t="shared" si="132"/>
        <v>#DIV/0!</v>
      </c>
      <c r="J4259">
        <f t="shared" si="133"/>
        <v>0</v>
      </c>
    </row>
    <row r="4260" spans="9:10" x14ac:dyDescent="0.25">
      <c r="I4260" s="2" t="e">
        <f t="shared" si="132"/>
        <v>#DIV/0!</v>
      </c>
      <c r="J4260">
        <f t="shared" si="133"/>
        <v>0</v>
      </c>
    </row>
    <row r="4261" spans="9:10" x14ac:dyDescent="0.25">
      <c r="I4261" s="2" t="e">
        <f t="shared" si="132"/>
        <v>#DIV/0!</v>
      </c>
      <c r="J4261">
        <f t="shared" si="133"/>
        <v>0</v>
      </c>
    </row>
    <row r="4262" spans="9:10" x14ac:dyDescent="0.25">
      <c r="I4262" s="2" t="e">
        <f t="shared" si="132"/>
        <v>#DIV/0!</v>
      </c>
      <c r="J4262">
        <f t="shared" si="133"/>
        <v>0</v>
      </c>
    </row>
    <row r="4263" spans="9:10" x14ac:dyDescent="0.25">
      <c r="I4263" s="2" t="e">
        <f t="shared" si="132"/>
        <v>#DIV/0!</v>
      </c>
      <c r="J4263">
        <f t="shared" si="133"/>
        <v>0</v>
      </c>
    </row>
    <row r="4264" spans="9:10" x14ac:dyDescent="0.25">
      <c r="I4264" s="2" t="e">
        <f t="shared" si="132"/>
        <v>#DIV/0!</v>
      </c>
      <c r="J4264">
        <f t="shared" si="133"/>
        <v>0</v>
      </c>
    </row>
    <row r="4265" spans="9:10" x14ac:dyDescent="0.25">
      <c r="I4265" s="2" t="e">
        <f t="shared" si="132"/>
        <v>#DIV/0!</v>
      </c>
      <c r="J4265">
        <f t="shared" si="133"/>
        <v>0</v>
      </c>
    </row>
    <row r="4266" spans="9:10" x14ac:dyDescent="0.25">
      <c r="I4266" s="2" t="e">
        <f t="shared" si="132"/>
        <v>#DIV/0!</v>
      </c>
      <c r="J4266">
        <f t="shared" si="133"/>
        <v>0</v>
      </c>
    </row>
    <row r="4267" spans="9:10" x14ac:dyDescent="0.25">
      <c r="I4267" s="2" t="e">
        <f t="shared" si="132"/>
        <v>#DIV/0!</v>
      </c>
      <c r="J4267">
        <f t="shared" si="133"/>
        <v>0</v>
      </c>
    </row>
    <row r="4268" spans="9:10" x14ac:dyDescent="0.25">
      <c r="I4268" s="2" t="e">
        <f t="shared" si="132"/>
        <v>#DIV/0!</v>
      </c>
      <c r="J4268">
        <f t="shared" si="133"/>
        <v>0</v>
      </c>
    </row>
    <row r="4269" spans="9:10" x14ac:dyDescent="0.25">
      <c r="I4269" s="2" t="e">
        <f t="shared" si="132"/>
        <v>#DIV/0!</v>
      </c>
      <c r="J4269">
        <f t="shared" si="133"/>
        <v>0</v>
      </c>
    </row>
    <row r="4270" spans="9:10" x14ac:dyDescent="0.25">
      <c r="I4270" s="2" t="e">
        <f t="shared" si="132"/>
        <v>#DIV/0!</v>
      </c>
      <c r="J4270">
        <f t="shared" si="133"/>
        <v>0</v>
      </c>
    </row>
    <row r="4271" spans="9:10" x14ac:dyDescent="0.25">
      <c r="I4271" s="2" t="e">
        <f t="shared" si="132"/>
        <v>#DIV/0!</v>
      </c>
      <c r="J4271">
        <f t="shared" si="133"/>
        <v>0</v>
      </c>
    </row>
    <row r="4272" spans="9:10" x14ac:dyDescent="0.25">
      <c r="I4272" s="2" t="e">
        <f t="shared" si="132"/>
        <v>#DIV/0!</v>
      </c>
      <c r="J4272">
        <f t="shared" si="133"/>
        <v>0</v>
      </c>
    </row>
    <row r="4273" spans="9:10" x14ac:dyDescent="0.25">
      <c r="I4273" s="2" t="e">
        <f t="shared" si="132"/>
        <v>#DIV/0!</v>
      </c>
      <c r="J4273">
        <f t="shared" si="133"/>
        <v>0</v>
      </c>
    </row>
    <row r="4274" spans="9:10" x14ac:dyDescent="0.25">
      <c r="I4274" s="2" t="e">
        <f t="shared" si="132"/>
        <v>#DIV/0!</v>
      </c>
      <c r="J4274">
        <f t="shared" si="133"/>
        <v>0</v>
      </c>
    </row>
    <row r="4275" spans="9:10" x14ac:dyDescent="0.25">
      <c r="I4275" s="2" t="e">
        <f t="shared" si="132"/>
        <v>#DIV/0!</v>
      </c>
      <c r="J4275">
        <f t="shared" si="133"/>
        <v>0</v>
      </c>
    </row>
    <row r="4276" spans="9:10" x14ac:dyDescent="0.25">
      <c r="I4276" s="2" t="e">
        <f t="shared" si="132"/>
        <v>#DIV/0!</v>
      </c>
      <c r="J4276">
        <f t="shared" si="133"/>
        <v>0</v>
      </c>
    </row>
    <row r="4277" spans="9:10" x14ac:dyDescent="0.25">
      <c r="I4277" s="2" t="e">
        <f t="shared" si="132"/>
        <v>#DIV/0!</v>
      </c>
      <c r="J4277">
        <f t="shared" si="133"/>
        <v>0</v>
      </c>
    </row>
    <row r="4278" spans="9:10" x14ac:dyDescent="0.25">
      <c r="I4278" s="2" t="e">
        <f t="shared" si="132"/>
        <v>#DIV/0!</v>
      </c>
      <c r="J4278">
        <f t="shared" si="133"/>
        <v>0</v>
      </c>
    </row>
    <row r="4279" spans="9:10" x14ac:dyDescent="0.25">
      <c r="I4279" s="2" t="e">
        <f t="shared" si="132"/>
        <v>#DIV/0!</v>
      </c>
      <c r="J4279">
        <f t="shared" si="133"/>
        <v>0</v>
      </c>
    </row>
    <row r="4280" spans="9:10" x14ac:dyDescent="0.25">
      <c r="I4280" s="2" t="e">
        <f t="shared" si="132"/>
        <v>#DIV/0!</v>
      </c>
      <c r="J4280">
        <f t="shared" si="133"/>
        <v>0</v>
      </c>
    </row>
    <row r="4281" spans="9:10" x14ac:dyDescent="0.25">
      <c r="I4281" s="2" t="e">
        <f t="shared" si="132"/>
        <v>#DIV/0!</v>
      </c>
      <c r="J4281">
        <f t="shared" si="133"/>
        <v>0</v>
      </c>
    </row>
    <row r="4282" spans="9:10" x14ac:dyDescent="0.25">
      <c r="I4282" s="2" t="e">
        <f t="shared" si="132"/>
        <v>#DIV/0!</v>
      </c>
      <c r="J4282">
        <f t="shared" si="133"/>
        <v>0</v>
      </c>
    </row>
    <row r="4283" spans="9:10" x14ac:dyDescent="0.25">
      <c r="I4283" s="2" t="e">
        <f t="shared" si="132"/>
        <v>#DIV/0!</v>
      </c>
      <c r="J4283">
        <f t="shared" si="133"/>
        <v>0</v>
      </c>
    </row>
    <row r="4284" spans="9:10" x14ac:dyDescent="0.25">
      <c r="I4284" s="2" t="e">
        <f t="shared" si="132"/>
        <v>#DIV/0!</v>
      </c>
      <c r="J4284">
        <f t="shared" si="133"/>
        <v>0</v>
      </c>
    </row>
    <row r="4285" spans="9:10" x14ac:dyDescent="0.25">
      <c r="I4285" s="2" t="e">
        <f t="shared" si="132"/>
        <v>#DIV/0!</v>
      </c>
      <c r="J4285">
        <f t="shared" si="133"/>
        <v>0</v>
      </c>
    </row>
    <row r="4286" spans="9:10" x14ac:dyDescent="0.25">
      <c r="I4286" s="2" t="e">
        <f t="shared" si="132"/>
        <v>#DIV/0!</v>
      </c>
      <c r="J4286">
        <f t="shared" si="133"/>
        <v>0</v>
      </c>
    </row>
    <row r="4287" spans="9:10" x14ac:dyDescent="0.25">
      <c r="I4287" s="2" t="e">
        <f t="shared" si="132"/>
        <v>#DIV/0!</v>
      </c>
      <c r="J4287">
        <f t="shared" si="133"/>
        <v>0</v>
      </c>
    </row>
    <row r="4288" spans="9:10" x14ac:dyDescent="0.25">
      <c r="I4288" s="2" t="e">
        <f t="shared" si="132"/>
        <v>#DIV/0!</v>
      </c>
      <c r="J4288">
        <f t="shared" si="133"/>
        <v>0</v>
      </c>
    </row>
    <row r="4289" spans="9:10" x14ac:dyDescent="0.25">
      <c r="I4289" s="2" t="e">
        <f t="shared" si="132"/>
        <v>#DIV/0!</v>
      </c>
      <c r="J4289">
        <f t="shared" si="133"/>
        <v>0</v>
      </c>
    </row>
    <row r="4290" spans="9:10" x14ac:dyDescent="0.25">
      <c r="I4290" s="2" t="e">
        <f t="shared" ref="I4290:I4353" si="134">F4290/H4290*1000</f>
        <v>#DIV/0!</v>
      </c>
      <c r="J4290">
        <f t="shared" si="133"/>
        <v>0</v>
      </c>
    </row>
    <row r="4291" spans="9:10" x14ac:dyDescent="0.25">
      <c r="I4291" s="2" t="e">
        <f t="shared" si="134"/>
        <v>#DIV/0!</v>
      </c>
      <c r="J4291">
        <f t="shared" ref="J4291:J4354" si="135">G4291*H4291/1000</f>
        <v>0</v>
      </c>
    </row>
    <row r="4292" spans="9:10" x14ac:dyDescent="0.25">
      <c r="I4292" s="2" t="e">
        <f t="shared" si="134"/>
        <v>#DIV/0!</v>
      </c>
      <c r="J4292">
        <f t="shared" si="135"/>
        <v>0</v>
      </c>
    </row>
    <row r="4293" spans="9:10" x14ac:dyDescent="0.25">
      <c r="I4293" s="2" t="e">
        <f t="shared" si="134"/>
        <v>#DIV/0!</v>
      </c>
      <c r="J4293">
        <f t="shared" si="135"/>
        <v>0</v>
      </c>
    </row>
    <row r="4294" spans="9:10" x14ac:dyDescent="0.25">
      <c r="I4294" s="2" t="e">
        <f t="shared" si="134"/>
        <v>#DIV/0!</v>
      </c>
      <c r="J4294">
        <f t="shared" si="135"/>
        <v>0</v>
      </c>
    </row>
    <row r="4295" spans="9:10" x14ac:dyDescent="0.25">
      <c r="I4295" s="2" t="e">
        <f t="shared" si="134"/>
        <v>#DIV/0!</v>
      </c>
      <c r="J4295">
        <f t="shared" si="135"/>
        <v>0</v>
      </c>
    </row>
    <row r="4296" spans="9:10" x14ac:dyDescent="0.25">
      <c r="I4296" s="2" t="e">
        <f t="shared" si="134"/>
        <v>#DIV/0!</v>
      </c>
      <c r="J4296">
        <f t="shared" si="135"/>
        <v>0</v>
      </c>
    </row>
    <row r="4297" spans="9:10" x14ac:dyDescent="0.25">
      <c r="I4297" s="2" t="e">
        <f t="shared" si="134"/>
        <v>#DIV/0!</v>
      </c>
      <c r="J4297">
        <f t="shared" si="135"/>
        <v>0</v>
      </c>
    </row>
    <row r="4298" spans="9:10" x14ac:dyDescent="0.25">
      <c r="I4298" s="2" t="e">
        <f t="shared" si="134"/>
        <v>#DIV/0!</v>
      </c>
      <c r="J4298">
        <f t="shared" si="135"/>
        <v>0</v>
      </c>
    </row>
    <row r="4299" spans="9:10" x14ac:dyDescent="0.25">
      <c r="I4299" s="2" t="e">
        <f t="shared" si="134"/>
        <v>#DIV/0!</v>
      </c>
      <c r="J4299">
        <f t="shared" si="135"/>
        <v>0</v>
      </c>
    </row>
    <row r="4300" spans="9:10" x14ac:dyDescent="0.25">
      <c r="I4300" s="2" t="e">
        <f t="shared" si="134"/>
        <v>#DIV/0!</v>
      </c>
      <c r="J4300">
        <f t="shared" si="135"/>
        <v>0</v>
      </c>
    </row>
    <row r="4301" spans="9:10" x14ac:dyDescent="0.25">
      <c r="I4301" s="2" t="e">
        <f t="shared" si="134"/>
        <v>#DIV/0!</v>
      </c>
      <c r="J4301">
        <f t="shared" si="135"/>
        <v>0</v>
      </c>
    </row>
    <row r="4302" spans="9:10" x14ac:dyDescent="0.25">
      <c r="I4302" s="2" t="e">
        <f t="shared" si="134"/>
        <v>#DIV/0!</v>
      </c>
      <c r="J4302">
        <f t="shared" si="135"/>
        <v>0</v>
      </c>
    </row>
    <row r="4303" spans="9:10" x14ac:dyDescent="0.25">
      <c r="I4303" s="2" t="e">
        <f t="shared" si="134"/>
        <v>#DIV/0!</v>
      </c>
      <c r="J4303">
        <f t="shared" si="135"/>
        <v>0</v>
      </c>
    </row>
    <row r="4304" spans="9:10" x14ac:dyDescent="0.25">
      <c r="I4304" s="2" t="e">
        <f t="shared" si="134"/>
        <v>#DIV/0!</v>
      </c>
      <c r="J4304">
        <f t="shared" si="135"/>
        <v>0</v>
      </c>
    </row>
    <row r="4305" spans="9:10" x14ac:dyDescent="0.25">
      <c r="I4305" s="2" t="e">
        <f t="shared" si="134"/>
        <v>#DIV/0!</v>
      </c>
      <c r="J4305">
        <f t="shared" si="135"/>
        <v>0</v>
      </c>
    </row>
    <row r="4306" spans="9:10" x14ac:dyDescent="0.25">
      <c r="I4306" s="2" t="e">
        <f t="shared" si="134"/>
        <v>#DIV/0!</v>
      </c>
      <c r="J4306">
        <f t="shared" si="135"/>
        <v>0</v>
      </c>
    </row>
    <row r="4307" spans="9:10" x14ac:dyDescent="0.25">
      <c r="I4307" s="2" t="e">
        <f t="shared" si="134"/>
        <v>#DIV/0!</v>
      </c>
      <c r="J4307">
        <f t="shared" si="135"/>
        <v>0</v>
      </c>
    </row>
    <row r="4308" spans="9:10" x14ac:dyDescent="0.25">
      <c r="I4308" s="2" t="e">
        <f t="shared" si="134"/>
        <v>#DIV/0!</v>
      </c>
      <c r="J4308">
        <f t="shared" si="135"/>
        <v>0</v>
      </c>
    </row>
    <row r="4309" spans="9:10" x14ac:dyDescent="0.25">
      <c r="I4309" s="2" t="e">
        <f t="shared" si="134"/>
        <v>#DIV/0!</v>
      </c>
      <c r="J4309">
        <f t="shared" si="135"/>
        <v>0</v>
      </c>
    </row>
    <row r="4310" spans="9:10" x14ac:dyDescent="0.25">
      <c r="I4310" s="2" t="e">
        <f t="shared" si="134"/>
        <v>#DIV/0!</v>
      </c>
      <c r="J4310">
        <f t="shared" si="135"/>
        <v>0</v>
      </c>
    </row>
    <row r="4311" spans="9:10" x14ac:dyDescent="0.25">
      <c r="I4311" s="2" t="e">
        <f t="shared" si="134"/>
        <v>#DIV/0!</v>
      </c>
      <c r="J4311">
        <f t="shared" si="135"/>
        <v>0</v>
      </c>
    </row>
    <row r="4312" spans="9:10" x14ac:dyDescent="0.25">
      <c r="I4312" s="2" t="e">
        <f t="shared" si="134"/>
        <v>#DIV/0!</v>
      </c>
      <c r="J4312">
        <f t="shared" si="135"/>
        <v>0</v>
      </c>
    </row>
    <row r="4313" spans="9:10" x14ac:dyDescent="0.25">
      <c r="I4313" s="2" t="e">
        <f t="shared" si="134"/>
        <v>#DIV/0!</v>
      </c>
      <c r="J4313">
        <f t="shared" si="135"/>
        <v>0</v>
      </c>
    </row>
    <row r="4314" spans="9:10" x14ac:dyDescent="0.25">
      <c r="I4314" s="2" t="e">
        <f t="shared" si="134"/>
        <v>#DIV/0!</v>
      </c>
      <c r="J4314">
        <f t="shared" si="135"/>
        <v>0</v>
      </c>
    </row>
    <row r="4315" spans="9:10" x14ac:dyDescent="0.25">
      <c r="I4315" s="2" t="e">
        <f t="shared" si="134"/>
        <v>#DIV/0!</v>
      </c>
      <c r="J4315">
        <f t="shared" si="135"/>
        <v>0</v>
      </c>
    </row>
    <row r="4316" spans="9:10" x14ac:dyDescent="0.25">
      <c r="I4316" s="2" t="e">
        <f t="shared" si="134"/>
        <v>#DIV/0!</v>
      </c>
      <c r="J4316">
        <f t="shared" si="135"/>
        <v>0</v>
      </c>
    </row>
    <row r="4317" spans="9:10" x14ac:dyDescent="0.25">
      <c r="I4317" s="2" t="e">
        <f t="shared" si="134"/>
        <v>#DIV/0!</v>
      </c>
      <c r="J4317">
        <f t="shared" si="135"/>
        <v>0</v>
      </c>
    </row>
    <row r="4318" spans="9:10" x14ac:dyDescent="0.25">
      <c r="I4318" s="2" t="e">
        <f t="shared" si="134"/>
        <v>#DIV/0!</v>
      </c>
      <c r="J4318">
        <f t="shared" si="135"/>
        <v>0</v>
      </c>
    </row>
    <row r="4319" spans="9:10" x14ac:dyDescent="0.25">
      <c r="I4319" s="2" t="e">
        <f t="shared" si="134"/>
        <v>#DIV/0!</v>
      </c>
      <c r="J4319">
        <f t="shared" si="135"/>
        <v>0</v>
      </c>
    </row>
    <row r="4320" spans="9:10" x14ac:dyDescent="0.25">
      <c r="I4320" s="2" t="e">
        <f t="shared" si="134"/>
        <v>#DIV/0!</v>
      </c>
      <c r="J4320">
        <f t="shared" si="135"/>
        <v>0</v>
      </c>
    </row>
    <row r="4321" spans="9:10" x14ac:dyDescent="0.25">
      <c r="I4321" s="2" t="e">
        <f t="shared" si="134"/>
        <v>#DIV/0!</v>
      </c>
      <c r="J4321">
        <f t="shared" si="135"/>
        <v>0</v>
      </c>
    </row>
    <row r="4322" spans="9:10" x14ac:dyDescent="0.25">
      <c r="I4322" s="2" t="e">
        <f t="shared" si="134"/>
        <v>#DIV/0!</v>
      </c>
      <c r="J4322">
        <f t="shared" si="135"/>
        <v>0</v>
      </c>
    </row>
    <row r="4323" spans="9:10" x14ac:dyDescent="0.25">
      <c r="I4323" s="2" t="e">
        <f t="shared" si="134"/>
        <v>#DIV/0!</v>
      </c>
      <c r="J4323">
        <f t="shared" si="135"/>
        <v>0</v>
      </c>
    </row>
    <row r="4324" spans="9:10" x14ac:dyDescent="0.25">
      <c r="I4324" s="2" t="e">
        <f t="shared" si="134"/>
        <v>#DIV/0!</v>
      </c>
      <c r="J4324">
        <f t="shared" si="135"/>
        <v>0</v>
      </c>
    </row>
    <row r="4325" spans="9:10" x14ac:dyDescent="0.25">
      <c r="I4325" s="2" t="e">
        <f t="shared" si="134"/>
        <v>#DIV/0!</v>
      </c>
      <c r="J4325">
        <f t="shared" si="135"/>
        <v>0</v>
      </c>
    </row>
    <row r="4326" spans="9:10" x14ac:dyDescent="0.25">
      <c r="I4326" s="2" t="e">
        <f t="shared" si="134"/>
        <v>#DIV/0!</v>
      </c>
      <c r="J4326">
        <f t="shared" si="135"/>
        <v>0</v>
      </c>
    </row>
    <row r="4327" spans="9:10" x14ac:dyDescent="0.25">
      <c r="I4327" s="2" t="e">
        <f t="shared" si="134"/>
        <v>#DIV/0!</v>
      </c>
      <c r="J4327">
        <f t="shared" si="135"/>
        <v>0</v>
      </c>
    </row>
    <row r="4328" spans="9:10" x14ac:dyDescent="0.25">
      <c r="I4328" s="2" t="e">
        <f t="shared" si="134"/>
        <v>#DIV/0!</v>
      </c>
      <c r="J4328">
        <f t="shared" si="135"/>
        <v>0</v>
      </c>
    </row>
    <row r="4329" spans="9:10" x14ac:dyDescent="0.25">
      <c r="I4329" s="2" t="e">
        <f t="shared" si="134"/>
        <v>#DIV/0!</v>
      </c>
      <c r="J4329">
        <f t="shared" si="135"/>
        <v>0</v>
      </c>
    </row>
    <row r="4330" spans="9:10" x14ac:dyDescent="0.25">
      <c r="I4330" s="2" t="e">
        <f t="shared" si="134"/>
        <v>#DIV/0!</v>
      </c>
      <c r="J4330">
        <f t="shared" si="135"/>
        <v>0</v>
      </c>
    </row>
    <row r="4331" spans="9:10" x14ac:dyDescent="0.25">
      <c r="I4331" s="2" t="e">
        <f t="shared" si="134"/>
        <v>#DIV/0!</v>
      </c>
      <c r="J4331">
        <f t="shared" si="135"/>
        <v>0</v>
      </c>
    </row>
    <row r="4332" spans="9:10" x14ac:dyDescent="0.25">
      <c r="I4332" s="2" t="e">
        <f t="shared" si="134"/>
        <v>#DIV/0!</v>
      </c>
      <c r="J4332">
        <f t="shared" si="135"/>
        <v>0</v>
      </c>
    </row>
    <row r="4333" spans="9:10" x14ac:dyDescent="0.25">
      <c r="I4333" s="2" t="e">
        <f t="shared" si="134"/>
        <v>#DIV/0!</v>
      </c>
      <c r="J4333">
        <f t="shared" si="135"/>
        <v>0</v>
      </c>
    </row>
    <row r="4334" spans="9:10" x14ac:dyDescent="0.25">
      <c r="I4334" s="2" t="e">
        <f t="shared" si="134"/>
        <v>#DIV/0!</v>
      </c>
      <c r="J4334">
        <f t="shared" si="135"/>
        <v>0</v>
      </c>
    </row>
    <row r="4335" spans="9:10" x14ac:dyDescent="0.25">
      <c r="I4335" s="2" t="e">
        <f t="shared" si="134"/>
        <v>#DIV/0!</v>
      </c>
      <c r="J4335">
        <f t="shared" si="135"/>
        <v>0</v>
      </c>
    </row>
    <row r="4336" spans="9:10" x14ac:dyDescent="0.25">
      <c r="I4336" s="2" t="e">
        <f t="shared" si="134"/>
        <v>#DIV/0!</v>
      </c>
      <c r="J4336">
        <f t="shared" si="135"/>
        <v>0</v>
      </c>
    </row>
    <row r="4337" spans="9:10" x14ac:dyDescent="0.25">
      <c r="I4337" s="2" t="e">
        <f t="shared" si="134"/>
        <v>#DIV/0!</v>
      </c>
      <c r="J4337">
        <f t="shared" si="135"/>
        <v>0</v>
      </c>
    </row>
    <row r="4338" spans="9:10" x14ac:dyDescent="0.25">
      <c r="I4338" s="2" t="e">
        <f t="shared" si="134"/>
        <v>#DIV/0!</v>
      </c>
      <c r="J4338">
        <f t="shared" si="135"/>
        <v>0</v>
      </c>
    </row>
    <row r="4339" spans="9:10" x14ac:dyDescent="0.25">
      <c r="I4339" s="2" t="e">
        <f t="shared" si="134"/>
        <v>#DIV/0!</v>
      </c>
      <c r="J4339">
        <f t="shared" si="135"/>
        <v>0</v>
      </c>
    </row>
    <row r="4340" spans="9:10" x14ac:dyDescent="0.25">
      <c r="I4340" s="2" t="e">
        <f t="shared" si="134"/>
        <v>#DIV/0!</v>
      </c>
      <c r="J4340">
        <f t="shared" si="135"/>
        <v>0</v>
      </c>
    </row>
    <row r="4341" spans="9:10" x14ac:dyDescent="0.25">
      <c r="I4341" s="2" t="e">
        <f t="shared" si="134"/>
        <v>#DIV/0!</v>
      </c>
      <c r="J4341">
        <f t="shared" si="135"/>
        <v>0</v>
      </c>
    </row>
    <row r="4342" spans="9:10" x14ac:dyDescent="0.25">
      <c r="I4342" s="2" t="e">
        <f t="shared" si="134"/>
        <v>#DIV/0!</v>
      </c>
      <c r="J4342">
        <f t="shared" si="135"/>
        <v>0</v>
      </c>
    </row>
    <row r="4343" spans="9:10" x14ac:dyDescent="0.25">
      <c r="I4343" s="2" t="e">
        <f t="shared" si="134"/>
        <v>#DIV/0!</v>
      </c>
      <c r="J4343">
        <f t="shared" si="135"/>
        <v>0</v>
      </c>
    </row>
    <row r="4344" spans="9:10" x14ac:dyDescent="0.25">
      <c r="I4344" s="2" t="e">
        <f t="shared" si="134"/>
        <v>#DIV/0!</v>
      </c>
      <c r="J4344">
        <f t="shared" si="135"/>
        <v>0</v>
      </c>
    </row>
    <row r="4345" spans="9:10" x14ac:dyDescent="0.25">
      <c r="I4345" s="2" t="e">
        <f t="shared" si="134"/>
        <v>#DIV/0!</v>
      </c>
      <c r="J4345">
        <f t="shared" si="135"/>
        <v>0</v>
      </c>
    </row>
    <row r="4346" spans="9:10" x14ac:dyDescent="0.25">
      <c r="I4346" s="2" t="e">
        <f t="shared" si="134"/>
        <v>#DIV/0!</v>
      </c>
      <c r="J4346">
        <f t="shared" si="135"/>
        <v>0</v>
      </c>
    </row>
    <row r="4347" spans="9:10" x14ac:dyDescent="0.25">
      <c r="I4347" s="2" t="e">
        <f t="shared" si="134"/>
        <v>#DIV/0!</v>
      </c>
      <c r="J4347">
        <f t="shared" si="135"/>
        <v>0</v>
      </c>
    </row>
    <row r="4348" spans="9:10" x14ac:dyDescent="0.25">
      <c r="I4348" s="2" t="e">
        <f t="shared" si="134"/>
        <v>#DIV/0!</v>
      </c>
      <c r="J4348">
        <f t="shared" si="135"/>
        <v>0</v>
      </c>
    </row>
    <row r="4349" spans="9:10" x14ac:dyDescent="0.25">
      <c r="I4349" s="2" t="e">
        <f t="shared" si="134"/>
        <v>#DIV/0!</v>
      </c>
      <c r="J4349">
        <f t="shared" si="135"/>
        <v>0</v>
      </c>
    </row>
    <row r="4350" spans="9:10" x14ac:dyDescent="0.25">
      <c r="I4350" s="2" t="e">
        <f t="shared" si="134"/>
        <v>#DIV/0!</v>
      </c>
      <c r="J4350">
        <f t="shared" si="135"/>
        <v>0</v>
      </c>
    </row>
    <row r="4351" spans="9:10" x14ac:dyDescent="0.25">
      <c r="I4351" s="2" t="e">
        <f t="shared" si="134"/>
        <v>#DIV/0!</v>
      </c>
      <c r="J4351">
        <f t="shared" si="135"/>
        <v>0</v>
      </c>
    </row>
    <row r="4352" spans="9:10" x14ac:dyDescent="0.25">
      <c r="I4352" s="2" t="e">
        <f t="shared" si="134"/>
        <v>#DIV/0!</v>
      </c>
      <c r="J4352">
        <f t="shared" si="135"/>
        <v>0</v>
      </c>
    </row>
    <row r="4353" spans="9:10" x14ac:dyDescent="0.25">
      <c r="I4353" s="2" t="e">
        <f t="shared" si="134"/>
        <v>#DIV/0!</v>
      </c>
      <c r="J4353">
        <f t="shared" si="135"/>
        <v>0</v>
      </c>
    </row>
    <row r="4354" spans="9:10" x14ac:dyDescent="0.25">
      <c r="I4354" s="2" t="e">
        <f t="shared" ref="I4354:I4417" si="136">F4354/H4354*1000</f>
        <v>#DIV/0!</v>
      </c>
      <c r="J4354">
        <f t="shared" si="135"/>
        <v>0</v>
      </c>
    </row>
    <row r="4355" spans="9:10" x14ac:dyDescent="0.25">
      <c r="I4355" s="2" t="e">
        <f t="shared" si="136"/>
        <v>#DIV/0!</v>
      </c>
      <c r="J4355">
        <f t="shared" ref="J4355:J4418" si="137">G4355*H4355/1000</f>
        <v>0</v>
      </c>
    </row>
    <row r="4356" spans="9:10" x14ac:dyDescent="0.25">
      <c r="I4356" s="2" t="e">
        <f t="shared" si="136"/>
        <v>#DIV/0!</v>
      </c>
      <c r="J4356">
        <f t="shared" si="137"/>
        <v>0</v>
      </c>
    </row>
    <row r="4357" spans="9:10" x14ac:dyDescent="0.25">
      <c r="I4357" s="2" t="e">
        <f t="shared" si="136"/>
        <v>#DIV/0!</v>
      </c>
      <c r="J4357">
        <f t="shared" si="137"/>
        <v>0</v>
      </c>
    </row>
    <row r="4358" spans="9:10" x14ac:dyDescent="0.25">
      <c r="I4358" s="2" t="e">
        <f t="shared" si="136"/>
        <v>#DIV/0!</v>
      </c>
      <c r="J4358">
        <f t="shared" si="137"/>
        <v>0</v>
      </c>
    </row>
    <row r="4359" spans="9:10" x14ac:dyDescent="0.25">
      <c r="I4359" s="2" t="e">
        <f t="shared" si="136"/>
        <v>#DIV/0!</v>
      </c>
      <c r="J4359">
        <f t="shared" si="137"/>
        <v>0</v>
      </c>
    </row>
    <row r="4360" spans="9:10" x14ac:dyDescent="0.25">
      <c r="I4360" s="2" t="e">
        <f t="shared" si="136"/>
        <v>#DIV/0!</v>
      </c>
      <c r="J4360">
        <f t="shared" si="137"/>
        <v>0</v>
      </c>
    </row>
    <row r="4361" spans="9:10" x14ac:dyDescent="0.25">
      <c r="I4361" s="2" t="e">
        <f t="shared" si="136"/>
        <v>#DIV/0!</v>
      </c>
      <c r="J4361">
        <f t="shared" si="137"/>
        <v>0</v>
      </c>
    </row>
    <row r="4362" spans="9:10" x14ac:dyDescent="0.25">
      <c r="I4362" s="2" t="e">
        <f t="shared" si="136"/>
        <v>#DIV/0!</v>
      </c>
      <c r="J4362">
        <f t="shared" si="137"/>
        <v>0</v>
      </c>
    </row>
    <row r="4363" spans="9:10" x14ac:dyDescent="0.25">
      <c r="I4363" s="2" t="e">
        <f t="shared" si="136"/>
        <v>#DIV/0!</v>
      </c>
      <c r="J4363">
        <f t="shared" si="137"/>
        <v>0</v>
      </c>
    </row>
    <row r="4364" spans="9:10" x14ac:dyDescent="0.25">
      <c r="I4364" s="2" t="e">
        <f t="shared" si="136"/>
        <v>#DIV/0!</v>
      </c>
      <c r="J4364">
        <f t="shared" si="137"/>
        <v>0</v>
      </c>
    </row>
    <row r="4365" spans="9:10" x14ac:dyDescent="0.25">
      <c r="I4365" s="2" t="e">
        <f t="shared" si="136"/>
        <v>#DIV/0!</v>
      </c>
      <c r="J4365">
        <f t="shared" si="137"/>
        <v>0</v>
      </c>
    </row>
    <row r="4366" spans="9:10" x14ac:dyDescent="0.25">
      <c r="I4366" s="2" t="e">
        <f t="shared" si="136"/>
        <v>#DIV/0!</v>
      </c>
      <c r="J4366">
        <f t="shared" si="137"/>
        <v>0</v>
      </c>
    </row>
    <row r="4367" spans="9:10" x14ac:dyDescent="0.25">
      <c r="I4367" s="2" t="e">
        <f t="shared" si="136"/>
        <v>#DIV/0!</v>
      </c>
      <c r="J4367">
        <f t="shared" si="137"/>
        <v>0</v>
      </c>
    </row>
    <row r="4368" spans="9:10" x14ac:dyDescent="0.25">
      <c r="I4368" s="2" t="e">
        <f t="shared" si="136"/>
        <v>#DIV/0!</v>
      </c>
      <c r="J4368">
        <f t="shared" si="137"/>
        <v>0</v>
      </c>
    </row>
    <row r="4369" spans="9:10" x14ac:dyDescent="0.25">
      <c r="I4369" s="2" t="e">
        <f t="shared" si="136"/>
        <v>#DIV/0!</v>
      </c>
      <c r="J4369">
        <f t="shared" si="137"/>
        <v>0</v>
      </c>
    </row>
    <row r="4370" spans="9:10" x14ac:dyDescent="0.25">
      <c r="I4370" s="2" t="e">
        <f t="shared" si="136"/>
        <v>#DIV/0!</v>
      </c>
      <c r="J4370">
        <f t="shared" si="137"/>
        <v>0</v>
      </c>
    </row>
    <row r="4371" spans="9:10" x14ac:dyDescent="0.25">
      <c r="I4371" s="2" t="e">
        <f t="shared" si="136"/>
        <v>#DIV/0!</v>
      </c>
      <c r="J4371">
        <f t="shared" si="137"/>
        <v>0</v>
      </c>
    </row>
    <row r="4372" spans="9:10" x14ac:dyDescent="0.25">
      <c r="I4372" s="2" t="e">
        <f t="shared" si="136"/>
        <v>#DIV/0!</v>
      </c>
      <c r="J4372">
        <f t="shared" si="137"/>
        <v>0</v>
      </c>
    </row>
    <row r="4373" spans="9:10" x14ac:dyDescent="0.25">
      <c r="I4373" s="2" t="e">
        <f t="shared" si="136"/>
        <v>#DIV/0!</v>
      </c>
      <c r="J4373">
        <f t="shared" si="137"/>
        <v>0</v>
      </c>
    </row>
    <row r="4374" spans="9:10" x14ac:dyDescent="0.25">
      <c r="I4374" s="2" t="e">
        <f t="shared" si="136"/>
        <v>#DIV/0!</v>
      </c>
      <c r="J4374">
        <f t="shared" si="137"/>
        <v>0</v>
      </c>
    </row>
    <row r="4375" spans="9:10" x14ac:dyDescent="0.25">
      <c r="I4375" s="2" t="e">
        <f t="shared" si="136"/>
        <v>#DIV/0!</v>
      </c>
      <c r="J4375">
        <f t="shared" si="137"/>
        <v>0</v>
      </c>
    </row>
    <row r="4376" spans="9:10" x14ac:dyDescent="0.25">
      <c r="I4376" s="2" t="e">
        <f t="shared" si="136"/>
        <v>#DIV/0!</v>
      </c>
      <c r="J4376">
        <f t="shared" si="137"/>
        <v>0</v>
      </c>
    </row>
    <row r="4377" spans="9:10" x14ac:dyDescent="0.25">
      <c r="I4377" s="2" t="e">
        <f t="shared" si="136"/>
        <v>#DIV/0!</v>
      </c>
      <c r="J4377">
        <f t="shared" si="137"/>
        <v>0</v>
      </c>
    </row>
    <row r="4378" spans="9:10" x14ac:dyDescent="0.25">
      <c r="I4378" s="2" t="e">
        <f t="shared" si="136"/>
        <v>#DIV/0!</v>
      </c>
      <c r="J4378">
        <f t="shared" si="137"/>
        <v>0</v>
      </c>
    </row>
    <row r="4379" spans="9:10" x14ac:dyDescent="0.25">
      <c r="I4379" s="2" t="e">
        <f t="shared" si="136"/>
        <v>#DIV/0!</v>
      </c>
      <c r="J4379">
        <f t="shared" si="137"/>
        <v>0</v>
      </c>
    </row>
    <row r="4380" spans="9:10" x14ac:dyDescent="0.25">
      <c r="I4380" s="2" t="e">
        <f t="shared" si="136"/>
        <v>#DIV/0!</v>
      </c>
      <c r="J4380">
        <f t="shared" si="137"/>
        <v>0</v>
      </c>
    </row>
    <row r="4381" spans="9:10" x14ac:dyDescent="0.25">
      <c r="I4381" s="2" t="e">
        <f t="shared" si="136"/>
        <v>#DIV/0!</v>
      </c>
      <c r="J4381">
        <f t="shared" si="137"/>
        <v>0</v>
      </c>
    </row>
    <row r="4382" spans="9:10" x14ac:dyDescent="0.25">
      <c r="I4382" s="2" t="e">
        <f t="shared" si="136"/>
        <v>#DIV/0!</v>
      </c>
      <c r="J4382">
        <f t="shared" si="137"/>
        <v>0</v>
      </c>
    </row>
    <row r="4383" spans="9:10" x14ac:dyDescent="0.25">
      <c r="I4383" s="2" t="e">
        <f t="shared" si="136"/>
        <v>#DIV/0!</v>
      </c>
      <c r="J4383">
        <f t="shared" si="137"/>
        <v>0</v>
      </c>
    </row>
    <row r="4384" spans="9:10" x14ac:dyDescent="0.25">
      <c r="I4384" s="2" t="e">
        <f t="shared" si="136"/>
        <v>#DIV/0!</v>
      </c>
      <c r="J4384">
        <f t="shared" si="137"/>
        <v>0</v>
      </c>
    </row>
    <row r="4385" spans="9:10" x14ac:dyDescent="0.25">
      <c r="I4385" s="2" t="e">
        <f t="shared" si="136"/>
        <v>#DIV/0!</v>
      </c>
      <c r="J4385">
        <f t="shared" si="137"/>
        <v>0</v>
      </c>
    </row>
    <row r="4386" spans="9:10" x14ac:dyDescent="0.25">
      <c r="I4386" s="2" t="e">
        <f t="shared" si="136"/>
        <v>#DIV/0!</v>
      </c>
      <c r="J4386">
        <f t="shared" si="137"/>
        <v>0</v>
      </c>
    </row>
    <row r="4387" spans="9:10" x14ac:dyDescent="0.25">
      <c r="I4387" s="2" t="e">
        <f t="shared" si="136"/>
        <v>#DIV/0!</v>
      </c>
      <c r="J4387">
        <f t="shared" si="137"/>
        <v>0</v>
      </c>
    </row>
    <row r="4388" spans="9:10" x14ac:dyDescent="0.25">
      <c r="I4388" s="2" t="e">
        <f t="shared" si="136"/>
        <v>#DIV/0!</v>
      </c>
      <c r="J4388">
        <f t="shared" si="137"/>
        <v>0</v>
      </c>
    </row>
    <row r="4389" spans="9:10" x14ac:dyDescent="0.25">
      <c r="I4389" s="2" t="e">
        <f t="shared" si="136"/>
        <v>#DIV/0!</v>
      </c>
      <c r="J4389">
        <f t="shared" si="137"/>
        <v>0</v>
      </c>
    </row>
    <row r="4390" spans="9:10" x14ac:dyDescent="0.25">
      <c r="I4390" s="2" t="e">
        <f t="shared" si="136"/>
        <v>#DIV/0!</v>
      </c>
      <c r="J4390">
        <f t="shared" si="137"/>
        <v>0</v>
      </c>
    </row>
    <row r="4391" spans="9:10" x14ac:dyDescent="0.25">
      <c r="I4391" s="2" t="e">
        <f t="shared" si="136"/>
        <v>#DIV/0!</v>
      </c>
      <c r="J4391">
        <f t="shared" si="137"/>
        <v>0</v>
      </c>
    </row>
    <row r="4392" spans="9:10" x14ac:dyDescent="0.25">
      <c r="I4392" s="2" t="e">
        <f t="shared" si="136"/>
        <v>#DIV/0!</v>
      </c>
      <c r="J4392">
        <f t="shared" si="137"/>
        <v>0</v>
      </c>
    </row>
    <row r="4393" spans="9:10" x14ac:dyDescent="0.25">
      <c r="I4393" s="2" t="e">
        <f t="shared" si="136"/>
        <v>#DIV/0!</v>
      </c>
      <c r="J4393">
        <f t="shared" si="137"/>
        <v>0</v>
      </c>
    </row>
    <row r="4394" spans="9:10" x14ac:dyDescent="0.25">
      <c r="I4394" s="2" t="e">
        <f t="shared" si="136"/>
        <v>#DIV/0!</v>
      </c>
      <c r="J4394">
        <f t="shared" si="137"/>
        <v>0</v>
      </c>
    </row>
    <row r="4395" spans="9:10" x14ac:dyDescent="0.25">
      <c r="I4395" s="2" t="e">
        <f t="shared" si="136"/>
        <v>#DIV/0!</v>
      </c>
      <c r="J4395">
        <f t="shared" si="137"/>
        <v>0</v>
      </c>
    </row>
    <row r="4396" spans="9:10" x14ac:dyDescent="0.25">
      <c r="I4396" s="2" t="e">
        <f t="shared" si="136"/>
        <v>#DIV/0!</v>
      </c>
      <c r="J4396">
        <f t="shared" si="137"/>
        <v>0</v>
      </c>
    </row>
    <row r="4397" spans="9:10" x14ac:dyDescent="0.25">
      <c r="I4397" s="2" t="e">
        <f t="shared" si="136"/>
        <v>#DIV/0!</v>
      </c>
      <c r="J4397">
        <f t="shared" si="137"/>
        <v>0</v>
      </c>
    </row>
    <row r="4398" spans="9:10" x14ac:dyDescent="0.25">
      <c r="I4398" s="2" t="e">
        <f t="shared" si="136"/>
        <v>#DIV/0!</v>
      </c>
      <c r="J4398">
        <f t="shared" si="137"/>
        <v>0</v>
      </c>
    </row>
    <row r="4399" spans="9:10" x14ac:dyDescent="0.25">
      <c r="I4399" s="2" t="e">
        <f t="shared" si="136"/>
        <v>#DIV/0!</v>
      </c>
      <c r="J4399">
        <f t="shared" si="137"/>
        <v>0</v>
      </c>
    </row>
    <row r="4400" spans="9:10" x14ac:dyDescent="0.25">
      <c r="I4400" s="2" t="e">
        <f t="shared" si="136"/>
        <v>#DIV/0!</v>
      </c>
      <c r="J4400">
        <f t="shared" si="137"/>
        <v>0</v>
      </c>
    </row>
    <row r="4401" spans="9:10" x14ac:dyDescent="0.25">
      <c r="I4401" s="2" t="e">
        <f t="shared" si="136"/>
        <v>#DIV/0!</v>
      </c>
      <c r="J4401">
        <f t="shared" si="137"/>
        <v>0</v>
      </c>
    </row>
    <row r="4402" spans="9:10" x14ac:dyDescent="0.25">
      <c r="I4402" s="2" t="e">
        <f t="shared" si="136"/>
        <v>#DIV/0!</v>
      </c>
      <c r="J4402">
        <f t="shared" si="137"/>
        <v>0</v>
      </c>
    </row>
    <row r="4403" spans="9:10" x14ac:dyDescent="0.25">
      <c r="I4403" s="2" t="e">
        <f t="shared" si="136"/>
        <v>#DIV/0!</v>
      </c>
      <c r="J4403">
        <f t="shared" si="137"/>
        <v>0</v>
      </c>
    </row>
    <row r="4404" spans="9:10" x14ac:dyDescent="0.25">
      <c r="I4404" s="2" t="e">
        <f t="shared" si="136"/>
        <v>#DIV/0!</v>
      </c>
      <c r="J4404">
        <f t="shared" si="137"/>
        <v>0</v>
      </c>
    </row>
    <row r="4405" spans="9:10" x14ac:dyDescent="0.25">
      <c r="I4405" s="2" t="e">
        <f t="shared" si="136"/>
        <v>#DIV/0!</v>
      </c>
      <c r="J4405">
        <f t="shared" si="137"/>
        <v>0</v>
      </c>
    </row>
    <row r="4406" spans="9:10" x14ac:dyDescent="0.25">
      <c r="I4406" s="2" t="e">
        <f t="shared" si="136"/>
        <v>#DIV/0!</v>
      </c>
      <c r="J4406">
        <f t="shared" si="137"/>
        <v>0</v>
      </c>
    </row>
    <row r="4407" spans="9:10" x14ac:dyDescent="0.25">
      <c r="I4407" s="2" t="e">
        <f t="shared" si="136"/>
        <v>#DIV/0!</v>
      </c>
      <c r="J4407">
        <f t="shared" si="137"/>
        <v>0</v>
      </c>
    </row>
    <row r="4408" spans="9:10" x14ac:dyDescent="0.25">
      <c r="I4408" s="2" t="e">
        <f t="shared" si="136"/>
        <v>#DIV/0!</v>
      </c>
      <c r="J4408">
        <f t="shared" si="137"/>
        <v>0</v>
      </c>
    </row>
    <row r="4409" spans="9:10" x14ac:dyDescent="0.25">
      <c r="I4409" s="2" t="e">
        <f t="shared" si="136"/>
        <v>#DIV/0!</v>
      </c>
      <c r="J4409">
        <f t="shared" si="137"/>
        <v>0</v>
      </c>
    </row>
    <row r="4410" spans="9:10" x14ac:dyDescent="0.25">
      <c r="I4410" s="2" t="e">
        <f t="shared" si="136"/>
        <v>#DIV/0!</v>
      </c>
      <c r="J4410">
        <f t="shared" si="137"/>
        <v>0</v>
      </c>
    </row>
    <row r="4411" spans="9:10" x14ac:dyDescent="0.25">
      <c r="I4411" s="2" t="e">
        <f t="shared" si="136"/>
        <v>#DIV/0!</v>
      </c>
      <c r="J4411">
        <f t="shared" si="137"/>
        <v>0</v>
      </c>
    </row>
    <row r="4412" spans="9:10" x14ac:dyDescent="0.25">
      <c r="I4412" s="2" t="e">
        <f t="shared" si="136"/>
        <v>#DIV/0!</v>
      </c>
      <c r="J4412">
        <f t="shared" si="137"/>
        <v>0</v>
      </c>
    </row>
    <row r="4413" spans="9:10" x14ac:dyDescent="0.25">
      <c r="I4413" s="2" t="e">
        <f t="shared" si="136"/>
        <v>#DIV/0!</v>
      </c>
      <c r="J4413">
        <f t="shared" si="137"/>
        <v>0</v>
      </c>
    </row>
    <row r="4414" spans="9:10" x14ac:dyDescent="0.25">
      <c r="I4414" s="2" t="e">
        <f t="shared" si="136"/>
        <v>#DIV/0!</v>
      </c>
      <c r="J4414">
        <f t="shared" si="137"/>
        <v>0</v>
      </c>
    </row>
    <row r="4415" spans="9:10" x14ac:dyDescent="0.25">
      <c r="I4415" s="2" t="e">
        <f t="shared" si="136"/>
        <v>#DIV/0!</v>
      </c>
      <c r="J4415">
        <f t="shared" si="137"/>
        <v>0</v>
      </c>
    </row>
    <row r="4416" spans="9:10" x14ac:dyDescent="0.25">
      <c r="I4416" s="2" t="e">
        <f t="shared" si="136"/>
        <v>#DIV/0!</v>
      </c>
      <c r="J4416">
        <f t="shared" si="137"/>
        <v>0</v>
      </c>
    </row>
    <row r="4417" spans="9:10" x14ac:dyDescent="0.25">
      <c r="I4417" s="2" t="e">
        <f t="shared" si="136"/>
        <v>#DIV/0!</v>
      </c>
      <c r="J4417">
        <f t="shared" si="137"/>
        <v>0</v>
      </c>
    </row>
    <row r="4418" spans="9:10" x14ac:dyDescent="0.25">
      <c r="I4418" s="2" t="e">
        <f t="shared" ref="I4418:I4481" si="138">F4418/H4418*1000</f>
        <v>#DIV/0!</v>
      </c>
      <c r="J4418">
        <f t="shared" si="137"/>
        <v>0</v>
      </c>
    </row>
    <row r="4419" spans="9:10" x14ac:dyDescent="0.25">
      <c r="I4419" s="2" t="e">
        <f t="shared" si="138"/>
        <v>#DIV/0!</v>
      </c>
      <c r="J4419">
        <f t="shared" ref="J4419:J4482" si="139">G4419*H4419/1000</f>
        <v>0</v>
      </c>
    </row>
    <row r="4420" spans="9:10" x14ac:dyDescent="0.25">
      <c r="I4420" s="2" t="e">
        <f t="shared" si="138"/>
        <v>#DIV/0!</v>
      </c>
      <c r="J4420">
        <f t="shared" si="139"/>
        <v>0</v>
      </c>
    </row>
    <row r="4421" spans="9:10" x14ac:dyDescent="0.25">
      <c r="I4421" s="2" t="e">
        <f t="shared" si="138"/>
        <v>#DIV/0!</v>
      </c>
      <c r="J4421">
        <f t="shared" si="139"/>
        <v>0</v>
      </c>
    </row>
    <row r="4422" spans="9:10" x14ac:dyDescent="0.25">
      <c r="I4422" s="2" t="e">
        <f t="shared" si="138"/>
        <v>#DIV/0!</v>
      </c>
      <c r="J4422">
        <f t="shared" si="139"/>
        <v>0</v>
      </c>
    </row>
    <row r="4423" spans="9:10" x14ac:dyDescent="0.25">
      <c r="I4423" s="2" t="e">
        <f t="shared" si="138"/>
        <v>#DIV/0!</v>
      </c>
      <c r="J4423">
        <f t="shared" si="139"/>
        <v>0</v>
      </c>
    </row>
    <row r="4424" spans="9:10" x14ac:dyDescent="0.25">
      <c r="I4424" s="2" t="e">
        <f t="shared" si="138"/>
        <v>#DIV/0!</v>
      </c>
      <c r="J4424">
        <f t="shared" si="139"/>
        <v>0</v>
      </c>
    </row>
    <row r="4425" spans="9:10" x14ac:dyDescent="0.25">
      <c r="I4425" s="2" t="e">
        <f t="shared" si="138"/>
        <v>#DIV/0!</v>
      </c>
      <c r="J4425">
        <f t="shared" si="139"/>
        <v>0</v>
      </c>
    </row>
    <row r="4426" spans="9:10" x14ac:dyDescent="0.25">
      <c r="I4426" s="2" t="e">
        <f t="shared" si="138"/>
        <v>#DIV/0!</v>
      </c>
      <c r="J4426">
        <f t="shared" si="139"/>
        <v>0</v>
      </c>
    </row>
    <row r="4427" spans="9:10" x14ac:dyDescent="0.25">
      <c r="I4427" s="2" t="e">
        <f t="shared" si="138"/>
        <v>#DIV/0!</v>
      </c>
      <c r="J4427">
        <f t="shared" si="139"/>
        <v>0</v>
      </c>
    </row>
    <row r="4428" spans="9:10" x14ac:dyDescent="0.25">
      <c r="I4428" s="2" t="e">
        <f t="shared" si="138"/>
        <v>#DIV/0!</v>
      </c>
      <c r="J4428">
        <f t="shared" si="139"/>
        <v>0</v>
      </c>
    </row>
    <row r="4429" spans="9:10" x14ac:dyDescent="0.25">
      <c r="I4429" s="2" t="e">
        <f t="shared" si="138"/>
        <v>#DIV/0!</v>
      </c>
      <c r="J4429">
        <f t="shared" si="139"/>
        <v>0</v>
      </c>
    </row>
    <row r="4430" spans="9:10" x14ac:dyDescent="0.25">
      <c r="I4430" s="2" t="e">
        <f t="shared" si="138"/>
        <v>#DIV/0!</v>
      </c>
      <c r="J4430">
        <f t="shared" si="139"/>
        <v>0</v>
      </c>
    </row>
    <row r="4431" spans="9:10" x14ac:dyDescent="0.25">
      <c r="I4431" s="2" t="e">
        <f t="shared" si="138"/>
        <v>#DIV/0!</v>
      </c>
      <c r="J4431">
        <f t="shared" si="139"/>
        <v>0</v>
      </c>
    </row>
    <row r="4432" spans="9:10" x14ac:dyDescent="0.25">
      <c r="I4432" s="2" t="e">
        <f t="shared" si="138"/>
        <v>#DIV/0!</v>
      </c>
      <c r="J4432">
        <f t="shared" si="139"/>
        <v>0</v>
      </c>
    </row>
    <row r="4433" spans="9:10" x14ac:dyDescent="0.25">
      <c r="I4433" s="2" t="e">
        <f t="shared" si="138"/>
        <v>#DIV/0!</v>
      </c>
      <c r="J4433">
        <f t="shared" si="139"/>
        <v>0</v>
      </c>
    </row>
    <row r="4434" spans="9:10" x14ac:dyDescent="0.25">
      <c r="I4434" s="2" t="e">
        <f t="shared" si="138"/>
        <v>#DIV/0!</v>
      </c>
      <c r="J4434">
        <f t="shared" si="139"/>
        <v>0</v>
      </c>
    </row>
    <row r="4435" spans="9:10" x14ac:dyDescent="0.25">
      <c r="I4435" s="2" t="e">
        <f t="shared" si="138"/>
        <v>#DIV/0!</v>
      </c>
      <c r="J4435">
        <f t="shared" si="139"/>
        <v>0</v>
      </c>
    </row>
    <row r="4436" spans="9:10" x14ac:dyDescent="0.25">
      <c r="I4436" s="2" t="e">
        <f t="shared" si="138"/>
        <v>#DIV/0!</v>
      </c>
      <c r="J4436">
        <f t="shared" si="139"/>
        <v>0</v>
      </c>
    </row>
    <row r="4437" spans="9:10" x14ac:dyDescent="0.25">
      <c r="I4437" s="2" t="e">
        <f t="shared" si="138"/>
        <v>#DIV/0!</v>
      </c>
      <c r="J4437">
        <f t="shared" si="139"/>
        <v>0</v>
      </c>
    </row>
    <row r="4438" spans="9:10" x14ac:dyDescent="0.25">
      <c r="I4438" s="2" t="e">
        <f t="shared" si="138"/>
        <v>#DIV/0!</v>
      </c>
      <c r="J4438">
        <f t="shared" si="139"/>
        <v>0</v>
      </c>
    </row>
    <row r="4439" spans="9:10" x14ac:dyDescent="0.25">
      <c r="I4439" s="2" t="e">
        <f t="shared" si="138"/>
        <v>#DIV/0!</v>
      </c>
      <c r="J4439">
        <f t="shared" si="139"/>
        <v>0</v>
      </c>
    </row>
    <row r="4440" spans="9:10" x14ac:dyDescent="0.25">
      <c r="I4440" s="2" t="e">
        <f t="shared" si="138"/>
        <v>#DIV/0!</v>
      </c>
      <c r="J4440">
        <f t="shared" si="139"/>
        <v>0</v>
      </c>
    </row>
    <row r="4441" spans="9:10" x14ac:dyDescent="0.25">
      <c r="I4441" s="2" t="e">
        <f t="shared" si="138"/>
        <v>#DIV/0!</v>
      </c>
      <c r="J4441">
        <f t="shared" si="139"/>
        <v>0</v>
      </c>
    </row>
    <row r="4442" spans="9:10" x14ac:dyDescent="0.25">
      <c r="I4442" s="2" t="e">
        <f t="shared" si="138"/>
        <v>#DIV/0!</v>
      </c>
      <c r="J4442">
        <f t="shared" si="139"/>
        <v>0</v>
      </c>
    </row>
    <row r="4443" spans="9:10" x14ac:dyDescent="0.25">
      <c r="I4443" s="2" t="e">
        <f t="shared" si="138"/>
        <v>#DIV/0!</v>
      </c>
      <c r="J4443">
        <f t="shared" si="139"/>
        <v>0</v>
      </c>
    </row>
    <row r="4444" spans="9:10" x14ac:dyDescent="0.25">
      <c r="I4444" s="2" t="e">
        <f t="shared" si="138"/>
        <v>#DIV/0!</v>
      </c>
      <c r="J4444">
        <f t="shared" si="139"/>
        <v>0</v>
      </c>
    </row>
    <row r="4445" spans="9:10" x14ac:dyDescent="0.25">
      <c r="I4445" s="2" t="e">
        <f t="shared" si="138"/>
        <v>#DIV/0!</v>
      </c>
      <c r="J4445">
        <f t="shared" si="139"/>
        <v>0</v>
      </c>
    </row>
    <row r="4446" spans="9:10" x14ac:dyDescent="0.25">
      <c r="I4446" s="2" t="e">
        <f t="shared" si="138"/>
        <v>#DIV/0!</v>
      </c>
      <c r="J4446">
        <f t="shared" si="139"/>
        <v>0</v>
      </c>
    </row>
    <row r="4447" spans="9:10" x14ac:dyDescent="0.25">
      <c r="I4447" s="2" t="e">
        <f t="shared" si="138"/>
        <v>#DIV/0!</v>
      </c>
      <c r="J4447">
        <f t="shared" si="139"/>
        <v>0</v>
      </c>
    </row>
    <row r="4448" spans="9:10" x14ac:dyDescent="0.25">
      <c r="I4448" s="2" t="e">
        <f t="shared" si="138"/>
        <v>#DIV/0!</v>
      </c>
      <c r="J4448">
        <f t="shared" si="139"/>
        <v>0</v>
      </c>
    </row>
    <row r="4449" spans="9:10" x14ac:dyDescent="0.25">
      <c r="I4449" s="2" t="e">
        <f t="shared" si="138"/>
        <v>#DIV/0!</v>
      </c>
      <c r="J4449">
        <f t="shared" si="139"/>
        <v>0</v>
      </c>
    </row>
    <row r="4450" spans="9:10" x14ac:dyDescent="0.25">
      <c r="I4450" s="2" t="e">
        <f t="shared" si="138"/>
        <v>#DIV/0!</v>
      </c>
      <c r="J4450">
        <f t="shared" si="139"/>
        <v>0</v>
      </c>
    </row>
    <row r="4451" spans="9:10" x14ac:dyDescent="0.25">
      <c r="I4451" s="2" t="e">
        <f t="shared" si="138"/>
        <v>#DIV/0!</v>
      </c>
      <c r="J4451">
        <f t="shared" si="139"/>
        <v>0</v>
      </c>
    </row>
    <row r="4452" spans="9:10" x14ac:dyDescent="0.25">
      <c r="I4452" s="2" t="e">
        <f t="shared" si="138"/>
        <v>#DIV/0!</v>
      </c>
      <c r="J4452">
        <f t="shared" si="139"/>
        <v>0</v>
      </c>
    </row>
    <row r="4453" spans="9:10" x14ac:dyDescent="0.25">
      <c r="I4453" s="2" t="e">
        <f t="shared" si="138"/>
        <v>#DIV/0!</v>
      </c>
      <c r="J4453">
        <f t="shared" si="139"/>
        <v>0</v>
      </c>
    </row>
    <row r="4454" spans="9:10" x14ac:dyDescent="0.25">
      <c r="I4454" s="2" t="e">
        <f t="shared" si="138"/>
        <v>#DIV/0!</v>
      </c>
      <c r="J4454">
        <f t="shared" si="139"/>
        <v>0</v>
      </c>
    </row>
    <row r="4455" spans="9:10" x14ac:dyDescent="0.25">
      <c r="I4455" s="2" t="e">
        <f t="shared" si="138"/>
        <v>#DIV/0!</v>
      </c>
      <c r="J4455">
        <f t="shared" si="139"/>
        <v>0</v>
      </c>
    </row>
    <row r="4456" spans="9:10" x14ac:dyDescent="0.25">
      <c r="I4456" s="2" t="e">
        <f t="shared" si="138"/>
        <v>#DIV/0!</v>
      </c>
      <c r="J4456">
        <f t="shared" si="139"/>
        <v>0</v>
      </c>
    </row>
    <row r="4457" spans="9:10" x14ac:dyDescent="0.25">
      <c r="I4457" s="2" t="e">
        <f t="shared" si="138"/>
        <v>#DIV/0!</v>
      </c>
      <c r="J4457">
        <f t="shared" si="139"/>
        <v>0</v>
      </c>
    </row>
    <row r="4458" spans="9:10" x14ac:dyDescent="0.25">
      <c r="I4458" s="2" t="e">
        <f t="shared" si="138"/>
        <v>#DIV/0!</v>
      </c>
      <c r="J4458">
        <f t="shared" si="139"/>
        <v>0</v>
      </c>
    </row>
    <row r="4459" spans="9:10" x14ac:dyDescent="0.25">
      <c r="I4459" s="2" t="e">
        <f t="shared" si="138"/>
        <v>#DIV/0!</v>
      </c>
      <c r="J4459">
        <f t="shared" si="139"/>
        <v>0</v>
      </c>
    </row>
    <row r="4460" spans="9:10" x14ac:dyDescent="0.25">
      <c r="I4460" s="2" t="e">
        <f t="shared" si="138"/>
        <v>#DIV/0!</v>
      </c>
      <c r="J4460">
        <f t="shared" si="139"/>
        <v>0</v>
      </c>
    </row>
    <row r="4461" spans="9:10" x14ac:dyDescent="0.25">
      <c r="I4461" s="2" t="e">
        <f t="shared" si="138"/>
        <v>#DIV/0!</v>
      </c>
      <c r="J4461">
        <f t="shared" si="139"/>
        <v>0</v>
      </c>
    </row>
    <row r="4462" spans="9:10" x14ac:dyDescent="0.25">
      <c r="I4462" s="2" t="e">
        <f t="shared" si="138"/>
        <v>#DIV/0!</v>
      </c>
      <c r="J4462">
        <f t="shared" si="139"/>
        <v>0</v>
      </c>
    </row>
    <row r="4463" spans="9:10" x14ac:dyDescent="0.25">
      <c r="I4463" s="2" t="e">
        <f t="shared" si="138"/>
        <v>#DIV/0!</v>
      </c>
      <c r="J4463">
        <f t="shared" si="139"/>
        <v>0</v>
      </c>
    </row>
    <row r="4464" spans="9:10" x14ac:dyDescent="0.25">
      <c r="I4464" s="2" t="e">
        <f t="shared" si="138"/>
        <v>#DIV/0!</v>
      </c>
      <c r="J4464">
        <f t="shared" si="139"/>
        <v>0</v>
      </c>
    </row>
    <row r="4465" spans="9:10" x14ac:dyDescent="0.25">
      <c r="I4465" s="2" t="e">
        <f t="shared" si="138"/>
        <v>#DIV/0!</v>
      </c>
      <c r="J4465">
        <f t="shared" si="139"/>
        <v>0</v>
      </c>
    </row>
    <row r="4466" spans="9:10" x14ac:dyDescent="0.25">
      <c r="I4466" s="2" t="e">
        <f t="shared" si="138"/>
        <v>#DIV/0!</v>
      </c>
      <c r="J4466">
        <f t="shared" si="139"/>
        <v>0</v>
      </c>
    </row>
    <row r="4467" spans="9:10" x14ac:dyDescent="0.25">
      <c r="I4467" s="2" t="e">
        <f t="shared" si="138"/>
        <v>#DIV/0!</v>
      </c>
      <c r="J4467">
        <f t="shared" si="139"/>
        <v>0</v>
      </c>
    </row>
    <row r="4468" spans="9:10" x14ac:dyDescent="0.25">
      <c r="I4468" s="2" t="e">
        <f t="shared" si="138"/>
        <v>#DIV/0!</v>
      </c>
      <c r="J4468">
        <f t="shared" si="139"/>
        <v>0</v>
      </c>
    </row>
    <row r="4469" spans="9:10" x14ac:dyDescent="0.25">
      <c r="I4469" s="2" t="e">
        <f t="shared" si="138"/>
        <v>#DIV/0!</v>
      </c>
      <c r="J4469">
        <f t="shared" si="139"/>
        <v>0</v>
      </c>
    </row>
    <row r="4470" spans="9:10" x14ac:dyDescent="0.25">
      <c r="I4470" s="2" t="e">
        <f t="shared" si="138"/>
        <v>#DIV/0!</v>
      </c>
      <c r="J4470">
        <f t="shared" si="139"/>
        <v>0</v>
      </c>
    </row>
    <row r="4471" spans="9:10" x14ac:dyDescent="0.25">
      <c r="I4471" s="2" t="e">
        <f t="shared" si="138"/>
        <v>#DIV/0!</v>
      </c>
      <c r="J4471">
        <f t="shared" si="139"/>
        <v>0</v>
      </c>
    </row>
    <row r="4472" spans="9:10" x14ac:dyDescent="0.25">
      <c r="I4472" s="2" t="e">
        <f t="shared" si="138"/>
        <v>#DIV/0!</v>
      </c>
      <c r="J4472">
        <f t="shared" si="139"/>
        <v>0</v>
      </c>
    </row>
    <row r="4473" spans="9:10" x14ac:dyDescent="0.25">
      <c r="I4473" s="2" t="e">
        <f t="shared" si="138"/>
        <v>#DIV/0!</v>
      </c>
      <c r="J4473">
        <f t="shared" si="139"/>
        <v>0</v>
      </c>
    </row>
    <row r="4474" spans="9:10" x14ac:dyDescent="0.25">
      <c r="I4474" s="2" t="e">
        <f t="shared" si="138"/>
        <v>#DIV/0!</v>
      </c>
      <c r="J4474">
        <f t="shared" si="139"/>
        <v>0</v>
      </c>
    </row>
    <row r="4475" spans="9:10" x14ac:dyDescent="0.25">
      <c r="I4475" s="2" t="e">
        <f t="shared" si="138"/>
        <v>#DIV/0!</v>
      </c>
      <c r="J4475">
        <f t="shared" si="139"/>
        <v>0</v>
      </c>
    </row>
    <row r="4476" spans="9:10" x14ac:dyDescent="0.25">
      <c r="I4476" s="2" t="e">
        <f t="shared" si="138"/>
        <v>#DIV/0!</v>
      </c>
      <c r="J4476">
        <f t="shared" si="139"/>
        <v>0</v>
      </c>
    </row>
    <row r="4477" spans="9:10" x14ac:dyDescent="0.25">
      <c r="I4477" s="2" t="e">
        <f t="shared" si="138"/>
        <v>#DIV/0!</v>
      </c>
      <c r="J4477">
        <f t="shared" si="139"/>
        <v>0</v>
      </c>
    </row>
    <row r="4478" spans="9:10" x14ac:dyDescent="0.25">
      <c r="I4478" s="2" t="e">
        <f t="shared" si="138"/>
        <v>#DIV/0!</v>
      </c>
      <c r="J4478">
        <f t="shared" si="139"/>
        <v>0</v>
      </c>
    </row>
    <row r="4479" spans="9:10" x14ac:dyDescent="0.25">
      <c r="I4479" s="2" t="e">
        <f t="shared" si="138"/>
        <v>#DIV/0!</v>
      </c>
      <c r="J4479">
        <f t="shared" si="139"/>
        <v>0</v>
      </c>
    </row>
    <row r="4480" spans="9:10" x14ac:dyDescent="0.25">
      <c r="I4480" s="2" t="e">
        <f t="shared" si="138"/>
        <v>#DIV/0!</v>
      </c>
      <c r="J4480">
        <f t="shared" si="139"/>
        <v>0</v>
      </c>
    </row>
    <row r="4481" spans="9:10" x14ac:dyDescent="0.25">
      <c r="I4481" s="2" t="e">
        <f t="shared" si="138"/>
        <v>#DIV/0!</v>
      </c>
      <c r="J4481">
        <f t="shared" si="139"/>
        <v>0</v>
      </c>
    </row>
    <row r="4482" spans="9:10" x14ac:dyDescent="0.25">
      <c r="I4482" s="2" t="e">
        <f t="shared" ref="I4482:I4499" si="140">F4482/H4482*1000</f>
        <v>#DIV/0!</v>
      </c>
      <c r="J4482">
        <f t="shared" si="139"/>
        <v>0</v>
      </c>
    </row>
    <row r="4483" spans="9:10" x14ac:dyDescent="0.25">
      <c r="I4483" s="2" t="e">
        <f t="shared" si="140"/>
        <v>#DIV/0!</v>
      </c>
      <c r="J4483">
        <f t="shared" ref="J4483:J4499" si="141">G4483*H4483/1000</f>
        <v>0</v>
      </c>
    </row>
    <row r="4484" spans="9:10" x14ac:dyDescent="0.25">
      <c r="I4484" s="2" t="e">
        <f t="shared" si="140"/>
        <v>#DIV/0!</v>
      </c>
      <c r="J4484">
        <f t="shared" si="141"/>
        <v>0</v>
      </c>
    </row>
    <row r="4485" spans="9:10" x14ac:dyDescent="0.25">
      <c r="I4485" s="2" t="e">
        <f t="shared" si="140"/>
        <v>#DIV/0!</v>
      </c>
      <c r="J4485">
        <f t="shared" si="141"/>
        <v>0</v>
      </c>
    </row>
    <row r="4486" spans="9:10" x14ac:dyDescent="0.25">
      <c r="I4486" s="2" t="e">
        <f t="shared" si="140"/>
        <v>#DIV/0!</v>
      </c>
      <c r="J4486">
        <f t="shared" si="141"/>
        <v>0</v>
      </c>
    </row>
    <row r="4487" spans="9:10" x14ac:dyDescent="0.25">
      <c r="I4487" s="2" t="e">
        <f t="shared" si="140"/>
        <v>#DIV/0!</v>
      </c>
      <c r="J4487">
        <f t="shared" si="141"/>
        <v>0</v>
      </c>
    </row>
    <row r="4488" spans="9:10" x14ac:dyDescent="0.25">
      <c r="I4488" s="2" t="e">
        <f t="shared" si="140"/>
        <v>#DIV/0!</v>
      </c>
      <c r="J4488">
        <f t="shared" si="141"/>
        <v>0</v>
      </c>
    </row>
    <row r="4489" spans="9:10" x14ac:dyDescent="0.25">
      <c r="I4489" s="2" t="e">
        <f t="shared" si="140"/>
        <v>#DIV/0!</v>
      </c>
      <c r="J4489">
        <f t="shared" si="141"/>
        <v>0</v>
      </c>
    </row>
    <row r="4490" spans="9:10" x14ac:dyDescent="0.25">
      <c r="I4490" s="2" t="e">
        <f t="shared" si="140"/>
        <v>#DIV/0!</v>
      </c>
      <c r="J4490">
        <f t="shared" si="141"/>
        <v>0</v>
      </c>
    </row>
    <row r="4491" spans="9:10" x14ac:dyDescent="0.25">
      <c r="I4491" s="2" t="e">
        <f t="shared" si="140"/>
        <v>#DIV/0!</v>
      </c>
      <c r="J4491">
        <f t="shared" si="141"/>
        <v>0</v>
      </c>
    </row>
    <row r="4492" spans="9:10" x14ac:dyDescent="0.25">
      <c r="I4492" s="2" t="e">
        <f t="shared" si="140"/>
        <v>#DIV/0!</v>
      </c>
      <c r="J4492">
        <f t="shared" si="141"/>
        <v>0</v>
      </c>
    </row>
    <row r="4493" spans="9:10" x14ac:dyDescent="0.25">
      <c r="I4493" s="2" t="e">
        <f t="shared" si="140"/>
        <v>#DIV/0!</v>
      </c>
      <c r="J4493">
        <f t="shared" si="141"/>
        <v>0</v>
      </c>
    </row>
    <row r="4494" spans="9:10" x14ac:dyDescent="0.25">
      <c r="I4494" s="2" t="e">
        <f t="shared" si="140"/>
        <v>#DIV/0!</v>
      </c>
      <c r="J4494">
        <f t="shared" si="141"/>
        <v>0</v>
      </c>
    </row>
    <row r="4495" spans="9:10" x14ac:dyDescent="0.25">
      <c r="I4495" s="2" t="e">
        <f t="shared" si="140"/>
        <v>#DIV/0!</v>
      </c>
      <c r="J4495">
        <f t="shared" si="141"/>
        <v>0</v>
      </c>
    </row>
    <row r="4496" spans="9:10" x14ac:dyDescent="0.25">
      <c r="I4496" s="2" t="e">
        <f t="shared" si="140"/>
        <v>#DIV/0!</v>
      </c>
      <c r="J4496">
        <f t="shared" si="141"/>
        <v>0</v>
      </c>
    </row>
    <row r="4497" spans="9:10" x14ac:dyDescent="0.25">
      <c r="I4497" s="2" t="e">
        <f t="shared" si="140"/>
        <v>#DIV/0!</v>
      </c>
      <c r="J4497">
        <f t="shared" si="141"/>
        <v>0</v>
      </c>
    </row>
    <row r="4498" spans="9:10" x14ac:dyDescent="0.25">
      <c r="I4498" s="2" t="e">
        <f t="shared" si="140"/>
        <v>#DIV/0!</v>
      </c>
      <c r="J4498">
        <f t="shared" si="141"/>
        <v>0</v>
      </c>
    </row>
    <row r="4499" spans="9:10" x14ac:dyDescent="0.25">
      <c r="I4499" s="2" t="e">
        <f t="shared" si="140"/>
        <v>#DIV/0!</v>
      </c>
      <c r="J4499">
        <f t="shared" si="14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- Landings by IRL vess</vt:lpstr>
      <vt:lpstr>Pivot - Value of IRL landings</vt:lpstr>
      <vt:lpstr>Sheet2</vt:lpstr>
      <vt:lpstr>IrishValue17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White</dc:creator>
  <cp:lastModifiedBy>Jonathan White</cp:lastModifiedBy>
  <dcterms:created xsi:type="dcterms:W3CDTF">2018-09-04T13:19:39Z</dcterms:created>
  <dcterms:modified xsi:type="dcterms:W3CDTF">2018-10-01T16:04:14Z</dcterms:modified>
</cp:coreProperties>
</file>