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endan\OneDrive\2ndYear\"/>
    </mc:Choice>
  </mc:AlternateContent>
  <bookViews>
    <workbookView xWindow="0" yWindow="0" windowWidth="21600" windowHeight="11900" tabRatio="748"/>
  </bookViews>
  <sheets>
    <sheet name="Energy Simulation 2019" sheetId="1" r:id="rId1"/>
    <sheet name="Sunrise &amp; Sunset Data 2019" sheetId="2" r:id="rId2"/>
    <sheet name="Weather Data 2019" sheetId="5" r:id="rId3"/>
    <sheet name="Cloud Randomizer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N90" i="1" l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11" i="1"/>
  <c r="K90" i="1" l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F16" i="1" l="1"/>
  <c r="B68" i="3"/>
  <c r="F367" i="1"/>
  <c r="F368" i="1"/>
  <c r="F369" i="1"/>
  <c r="F370" i="1"/>
  <c r="F371" i="1"/>
  <c r="F372" i="1"/>
  <c r="F373" i="1"/>
  <c r="F374" i="1"/>
  <c r="F375" i="1"/>
  <c r="F366" i="1"/>
  <c r="F3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77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18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90" i="1"/>
  <c r="E47" i="3"/>
  <c r="E42" i="3"/>
  <c r="E22" i="3"/>
  <c r="E49" i="3"/>
  <c r="E7" i="3"/>
  <c r="E55" i="3"/>
  <c r="E44" i="3"/>
  <c r="E53" i="3"/>
  <c r="E35" i="3"/>
  <c r="E15" i="3"/>
  <c r="E33" i="3"/>
  <c r="E73" i="3"/>
  <c r="E50" i="3"/>
  <c r="E20" i="3"/>
  <c r="E36" i="3"/>
  <c r="E10" i="3"/>
  <c r="E3" i="3"/>
  <c r="E57" i="3"/>
  <c r="E2" i="3"/>
  <c r="E6" i="3"/>
  <c r="E16" i="3"/>
  <c r="E30" i="3"/>
  <c r="E90" i="3"/>
  <c r="E43" i="3"/>
  <c r="E48" i="3"/>
  <c r="E76" i="3"/>
  <c r="E77" i="3"/>
  <c r="E54" i="3"/>
  <c r="E75" i="3"/>
  <c r="E38" i="3"/>
  <c r="E69" i="3"/>
  <c r="E40" i="3"/>
  <c r="E41" i="3"/>
  <c r="E72" i="3"/>
  <c r="E32" i="3"/>
  <c r="E59" i="3"/>
  <c r="E18" i="3"/>
  <c r="E92" i="3"/>
  <c r="E61" i="3"/>
  <c r="E63" i="3"/>
  <c r="E64" i="3"/>
  <c r="E67" i="3"/>
  <c r="E80" i="3"/>
  <c r="E78" i="3"/>
  <c r="E24" i="3"/>
  <c r="E68" i="3"/>
  <c r="E87" i="3"/>
  <c r="E19" i="3"/>
  <c r="E37" i="3"/>
  <c r="E29" i="3"/>
  <c r="E28" i="3"/>
  <c r="E9" i="3"/>
  <c r="E46" i="3"/>
  <c r="E26" i="3"/>
  <c r="E25" i="3"/>
  <c r="E23" i="3"/>
  <c r="E4" i="3"/>
  <c r="E85" i="3"/>
  <c r="E93" i="3"/>
  <c r="E60" i="3"/>
  <c r="E8" i="3"/>
  <c r="E58" i="3"/>
  <c r="E5" i="3"/>
  <c r="E12" i="3"/>
  <c r="E70" i="3"/>
  <c r="E89" i="3"/>
  <c r="E74" i="3"/>
  <c r="E14" i="3"/>
  <c r="E39" i="3"/>
  <c r="E27" i="3"/>
  <c r="E21" i="3"/>
  <c r="E34" i="3"/>
  <c r="E91" i="3"/>
  <c r="E31" i="3"/>
  <c r="E71" i="3"/>
  <c r="E82" i="3"/>
  <c r="E86" i="3"/>
  <c r="E62" i="3"/>
  <c r="E84" i="3"/>
  <c r="E56" i="3"/>
  <c r="E81" i="3"/>
  <c r="E45" i="3"/>
  <c r="E83" i="3"/>
  <c r="E52" i="3"/>
  <c r="E88" i="3"/>
  <c r="E11" i="3"/>
  <c r="E65" i="3"/>
  <c r="E66" i="3"/>
  <c r="E17" i="3"/>
  <c r="E79" i="3"/>
  <c r="E13" i="3"/>
  <c r="E51" i="3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11" i="1"/>
  <c r="K8" i="3"/>
  <c r="K89" i="3"/>
  <c r="K60" i="3"/>
  <c r="K47" i="3"/>
  <c r="K69" i="3"/>
  <c r="K50" i="3"/>
  <c r="K16" i="3"/>
  <c r="K35" i="3"/>
  <c r="K79" i="3"/>
  <c r="K77" i="3"/>
  <c r="K17" i="3"/>
  <c r="K84" i="3"/>
  <c r="K38" i="3"/>
  <c r="K86" i="3"/>
  <c r="K34" i="3"/>
  <c r="K65" i="3"/>
  <c r="K19" i="3"/>
  <c r="K43" i="3"/>
  <c r="K83" i="3"/>
  <c r="K13" i="3"/>
  <c r="K39" i="3"/>
  <c r="K56" i="3"/>
  <c r="K55" i="3"/>
  <c r="K18" i="3"/>
  <c r="K58" i="3"/>
  <c r="K82" i="3"/>
  <c r="K64" i="3"/>
  <c r="K14" i="3"/>
  <c r="K71" i="3"/>
  <c r="K42" i="3"/>
  <c r="K27" i="3"/>
  <c r="K67" i="3"/>
  <c r="K53" i="3"/>
  <c r="K46" i="3"/>
  <c r="K31" i="3"/>
  <c r="K78" i="3"/>
  <c r="K15" i="3"/>
  <c r="K10" i="3"/>
  <c r="K48" i="3"/>
  <c r="K36" i="3"/>
  <c r="K75" i="3"/>
  <c r="K72" i="3"/>
  <c r="K33" i="3"/>
  <c r="K25" i="3"/>
  <c r="K61" i="3"/>
  <c r="K3" i="3"/>
  <c r="K59" i="3"/>
  <c r="K41" i="3"/>
  <c r="K12" i="3"/>
  <c r="K88" i="3"/>
  <c r="K45" i="3"/>
  <c r="K40" i="3"/>
  <c r="K9" i="3"/>
  <c r="K22" i="3"/>
  <c r="K52" i="3"/>
  <c r="K81" i="3"/>
  <c r="K63" i="3"/>
  <c r="K68" i="3"/>
  <c r="K66" i="3"/>
  <c r="K70" i="3"/>
  <c r="K32" i="3"/>
  <c r="K62" i="3"/>
  <c r="K51" i="3"/>
  <c r="K21" i="3"/>
  <c r="K4" i="3"/>
  <c r="K24" i="3"/>
  <c r="K73" i="3"/>
  <c r="K87" i="3"/>
  <c r="K90" i="3"/>
  <c r="K7" i="3"/>
  <c r="K29" i="3"/>
  <c r="K2" i="3"/>
  <c r="K26" i="3"/>
  <c r="K28" i="3"/>
  <c r="K85" i="3"/>
  <c r="K57" i="3"/>
  <c r="K30" i="3"/>
  <c r="K5" i="3"/>
  <c r="K49" i="3"/>
  <c r="K44" i="3"/>
  <c r="K37" i="3"/>
  <c r="K6" i="3"/>
  <c r="K20" i="3"/>
  <c r="K54" i="3"/>
  <c r="K23" i="3"/>
  <c r="K76" i="3"/>
  <c r="K80" i="3"/>
  <c r="K11" i="3"/>
  <c r="K74" i="3"/>
  <c r="H60" i="3"/>
  <c r="H36" i="3"/>
  <c r="H32" i="3"/>
  <c r="H37" i="3"/>
  <c r="H91" i="3"/>
  <c r="H41" i="3"/>
  <c r="H25" i="3"/>
  <c r="H62" i="3"/>
  <c r="H13" i="3"/>
  <c r="H69" i="3"/>
  <c r="H21" i="3"/>
  <c r="H29" i="3"/>
  <c r="H3" i="3"/>
  <c r="H45" i="3"/>
  <c r="H16" i="3"/>
  <c r="H76" i="3"/>
  <c r="H24" i="3"/>
  <c r="H70" i="3"/>
  <c r="H71" i="3"/>
  <c r="H72" i="3"/>
  <c r="H66" i="3"/>
  <c r="H55" i="3"/>
  <c r="H5" i="3"/>
  <c r="H17" i="3"/>
  <c r="H74" i="3"/>
  <c r="H96" i="3"/>
  <c r="H33" i="3"/>
  <c r="H22" i="3"/>
  <c r="H4" i="3"/>
  <c r="H30" i="3"/>
  <c r="H67" i="3"/>
  <c r="H90" i="3"/>
  <c r="H79" i="3"/>
  <c r="H58" i="3"/>
  <c r="H18" i="3"/>
  <c r="H65" i="3"/>
  <c r="H50" i="3"/>
  <c r="H49" i="3"/>
  <c r="H82" i="3"/>
  <c r="H7" i="3"/>
  <c r="H8" i="3"/>
  <c r="H94" i="3"/>
  <c r="H9" i="3"/>
  <c r="H27" i="3"/>
  <c r="H63" i="3"/>
  <c r="H88" i="3"/>
  <c r="H54" i="3"/>
  <c r="H51" i="3"/>
  <c r="H92" i="3"/>
  <c r="H57" i="3"/>
  <c r="H38" i="3"/>
  <c r="H6" i="3"/>
  <c r="H89" i="3"/>
  <c r="H35" i="3"/>
  <c r="H31" i="3"/>
  <c r="H81" i="3"/>
  <c r="H20" i="3"/>
  <c r="H15" i="3"/>
  <c r="H43" i="3"/>
  <c r="H48" i="3"/>
  <c r="H56" i="3"/>
  <c r="H46" i="3"/>
  <c r="H39" i="3"/>
  <c r="H93" i="3"/>
  <c r="H85" i="3"/>
  <c r="H11" i="3"/>
  <c r="H84" i="3"/>
  <c r="H12" i="3"/>
  <c r="H42" i="3"/>
  <c r="H26" i="3"/>
  <c r="H68" i="3"/>
  <c r="H14" i="3"/>
  <c r="H59" i="3"/>
  <c r="H86" i="3"/>
  <c r="H73" i="3"/>
  <c r="H83" i="3"/>
  <c r="H95" i="3"/>
  <c r="H77" i="3"/>
  <c r="H23" i="3"/>
  <c r="H61" i="3"/>
  <c r="H75" i="3"/>
  <c r="H53" i="3"/>
  <c r="H80" i="3"/>
  <c r="H40" i="3"/>
  <c r="H47" i="3"/>
  <c r="H34" i="3"/>
  <c r="H78" i="3"/>
  <c r="H44" i="3"/>
  <c r="H52" i="3"/>
  <c r="H10" i="3"/>
  <c r="H87" i="3"/>
  <c r="H28" i="3"/>
  <c r="H19" i="3"/>
  <c r="H64" i="3"/>
  <c r="B67" i="3"/>
  <c r="B46" i="3"/>
  <c r="B48" i="3"/>
  <c r="B82" i="3"/>
  <c r="B66" i="3"/>
  <c r="B31" i="3"/>
  <c r="B8" i="3"/>
  <c r="B65" i="3"/>
  <c r="B47" i="3"/>
  <c r="B21" i="3"/>
  <c r="B64" i="3"/>
  <c r="B79" i="3"/>
  <c r="B80" i="3"/>
  <c r="B50" i="3"/>
  <c r="B19" i="3"/>
  <c r="B45" i="3"/>
  <c r="B62" i="3"/>
  <c r="B81" i="3"/>
  <c r="B11" i="3"/>
  <c r="B49" i="3"/>
  <c r="B69" i="3"/>
  <c r="B7" i="3"/>
  <c r="B30" i="3"/>
  <c r="B59" i="3"/>
  <c r="B78" i="3"/>
  <c r="B6" i="3"/>
  <c r="B52" i="3"/>
  <c r="B17" i="3"/>
  <c r="B71" i="3"/>
  <c r="B41" i="3"/>
  <c r="B40" i="3"/>
  <c r="B9" i="3"/>
  <c r="B16" i="3"/>
  <c r="B74" i="3"/>
  <c r="B18" i="3"/>
  <c r="B34" i="3"/>
  <c r="B60" i="3"/>
  <c r="B51" i="3"/>
  <c r="B13" i="3"/>
  <c r="B43" i="3"/>
  <c r="B42" i="3"/>
  <c r="B56" i="3"/>
  <c r="B77" i="3"/>
  <c r="B76" i="3"/>
  <c r="B12" i="3"/>
  <c r="B55" i="3"/>
  <c r="B24" i="3"/>
  <c r="B14" i="3"/>
  <c r="B28" i="3"/>
  <c r="B85" i="3"/>
  <c r="B37" i="3"/>
  <c r="B15" i="3"/>
  <c r="B44" i="3"/>
  <c r="B25" i="3"/>
  <c r="B70" i="3"/>
  <c r="B23" i="3"/>
  <c r="B22" i="3"/>
  <c r="B63" i="3"/>
  <c r="B2" i="3"/>
  <c r="B84" i="3"/>
  <c r="B38" i="3"/>
  <c r="B73" i="3"/>
  <c r="B89" i="3"/>
  <c r="B54" i="3"/>
  <c r="B32" i="3"/>
  <c r="B83" i="3"/>
  <c r="B33" i="3"/>
  <c r="B53" i="3"/>
  <c r="B26" i="3"/>
  <c r="B61" i="3"/>
  <c r="B72" i="3"/>
  <c r="B75" i="3"/>
  <c r="B10" i="3"/>
  <c r="B58" i="3"/>
  <c r="B87" i="3"/>
  <c r="B86" i="3"/>
  <c r="B39" i="3"/>
  <c r="B27" i="3"/>
  <c r="B5" i="3"/>
  <c r="B20" i="3"/>
  <c r="B36" i="3"/>
  <c r="B88" i="3"/>
  <c r="B35" i="3"/>
  <c r="B57" i="3"/>
  <c r="B4" i="3"/>
  <c r="B3" i="3"/>
  <c r="B29" i="3"/>
  <c r="N80" i="1" l="1"/>
  <c r="K80" i="1"/>
  <c r="N68" i="1"/>
  <c r="K68" i="1"/>
  <c r="N56" i="1"/>
  <c r="K56" i="1"/>
  <c r="N44" i="1"/>
  <c r="K44" i="1"/>
  <c r="N40" i="1"/>
  <c r="K40" i="1"/>
  <c r="N28" i="1"/>
  <c r="K28" i="1"/>
  <c r="N15" i="1"/>
  <c r="K15" i="1"/>
  <c r="N368" i="1"/>
  <c r="K368" i="1"/>
  <c r="N87" i="1"/>
  <c r="K87" i="1"/>
  <c r="N83" i="1"/>
  <c r="K83" i="1"/>
  <c r="N79" i="1"/>
  <c r="K79" i="1"/>
  <c r="N75" i="1"/>
  <c r="K75" i="1"/>
  <c r="N71" i="1"/>
  <c r="K71" i="1"/>
  <c r="N67" i="1"/>
  <c r="K67" i="1"/>
  <c r="N63" i="1"/>
  <c r="K63" i="1"/>
  <c r="N59" i="1"/>
  <c r="K59" i="1"/>
  <c r="N55" i="1"/>
  <c r="K55" i="1"/>
  <c r="N51" i="1"/>
  <c r="K51" i="1"/>
  <c r="N47" i="1"/>
  <c r="K47" i="1"/>
  <c r="N43" i="1"/>
  <c r="K43" i="1"/>
  <c r="N39" i="1"/>
  <c r="K39" i="1"/>
  <c r="N35" i="1"/>
  <c r="K35" i="1"/>
  <c r="N31" i="1"/>
  <c r="K31" i="1"/>
  <c r="N27" i="1"/>
  <c r="K27" i="1"/>
  <c r="N23" i="1"/>
  <c r="K23" i="1"/>
  <c r="N19" i="1"/>
  <c r="K19" i="1"/>
  <c r="N14" i="1"/>
  <c r="K14" i="1"/>
  <c r="N375" i="1"/>
  <c r="K375" i="1"/>
  <c r="N371" i="1"/>
  <c r="K371" i="1"/>
  <c r="N367" i="1"/>
  <c r="K367" i="1"/>
  <c r="N84" i="1"/>
  <c r="K84" i="1"/>
  <c r="N72" i="1"/>
  <c r="K72" i="1"/>
  <c r="N60" i="1"/>
  <c r="K60" i="1"/>
  <c r="N48" i="1"/>
  <c r="K48" i="1"/>
  <c r="N32" i="1"/>
  <c r="K32" i="1"/>
  <c r="N366" i="1"/>
  <c r="K366" i="1"/>
  <c r="N11" i="1"/>
  <c r="K11" i="1"/>
  <c r="N86" i="1"/>
  <c r="K86" i="1"/>
  <c r="N82" i="1"/>
  <c r="K82" i="1"/>
  <c r="N78" i="1"/>
  <c r="K78" i="1"/>
  <c r="N74" i="1"/>
  <c r="K74" i="1"/>
  <c r="N70" i="1"/>
  <c r="K70" i="1"/>
  <c r="N66" i="1"/>
  <c r="K66" i="1"/>
  <c r="N62" i="1"/>
  <c r="K62" i="1"/>
  <c r="N58" i="1"/>
  <c r="K58" i="1"/>
  <c r="N54" i="1"/>
  <c r="K54" i="1"/>
  <c r="N50" i="1"/>
  <c r="K50" i="1"/>
  <c r="N46" i="1"/>
  <c r="K46" i="1"/>
  <c r="N42" i="1"/>
  <c r="K42" i="1"/>
  <c r="N38" i="1"/>
  <c r="K38" i="1"/>
  <c r="N34" i="1"/>
  <c r="K34" i="1"/>
  <c r="N30" i="1"/>
  <c r="K30" i="1"/>
  <c r="N26" i="1"/>
  <c r="K26" i="1"/>
  <c r="N22" i="1"/>
  <c r="K22" i="1"/>
  <c r="N18" i="1"/>
  <c r="K18" i="1"/>
  <c r="N13" i="1"/>
  <c r="K13" i="1"/>
  <c r="N374" i="1"/>
  <c r="K374" i="1"/>
  <c r="N370" i="1"/>
  <c r="K370" i="1"/>
  <c r="N88" i="1"/>
  <c r="K88" i="1"/>
  <c r="N76" i="1"/>
  <c r="K76" i="1"/>
  <c r="N64" i="1"/>
  <c r="K64" i="1"/>
  <c r="N52" i="1"/>
  <c r="K52" i="1"/>
  <c r="N36" i="1"/>
  <c r="K36" i="1"/>
  <c r="N24" i="1"/>
  <c r="K24" i="1"/>
  <c r="N20" i="1"/>
  <c r="K20" i="1"/>
  <c r="N372" i="1"/>
  <c r="K372" i="1"/>
  <c r="N89" i="1"/>
  <c r="K89" i="1"/>
  <c r="N85" i="1"/>
  <c r="K85" i="1"/>
  <c r="N81" i="1"/>
  <c r="K81" i="1"/>
  <c r="N77" i="1"/>
  <c r="K77" i="1"/>
  <c r="N73" i="1"/>
  <c r="K73" i="1"/>
  <c r="N69" i="1"/>
  <c r="K69" i="1"/>
  <c r="N65" i="1"/>
  <c r="K65" i="1"/>
  <c r="N61" i="1"/>
  <c r="K61" i="1"/>
  <c r="N57" i="1"/>
  <c r="K57" i="1"/>
  <c r="N53" i="1"/>
  <c r="K53" i="1"/>
  <c r="N49" i="1"/>
  <c r="K49" i="1"/>
  <c r="N45" i="1"/>
  <c r="K45" i="1"/>
  <c r="N41" i="1"/>
  <c r="K41" i="1"/>
  <c r="N37" i="1"/>
  <c r="K37" i="1"/>
  <c r="N33" i="1"/>
  <c r="K33" i="1"/>
  <c r="N29" i="1"/>
  <c r="K29" i="1"/>
  <c r="N25" i="1"/>
  <c r="K25" i="1"/>
  <c r="N21" i="1"/>
  <c r="K21" i="1"/>
  <c r="N17" i="1"/>
  <c r="K17" i="1"/>
  <c r="N12" i="1"/>
  <c r="K12" i="1"/>
  <c r="N373" i="1"/>
  <c r="K373" i="1"/>
  <c r="N369" i="1"/>
  <c r="K369" i="1"/>
  <c r="N16" i="1"/>
  <c r="K1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G12" i="1"/>
  <c r="G13" i="1"/>
  <c r="I13" i="1" s="1"/>
  <c r="G14" i="1"/>
  <c r="G15" i="1"/>
  <c r="G16" i="1"/>
  <c r="I16" i="1" s="1"/>
  <c r="G17" i="1"/>
  <c r="G18" i="1"/>
  <c r="I18" i="1" s="1"/>
  <c r="G19" i="1"/>
  <c r="G20" i="1"/>
  <c r="G21" i="1"/>
  <c r="I21" i="1" s="1"/>
  <c r="G22" i="1"/>
  <c r="G23" i="1"/>
  <c r="G24" i="1"/>
  <c r="I24" i="1" s="1"/>
  <c r="G25" i="1"/>
  <c r="G26" i="1"/>
  <c r="I26" i="1" s="1"/>
  <c r="G27" i="1"/>
  <c r="G28" i="1"/>
  <c r="G29" i="1"/>
  <c r="I29" i="1" s="1"/>
  <c r="G30" i="1"/>
  <c r="G31" i="1"/>
  <c r="G32" i="1"/>
  <c r="I32" i="1" s="1"/>
  <c r="G33" i="1"/>
  <c r="G34" i="1"/>
  <c r="I34" i="1" s="1"/>
  <c r="G35" i="1"/>
  <c r="G36" i="1"/>
  <c r="G37" i="1"/>
  <c r="I37" i="1" s="1"/>
  <c r="G38" i="1"/>
  <c r="G39" i="1"/>
  <c r="G40" i="1"/>
  <c r="I40" i="1" s="1"/>
  <c r="G41" i="1"/>
  <c r="G42" i="1"/>
  <c r="I42" i="1" s="1"/>
  <c r="G43" i="1"/>
  <c r="G44" i="1"/>
  <c r="I44" i="1" s="1"/>
  <c r="G45" i="1"/>
  <c r="G46" i="1"/>
  <c r="G47" i="1"/>
  <c r="I47" i="1" s="1"/>
  <c r="G48" i="1"/>
  <c r="I48" i="1" s="1"/>
  <c r="G49" i="1"/>
  <c r="G50" i="1"/>
  <c r="I50" i="1" s="1"/>
  <c r="G51" i="1"/>
  <c r="G52" i="1"/>
  <c r="I52" i="1" s="1"/>
  <c r="G53" i="1"/>
  <c r="G54" i="1"/>
  <c r="I54" i="1" s="1"/>
  <c r="G55" i="1"/>
  <c r="I55" i="1" s="1"/>
  <c r="G56" i="1"/>
  <c r="I56" i="1" s="1"/>
  <c r="G57" i="1"/>
  <c r="G58" i="1"/>
  <c r="I58" i="1" s="1"/>
  <c r="G59" i="1"/>
  <c r="G60" i="1"/>
  <c r="I60" i="1" s="1"/>
  <c r="G61" i="1"/>
  <c r="G62" i="1"/>
  <c r="I62" i="1" s="1"/>
  <c r="G63" i="1"/>
  <c r="I63" i="1" s="1"/>
  <c r="G64" i="1"/>
  <c r="I64" i="1" s="1"/>
  <c r="G65" i="1"/>
  <c r="I65" i="1" s="1"/>
  <c r="G66" i="1"/>
  <c r="I66" i="1" s="1"/>
  <c r="G67" i="1"/>
  <c r="G68" i="1"/>
  <c r="I68" i="1" s="1"/>
  <c r="G69" i="1"/>
  <c r="G70" i="1"/>
  <c r="G71" i="1"/>
  <c r="I71" i="1" s="1"/>
  <c r="G72" i="1"/>
  <c r="I72" i="1" s="1"/>
  <c r="G73" i="1"/>
  <c r="I73" i="1" s="1"/>
  <c r="G74" i="1"/>
  <c r="I74" i="1" s="1"/>
  <c r="G75" i="1"/>
  <c r="G76" i="1"/>
  <c r="I76" i="1" s="1"/>
  <c r="G77" i="1"/>
  <c r="G78" i="1"/>
  <c r="I78" i="1" s="1"/>
  <c r="G79" i="1"/>
  <c r="I79" i="1" s="1"/>
  <c r="G80" i="1"/>
  <c r="I80" i="1" s="1"/>
  <c r="G81" i="1"/>
  <c r="I81" i="1" s="1"/>
  <c r="G82" i="1"/>
  <c r="I82" i="1" s="1"/>
  <c r="G83" i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G92" i="1"/>
  <c r="I92" i="1" s="1"/>
  <c r="G93" i="1"/>
  <c r="G94" i="1"/>
  <c r="G95" i="1"/>
  <c r="G96" i="1"/>
  <c r="I96" i="1" s="1"/>
  <c r="G97" i="1"/>
  <c r="I97" i="1" s="1"/>
  <c r="G98" i="1"/>
  <c r="I98" i="1" s="1"/>
  <c r="G99" i="1"/>
  <c r="G100" i="1"/>
  <c r="I100" i="1" s="1"/>
  <c r="G101" i="1"/>
  <c r="G102" i="1"/>
  <c r="G103" i="1"/>
  <c r="G104" i="1"/>
  <c r="I104" i="1" s="1"/>
  <c r="G105" i="1"/>
  <c r="I105" i="1" s="1"/>
  <c r="G106" i="1"/>
  <c r="I106" i="1" s="1"/>
  <c r="G107" i="1"/>
  <c r="G108" i="1"/>
  <c r="I108" i="1" s="1"/>
  <c r="G109" i="1"/>
  <c r="G110" i="1"/>
  <c r="G111" i="1"/>
  <c r="G112" i="1"/>
  <c r="I112" i="1" s="1"/>
  <c r="G113" i="1"/>
  <c r="I113" i="1" s="1"/>
  <c r="G114" i="1"/>
  <c r="I114" i="1" s="1"/>
  <c r="G115" i="1"/>
  <c r="G116" i="1"/>
  <c r="I116" i="1" s="1"/>
  <c r="G117" i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G124" i="1"/>
  <c r="I124" i="1" s="1"/>
  <c r="G125" i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G132" i="1"/>
  <c r="I132" i="1" s="1"/>
  <c r="G133" i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G140" i="1"/>
  <c r="I140" i="1" s="1"/>
  <c r="G141" i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G148" i="1"/>
  <c r="I148" i="1" s="1"/>
  <c r="G149" i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G156" i="1"/>
  <c r="I156" i="1" s="1"/>
  <c r="G157" i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G180" i="1"/>
  <c r="I180" i="1" s="1"/>
  <c r="G181" i="1"/>
  <c r="I181" i="1" s="1"/>
  <c r="G182" i="1"/>
  <c r="I182" i="1" s="1"/>
  <c r="G183" i="1"/>
  <c r="G184" i="1"/>
  <c r="I184" i="1" s="1"/>
  <c r="G185" i="1"/>
  <c r="I185" i="1" s="1"/>
  <c r="G186" i="1"/>
  <c r="I186" i="1" s="1"/>
  <c r="G187" i="1"/>
  <c r="G188" i="1"/>
  <c r="G189" i="1"/>
  <c r="G190" i="1"/>
  <c r="G191" i="1"/>
  <c r="G192" i="1"/>
  <c r="I192" i="1" s="1"/>
  <c r="G193" i="1"/>
  <c r="I193" i="1" s="1"/>
  <c r="G194" i="1"/>
  <c r="I194" i="1" s="1"/>
  <c r="G195" i="1"/>
  <c r="G196" i="1"/>
  <c r="G197" i="1"/>
  <c r="G198" i="1"/>
  <c r="G199" i="1"/>
  <c r="G200" i="1"/>
  <c r="I200" i="1" s="1"/>
  <c r="G201" i="1"/>
  <c r="I201" i="1" s="1"/>
  <c r="G202" i="1"/>
  <c r="I202" i="1" s="1"/>
  <c r="G203" i="1"/>
  <c r="G204" i="1"/>
  <c r="G205" i="1"/>
  <c r="G206" i="1"/>
  <c r="G207" i="1"/>
  <c r="G208" i="1"/>
  <c r="I208" i="1" s="1"/>
  <c r="G209" i="1"/>
  <c r="I209" i="1" s="1"/>
  <c r="G210" i="1"/>
  <c r="I210" i="1" s="1"/>
  <c r="G211" i="1"/>
  <c r="G212" i="1"/>
  <c r="G213" i="1"/>
  <c r="G214" i="1"/>
  <c r="G215" i="1"/>
  <c r="G216" i="1"/>
  <c r="I216" i="1" s="1"/>
  <c r="G217" i="1"/>
  <c r="I217" i="1" s="1"/>
  <c r="G218" i="1"/>
  <c r="I218" i="1" s="1"/>
  <c r="G219" i="1"/>
  <c r="G220" i="1"/>
  <c r="G221" i="1"/>
  <c r="G222" i="1"/>
  <c r="G223" i="1"/>
  <c r="G224" i="1"/>
  <c r="I224" i="1" s="1"/>
  <c r="G225" i="1"/>
  <c r="I225" i="1" s="1"/>
  <c r="G226" i="1"/>
  <c r="I226" i="1" s="1"/>
  <c r="G227" i="1"/>
  <c r="G228" i="1"/>
  <c r="G229" i="1"/>
  <c r="G230" i="1"/>
  <c r="G231" i="1"/>
  <c r="G232" i="1"/>
  <c r="I232" i="1" s="1"/>
  <c r="G233" i="1"/>
  <c r="I233" i="1" s="1"/>
  <c r="G234" i="1"/>
  <c r="I234" i="1" s="1"/>
  <c r="G235" i="1"/>
  <c r="G236" i="1"/>
  <c r="G237" i="1"/>
  <c r="G238" i="1"/>
  <c r="G239" i="1"/>
  <c r="G240" i="1"/>
  <c r="I240" i="1" s="1"/>
  <c r="G241" i="1"/>
  <c r="I241" i="1" s="1"/>
  <c r="G242" i="1"/>
  <c r="I242" i="1" s="1"/>
  <c r="G243" i="1"/>
  <c r="G244" i="1"/>
  <c r="G245" i="1"/>
  <c r="G246" i="1"/>
  <c r="G247" i="1"/>
  <c r="G248" i="1"/>
  <c r="I248" i="1" s="1"/>
  <c r="G249" i="1"/>
  <c r="I249" i="1" s="1"/>
  <c r="G250" i="1"/>
  <c r="I250" i="1" s="1"/>
  <c r="G251" i="1"/>
  <c r="G252" i="1"/>
  <c r="G253" i="1"/>
  <c r="G254" i="1"/>
  <c r="G255" i="1"/>
  <c r="G256" i="1"/>
  <c r="I256" i="1" s="1"/>
  <c r="G257" i="1"/>
  <c r="I257" i="1" s="1"/>
  <c r="G258" i="1"/>
  <c r="I258" i="1" s="1"/>
  <c r="G259" i="1"/>
  <c r="G260" i="1"/>
  <c r="I260" i="1" s="1"/>
  <c r="G261" i="1"/>
  <c r="G262" i="1"/>
  <c r="G263" i="1"/>
  <c r="G264" i="1"/>
  <c r="I264" i="1" s="1"/>
  <c r="G265" i="1"/>
  <c r="I265" i="1" s="1"/>
  <c r="G266" i="1"/>
  <c r="I266" i="1" s="1"/>
  <c r="G267" i="1"/>
  <c r="G268" i="1"/>
  <c r="I268" i="1" s="1"/>
  <c r="G269" i="1"/>
  <c r="G270" i="1"/>
  <c r="I270" i="1" s="1"/>
  <c r="G271" i="1"/>
  <c r="G272" i="1"/>
  <c r="I272" i="1" s="1"/>
  <c r="G273" i="1"/>
  <c r="I273" i="1" s="1"/>
  <c r="G274" i="1"/>
  <c r="I274" i="1" s="1"/>
  <c r="G275" i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11" i="1"/>
  <c r="H11" i="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F2" i="2"/>
  <c r="G2" i="2"/>
  <c r="E2" i="2"/>
  <c r="I11" i="1" l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83" i="1"/>
  <c r="I75" i="1"/>
  <c r="I67" i="1"/>
  <c r="I59" i="1"/>
  <c r="I51" i="1"/>
  <c r="I43" i="1"/>
  <c r="I35" i="1"/>
  <c r="I27" i="1"/>
  <c r="I19" i="1"/>
  <c r="I111" i="1"/>
  <c r="I103" i="1"/>
  <c r="I95" i="1"/>
  <c r="I110" i="1"/>
  <c r="I102" i="1"/>
  <c r="I94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269" i="1"/>
  <c r="I261" i="1"/>
  <c r="I253" i="1"/>
  <c r="I245" i="1"/>
  <c r="I237" i="1"/>
  <c r="I229" i="1"/>
  <c r="I221" i="1"/>
  <c r="I213" i="1"/>
  <c r="I205" i="1"/>
  <c r="I197" i="1"/>
  <c r="I189" i="1"/>
  <c r="I70" i="1"/>
  <c r="I262" i="1"/>
  <c r="I254" i="1"/>
  <c r="I246" i="1"/>
  <c r="I238" i="1"/>
  <c r="I230" i="1"/>
  <c r="I222" i="1"/>
  <c r="I214" i="1"/>
  <c r="I206" i="1"/>
  <c r="I198" i="1"/>
  <c r="I190" i="1"/>
  <c r="I252" i="1"/>
  <c r="I244" i="1"/>
  <c r="I236" i="1"/>
  <c r="I228" i="1"/>
  <c r="I220" i="1"/>
  <c r="I212" i="1"/>
  <c r="I204" i="1"/>
  <c r="I196" i="1"/>
  <c r="I188" i="1"/>
  <c r="I157" i="1"/>
  <c r="I149" i="1"/>
  <c r="I141" i="1"/>
  <c r="I133" i="1"/>
  <c r="I125" i="1"/>
  <c r="I117" i="1"/>
  <c r="I109" i="1"/>
  <c r="I101" i="1"/>
  <c r="I93" i="1"/>
  <c r="I123" i="1"/>
  <c r="I115" i="1"/>
  <c r="I107" i="1"/>
  <c r="I99" i="1"/>
  <c r="I91" i="1"/>
  <c r="I46" i="1"/>
  <c r="I77" i="1"/>
  <c r="I69" i="1"/>
  <c r="I61" i="1"/>
  <c r="I45" i="1"/>
  <c r="I85" i="1"/>
  <c r="I53" i="1"/>
  <c r="I39" i="1"/>
  <c r="I31" i="1"/>
  <c r="I23" i="1"/>
  <c r="I15" i="1"/>
  <c r="I38" i="1"/>
  <c r="I30" i="1"/>
  <c r="I22" i="1"/>
  <c r="I36" i="1"/>
  <c r="I28" i="1"/>
  <c r="I20" i="1"/>
  <c r="I12" i="1"/>
  <c r="I57" i="1"/>
  <c r="I49" i="1"/>
  <c r="I41" i="1"/>
  <c r="I33" i="1"/>
  <c r="I25" i="1"/>
  <c r="I17" i="1"/>
  <c r="I14" i="1"/>
  <c r="B6" i="1" l="1"/>
  <c r="L3" i="1" l="1"/>
  <c r="L5" i="1"/>
  <c r="L4" i="1"/>
  <c r="L6" i="1"/>
</calcChain>
</file>

<file path=xl/sharedStrings.xml><?xml version="1.0" encoding="utf-8"?>
<sst xmlns="http://schemas.openxmlformats.org/spreadsheetml/2006/main" count="101" uniqueCount="84">
  <si>
    <t>Parameters</t>
  </si>
  <si>
    <t>Solar Panel</t>
  </si>
  <si>
    <t>Environment</t>
  </si>
  <si>
    <t>&lt;- Dummy Variable Slot</t>
  </si>
  <si>
    <t>Daily Average Energy by Season</t>
  </si>
  <si>
    <t>Battery</t>
  </si>
  <si>
    <t>Series</t>
  </si>
  <si>
    <t>Efficiency</t>
  </si>
  <si>
    <t>Latitude</t>
  </si>
  <si>
    <t>deg</t>
  </si>
  <si>
    <t>(do NOT fill!)</t>
  </si>
  <si>
    <t>Winter</t>
  </si>
  <si>
    <t>kJ</t>
  </si>
  <si>
    <t>Volts (Series)</t>
  </si>
  <si>
    <t>V</t>
  </si>
  <si>
    <t>Length</t>
  </si>
  <si>
    <t>m</t>
  </si>
  <si>
    <t>Intensity</t>
  </si>
  <si>
    <t>W/m^2</t>
  </si>
  <si>
    <t>Spring</t>
  </si>
  <si>
    <t>Capacity (Series)</t>
  </si>
  <si>
    <t>mAh</t>
  </si>
  <si>
    <t>Width</t>
  </si>
  <si>
    <t>Year</t>
  </si>
  <si>
    <t>Summer</t>
  </si>
  <si>
    <t>Volts (Parallel)</t>
  </si>
  <si>
    <t>Area</t>
  </si>
  <si>
    <t>m^2</t>
  </si>
  <si>
    <t>Fall</t>
  </si>
  <si>
    <t>Capacity (Parallel)</t>
  </si>
  <si>
    <t>Dim Brightness</t>
  </si>
  <si>
    <t>Energy Use</t>
  </si>
  <si>
    <t>Date</t>
  </si>
  <si>
    <t>DOY</t>
  </si>
  <si>
    <t>Sunrise</t>
  </si>
  <si>
    <t>Sunset</t>
  </si>
  <si>
    <t>Daylight Hours</t>
  </si>
  <si>
    <t>Weather</t>
  </si>
  <si>
    <t>Declination Angle</t>
  </si>
  <si>
    <t>d</t>
  </si>
  <si>
    <t>R</t>
  </si>
  <si>
    <t>Power Throughout Day (Wh/m^2)</t>
  </si>
  <si>
    <t>Max Theoretical Energy Absorbed (kJ)</t>
  </si>
  <si>
    <r>
      <t>Avg Temp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</si>
  <si>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Efficiency due to Temp</t>
  </si>
  <si>
    <t>Actual Energy Absorbtion (kJ)</t>
  </si>
  <si>
    <t>Parallel</t>
  </si>
  <si>
    <t>Battery Charge (Start of Day)(mAh)</t>
  </si>
  <si>
    <t>Battery Charge (End of Day)(mAh)</t>
  </si>
  <si>
    <t>Sunrise (Time)</t>
  </si>
  <si>
    <t>Sunset (Time)</t>
  </si>
  <si>
    <t>Sunlight %</t>
  </si>
  <si>
    <t>Sunrise (Decimal)</t>
  </si>
  <si>
    <t>Sunset (Decimal)</t>
  </si>
  <si>
    <t>Sunlight Hours (Decimal)</t>
  </si>
  <si>
    <t>Sources</t>
  </si>
  <si>
    <t>https://www.sunrise-and-sunset.com/en/sun/canada/vancouver/2019</t>
  </si>
  <si>
    <t>temperatures in degrees celsius</t>
  </si>
  <si>
    <t>speeds in km/h</t>
  </si>
  <si>
    <t>pressures in pascals</t>
  </si>
  <si>
    <t>precipitation in mm</t>
  </si>
  <si>
    <t>date</t>
  </si>
  <si>
    <t>max temp</t>
  </si>
  <si>
    <t>avg temp</t>
  </si>
  <si>
    <t>min temp</t>
  </si>
  <si>
    <t>max wind speed</t>
  </si>
  <si>
    <t>avg wind speed</t>
  </si>
  <si>
    <t>min wind speed</t>
  </si>
  <si>
    <t>max pressure</t>
  </si>
  <si>
    <t>avg pressure</t>
  </si>
  <si>
    <t>min pressure</t>
  </si>
  <si>
    <t>precipitation</t>
  </si>
  <si>
    <t>rain</t>
  </si>
  <si>
    <t>snow</t>
  </si>
  <si>
    <t>snow on ground</t>
  </si>
  <si>
    <t>source</t>
  </si>
  <si>
    <t>https://vancouver.weatherstats.ca/download.html</t>
  </si>
  <si>
    <t>To Randomize</t>
  </si>
  <si>
    <t>1: Select one of the random integer columns (select entire column)</t>
  </si>
  <si>
    <t>2: Under "Home&gt;Editing", click "Sort &amp; Filter"</t>
  </si>
  <si>
    <t>3: Sort by "Smallest to Largest" value</t>
  </si>
  <si>
    <t>4: Choose "Expand the Selection" and click sort</t>
  </si>
  <si>
    <t>5: Repeat for every season</t>
  </si>
  <si>
    <t>https://www.meteoblue.com/en/weather/historyclimate/climatemodelled/vancouver_canada_6173331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</si>
</sst>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400]h:mm:ss\ AM/PM"/>
    <numFmt numFmtId="165" formatCode="0.0000"/>
    <numFmt numFmtId="166" formatCode="0.000"/>
    <numFmt numFmtId="167" formatCode="0.00000"/>
    <numFmt numFmtId="168" formatCode="[$-409]h:mm:ss\ AM/PM;@"/>
    <numFmt numFmtId="169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E3E3E3"/>
      </top>
      <bottom/>
      <diagonal/>
    </border>
    <border>
      <left/>
      <right style="medium">
        <color rgb="FFE3E3E3"/>
      </right>
      <top style="medium">
        <color rgb="FFE3E3E3"/>
      </top>
      <bottom/>
      <diagonal/>
    </border>
    <border>
      <left/>
      <right style="medium">
        <color rgb="FFE3E3E3"/>
      </right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E3E3E3"/>
      </bottom>
      <diagonal/>
    </border>
    <border>
      <left/>
      <right style="medium">
        <color rgb="FFE3E3E3"/>
      </right>
      <top style="medium">
        <color rgb="FFDDDDDD"/>
      </top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0" borderId="0" xfId="0" applyNumberFormat="1"/>
    <xf numFmtId="0" fontId="0" fillId="8" borderId="0" xfId="0" applyNumberFormat="1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9" borderId="0" xfId="0" applyFill="1"/>
    <xf numFmtId="0" fontId="0" fillId="0" borderId="0" xfId="0" applyFill="1" applyBorder="1" applyAlignment="1">
      <alignment horizontal="center"/>
    </xf>
    <xf numFmtId="0" fontId="2" fillId="0" borderId="0" xfId="2"/>
    <xf numFmtId="0" fontId="0" fillId="10" borderId="0" xfId="0" applyFill="1"/>
    <xf numFmtId="0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0" fillId="9" borderId="16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7" xfId="0" applyFill="1" applyBorder="1"/>
    <xf numFmtId="165" fontId="0" fillId="9" borderId="1" xfId="0" applyNumberFormat="1" applyFill="1" applyBorder="1"/>
    <xf numFmtId="165" fontId="0" fillId="9" borderId="0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15" xfId="0" applyFill="1" applyBorder="1"/>
    <xf numFmtId="0" fontId="0" fillId="13" borderId="7" xfId="0" applyFill="1" applyBorder="1"/>
    <xf numFmtId="165" fontId="0" fillId="13" borderId="0" xfId="0" applyNumberFormat="1" applyFill="1" applyBorder="1"/>
    <xf numFmtId="0" fontId="0" fillId="13" borderId="3" xfId="0" applyFill="1" applyBorder="1"/>
    <xf numFmtId="0" fontId="0" fillId="13" borderId="8" xfId="0" applyFill="1" applyBorder="1"/>
    <xf numFmtId="165" fontId="0" fillId="13" borderId="4" xfId="0" applyNumberFormat="1" applyFill="1" applyBorder="1"/>
    <xf numFmtId="0" fontId="0" fillId="13" borderId="5" xfId="0" applyFill="1" applyBorder="1"/>
    <xf numFmtId="0" fontId="0" fillId="11" borderId="0" xfId="0" applyFill="1" applyBorder="1" applyAlignment="1">
      <alignment horizontal="left"/>
    </xf>
    <xf numFmtId="0" fontId="0" fillId="11" borderId="3" xfId="0" applyFill="1" applyBorder="1"/>
    <xf numFmtId="0" fontId="0" fillId="11" borderId="4" xfId="0" applyFill="1" applyBorder="1" applyAlignment="1">
      <alignment horizontal="left"/>
    </xf>
    <xf numFmtId="0" fontId="0" fillId="11" borderId="5" xfId="0" applyFill="1" applyBorder="1"/>
    <xf numFmtId="0" fontId="0" fillId="12" borderId="7" xfId="0" applyFill="1" applyBorder="1"/>
    <xf numFmtId="0" fontId="0" fillId="12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12" borderId="17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9" fontId="0" fillId="2" borderId="18" xfId="0" applyNumberFormat="1" applyFill="1" applyBorder="1" applyAlignment="1">
      <alignment horizontal="right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14" borderId="0" xfId="0" applyFill="1"/>
    <xf numFmtId="164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168" fontId="4" fillId="6" borderId="10" xfId="0" applyNumberFormat="1" applyFont="1" applyFill="1" applyBorder="1" applyAlignment="1">
      <alignment vertical="top"/>
    </xf>
    <xf numFmtId="168" fontId="4" fillId="5" borderId="9" xfId="0" applyNumberFormat="1" applyFont="1" applyFill="1" applyBorder="1" applyAlignment="1">
      <alignment vertical="top"/>
    </xf>
    <xf numFmtId="168" fontId="4" fillId="6" borderId="9" xfId="0" applyNumberFormat="1" applyFont="1" applyFill="1" applyBorder="1" applyAlignment="1">
      <alignment vertical="top"/>
    </xf>
    <xf numFmtId="168" fontId="4" fillId="5" borderId="13" xfId="0" applyNumberFormat="1" applyFont="1" applyFill="1" applyBorder="1" applyAlignment="1">
      <alignment vertical="top"/>
    </xf>
    <xf numFmtId="168" fontId="4" fillId="7" borderId="9" xfId="0" applyNumberFormat="1" applyFont="1" applyFill="1" applyBorder="1" applyAlignment="1">
      <alignment vertical="top"/>
    </xf>
    <xf numFmtId="168" fontId="4" fillId="6" borderId="13" xfId="0" applyNumberFormat="1" applyFont="1" applyFill="1" applyBorder="1" applyAlignment="1">
      <alignment vertical="top"/>
    </xf>
    <xf numFmtId="168" fontId="5" fillId="0" borderId="0" xfId="0" applyNumberFormat="1" applyFont="1"/>
    <xf numFmtId="164" fontId="4" fillId="6" borderId="10" xfId="0" applyNumberFormat="1" applyFont="1" applyFill="1" applyBorder="1" applyAlignment="1">
      <alignment vertical="top"/>
    </xf>
    <xf numFmtId="164" fontId="4" fillId="5" borderId="9" xfId="0" applyNumberFormat="1" applyFont="1" applyFill="1" applyBorder="1" applyAlignment="1">
      <alignment vertical="top"/>
    </xf>
    <xf numFmtId="164" fontId="4" fillId="6" borderId="9" xfId="0" applyNumberFormat="1" applyFont="1" applyFill="1" applyBorder="1" applyAlignment="1">
      <alignment vertical="top"/>
    </xf>
    <xf numFmtId="164" fontId="4" fillId="5" borderId="13" xfId="0" applyNumberFormat="1" applyFont="1" applyFill="1" applyBorder="1" applyAlignment="1">
      <alignment vertical="top"/>
    </xf>
    <xf numFmtId="164" fontId="4" fillId="7" borderId="9" xfId="0" applyNumberFormat="1" applyFont="1" applyFill="1" applyBorder="1" applyAlignment="1">
      <alignment vertical="top"/>
    </xf>
    <xf numFmtId="164" fontId="4" fillId="6" borderId="13" xfId="0" applyNumberFormat="1" applyFont="1" applyFill="1" applyBorder="1" applyAlignment="1">
      <alignment vertical="top"/>
    </xf>
    <xf numFmtId="164" fontId="5" fillId="0" borderId="0" xfId="0" applyNumberFormat="1" applyFont="1"/>
    <xf numFmtId="10" fontId="4" fillId="6" borderId="11" xfId="0" applyNumberFormat="1" applyFont="1" applyFill="1" applyBorder="1" applyAlignment="1">
      <alignment vertical="top"/>
    </xf>
    <xf numFmtId="10" fontId="4" fillId="5" borderId="12" xfId="0" applyNumberFormat="1" applyFont="1" applyFill="1" applyBorder="1" applyAlignment="1">
      <alignment vertical="top"/>
    </xf>
    <xf numFmtId="10" fontId="4" fillId="6" borderId="12" xfId="0" applyNumberFormat="1" applyFont="1" applyFill="1" applyBorder="1" applyAlignment="1">
      <alignment vertical="top"/>
    </xf>
    <xf numFmtId="10" fontId="4" fillId="5" borderId="14" xfId="0" applyNumberFormat="1" applyFont="1" applyFill="1" applyBorder="1" applyAlignment="1">
      <alignment vertical="top"/>
    </xf>
    <xf numFmtId="10" fontId="4" fillId="7" borderId="12" xfId="0" applyNumberFormat="1" applyFont="1" applyFill="1" applyBorder="1" applyAlignment="1">
      <alignment vertical="top"/>
    </xf>
    <xf numFmtId="10" fontId="4" fillId="6" borderId="14" xfId="0" applyNumberFormat="1" applyFont="1" applyFill="1" applyBorder="1" applyAlignment="1">
      <alignment vertical="top"/>
    </xf>
    <xf numFmtId="10" fontId="5" fillId="0" borderId="0" xfId="0" applyNumberFormat="1" applyFont="1"/>
    <xf numFmtId="0" fontId="0" fillId="0" borderId="0" xfId="0" applyFill="1" applyBorder="1" applyAlignment="1">
      <alignment horizontal="left"/>
    </xf>
    <xf numFmtId="9" fontId="0" fillId="0" borderId="0" xfId="0" applyNumberFormat="1" applyFill="1" applyBorder="1" applyAlignment="1">
      <alignment horizontal="right"/>
    </xf>
    <xf numFmtId="0" fontId="0" fillId="2" borderId="16" xfId="0" applyFill="1" applyBorder="1"/>
    <xf numFmtId="0" fontId="0" fillId="0" borderId="16" xfId="0" applyBorder="1"/>
    <xf numFmtId="0" fontId="0" fillId="0" borderId="2" xfId="0" applyBorder="1"/>
    <xf numFmtId="0" fontId="0" fillId="0" borderId="0" xfId="0" applyBorder="1"/>
    <xf numFmtId="165" fontId="0" fillId="0" borderId="18" xfId="0" applyNumberFormat="1" applyBorder="1"/>
    <xf numFmtId="0" fontId="0" fillId="0" borderId="5" xfId="0" applyBorder="1"/>
    <xf numFmtId="165" fontId="0" fillId="0" borderId="16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0" fillId="0" borderId="0" xfId="0" applyFill="1"/>
    <xf numFmtId="0" fontId="0" fillId="0" borderId="16" xfId="0" applyNumberFormat="1" applyBorder="1"/>
    <xf numFmtId="0" fontId="0" fillId="0" borderId="18" xfId="0" applyNumberFormat="1" applyBorder="1"/>
    <xf numFmtId="0" fontId="0" fillId="0" borderId="18" xfId="0" applyBorder="1"/>
    <xf numFmtId="10" fontId="0" fillId="0" borderId="0" xfId="1" applyNumberFormat="1" applyFont="1"/>
    <xf numFmtId="9" fontId="0" fillId="2" borderId="17" xfId="1" applyFont="1" applyFill="1" applyBorder="1" applyAlignment="1">
      <alignment horizontal="right"/>
    </xf>
    <xf numFmtId="169" fontId="0" fillId="0" borderId="0" xfId="0" applyNumberFormat="1"/>
    <xf numFmtId="0" fontId="0" fillId="15" borderId="1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0" borderId="15" xfId="0" applyBorder="1" applyAlignment="1"/>
  </cellXfs>
  <cellStyles count="3">
    <cellStyle name="Hyperlink" xfId="2" builtinId="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Theoretical</a:t>
            </a:r>
            <a:r>
              <a:rPr lang="en-US" baseline="0"/>
              <a:t> Energy Absorbed (kJ)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Simulation 2019'!$K$9</c:f>
              <c:strCache>
                <c:ptCount val="1"/>
                <c:pt idx="0">
                  <c:v>Max Theoretical Energy Absorbed (kJ)</c:v>
                </c:pt>
              </c:strCache>
            </c:strRef>
          </c:tx>
          <c:spPr>
            <a:ln w="3175" cap="rnd">
              <a:solidFill>
                <a:schemeClr val="accent1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889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yVal>
            <c:numRef>
              <c:f>'Energy Simulation 2019'!$K$11:$K$375</c:f>
              <c:numCache>
                <c:formatCode>0.00000</c:formatCode>
                <c:ptCount val="365"/>
                <c:pt idx="0">
                  <c:v>18.404622649078849</c:v>
                </c:pt>
                <c:pt idx="1">
                  <c:v>46.061507950632723</c:v>
                </c:pt>
                <c:pt idx="2">
                  <c:v>46.113247049851807</c:v>
                </c:pt>
                <c:pt idx="3">
                  <c:v>18.474084138103777</c:v>
                </c:pt>
                <c:pt idx="4">
                  <c:v>46.240267367647093</c:v>
                </c:pt>
                <c:pt idx="5">
                  <c:v>18.481903745576545</c:v>
                </c:pt>
                <c:pt idx="6">
                  <c:v>18.5052635992093</c:v>
                </c:pt>
                <c:pt idx="7">
                  <c:v>18.536455726601908</c:v>
                </c:pt>
                <c:pt idx="8">
                  <c:v>18.604720358838435</c:v>
                </c:pt>
                <c:pt idx="9">
                  <c:v>46.59178044945061</c:v>
                </c:pt>
                <c:pt idx="10">
                  <c:v>18.62563196945506</c:v>
                </c:pt>
                <c:pt idx="11">
                  <c:v>18.701734671887909</c:v>
                </c:pt>
                <c:pt idx="12">
                  <c:v>18.691716712215459</c:v>
                </c:pt>
                <c:pt idx="13">
                  <c:v>46.81342544569236</c:v>
                </c:pt>
                <c:pt idx="14">
                  <c:v>18.801865535609522</c:v>
                </c:pt>
                <c:pt idx="15">
                  <c:v>18.793255895314996</c:v>
                </c:pt>
                <c:pt idx="16">
                  <c:v>18.833775991758007</c:v>
                </c:pt>
                <c:pt idx="17">
                  <c:v>18.868375994425779</c:v>
                </c:pt>
                <c:pt idx="18">
                  <c:v>18.944793207207507</c:v>
                </c:pt>
                <c:pt idx="19">
                  <c:v>18.943765520490725</c:v>
                </c:pt>
                <c:pt idx="20">
                  <c:v>19.019878313016672</c:v>
                </c:pt>
                <c:pt idx="21">
                  <c:v>19.019176300156037</c:v>
                </c:pt>
                <c:pt idx="22">
                  <c:v>19.094860371066485</c:v>
                </c:pt>
                <c:pt idx="23">
                  <c:v>47.836689696137171</c:v>
                </c:pt>
                <c:pt idx="24">
                  <c:v>19.134182537306931</c:v>
                </c:pt>
                <c:pt idx="25">
                  <c:v>47.934226547199728</c:v>
                </c:pt>
                <c:pt idx="26">
                  <c:v>192.08380144288608</c:v>
                </c:pt>
                <c:pt idx="27">
                  <c:v>19.287463717843778</c:v>
                </c:pt>
                <c:pt idx="28">
                  <c:v>19.325750468785493</c:v>
                </c:pt>
                <c:pt idx="29">
                  <c:v>19.324919646225652</c:v>
                </c:pt>
                <c:pt idx="30">
                  <c:v>48.504895377807969</c:v>
                </c:pt>
                <c:pt idx="31">
                  <c:v>48.597119902192688</c:v>
                </c:pt>
                <c:pt idx="32">
                  <c:v>19.437372875138404</c:v>
                </c:pt>
                <c:pt idx="33">
                  <c:v>19.51206489668218</c:v>
                </c:pt>
                <c:pt idx="34">
                  <c:v>19.547264293816902</c:v>
                </c:pt>
                <c:pt idx="35">
                  <c:v>19.548970592965638</c:v>
                </c:pt>
                <c:pt idx="36">
                  <c:v>19.583013279001541</c:v>
                </c:pt>
                <c:pt idx="37">
                  <c:v>49.134745824713647</c:v>
                </c:pt>
                <c:pt idx="38">
                  <c:v>19.650169718459285</c:v>
                </c:pt>
                <c:pt idx="39">
                  <c:v>19.68559603534743</c:v>
                </c:pt>
                <c:pt idx="40">
                  <c:v>49.383112929761523</c:v>
                </c:pt>
                <c:pt idx="41">
                  <c:v>49.369794006864247</c:v>
                </c:pt>
                <c:pt idx="42">
                  <c:v>19.780325693698757</c:v>
                </c:pt>
                <c:pt idx="43">
                  <c:v>19.844469918340707</c:v>
                </c:pt>
                <c:pt idx="44">
                  <c:v>19.837267094644275</c:v>
                </c:pt>
                <c:pt idx="45">
                  <c:v>19.866401057726499</c:v>
                </c:pt>
                <c:pt idx="46">
                  <c:v>19.926791338368101</c:v>
                </c:pt>
                <c:pt idx="47">
                  <c:v>19.919764554593907</c:v>
                </c:pt>
                <c:pt idx="48">
                  <c:v>19.977447899406823</c:v>
                </c:pt>
                <c:pt idx="49">
                  <c:v>199.67390438093284</c:v>
                </c:pt>
                <c:pt idx="50">
                  <c:v>49.974100417004408</c:v>
                </c:pt>
                <c:pt idx="51">
                  <c:v>200.1139054324301</c:v>
                </c:pt>
                <c:pt idx="52">
                  <c:v>200.63410554947762</c:v>
                </c:pt>
                <c:pt idx="53">
                  <c:v>20.050415803126803</c:v>
                </c:pt>
                <c:pt idx="54">
                  <c:v>200.99475982626771</c:v>
                </c:pt>
                <c:pt idx="55">
                  <c:v>20.115588573216868</c:v>
                </c:pt>
                <c:pt idx="56">
                  <c:v>201.30344797674388</c:v>
                </c:pt>
                <c:pt idx="57">
                  <c:v>50.359243027733648</c:v>
                </c:pt>
                <c:pt idx="58">
                  <c:v>20.125121135006168</c:v>
                </c:pt>
                <c:pt idx="59">
                  <c:v>20.166437704755893</c:v>
                </c:pt>
                <c:pt idx="60">
                  <c:v>20.17551105996754</c:v>
                </c:pt>
                <c:pt idx="61">
                  <c:v>20.18372010209756</c:v>
                </c:pt>
                <c:pt idx="62">
                  <c:v>50.474847585937333</c:v>
                </c:pt>
                <c:pt idx="63">
                  <c:v>201.65469914549237</c:v>
                </c:pt>
                <c:pt idx="64">
                  <c:v>20.198824542108582</c:v>
                </c:pt>
                <c:pt idx="65">
                  <c:v>20.200688633138835</c:v>
                </c:pt>
                <c:pt idx="66">
                  <c:v>20.172601678228276</c:v>
                </c:pt>
                <c:pt idx="67">
                  <c:v>202.01127874213105</c:v>
                </c:pt>
                <c:pt idx="68">
                  <c:v>50.315254515456857</c:v>
                </c:pt>
                <c:pt idx="69">
                  <c:v>20.157197755666616</c:v>
                </c:pt>
                <c:pt idx="70">
                  <c:v>201.28924026692212</c:v>
                </c:pt>
                <c:pt idx="71">
                  <c:v>20.128385816832392</c:v>
                </c:pt>
                <c:pt idx="72">
                  <c:v>20.155073469043973</c:v>
                </c:pt>
                <c:pt idx="73">
                  <c:v>50.308437798833772</c:v>
                </c:pt>
                <c:pt idx="74">
                  <c:v>20.147285419947508</c:v>
                </c:pt>
                <c:pt idx="75">
                  <c:v>20.14129791576303</c:v>
                </c:pt>
                <c:pt idx="76">
                  <c:v>201.33903809663283</c:v>
                </c:pt>
                <c:pt idx="77">
                  <c:v>20.097565734787636</c:v>
                </c:pt>
                <c:pt idx="78">
                  <c:v>20.115399867007543</c:v>
                </c:pt>
                <c:pt idx="79">
                  <c:v>20.076833384335732</c:v>
                </c:pt>
                <c:pt idx="80">
                  <c:v>50.161285598467693</c:v>
                </c:pt>
                <c:pt idx="81">
                  <c:v>50.127748383159727</c:v>
                </c:pt>
                <c:pt idx="82">
                  <c:v>20.062357965022471</c:v>
                </c:pt>
                <c:pt idx="83">
                  <c:v>20.019385117223862</c:v>
                </c:pt>
                <c:pt idx="84">
                  <c:v>50.071966269507016</c:v>
                </c:pt>
                <c:pt idx="85">
                  <c:v>20.010164704272292</c:v>
                </c:pt>
                <c:pt idx="86">
                  <c:v>19.964148512647256</c:v>
                </c:pt>
                <c:pt idx="87">
                  <c:v>19.969677024936914</c:v>
                </c:pt>
                <c:pt idx="88">
                  <c:v>19.921731264017861</c:v>
                </c:pt>
                <c:pt idx="89">
                  <c:v>49.81200951177361</c:v>
                </c:pt>
                <c:pt idx="90">
                  <c:v>19.875024867087944</c:v>
                </c:pt>
                <c:pt idx="91">
                  <c:v>49.684085379255606</c:v>
                </c:pt>
                <c:pt idx="92">
                  <c:v>198.47532583622018</c:v>
                </c:pt>
                <c:pt idx="93">
                  <c:v>198.20414277649442</c:v>
                </c:pt>
                <c:pt idx="94">
                  <c:v>49.418069735296086</c:v>
                </c:pt>
                <c:pt idx="95">
                  <c:v>49.408735862467807</c:v>
                </c:pt>
                <c:pt idx="96">
                  <c:v>197.08824932452657</c:v>
                </c:pt>
                <c:pt idx="97">
                  <c:v>19.703134334624838</c:v>
                </c:pt>
                <c:pt idx="98">
                  <c:v>19.647112634931606</c:v>
                </c:pt>
                <c:pt idx="99">
                  <c:v>49.099018307812209</c:v>
                </c:pt>
                <c:pt idx="100">
                  <c:v>48.955926833213404</c:v>
                </c:pt>
                <c:pt idx="101">
                  <c:v>48.872663170236365</c:v>
                </c:pt>
                <c:pt idx="102">
                  <c:v>19.514890981482626</c:v>
                </c:pt>
                <c:pt idx="103">
                  <c:v>48.700912610979728</c:v>
                </c:pt>
                <c:pt idx="104">
                  <c:v>48.612437522255888</c:v>
                </c:pt>
                <c:pt idx="105">
                  <c:v>194.09384674330565</c:v>
                </c:pt>
                <c:pt idx="106">
                  <c:v>19.372931744139798</c:v>
                </c:pt>
                <c:pt idx="107">
                  <c:v>19.336436521431125</c:v>
                </c:pt>
                <c:pt idx="108">
                  <c:v>19.29907698564082</c:v>
                </c:pt>
                <c:pt idx="109">
                  <c:v>19.28482354837584</c:v>
                </c:pt>
                <c:pt idx="110">
                  <c:v>48.059325453648611</c:v>
                </c:pt>
                <c:pt idx="111">
                  <c:v>48.021539128388284</c:v>
                </c:pt>
                <c:pt idx="112">
                  <c:v>47.868033926316251</c:v>
                </c:pt>
                <c:pt idx="113">
                  <c:v>47.828510280237971</c:v>
                </c:pt>
                <c:pt idx="114">
                  <c:v>47.730385198215728</c:v>
                </c:pt>
                <c:pt idx="115">
                  <c:v>19.035064332503861</c:v>
                </c:pt>
                <c:pt idx="116">
                  <c:v>47.489230362908891</c:v>
                </c:pt>
                <c:pt idx="117">
                  <c:v>189.79035762960001</c:v>
                </c:pt>
                <c:pt idx="118">
                  <c:v>47.29407400789345</c:v>
                </c:pt>
                <c:pt idx="119">
                  <c:v>47.207246073198135</c:v>
                </c:pt>
                <c:pt idx="120">
                  <c:v>18.843455396604387</c:v>
                </c:pt>
                <c:pt idx="121">
                  <c:v>18.826574885524227</c:v>
                </c:pt>
                <c:pt idx="122">
                  <c:v>46.967997621439451</c:v>
                </c:pt>
                <c:pt idx="123">
                  <c:v>18.731770946913027</c:v>
                </c:pt>
                <c:pt idx="124">
                  <c:v>46.732110566122813</c:v>
                </c:pt>
                <c:pt idx="125">
                  <c:v>186.76341986518949</c:v>
                </c:pt>
                <c:pt idx="126">
                  <c:v>18.620761460045475</c:v>
                </c:pt>
                <c:pt idx="127">
                  <c:v>18.604670767104245</c:v>
                </c:pt>
                <c:pt idx="128">
                  <c:v>18.549903244515558</c:v>
                </c:pt>
                <c:pt idx="129">
                  <c:v>18.512377544213283</c:v>
                </c:pt>
                <c:pt idx="130">
                  <c:v>46.201287942547928</c:v>
                </c:pt>
                <c:pt idx="131">
                  <c:v>18.464088720128689</c:v>
                </c:pt>
                <c:pt idx="132">
                  <c:v>18.433044509207331</c:v>
                </c:pt>
                <c:pt idx="133">
                  <c:v>18.380753138402934</c:v>
                </c:pt>
                <c:pt idx="134">
                  <c:v>18.345384785879428</c:v>
                </c:pt>
                <c:pt idx="135">
                  <c:v>45.839786205278529</c:v>
                </c:pt>
                <c:pt idx="136">
                  <c:v>45.713491515455409</c:v>
                </c:pt>
                <c:pt idx="137">
                  <c:v>45.629106671388243</c:v>
                </c:pt>
                <c:pt idx="138">
                  <c:v>18.243663981104017</c:v>
                </c:pt>
                <c:pt idx="139">
                  <c:v>45.487813702214524</c:v>
                </c:pt>
                <c:pt idx="140">
                  <c:v>18.166846814206277</c:v>
                </c:pt>
                <c:pt idx="141">
                  <c:v>45.347973062399291</c:v>
                </c:pt>
                <c:pt idx="142">
                  <c:v>18.114169873035603</c:v>
                </c:pt>
                <c:pt idx="143">
                  <c:v>18.087843102664614</c:v>
                </c:pt>
                <c:pt idx="144">
                  <c:v>45.155488435228087</c:v>
                </c:pt>
                <c:pt idx="145">
                  <c:v>18.037244720673367</c:v>
                </c:pt>
                <c:pt idx="146">
                  <c:v>18.013008746403219</c:v>
                </c:pt>
                <c:pt idx="147">
                  <c:v>44.973760491354248</c:v>
                </c:pt>
                <c:pt idx="148">
                  <c:v>17.98787453916399</c:v>
                </c:pt>
                <c:pt idx="149">
                  <c:v>179.65844860358305</c:v>
                </c:pt>
                <c:pt idx="150">
                  <c:v>17.944594050867124</c:v>
                </c:pt>
                <c:pt idx="151">
                  <c:v>44.819021399705285</c:v>
                </c:pt>
                <c:pt idx="152">
                  <c:v>44.769826292045416</c:v>
                </c:pt>
                <c:pt idx="153">
                  <c:v>17.868094614560739</c:v>
                </c:pt>
                <c:pt idx="154">
                  <c:v>17.853504125249525</c:v>
                </c:pt>
                <c:pt idx="155">
                  <c:v>44.590800668319368</c:v>
                </c:pt>
                <c:pt idx="156">
                  <c:v>17.823372316364168</c:v>
                </c:pt>
                <c:pt idx="157">
                  <c:v>44.565908730656041</c:v>
                </c:pt>
                <c:pt idx="158">
                  <c:v>44.53765539655069</c:v>
                </c:pt>
                <c:pt idx="159">
                  <c:v>177.9880186624176</c:v>
                </c:pt>
                <c:pt idx="160">
                  <c:v>177.891890130733</c:v>
                </c:pt>
                <c:pt idx="161">
                  <c:v>17.780443693228946</c:v>
                </c:pt>
                <c:pt idx="162">
                  <c:v>44.379362230617964</c:v>
                </c:pt>
                <c:pt idx="163">
                  <c:v>17.744755033920097</c:v>
                </c:pt>
                <c:pt idx="164">
                  <c:v>44.331974752403532</c:v>
                </c:pt>
                <c:pt idx="165">
                  <c:v>177.45818787352658</c:v>
                </c:pt>
                <c:pt idx="166">
                  <c:v>17.720658174125095</c:v>
                </c:pt>
                <c:pt idx="167">
                  <c:v>44.338542973648558</c:v>
                </c:pt>
                <c:pt idx="168">
                  <c:v>17.730272744756213</c:v>
                </c:pt>
                <c:pt idx="169">
                  <c:v>17.726005279421717</c:v>
                </c:pt>
                <c:pt idx="170">
                  <c:v>17.710283411585859</c:v>
                </c:pt>
                <c:pt idx="171">
                  <c:v>17.707775272059603</c:v>
                </c:pt>
                <c:pt idx="172">
                  <c:v>177.06145399999059</c:v>
                </c:pt>
                <c:pt idx="173">
                  <c:v>44.309070241057448</c:v>
                </c:pt>
                <c:pt idx="174">
                  <c:v>177.08908582729731</c:v>
                </c:pt>
                <c:pt idx="175">
                  <c:v>44.274770364988804</c:v>
                </c:pt>
                <c:pt idx="176">
                  <c:v>44.32510329165828</c:v>
                </c:pt>
                <c:pt idx="177">
                  <c:v>44.294856627457811</c:v>
                </c:pt>
                <c:pt idx="178">
                  <c:v>44.349602359739052</c:v>
                </c:pt>
                <c:pt idx="179">
                  <c:v>17.729469186916031</c:v>
                </c:pt>
                <c:pt idx="180">
                  <c:v>44.382801449586609</c:v>
                </c:pt>
                <c:pt idx="181">
                  <c:v>44.354830960112409</c:v>
                </c:pt>
                <c:pt idx="182">
                  <c:v>177.52461288857569</c:v>
                </c:pt>
                <c:pt idx="183">
                  <c:v>17.778736750031715</c:v>
                </c:pt>
                <c:pt idx="184">
                  <c:v>44.425166422946411</c:v>
                </c:pt>
                <c:pt idx="185">
                  <c:v>177.83143544524179</c:v>
                </c:pt>
                <c:pt idx="186">
                  <c:v>178.15579329562567</c:v>
                </c:pt>
                <c:pt idx="187">
                  <c:v>44.560765466708403</c:v>
                </c:pt>
                <c:pt idx="188">
                  <c:v>17.818871061425622</c:v>
                </c:pt>
                <c:pt idx="189">
                  <c:v>44.634670568331487</c:v>
                </c:pt>
                <c:pt idx="190">
                  <c:v>178.49984400218881</c:v>
                </c:pt>
                <c:pt idx="191">
                  <c:v>44.663879777746324</c:v>
                </c:pt>
                <c:pt idx="192">
                  <c:v>17.903062583602562</c:v>
                </c:pt>
                <c:pt idx="193">
                  <c:v>179.20253955423462</c:v>
                </c:pt>
                <c:pt idx="194">
                  <c:v>179.19319655738596</c:v>
                </c:pt>
                <c:pt idx="195">
                  <c:v>44.844975480679928</c:v>
                </c:pt>
                <c:pt idx="196">
                  <c:v>44.893518489237614</c:v>
                </c:pt>
                <c:pt idx="197">
                  <c:v>17.977555808843906</c:v>
                </c:pt>
                <c:pt idx="198">
                  <c:v>180.17566462926578</c:v>
                </c:pt>
                <c:pt idx="199">
                  <c:v>45.05943665265589</c:v>
                </c:pt>
                <c:pt idx="200">
                  <c:v>45.115067951619132</c:v>
                </c:pt>
                <c:pt idx="201">
                  <c:v>180.68941782086836</c:v>
                </c:pt>
                <c:pt idx="202">
                  <c:v>45.279833804936644</c:v>
                </c:pt>
                <c:pt idx="203">
                  <c:v>18.136184524043042</c:v>
                </c:pt>
                <c:pt idx="204">
                  <c:v>45.412293648987735</c:v>
                </c:pt>
                <c:pt idx="205">
                  <c:v>181.68701888557587</c:v>
                </c:pt>
                <c:pt idx="206">
                  <c:v>182.14423964702786</c:v>
                </c:pt>
                <c:pt idx="207">
                  <c:v>45.602509615331769</c:v>
                </c:pt>
                <c:pt idx="208">
                  <c:v>45.625491412497368</c:v>
                </c:pt>
                <c:pt idx="209">
                  <c:v>18.297765772230672</c:v>
                </c:pt>
                <c:pt idx="210">
                  <c:v>183.25863031917171</c:v>
                </c:pt>
                <c:pt idx="211">
                  <c:v>45.840882697842964</c:v>
                </c:pt>
                <c:pt idx="212">
                  <c:v>45.963907768134725</c:v>
                </c:pt>
                <c:pt idx="213">
                  <c:v>18.413296908905814</c:v>
                </c:pt>
                <c:pt idx="214">
                  <c:v>184.46989876608384</c:v>
                </c:pt>
                <c:pt idx="215">
                  <c:v>46.188880348272491</c:v>
                </c:pt>
                <c:pt idx="216">
                  <c:v>18.48768322209682</c:v>
                </c:pt>
                <c:pt idx="217">
                  <c:v>46.347998969694252</c:v>
                </c:pt>
                <c:pt idx="218">
                  <c:v>46.422085478310365</c:v>
                </c:pt>
                <c:pt idx="219">
                  <c:v>46.510006148620569</c:v>
                </c:pt>
                <c:pt idx="220">
                  <c:v>46.585460186876524</c:v>
                </c:pt>
                <c:pt idx="221">
                  <c:v>18.647184623008037</c:v>
                </c:pt>
                <c:pt idx="222">
                  <c:v>18.677744938826066</c:v>
                </c:pt>
                <c:pt idx="223">
                  <c:v>46.827862329437288</c:v>
                </c:pt>
                <c:pt idx="224">
                  <c:v>187.65885337014819</c:v>
                </c:pt>
                <c:pt idx="225">
                  <c:v>46.992518694510487</c:v>
                </c:pt>
                <c:pt idx="226">
                  <c:v>47.025221330309051</c:v>
                </c:pt>
                <c:pt idx="227">
                  <c:v>47.103185010871087</c:v>
                </c:pt>
                <c:pt idx="228">
                  <c:v>18.899087661640376</c:v>
                </c:pt>
                <c:pt idx="229">
                  <c:v>189.30372746699237</c:v>
                </c:pt>
                <c:pt idx="230">
                  <c:v>18.96165139127314</c:v>
                </c:pt>
                <c:pt idx="231">
                  <c:v>189.96397378266673</c:v>
                </c:pt>
                <c:pt idx="232">
                  <c:v>47.568817582387929</c:v>
                </c:pt>
                <c:pt idx="233">
                  <c:v>190.39252794556174</c:v>
                </c:pt>
                <c:pt idx="234">
                  <c:v>47.73205006357788</c:v>
                </c:pt>
                <c:pt idx="235">
                  <c:v>191.03832825347092</c:v>
                </c:pt>
                <c:pt idx="236">
                  <c:v>47.89313464303369</c:v>
                </c:pt>
                <c:pt idx="237">
                  <c:v>19.167407281752912</c:v>
                </c:pt>
                <c:pt idx="238">
                  <c:v>191.97169192118739</c:v>
                </c:pt>
                <c:pt idx="239">
                  <c:v>192.5013896067226</c:v>
                </c:pt>
                <c:pt idx="240">
                  <c:v>192.58780159343092</c:v>
                </c:pt>
                <c:pt idx="241">
                  <c:v>193.11282134005683</c:v>
                </c:pt>
                <c:pt idx="242">
                  <c:v>19.318706510384743</c:v>
                </c:pt>
                <c:pt idx="243">
                  <c:v>193.70614028285524</c:v>
                </c:pt>
                <c:pt idx="244">
                  <c:v>19.376681823849172</c:v>
                </c:pt>
                <c:pt idx="245">
                  <c:v>194.27870583628416</c:v>
                </c:pt>
                <c:pt idx="246">
                  <c:v>19.454326378381445</c:v>
                </c:pt>
                <c:pt idx="247">
                  <c:v>19.45828448575503</c:v>
                </c:pt>
                <c:pt idx="248">
                  <c:v>48.708681445962725</c:v>
                </c:pt>
                <c:pt idx="249">
                  <c:v>19.510421499603222</c:v>
                </c:pt>
                <c:pt idx="250">
                  <c:v>48.898458385915333</c:v>
                </c:pt>
                <c:pt idx="251">
                  <c:v>48.899321947607049</c:v>
                </c:pt>
                <c:pt idx="252">
                  <c:v>19.607566125131719</c:v>
                </c:pt>
                <c:pt idx="253">
                  <c:v>49.073647090726453</c:v>
                </c:pt>
                <c:pt idx="254">
                  <c:v>49.131465471040684</c:v>
                </c:pt>
                <c:pt idx="255">
                  <c:v>19.647560248636324</c:v>
                </c:pt>
                <c:pt idx="256">
                  <c:v>19.668744721132423</c:v>
                </c:pt>
                <c:pt idx="257">
                  <c:v>49.283524784239198</c:v>
                </c:pt>
                <c:pt idx="258">
                  <c:v>49.266434420690771</c:v>
                </c:pt>
                <c:pt idx="259">
                  <c:v>49.374439206641654</c:v>
                </c:pt>
                <c:pt idx="260">
                  <c:v>197.40644363080369</c:v>
                </c:pt>
                <c:pt idx="261">
                  <c:v>49.455757306453691</c:v>
                </c:pt>
                <c:pt idx="262">
                  <c:v>49.492785801317048</c:v>
                </c:pt>
                <c:pt idx="263">
                  <c:v>49.4610894912935</c:v>
                </c:pt>
                <c:pt idx="264">
                  <c:v>19.823715670239942</c:v>
                </c:pt>
                <c:pt idx="265">
                  <c:v>198.08545537282322</c:v>
                </c:pt>
                <c:pt idx="266">
                  <c:v>19.846114388833826</c:v>
                </c:pt>
                <c:pt idx="267">
                  <c:v>19.856008691195047</c:v>
                </c:pt>
                <c:pt idx="268">
                  <c:v>19.864200773381334</c:v>
                </c:pt>
                <c:pt idx="269">
                  <c:v>19.844463048490084</c:v>
                </c:pt>
                <c:pt idx="270">
                  <c:v>19.850415344690116</c:v>
                </c:pt>
                <c:pt idx="271">
                  <c:v>19.855465114264419</c:v>
                </c:pt>
                <c:pt idx="272">
                  <c:v>198.87656375557157</c:v>
                </c:pt>
                <c:pt idx="273">
                  <c:v>19.861949823887812</c:v>
                </c:pt>
                <c:pt idx="274">
                  <c:v>19.892281287806934</c:v>
                </c:pt>
                <c:pt idx="275">
                  <c:v>19.893048134882832</c:v>
                </c:pt>
                <c:pt idx="276">
                  <c:v>19.892336031929094</c:v>
                </c:pt>
                <c:pt idx="277">
                  <c:v>49.728379277860924</c:v>
                </c:pt>
                <c:pt idx="278">
                  <c:v>49.647217359809169</c:v>
                </c:pt>
                <c:pt idx="279">
                  <c:v>19.884567304287508</c:v>
                </c:pt>
                <c:pt idx="280">
                  <c:v>198.49393454409795</c:v>
                </c:pt>
                <c:pt idx="281">
                  <c:v>198.73208865012052</c:v>
                </c:pt>
                <c:pt idx="282">
                  <c:v>49.588355620931409</c:v>
                </c:pt>
                <c:pt idx="283">
                  <c:v>49.564790959876923</c:v>
                </c:pt>
                <c:pt idx="284">
                  <c:v>19.816780556035013</c:v>
                </c:pt>
                <c:pt idx="285">
                  <c:v>19.804994253875378</c:v>
                </c:pt>
                <c:pt idx="286">
                  <c:v>19.824226830062933</c:v>
                </c:pt>
                <c:pt idx="287">
                  <c:v>19.77966769081868</c:v>
                </c:pt>
                <c:pt idx="288">
                  <c:v>19.797149957876933</c:v>
                </c:pt>
                <c:pt idx="289">
                  <c:v>19.750029867129751</c:v>
                </c:pt>
                <c:pt idx="290">
                  <c:v>19.765813563621222</c:v>
                </c:pt>
                <c:pt idx="291">
                  <c:v>49.290476751046441</c:v>
                </c:pt>
                <c:pt idx="292">
                  <c:v>19.730335937536228</c:v>
                </c:pt>
                <c:pt idx="293">
                  <c:v>19.678275350776229</c:v>
                </c:pt>
                <c:pt idx="294">
                  <c:v>19.68894744903778</c:v>
                </c:pt>
                <c:pt idx="295">
                  <c:v>19.669184820938021</c:v>
                </c:pt>
                <c:pt idx="296">
                  <c:v>19.613680506869912</c:v>
                </c:pt>
                <c:pt idx="297">
                  <c:v>19.624071155938708</c:v>
                </c:pt>
                <c:pt idx="298">
                  <c:v>48.915835351044485</c:v>
                </c:pt>
                <c:pt idx="299">
                  <c:v>195.39604625053971</c:v>
                </c:pt>
                <c:pt idx="300">
                  <c:v>19.5495291976945</c:v>
                </c:pt>
                <c:pt idx="301">
                  <c:v>19.488707404560579</c:v>
                </c:pt>
                <c:pt idx="302">
                  <c:v>48.739749808702683</c:v>
                </c:pt>
                <c:pt idx="303">
                  <c:v>48.669842638118517</c:v>
                </c:pt>
                <c:pt idx="304">
                  <c:v>19.404276081660296</c:v>
                </c:pt>
                <c:pt idx="305">
                  <c:v>19.376752239818071</c:v>
                </c:pt>
                <c:pt idx="306">
                  <c:v>48.597892760387893</c:v>
                </c:pt>
                <c:pt idx="307">
                  <c:v>48.521950855396213</c:v>
                </c:pt>
                <c:pt idx="308">
                  <c:v>19.378000191120485</c:v>
                </c:pt>
                <c:pt idx="309">
                  <c:v>19.309126718372408</c:v>
                </c:pt>
                <c:pt idx="310">
                  <c:v>19.276733011169092</c:v>
                </c:pt>
                <c:pt idx="311">
                  <c:v>192.44017494400609</c:v>
                </c:pt>
                <c:pt idx="312">
                  <c:v>19.248942747932357</c:v>
                </c:pt>
                <c:pt idx="313">
                  <c:v>19.176946284027171</c:v>
                </c:pt>
                <c:pt idx="314">
                  <c:v>191.42834684802196</c:v>
                </c:pt>
                <c:pt idx="315">
                  <c:v>19.108164051482692</c:v>
                </c:pt>
                <c:pt idx="316">
                  <c:v>19.073286893278802</c:v>
                </c:pt>
                <c:pt idx="317">
                  <c:v>19.077610820198114</c:v>
                </c:pt>
                <c:pt idx="318">
                  <c:v>19.042360757915045</c:v>
                </c:pt>
                <c:pt idx="319">
                  <c:v>47.416520507952967</c:v>
                </c:pt>
                <c:pt idx="320">
                  <c:v>47.339720945047446</c:v>
                </c:pt>
                <c:pt idx="321">
                  <c:v>18.899780228456404</c:v>
                </c:pt>
                <c:pt idx="322">
                  <c:v>47.260917854612288</c:v>
                </c:pt>
                <c:pt idx="323">
                  <c:v>18.832805840040198</c:v>
                </c:pt>
                <c:pt idx="324">
                  <c:v>188.37755138049124</c:v>
                </c:pt>
                <c:pt idx="325">
                  <c:v>18.765926556118565</c:v>
                </c:pt>
                <c:pt idx="326">
                  <c:v>18.73567216333613</c:v>
                </c:pt>
                <c:pt idx="327">
                  <c:v>18.69938110400069</c:v>
                </c:pt>
                <c:pt idx="328">
                  <c:v>46.67378285078965</c:v>
                </c:pt>
                <c:pt idx="329">
                  <c:v>46.705966490841853</c:v>
                </c:pt>
                <c:pt idx="330">
                  <c:v>18.610690259030694</c:v>
                </c:pt>
                <c:pt idx="331">
                  <c:v>18.581770764097637</c:v>
                </c:pt>
                <c:pt idx="332">
                  <c:v>18.553218806172961</c:v>
                </c:pt>
                <c:pt idx="333">
                  <c:v>185.25058644416691</c:v>
                </c:pt>
                <c:pt idx="334">
                  <c:v>18.497314323306007</c:v>
                </c:pt>
                <c:pt idx="335">
                  <c:v>46.175010763911132</c:v>
                </c:pt>
                <c:pt idx="336">
                  <c:v>18.48693376433031</c:v>
                </c:pt>
                <c:pt idx="337">
                  <c:v>18.424141397481456</c:v>
                </c:pt>
                <c:pt idx="338">
                  <c:v>184.42451910905569</c:v>
                </c:pt>
                <c:pt idx="339">
                  <c:v>18.380657604542691</c:v>
                </c:pt>
                <c:pt idx="340">
                  <c:v>18.400428390590065</c:v>
                </c:pt>
                <c:pt idx="341">
                  <c:v>183.39714582920647</c:v>
                </c:pt>
                <c:pt idx="342">
                  <c:v>18.324083311239896</c:v>
                </c:pt>
                <c:pt idx="343">
                  <c:v>183.09201712008482</c:v>
                </c:pt>
                <c:pt idx="344">
                  <c:v>18.295083310244838</c:v>
                </c:pt>
                <c:pt idx="345">
                  <c:v>18.281740986918866</c:v>
                </c:pt>
                <c:pt idx="346">
                  <c:v>45.785234224253159</c:v>
                </c:pt>
                <c:pt idx="347">
                  <c:v>45.756073855182606</c:v>
                </c:pt>
                <c:pt idx="348">
                  <c:v>45.728938481924892</c:v>
                </c:pt>
                <c:pt idx="349">
                  <c:v>18.244308244282848</c:v>
                </c:pt>
                <c:pt idx="350">
                  <c:v>45.700795709478008</c:v>
                </c:pt>
                <c:pt idx="351">
                  <c:v>18.279880116131093</c:v>
                </c:pt>
                <c:pt idx="352">
                  <c:v>18.23513677901698</c:v>
                </c:pt>
                <c:pt idx="353">
                  <c:v>182.36562917069952</c:v>
                </c:pt>
                <c:pt idx="354">
                  <c:v>18.276047812897058</c:v>
                </c:pt>
                <c:pt idx="355">
                  <c:v>18.279248304556514</c:v>
                </c:pt>
                <c:pt idx="356">
                  <c:v>18.245883801586899</c:v>
                </c:pt>
                <c:pt idx="357">
                  <c:v>18.296010096030578</c:v>
                </c:pt>
                <c:pt idx="358">
                  <c:v>18.256525414886308</c:v>
                </c:pt>
                <c:pt idx="359">
                  <c:v>18.271109893078229</c:v>
                </c:pt>
                <c:pt idx="360">
                  <c:v>18.323743897682501</c:v>
                </c:pt>
                <c:pt idx="361">
                  <c:v>18.294892027841524</c:v>
                </c:pt>
                <c:pt idx="362">
                  <c:v>45.872810328618002</c:v>
                </c:pt>
                <c:pt idx="363">
                  <c:v>45.804592711921693</c:v>
                </c:pt>
                <c:pt idx="364">
                  <c:v>18.340438493430145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2-4BD0-8284-A5DE82CF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18336"/>
        <c:axId val="1775316672"/>
      </c:scatterChart>
      <c:valAx>
        <c:axId val="177531833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672"/>
        <c:crosses val="autoZero"/>
        <c:crossBetween val="midCat"/>
        <c:majorUnit val="30"/>
      </c:valAx>
      <c:valAx>
        <c:axId val="1775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and Theoretical Energy absorbed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Simulation 2019'!$K$9</c:f>
              <c:strCache>
                <c:ptCount val="1"/>
                <c:pt idx="0">
                  <c:v>Max Theoretical Energy Absorbed (kJ)</c:v>
                </c:pt>
              </c:strCache>
            </c:strRef>
          </c:tx>
          <c:spPr>
            <a:ln w="3175" cap="rnd">
              <a:noFill/>
              <a:prstDash val="sysDot"/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trendline>
            <c:spPr>
              <a:ln w="889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yVal>
            <c:numRef>
              <c:f>'Energy Simulation 2019'!$K$11:$K$375</c:f>
              <c:numCache>
                <c:formatCode>0.00000</c:formatCode>
                <c:ptCount val="365"/>
                <c:pt idx="0">
                  <c:v>18.404622649078849</c:v>
                </c:pt>
                <c:pt idx="1">
                  <c:v>46.061507950632723</c:v>
                </c:pt>
                <c:pt idx="2">
                  <c:v>46.113247049851807</c:v>
                </c:pt>
                <c:pt idx="3">
                  <c:v>18.474084138103777</c:v>
                </c:pt>
                <c:pt idx="4">
                  <c:v>46.240267367647093</c:v>
                </c:pt>
                <c:pt idx="5">
                  <c:v>18.481903745576545</c:v>
                </c:pt>
                <c:pt idx="6">
                  <c:v>18.5052635992093</c:v>
                </c:pt>
                <c:pt idx="7">
                  <c:v>18.536455726601908</c:v>
                </c:pt>
                <c:pt idx="8">
                  <c:v>18.604720358838435</c:v>
                </c:pt>
                <c:pt idx="9">
                  <c:v>46.59178044945061</c:v>
                </c:pt>
                <c:pt idx="10">
                  <c:v>18.62563196945506</c:v>
                </c:pt>
                <c:pt idx="11">
                  <c:v>18.701734671887909</c:v>
                </c:pt>
                <c:pt idx="12">
                  <c:v>18.691716712215459</c:v>
                </c:pt>
                <c:pt idx="13">
                  <c:v>46.81342544569236</c:v>
                </c:pt>
                <c:pt idx="14">
                  <c:v>18.801865535609522</c:v>
                </c:pt>
                <c:pt idx="15">
                  <c:v>18.793255895314996</c:v>
                </c:pt>
                <c:pt idx="16">
                  <c:v>18.833775991758007</c:v>
                </c:pt>
                <c:pt idx="17">
                  <c:v>18.868375994425779</c:v>
                </c:pt>
                <c:pt idx="18">
                  <c:v>18.944793207207507</c:v>
                </c:pt>
                <c:pt idx="19">
                  <c:v>18.943765520490725</c:v>
                </c:pt>
                <c:pt idx="20">
                  <c:v>19.019878313016672</c:v>
                </c:pt>
                <c:pt idx="21">
                  <c:v>19.019176300156037</c:v>
                </c:pt>
                <c:pt idx="22">
                  <c:v>19.094860371066485</c:v>
                </c:pt>
                <c:pt idx="23">
                  <c:v>47.836689696137171</c:v>
                </c:pt>
                <c:pt idx="24">
                  <c:v>19.134182537306931</c:v>
                </c:pt>
                <c:pt idx="25">
                  <c:v>47.934226547199728</c:v>
                </c:pt>
                <c:pt idx="26">
                  <c:v>192.08380144288608</c:v>
                </c:pt>
                <c:pt idx="27">
                  <c:v>19.287463717843778</c:v>
                </c:pt>
                <c:pt idx="28">
                  <c:v>19.325750468785493</c:v>
                </c:pt>
                <c:pt idx="29">
                  <c:v>19.324919646225652</c:v>
                </c:pt>
                <c:pt idx="30">
                  <c:v>48.504895377807969</c:v>
                </c:pt>
                <c:pt idx="31">
                  <c:v>48.597119902192688</c:v>
                </c:pt>
                <c:pt idx="32">
                  <c:v>19.437372875138404</c:v>
                </c:pt>
                <c:pt idx="33">
                  <c:v>19.51206489668218</c:v>
                </c:pt>
                <c:pt idx="34">
                  <c:v>19.547264293816902</c:v>
                </c:pt>
                <c:pt idx="35">
                  <c:v>19.548970592965638</c:v>
                </c:pt>
                <c:pt idx="36">
                  <c:v>19.583013279001541</c:v>
                </c:pt>
                <c:pt idx="37">
                  <c:v>49.134745824713647</c:v>
                </c:pt>
                <c:pt idx="38">
                  <c:v>19.650169718459285</c:v>
                </c:pt>
                <c:pt idx="39">
                  <c:v>19.68559603534743</c:v>
                </c:pt>
                <c:pt idx="40">
                  <c:v>49.383112929761523</c:v>
                </c:pt>
                <c:pt idx="41">
                  <c:v>49.369794006864247</c:v>
                </c:pt>
                <c:pt idx="42">
                  <c:v>19.780325693698757</c:v>
                </c:pt>
                <c:pt idx="43">
                  <c:v>19.844469918340707</c:v>
                </c:pt>
                <c:pt idx="44">
                  <c:v>19.837267094644275</c:v>
                </c:pt>
                <c:pt idx="45">
                  <c:v>19.866401057726499</c:v>
                </c:pt>
                <c:pt idx="46">
                  <c:v>19.926791338368101</c:v>
                </c:pt>
                <c:pt idx="47">
                  <c:v>19.919764554593907</c:v>
                </c:pt>
                <c:pt idx="48">
                  <c:v>19.977447899406823</c:v>
                </c:pt>
                <c:pt idx="49">
                  <c:v>199.67390438093284</c:v>
                </c:pt>
                <c:pt idx="50">
                  <c:v>49.974100417004408</c:v>
                </c:pt>
                <c:pt idx="51">
                  <c:v>200.1139054324301</c:v>
                </c:pt>
                <c:pt idx="52">
                  <c:v>200.63410554947762</c:v>
                </c:pt>
                <c:pt idx="53">
                  <c:v>20.050415803126803</c:v>
                </c:pt>
                <c:pt idx="54">
                  <c:v>200.99475982626771</c:v>
                </c:pt>
                <c:pt idx="55">
                  <c:v>20.115588573216868</c:v>
                </c:pt>
                <c:pt idx="56">
                  <c:v>201.30344797674388</c:v>
                </c:pt>
                <c:pt idx="57">
                  <c:v>50.359243027733648</c:v>
                </c:pt>
                <c:pt idx="58">
                  <c:v>20.125121135006168</c:v>
                </c:pt>
                <c:pt idx="59">
                  <c:v>20.166437704755893</c:v>
                </c:pt>
                <c:pt idx="60">
                  <c:v>20.17551105996754</c:v>
                </c:pt>
                <c:pt idx="61">
                  <c:v>20.18372010209756</c:v>
                </c:pt>
                <c:pt idx="62">
                  <c:v>50.474847585937333</c:v>
                </c:pt>
                <c:pt idx="63">
                  <c:v>201.65469914549237</c:v>
                </c:pt>
                <c:pt idx="64">
                  <c:v>20.198824542108582</c:v>
                </c:pt>
                <c:pt idx="65">
                  <c:v>20.200688633138835</c:v>
                </c:pt>
                <c:pt idx="66">
                  <c:v>20.172601678228276</c:v>
                </c:pt>
                <c:pt idx="67">
                  <c:v>202.01127874213105</c:v>
                </c:pt>
                <c:pt idx="68">
                  <c:v>50.315254515456857</c:v>
                </c:pt>
                <c:pt idx="69">
                  <c:v>20.157197755666616</c:v>
                </c:pt>
                <c:pt idx="70">
                  <c:v>201.28924026692212</c:v>
                </c:pt>
                <c:pt idx="71">
                  <c:v>20.128385816832392</c:v>
                </c:pt>
                <c:pt idx="72">
                  <c:v>20.155073469043973</c:v>
                </c:pt>
                <c:pt idx="73">
                  <c:v>50.308437798833772</c:v>
                </c:pt>
                <c:pt idx="74">
                  <c:v>20.147285419947508</c:v>
                </c:pt>
                <c:pt idx="75">
                  <c:v>20.14129791576303</c:v>
                </c:pt>
                <c:pt idx="76">
                  <c:v>201.33903809663283</c:v>
                </c:pt>
                <c:pt idx="77">
                  <c:v>20.097565734787636</c:v>
                </c:pt>
                <c:pt idx="78">
                  <c:v>20.115399867007543</c:v>
                </c:pt>
                <c:pt idx="79">
                  <c:v>20.076833384335732</c:v>
                </c:pt>
                <c:pt idx="80">
                  <c:v>50.161285598467693</c:v>
                </c:pt>
                <c:pt idx="81">
                  <c:v>50.127748383159727</c:v>
                </c:pt>
                <c:pt idx="82">
                  <c:v>20.062357965022471</c:v>
                </c:pt>
                <c:pt idx="83">
                  <c:v>20.019385117223862</c:v>
                </c:pt>
                <c:pt idx="84">
                  <c:v>50.071966269507016</c:v>
                </c:pt>
                <c:pt idx="85">
                  <c:v>20.010164704272292</c:v>
                </c:pt>
                <c:pt idx="86">
                  <c:v>19.964148512647256</c:v>
                </c:pt>
                <c:pt idx="87">
                  <c:v>19.969677024936914</c:v>
                </c:pt>
                <c:pt idx="88">
                  <c:v>19.921731264017861</c:v>
                </c:pt>
                <c:pt idx="89">
                  <c:v>49.81200951177361</c:v>
                </c:pt>
                <c:pt idx="90">
                  <c:v>19.875024867087944</c:v>
                </c:pt>
                <c:pt idx="91">
                  <c:v>49.684085379255606</c:v>
                </c:pt>
                <c:pt idx="92">
                  <c:v>198.47532583622018</c:v>
                </c:pt>
                <c:pt idx="93">
                  <c:v>198.20414277649442</c:v>
                </c:pt>
                <c:pt idx="94">
                  <c:v>49.418069735296086</c:v>
                </c:pt>
                <c:pt idx="95">
                  <c:v>49.408735862467807</c:v>
                </c:pt>
                <c:pt idx="96">
                  <c:v>197.08824932452657</c:v>
                </c:pt>
                <c:pt idx="97">
                  <c:v>19.703134334624838</c:v>
                </c:pt>
                <c:pt idx="98">
                  <c:v>19.647112634931606</c:v>
                </c:pt>
                <c:pt idx="99">
                  <c:v>49.099018307812209</c:v>
                </c:pt>
                <c:pt idx="100">
                  <c:v>48.955926833213404</c:v>
                </c:pt>
                <c:pt idx="101">
                  <c:v>48.872663170236365</c:v>
                </c:pt>
                <c:pt idx="102">
                  <c:v>19.514890981482626</c:v>
                </c:pt>
                <c:pt idx="103">
                  <c:v>48.700912610979728</c:v>
                </c:pt>
                <c:pt idx="104">
                  <c:v>48.612437522255888</c:v>
                </c:pt>
                <c:pt idx="105">
                  <c:v>194.09384674330565</c:v>
                </c:pt>
                <c:pt idx="106">
                  <c:v>19.372931744139798</c:v>
                </c:pt>
                <c:pt idx="107">
                  <c:v>19.336436521431125</c:v>
                </c:pt>
                <c:pt idx="108">
                  <c:v>19.29907698564082</c:v>
                </c:pt>
                <c:pt idx="109">
                  <c:v>19.28482354837584</c:v>
                </c:pt>
                <c:pt idx="110">
                  <c:v>48.059325453648611</c:v>
                </c:pt>
                <c:pt idx="111">
                  <c:v>48.021539128388284</c:v>
                </c:pt>
                <c:pt idx="112">
                  <c:v>47.868033926316251</c:v>
                </c:pt>
                <c:pt idx="113">
                  <c:v>47.828510280237971</c:v>
                </c:pt>
                <c:pt idx="114">
                  <c:v>47.730385198215728</c:v>
                </c:pt>
                <c:pt idx="115">
                  <c:v>19.035064332503861</c:v>
                </c:pt>
                <c:pt idx="116">
                  <c:v>47.489230362908891</c:v>
                </c:pt>
                <c:pt idx="117">
                  <c:v>189.79035762960001</c:v>
                </c:pt>
                <c:pt idx="118">
                  <c:v>47.29407400789345</c:v>
                </c:pt>
                <c:pt idx="119">
                  <c:v>47.207246073198135</c:v>
                </c:pt>
                <c:pt idx="120">
                  <c:v>18.843455396604387</c:v>
                </c:pt>
                <c:pt idx="121">
                  <c:v>18.826574885524227</c:v>
                </c:pt>
                <c:pt idx="122">
                  <c:v>46.967997621439451</c:v>
                </c:pt>
                <c:pt idx="123">
                  <c:v>18.731770946913027</c:v>
                </c:pt>
                <c:pt idx="124">
                  <c:v>46.732110566122813</c:v>
                </c:pt>
                <c:pt idx="125">
                  <c:v>186.76341986518949</c:v>
                </c:pt>
                <c:pt idx="126">
                  <c:v>18.620761460045475</c:v>
                </c:pt>
                <c:pt idx="127">
                  <c:v>18.604670767104245</c:v>
                </c:pt>
                <c:pt idx="128">
                  <c:v>18.549903244515558</c:v>
                </c:pt>
                <c:pt idx="129">
                  <c:v>18.512377544213283</c:v>
                </c:pt>
                <c:pt idx="130">
                  <c:v>46.201287942547928</c:v>
                </c:pt>
                <c:pt idx="131">
                  <c:v>18.464088720128689</c:v>
                </c:pt>
                <c:pt idx="132">
                  <c:v>18.433044509207331</c:v>
                </c:pt>
                <c:pt idx="133">
                  <c:v>18.380753138402934</c:v>
                </c:pt>
                <c:pt idx="134">
                  <c:v>18.345384785879428</c:v>
                </c:pt>
                <c:pt idx="135">
                  <c:v>45.839786205278529</c:v>
                </c:pt>
                <c:pt idx="136">
                  <c:v>45.713491515455409</c:v>
                </c:pt>
                <c:pt idx="137">
                  <c:v>45.629106671388243</c:v>
                </c:pt>
                <c:pt idx="138">
                  <c:v>18.243663981104017</c:v>
                </c:pt>
                <c:pt idx="139">
                  <c:v>45.487813702214524</c:v>
                </c:pt>
                <c:pt idx="140">
                  <c:v>18.166846814206277</c:v>
                </c:pt>
                <c:pt idx="141">
                  <c:v>45.347973062399291</c:v>
                </c:pt>
                <c:pt idx="142">
                  <c:v>18.114169873035603</c:v>
                </c:pt>
                <c:pt idx="143">
                  <c:v>18.087843102664614</c:v>
                </c:pt>
                <c:pt idx="144">
                  <c:v>45.155488435228087</c:v>
                </c:pt>
                <c:pt idx="145">
                  <c:v>18.037244720673367</c:v>
                </c:pt>
                <c:pt idx="146">
                  <c:v>18.013008746403219</c:v>
                </c:pt>
                <c:pt idx="147">
                  <c:v>44.973760491354248</c:v>
                </c:pt>
                <c:pt idx="148">
                  <c:v>17.98787453916399</c:v>
                </c:pt>
                <c:pt idx="149">
                  <c:v>179.65844860358305</c:v>
                </c:pt>
                <c:pt idx="150">
                  <c:v>17.944594050867124</c:v>
                </c:pt>
                <c:pt idx="151">
                  <c:v>44.819021399705285</c:v>
                </c:pt>
                <c:pt idx="152">
                  <c:v>44.769826292045416</c:v>
                </c:pt>
                <c:pt idx="153">
                  <c:v>17.868094614560739</c:v>
                </c:pt>
                <c:pt idx="154">
                  <c:v>17.853504125249525</c:v>
                </c:pt>
                <c:pt idx="155">
                  <c:v>44.590800668319368</c:v>
                </c:pt>
                <c:pt idx="156">
                  <c:v>17.823372316364168</c:v>
                </c:pt>
                <c:pt idx="157">
                  <c:v>44.565908730656041</c:v>
                </c:pt>
                <c:pt idx="158">
                  <c:v>44.53765539655069</c:v>
                </c:pt>
                <c:pt idx="159">
                  <c:v>177.9880186624176</c:v>
                </c:pt>
                <c:pt idx="160">
                  <c:v>177.891890130733</c:v>
                </c:pt>
                <c:pt idx="161">
                  <c:v>17.780443693228946</c:v>
                </c:pt>
                <c:pt idx="162">
                  <c:v>44.379362230617964</c:v>
                </c:pt>
                <c:pt idx="163">
                  <c:v>17.744755033920097</c:v>
                </c:pt>
                <c:pt idx="164">
                  <c:v>44.331974752403532</c:v>
                </c:pt>
                <c:pt idx="165">
                  <c:v>177.45818787352658</c:v>
                </c:pt>
                <c:pt idx="166">
                  <c:v>17.720658174125095</c:v>
                </c:pt>
                <c:pt idx="167">
                  <c:v>44.338542973648558</c:v>
                </c:pt>
                <c:pt idx="168">
                  <c:v>17.730272744756213</c:v>
                </c:pt>
                <c:pt idx="169">
                  <c:v>17.726005279421717</c:v>
                </c:pt>
                <c:pt idx="170">
                  <c:v>17.710283411585859</c:v>
                </c:pt>
                <c:pt idx="171">
                  <c:v>17.707775272059603</c:v>
                </c:pt>
                <c:pt idx="172">
                  <c:v>177.06145399999059</c:v>
                </c:pt>
                <c:pt idx="173">
                  <c:v>44.309070241057448</c:v>
                </c:pt>
                <c:pt idx="174">
                  <c:v>177.08908582729731</c:v>
                </c:pt>
                <c:pt idx="175">
                  <c:v>44.274770364988804</c:v>
                </c:pt>
                <c:pt idx="176">
                  <c:v>44.32510329165828</c:v>
                </c:pt>
                <c:pt idx="177">
                  <c:v>44.294856627457811</c:v>
                </c:pt>
                <c:pt idx="178">
                  <c:v>44.349602359739052</c:v>
                </c:pt>
                <c:pt idx="179">
                  <c:v>17.729469186916031</c:v>
                </c:pt>
                <c:pt idx="180">
                  <c:v>44.382801449586609</c:v>
                </c:pt>
                <c:pt idx="181">
                  <c:v>44.354830960112409</c:v>
                </c:pt>
                <c:pt idx="182">
                  <c:v>177.52461288857569</c:v>
                </c:pt>
                <c:pt idx="183">
                  <c:v>17.778736750031715</c:v>
                </c:pt>
                <c:pt idx="184">
                  <c:v>44.425166422946411</c:v>
                </c:pt>
                <c:pt idx="185">
                  <c:v>177.83143544524179</c:v>
                </c:pt>
                <c:pt idx="186">
                  <c:v>178.15579329562567</c:v>
                </c:pt>
                <c:pt idx="187">
                  <c:v>44.560765466708403</c:v>
                </c:pt>
                <c:pt idx="188">
                  <c:v>17.818871061425622</c:v>
                </c:pt>
                <c:pt idx="189">
                  <c:v>44.634670568331487</c:v>
                </c:pt>
                <c:pt idx="190">
                  <c:v>178.49984400218881</c:v>
                </c:pt>
                <c:pt idx="191">
                  <c:v>44.663879777746324</c:v>
                </c:pt>
                <c:pt idx="192">
                  <c:v>17.903062583602562</c:v>
                </c:pt>
                <c:pt idx="193">
                  <c:v>179.20253955423462</c:v>
                </c:pt>
                <c:pt idx="194">
                  <c:v>179.19319655738596</c:v>
                </c:pt>
                <c:pt idx="195">
                  <c:v>44.844975480679928</c:v>
                </c:pt>
                <c:pt idx="196">
                  <c:v>44.893518489237614</c:v>
                </c:pt>
                <c:pt idx="197">
                  <c:v>17.977555808843906</c:v>
                </c:pt>
                <c:pt idx="198">
                  <c:v>180.17566462926578</c:v>
                </c:pt>
                <c:pt idx="199">
                  <c:v>45.05943665265589</c:v>
                </c:pt>
                <c:pt idx="200">
                  <c:v>45.115067951619132</c:v>
                </c:pt>
                <c:pt idx="201">
                  <c:v>180.68941782086836</c:v>
                </c:pt>
                <c:pt idx="202">
                  <c:v>45.279833804936644</c:v>
                </c:pt>
                <c:pt idx="203">
                  <c:v>18.136184524043042</c:v>
                </c:pt>
                <c:pt idx="204">
                  <c:v>45.412293648987735</c:v>
                </c:pt>
                <c:pt idx="205">
                  <c:v>181.68701888557587</c:v>
                </c:pt>
                <c:pt idx="206">
                  <c:v>182.14423964702786</c:v>
                </c:pt>
                <c:pt idx="207">
                  <c:v>45.602509615331769</c:v>
                </c:pt>
                <c:pt idx="208">
                  <c:v>45.625491412497368</c:v>
                </c:pt>
                <c:pt idx="209">
                  <c:v>18.297765772230672</c:v>
                </c:pt>
                <c:pt idx="210">
                  <c:v>183.25863031917171</c:v>
                </c:pt>
                <c:pt idx="211">
                  <c:v>45.840882697842964</c:v>
                </c:pt>
                <c:pt idx="212">
                  <c:v>45.963907768134725</c:v>
                </c:pt>
                <c:pt idx="213">
                  <c:v>18.413296908905814</c:v>
                </c:pt>
                <c:pt idx="214">
                  <c:v>184.46989876608384</c:v>
                </c:pt>
                <c:pt idx="215">
                  <c:v>46.188880348272491</c:v>
                </c:pt>
                <c:pt idx="216">
                  <c:v>18.48768322209682</c:v>
                </c:pt>
                <c:pt idx="217">
                  <c:v>46.347998969694252</c:v>
                </c:pt>
                <c:pt idx="218">
                  <c:v>46.422085478310365</c:v>
                </c:pt>
                <c:pt idx="219">
                  <c:v>46.510006148620569</c:v>
                </c:pt>
                <c:pt idx="220">
                  <c:v>46.585460186876524</c:v>
                </c:pt>
                <c:pt idx="221">
                  <c:v>18.647184623008037</c:v>
                </c:pt>
                <c:pt idx="222">
                  <c:v>18.677744938826066</c:v>
                </c:pt>
                <c:pt idx="223">
                  <c:v>46.827862329437288</c:v>
                </c:pt>
                <c:pt idx="224">
                  <c:v>187.65885337014819</c:v>
                </c:pt>
                <c:pt idx="225">
                  <c:v>46.992518694510487</c:v>
                </c:pt>
                <c:pt idx="226">
                  <c:v>47.025221330309051</c:v>
                </c:pt>
                <c:pt idx="227">
                  <c:v>47.103185010871087</c:v>
                </c:pt>
                <c:pt idx="228">
                  <c:v>18.899087661640376</c:v>
                </c:pt>
                <c:pt idx="229">
                  <c:v>189.30372746699237</c:v>
                </c:pt>
                <c:pt idx="230">
                  <c:v>18.96165139127314</c:v>
                </c:pt>
                <c:pt idx="231">
                  <c:v>189.96397378266673</c:v>
                </c:pt>
                <c:pt idx="232">
                  <c:v>47.568817582387929</c:v>
                </c:pt>
                <c:pt idx="233">
                  <c:v>190.39252794556174</c:v>
                </c:pt>
                <c:pt idx="234">
                  <c:v>47.73205006357788</c:v>
                </c:pt>
                <c:pt idx="235">
                  <c:v>191.03832825347092</c:v>
                </c:pt>
                <c:pt idx="236">
                  <c:v>47.89313464303369</c:v>
                </c:pt>
                <c:pt idx="237">
                  <c:v>19.167407281752912</c:v>
                </c:pt>
                <c:pt idx="238">
                  <c:v>191.97169192118739</c:v>
                </c:pt>
                <c:pt idx="239">
                  <c:v>192.5013896067226</c:v>
                </c:pt>
                <c:pt idx="240">
                  <c:v>192.58780159343092</c:v>
                </c:pt>
                <c:pt idx="241">
                  <c:v>193.11282134005683</c:v>
                </c:pt>
                <c:pt idx="242">
                  <c:v>19.318706510384743</c:v>
                </c:pt>
                <c:pt idx="243">
                  <c:v>193.70614028285524</c:v>
                </c:pt>
                <c:pt idx="244">
                  <c:v>19.376681823849172</c:v>
                </c:pt>
                <c:pt idx="245">
                  <c:v>194.27870583628416</c:v>
                </c:pt>
                <c:pt idx="246">
                  <c:v>19.454326378381445</c:v>
                </c:pt>
                <c:pt idx="247">
                  <c:v>19.45828448575503</c:v>
                </c:pt>
                <c:pt idx="248">
                  <c:v>48.708681445962725</c:v>
                </c:pt>
                <c:pt idx="249">
                  <c:v>19.510421499603222</c:v>
                </c:pt>
                <c:pt idx="250">
                  <c:v>48.898458385915333</c:v>
                </c:pt>
                <c:pt idx="251">
                  <c:v>48.899321947607049</c:v>
                </c:pt>
                <c:pt idx="252">
                  <c:v>19.607566125131719</c:v>
                </c:pt>
                <c:pt idx="253">
                  <c:v>49.073647090726453</c:v>
                </c:pt>
                <c:pt idx="254">
                  <c:v>49.131465471040684</c:v>
                </c:pt>
                <c:pt idx="255">
                  <c:v>19.647560248636324</c:v>
                </c:pt>
                <c:pt idx="256">
                  <c:v>19.668744721132423</c:v>
                </c:pt>
                <c:pt idx="257">
                  <c:v>49.283524784239198</c:v>
                </c:pt>
                <c:pt idx="258">
                  <c:v>49.266434420690771</c:v>
                </c:pt>
                <c:pt idx="259">
                  <c:v>49.374439206641654</c:v>
                </c:pt>
                <c:pt idx="260">
                  <c:v>197.40644363080369</c:v>
                </c:pt>
                <c:pt idx="261">
                  <c:v>49.455757306453691</c:v>
                </c:pt>
                <c:pt idx="262">
                  <c:v>49.492785801317048</c:v>
                </c:pt>
                <c:pt idx="263">
                  <c:v>49.4610894912935</c:v>
                </c:pt>
                <c:pt idx="264">
                  <c:v>19.823715670239942</c:v>
                </c:pt>
                <c:pt idx="265">
                  <c:v>198.08545537282322</c:v>
                </c:pt>
                <c:pt idx="266">
                  <c:v>19.846114388833826</c:v>
                </c:pt>
                <c:pt idx="267">
                  <c:v>19.856008691195047</c:v>
                </c:pt>
                <c:pt idx="268">
                  <c:v>19.864200773381334</c:v>
                </c:pt>
                <c:pt idx="269">
                  <c:v>19.844463048490084</c:v>
                </c:pt>
                <c:pt idx="270">
                  <c:v>19.850415344690116</c:v>
                </c:pt>
                <c:pt idx="271">
                  <c:v>19.855465114264419</c:v>
                </c:pt>
                <c:pt idx="272">
                  <c:v>198.87656375557157</c:v>
                </c:pt>
                <c:pt idx="273">
                  <c:v>19.861949823887812</c:v>
                </c:pt>
                <c:pt idx="274">
                  <c:v>19.892281287806934</c:v>
                </c:pt>
                <c:pt idx="275">
                  <c:v>19.893048134882832</c:v>
                </c:pt>
                <c:pt idx="276">
                  <c:v>19.892336031929094</c:v>
                </c:pt>
                <c:pt idx="277">
                  <c:v>49.728379277860924</c:v>
                </c:pt>
                <c:pt idx="278">
                  <c:v>49.647217359809169</c:v>
                </c:pt>
                <c:pt idx="279">
                  <c:v>19.884567304287508</c:v>
                </c:pt>
                <c:pt idx="280">
                  <c:v>198.49393454409795</c:v>
                </c:pt>
                <c:pt idx="281">
                  <c:v>198.73208865012052</c:v>
                </c:pt>
                <c:pt idx="282">
                  <c:v>49.588355620931409</c:v>
                </c:pt>
                <c:pt idx="283">
                  <c:v>49.564790959876923</c:v>
                </c:pt>
                <c:pt idx="284">
                  <c:v>19.816780556035013</c:v>
                </c:pt>
                <c:pt idx="285">
                  <c:v>19.804994253875378</c:v>
                </c:pt>
                <c:pt idx="286">
                  <c:v>19.824226830062933</c:v>
                </c:pt>
                <c:pt idx="287">
                  <c:v>19.77966769081868</c:v>
                </c:pt>
                <c:pt idx="288">
                  <c:v>19.797149957876933</c:v>
                </c:pt>
                <c:pt idx="289">
                  <c:v>19.750029867129751</c:v>
                </c:pt>
                <c:pt idx="290">
                  <c:v>19.765813563621222</c:v>
                </c:pt>
                <c:pt idx="291">
                  <c:v>49.290476751046441</c:v>
                </c:pt>
                <c:pt idx="292">
                  <c:v>19.730335937536228</c:v>
                </c:pt>
                <c:pt idx="293">
                  <c:v>19.678275350776229</c:v>
                </c:pt>
                <c:pt idx="294">
                  <c:v>19.68894744903778</c:v>
                </c:pt>
                <c:pt idx="295">
                  <c:v>19.669184820938021</c:v>
                </c:pt>
                <c:pt idx="296">
                  <c:v>19.613680506869912</c:v>
                </c:pt>
                <c:pt idx="297">
                  <c:v>19.624071155938708</c:v>
                </c:pt>
                <c:pt idx="298">
                  <c:v>48.915835351044485</c:v>
                </c:pt>
                <c:pt idx="299">
                  <c:v>195.39604625053971</c:v>
                </c:pt>
                <c:pt idx="300">
                  <c:v>19.5495291976945</c:v>
                </c:pt>
                <c:pt idx="301">
                  <c:v>19.488707404560579</c:v>
                </c:pt>
                <c:pt idx="302">
                  <c:v>48.739749808702683</c:v>
                </c:pt>
                <c:pt idx="303">
                  <c:v>48.669842638118517</c:v>
                </c:pt>
                <c:pt idx="304">
                  <c:v>19.404276081660296</c:v>
                </c:pt>
                <c:pt idx="305">
                  <c:v>19.376752239818071</c:v>
                </c:pt>
                <c:pt idx="306">
                  <c:v>48.597892760387893</c:v>
                </c:pt>
                <c:pt idx="307">
                  <c:v>48.521950855396213</c:v>
                </c:pt>
                <c:pt idx="308">
                  <c:v>19.378000191120485</c:v>
                </c:pt>
                <c:pt idx="309">
                  <c:v>19.309126718372408</c:v>
                </c:pt>
                <c:pt idx="310">
                  <c:v>19.276733011169092</c:v>
                </c:pt>
                <c:pt idx="311">
                  <c:v>192.44017494400609</c:v>
                </c:pt>
                <c:pt idx="312">
                  <c:v>19.248942747932357</c:v>
                </c:pt>
                <c:pt idx="313">
                  <c:v>19.176946284027171</c:v>
                </c:pt>
                <c:pt idx="314">
                  <c:v>191.42834684802196</c:v>
                </c:pt>
                <c:pt idx="315">
                  <c:v>19.108164051482692</c:v>
                </c:pt>
                <c:pt idx="316">
                  <c:v>19.073286893278802</c:v>
                </c:pt>
                <c:pt idx="317">
                  <c:v>19.077610820198114</c:v>
                </c:pt>
                <c:pt idx="318">
                  <c:v>19.042360757915045</c:v>
                </c:pt>
                <c:pt idx="319">
                  <c:v>47.416520507952967</c:v>
                </c:pt>
                <c:pt idx="320">
                  <c:v>47.339720945047446</c:v>
                </c:pt>
                <c:pt idx="321">
                  <c:v>18.899780228456404</c:v>
                </c:pt>
                <c:pt idx="322">
                  <c:v>47.260917854612288</c:v>
                </c:pt>
                <c:pt idx="323">
                  <c:v>18.832805840040198</c:v>
                </c:pt>
                <c:pt idx="324">
                  <c:v>188.37755138049124</c:v>
                </c:pt>
                <c:pt idx="325">
                  <c:v>18.765926556118565</c:v>
                </c:pt>
                <c:pt idx="326">
                  <c:v>18.73567216333613</c:v>
                </c:pt>
                <c:pt idx="327">
                  <c:v>18.69938110400069</c:v>
                </c:pt>
                <c:pt idx="328">
                  <c:v>46.67378285078965</c:v>
                </c:pt>
                <c:pt idx="329">
                  <c:v>46.705966490841853</c:v>
                </c:pt>
                <c:pt idx="330">
                  <c:v>18.610690259030694</c:v>
                </c:pt>
                <c:pt idx="331">
                  <c:v>18.581770764097637</c:v>
                </c:pt>
                <c:pt idx="332">
                  <c:v>18.553218806172961</c:v>
                </c:pt>
                <c:pt idx="333">
                  <c:v>185.25058644416691</c:v>
                </c:pt>
                <c:pt idx="334">
                  <c:v>18.497314323306007</c:v>
                </c:pt>
                <c:pt idx="335">
                  <c:v>46.175010763911132</c:v>
                </c:pt>
                <c:pt idx="336">
                  <c:v>18.48693376433031</c:v>
                </c:pt>
                <c:pt idx="337">
                  <c:v>18.424141397481456</c:v>
                </c:pt>
                <c:pt idx="338">
                  <c:v>184.42451910905569</c:v>
                </c:pt>
                <c:pt idx="339">
                  <c:v>18.380657604542691</c:v>
                </c:pt>
                <c:pt idx="340">
                  <c:v>18.400428390590065</c:v>
                </c:pt>
                <c:pt idx="341">
                  <c:v>183.39714582920647</c:v>
                </c:pt>
                <c:pt idx="342">
                  <c:v>18.324083311239896</c:v>
                </c:pt>
                <c:pt idx="343">
                  <c:v>183.09201712008482</c:v>
                </c:pt>
                <c:pt idx="344">
                  <c:v>18.295083310244838</c:v>
                </c:pt>
                <c:pt idx="345">
                  <c:v>18.281740986918866</c:v>
                </c:pt>
                <c:pt idx="346">
                  <c:v>45.785234224253159</c:v>
                </c:pt>
                <c:pt idx="347">
                  <c:v>45.756073855182606</c:v>
                </c:pt>
                <c:pt idx="348">
                  <c:v>45.728938481924892</c:v>
                </c:pt>
                <c:pt idx="349">
                  <c:v>18.244308244282848</c:v>
                </c:pt>
                <c:pt idx="350">
                  <c:v>45.700795709478008</c:v>
                </c:pt>
                <c:pt idx="351">
                  <c:v>18.279880116131093</c:v>
                </c:pt>
                <c:pt idx="352">
                  <c:v>18.23513677901698</c:v>
                </c:pt>
                <c:pt idx="353">
                  <c:v>182.36562917069952</c:v>
                </c:pt>
                <c:pt idx="354">
                  <c:v>18.276047812897058</c:v>
                </c:pt>
                <c:pt idx="355">
                  <c:v>18.279248304556514</c:v>
                </c:pt>
                <c:pt idx="356">
                  <c:v>18.245883801586899</c:v>
                </c:pt>
                <c:pt idx="357">
                  <c:v>18.296010096030578</c:v>
                </c:pt>
                <c:pt idx="358">
                  <c:v>18.256525414886308</c:v>
                </c:pt>
                <c:pt idx="359">
                  <c:v>18.271109893078229</c:v>
                </c:pt>
                <c:pt idx="360">
                  <c:v>18.323743897682501</c:v>
                </c:pt>
                <c:pt idx="361">
                  <c:v>18.294892027841524</c:v>
                </c:pt>
                <c:pt idx="362">
                  <c:v>45.872810328618002</c:v>
                </c:pt>
                <c:pt idx="363">
                  <c:v>45.804592711921693</c:v>
                </c:pt>
                <c:pt idx="364">
                  <c:v>18.340438493430145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3-43B6-92AF-7158CC41E596}"/>
            </c:ext>
          </c:extLst>
        </c:ser>
        <c:ser>
          <c:idx val="1"/>
          <c:order val="1"/>
          <c:tx>
            <c:v>Actual Energy Absorbed</c:v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trendline>
            <c:spPr>
              <a:ln w="889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yVal>
            <c:numRef>
              <c:f>'Energy Simulation 2019'!$N$11:$N$375</c:f>
              <c:numCache>
                <c:formatCode>0.00000</c:formatCode>
                <c:ptCount val="365"/>
                <c:pt idx="0">
                  <c:v>26.099507737598493</c:v>
                </c:pt>
                <c:pt idx="1">
                  <c:v>64.52997923369594</c:v>
                </c:pt>
                <c:pt idx="2">
                  <c:v>61.923503181229563</c:v>
                </c:pt>
                <c:pt idx="3">
                  <c:v>24.368196696451179</c:v>
                </c:pt>
                <c:pt idx="4">
                  <c:v>62.09407332226894</c:v>
                </c:pt>
                <c:pt idx="5">
                  <c:v>25.311407224894356</c:v>
                </c:pt>
                <c:pt idx="6">
                  <c:v>26.206978068594506</c:v>
                </c:pt>
                <c:pt idx="7">
                  <c:v>26.56891987479607</c:v>
                </c:pt>
                <c:pt idx="8">
                  <c:v>24.930325280843505</c:v>
                </c:pt>
                <c:pt idx="9">
                  <c:v>60.223204215232727</c:v>
                </c:pt>
                <c:pt idx="10">
                  <c:v>25.064779021752379</c:v>
                </c:pt>
                <c:pt idx="11">
                  <c:v>25.630282088425432</c:v>
                </c:pt>
                <c:pt idx="12">
                  <c:v>25.901378872641427</c:v>
                </c:pt>
                <c:pt idx="13">
                  <c:v>67.768006359478477</c:v>
                </c:pt>
                <c:pt idx="14">
                  <c:v>27.16421906430444</c:v>
                </c:pt>
                <c:pt idx="15">
                  <c:v>26.775915066086892</c:v>
                </c:pt>
                <c:pt idx="16">
                  <c:v>25.91886315056221</c:v>
                </c:pt>
                <c:pt idx="17">
                  <c:v>24.870316548843125</c:v>
                </c:pt>
                <c:pt idx="18">
                  <c:v>25.476236198644767</c:v>
                </c:pt>
                <c:pt idx="19">
                  <c:v>26.3083798875996</c:v>
                </c:pt>
                <c:pt idx="20">
                  <c:v>27.098798053593285</c:v>
                </c:pt>
                <c:pt idx="21">
                  <c:v>26.413107505607172</c:v>
                </c:pt>
                <c:pt idx="22">
                  <c:v>26.132680336402423</c:v>
                </c:pt>
                <c:pt idx="23">
                  <c:v>65.103456738838105</c:v>
                </c:pt>
                <c:pt idx="24">
                  <c:v>26.150049467652806</c:v>
                </c:pt>
                <c:pt idx="25">
                  <c:v>65.281851392852971</c:v>
                </c:pt>
                <c:pt idx="26">
                  <c:v>268.36851115877516</c:v>
                </c:pt>
                <c:pt idx="27">
                  <c:v>27.443305518532011</c:v>
                </c:pt>
                <c:pt idx="28">
                  <c:v>27.700242338592535</c:v>
                </c:pt>
                <c:pt idx="29">
                  <c:v>27.515004639149851</c:v>
                </c:pt>
                <c:pt idx="30">
                  <c:v>66.059047990728942</c:v>
                </c:pt>
                <c:pt idx="31">
                  <c:v>65.258989582944452</c:v>
                </c:pt>
                <c:pt idx="32">
                  <c:v>26.879109918762822</c:v>
                </c:pt>
                <c:pt idx="33">
                  <c:v>28.7663585333943</c:v>
                </c:pt>
                <c:pt idx="34">
                  <c:v>29.879389706262984</c:v>
                </c:pt>
                <c:pt idx="35">
                  <c:v>30.287871772034766</c:v>
                </c:pt>
                <c:pt idx="36">
                  <c:v>29.967605463523508</c:v>
                </c:pt>
                <c:pt idx="37">
                  <c:v>74.35724868139998</c:v>
                </c:pt>
                <c:pt idx="38">
                  <c:v>29.325538998881623</c:v>
                </c:pt>
                <c:pt idx="39">
                  <c:v>29.190926692415186</c:v>
                </c:pt>
                <c:pt idx="40">
                  <c:v>77.74312921228173</c:v>
                </c:pt>
                <c:pt idx="41">
                  <c:v>76.781784393532661</c:v>
                </c:pt>
                <c:pt idx="42">
                  <c:v>29.971903027309267</c:v>
                </c:pt>
                <c:pt idx="43">
                  <c:v>29.762924978479006</c:v>
                </c:pt>
                <c:pt idx="44">
                  <c:v>30.454928149111023</c:v>
                </c:pt>
                <c:pt idx="45">
                  <c:v>28.460038543840195</c:v>
                </c:pt>
                <c:pt idx="46">
                  <c:v>28.504800562122746</c:v>
                </c:pt>
                <c:pt idx="47">
                  <c:v>28.361950484874185</c:v>
                </c:pt>
                <c:pt idx="48">
                  <c:v>29.148047792277374</c:v>
                </c:pt>
                <c:pt idx="49">
                  <c:v>288.67141604786286</c:v>
                </c:pt>
                <c:pt idx="50">
                  <c:v>70.963222592146266</c:v>
                </c:pt>
                <c:pt idx="51">
                  <c:v>290.2604552129439</c:v>
                </c:pt>
                <c:pt idx="52">
                  <c:v>283.18070897554844</c:v>
                </c:pt>
                <c:pt idx="53">
                  <c:v>28.089677758475744</c:v>
                </c:pt>
                <c:pt idx="54">
                  <c:v>286.98223231575287</c:v>
                </c:pt>
                <c:pt idx="55">
                  <c:v>29.598651757733393</c:v>
                </c:pt>
                <c:pt idx="56">
                  <c:v>298.12082057508258</c:v>
                </c:pt>
                <c:pt idx="57">
                  <c:v>73.812261923506739</c:v>
                </c:pt>
                <c:pt idx="58">
                  <c:v>28.539338447642077</c:v>
                </c:pt>
                <c:pt idx="59">
                  <c:v>29.427634144025703</c:v>
                </c:pt>
                <c:pt idx="60">
                  <c:v>29.340957512924231</c:v>
                </c:pt>
                <c:pt idx="61">
                  <c:v>28.818507787680627</c:v>
                </c:pt>
                <c:pt idx="62">
                  <c:v>74.029776459374744</c:v>
                </c:pt>
                <c:pt idx="63">
                  <c:v>290.57481886393327</c:v>
                </c:pt>
                <c:pt idx="64">
                  <c:v>29.855786370811927</c:v>
                </c:pt>
                <c:pt idx="65">
                  <c:v>28.858126618769763</c:v>
                </c:pt>
                <c:pt idx="66">
                  <c:v>28.606670379887529</c:v>
                </c:pt>
                <c:pt idx="67">
                  <c:v>293.01255002311012</c:v>
                </c:pt>
                <c:pt idx="68">
                  <c:v>72.166450762169532</c:v>
                </c:pt>
                <c:pt idx="69">
                  <c:v>27.970511552386906</c:v>
                </c:pt>
                <c:pt idx="70">
                  <c:v>277.62578833767293</c:v>
                </c:pt>
                <c:pt idx="71">
                  <c:v>27.297925145875542</c:v>
                </c:pt>
                <c:pt idx="72">
                  <c:v>27.199751529176481</c:v>
                </c:pt>
                <c:pt idx="73">
                  <c:v>66.455050692364225</c:v>
                </c:pt>
                <c:pt idx="74">
                  <c:v>27.189241371491065</c:v>
                </c:pt>
                <c:pt idx="75">
                  <c:v>27.181161092034486</c:v>
                </c:pt>
                <c:pt idx="76">
                  <c:v>268.0685478658026</c:v>
                </c:pt>
                <c:pt idx="77">
                  <c:v>26.165116532813997</c:v>
                </c:pt>
                <c:pt idx="78">
                  <c:v>26.724745537595727</c:v>
                </c:pt>
                <c:pt idx="79">
                  <c:v>25.851313081544671</c:v>
                </c:pt>
                <c:pt idx="80">
                  <c:v>61.770040265541638</c:v>
                </c:pt>
                <c:pt idx="81">
                  <c:v>65.166072898107643</c:v>
                </c:pt>
                <c:pt idx="82">
                  <c:v>27.059344142918878</c:v>
                </c:pt>
                <c:pt idx="83">
                  <c:v>26.635315246439752</c:v>
                </c:pt>
                <c:pt idx="84">
                  <c:v>64.435467450817029</c:v>
                </c:pt>
                <c:pt idx="85">
                  <c:v>27.175709398373609</c:v>
                </c:pt>
                <c:pt idx="86">
                  <c:v>25.573123570962426</c:v>
                </c:pt>
                <c:pt idx="87">
                  <c:v>26.112730052607986</c:v>
                </c:pt>
                <c:pt idx="88">
                  <c:v>26.050035262377641</c:v>
                </c:pt>
                <c:pt idx="89">
                  <c:v>65.182572446835181</c:v>
                </c:pt>
                <c:pt idx="90">
                  <c:v>25.91324670766037</c:v>
                </c:pt>
                <c:pt idx="91">
                  <c:v>64.589310993032299</c:v>
                </c:pt>
                <c:pt idx="92">
                  <c:v>248.18866935519722</c:v>
                </c:pt>
                <c:pt idx="93">
                  <c:v>251.62487840101633</c:v>
                </c:pt>
                <c:pt idx="94">
                  <c:v>62.360897523111731</c:v>
                </c:pt>
                <c:pt idx="95">
                  <c:v>64.052544053324922</c:v>
                </c:pt>
                <c:pt idx="96">
                  <c:v>251.70984985160968</c:v>
                </c:pt>
                <c:pt idx="97">
                  <c:v>26.158256440444788</c:v>
                </c:pt>
                <c:pt idx="98">
                  <c:v>25.16701570855524</c:v>
                </c:pt>
                <c:pt idx="99">
                  <c:v>63.884836963936252</c:v>
                </c:pt>
                <c:pt idx="100">
                  <c:v>64.994820957618558</c:v>
                </c:pt>
                <c:pt idx="101">
                  <c:v>65.163550893648505</c:v>
                </c:pt>
                <c:pt idx="102">
                  <c:v>25.462286328220188</c:v>
                </c:pt>
                <c:pt idx="103">
                  <c:v>65.212841077178581</c:v>
                </c:pt>
                <c:pt idx="104">
                  <c:v>65.048071160732889</c:v>
                </c:pt>
                <c:pt idx="105">
                  <c:v>260.82515976648028</c:v>
                </c:pt>
                <c:pt idx="106">
                  <c:v>24.372993175246354</c:v>
                </c:pt>
                <c:pt idx="107">
                  <c:v>24.640144824452236</c:v>
                </c:pt>
                <c:pt idx="108">
                  <c:v>24.224936635309149</c:v>
                </c:pt>
                <c:pt idx="109">
                  <c:v>24.537642152981071</c:v>
                </c:pt>
                <c:pt idx="110">
                  <c:v>61.287082649938583</c:v>
                </c:pt>
                <c:pt idx="111">
                  <c:v>61.741978879356374</c:v>
                </c:pt>
                <c:pt idx="112">
                  <c:v>59.857836709764982</c:v>
                </c:pt>
                <c:pt idx="113">
                  <c:v>62.049520670228731</c:v>
                </c:pt>
                <c:pt idx="114">
                  <c:v>64.186003714172017</c:v>
                </c:pt>
                <c:pt idx="115">
                  <c:v>24.328625080209694</c:v>
                </c:pt>
                <c:pt idx="116">
                  <c:v>61.564133685706267</c:v>
                </c:pt>
                <c:pt idx="117">
                  <c:v>250.34251934952002</c:v>
                </c:pt>
                <c:pt idx="118">
                  <c:v>61.662464111243928</c:v>
                </c:pt>
                <c:pt idx="119">
                  <c:v>60.973778213782197</c:v>
                </c:pt>
                <c:pt idx="120">
                  <c:v>23.419723135779744</c:v>
                </c:pt>
                <c:pt idx="121">
                  <c:v>23.452533285967323</c:v>
                </c:pt>
                <c:pt idx="122">
                  <c:v>58.508705608421721</c:v>
                </c:pt>
                <c:pt idx="123">
                  <c:v>23.780429211652446</c:v>
                </c:pt>
                <c:pt idx="124">
                  <c:v>58.926966085282473</c:v>
                </c:pt>
                <c:pt idx="125">
                  <c:v>229.45220154866138</c:v>
                </c:pt>
                <c:pt idx="126">
                  <c:v>22.557722454455096</c:v>
                </c:pt>
                <c:pt idx="127">
                  <c:v>22.414198590844638</c:v>
                </c:pt>
                <c:pt idx="128">
                  <c:v>21.857085994394904</c:v>
                </c:pt>
                <c:pt idx="129">
                  <c:v>21.583669132977054</c:v>
                </c:pt>
                <c:pt idx="130">
                  <c:v>54.033506279475098</c:v>
                </c:pt>
                <c:pt idx="131">
                  <c:v>22.367924620955904</c:v>
                </c:pt>
                <c:pt idx="132">
                  <c:v>22.821864630447177</c:v>
                </c:pt>
                <c:pt idx="133">
                  <c:v>22.652090058184186</c:v>
                </c:pt>
                <c:pt idx="134">
                  <c:v>22.154236103328682</c:v>
                </c:pt>
                <c:pt idx="135">
                  <c:v>54.876772628604868</c:v>
                </c:pt>
                <c:pt idx="136">
                  <c:v>55.248019745821814</c:v>
                </c:pt>
                <c:pt idx="137">
                  <c:v>54.494190253257962</c:v>
                </c:pt>
                <c:pt idx="138">
                  <c:v>21.649147924243437</c:v>
                </c:pt>
                <c:pt idx="139">
                  <c:v>56.14495862673337</c:v>
                </c:pt>
                <c:pt idx="140">
                  <c:v>21.904026730271568</c:v>
                </c:pt>
                <c:pt idx="141">
                  <c:v>54.460756220652861</c:v>
                </c:pt>
                <c:pt idx="142">
                  <c:v>21.688699394647966</c:v>
                </c:pt>
                <c:pt idx="143">
                  <c:v>21.808770826641332</c:v>
                </c:pt>
                <c:pt idx="144">
                  <c:v>55.786380569693222</c:v>
                </c:pt>
                <c:pt idx="145">
                  <c:v>21.782120291251264</c:v>
                </c:pt>
                <c:pt idx="146">
                  <c:v>20.466208985199088</c:v>
                </c:pt>
                <c:pt idx="147">
                  <c:v>52.726380157006744</c:v>
                </c:pt>
                <c:pt idx="148">
                  <c:v>21.328479810723014</c:v>
                </c:pt>
                <c:pt idx="149">
                  <c:v>211.99696935222804</c:v>
                </c:pt>
                <c:pt idx="150">
                  <c:v>20.764458830289101</c:v>
                </c:pt>
                <c:pt idx="151">
                  <c:v>52.382764820684123</c:v>
                </c:pt>
                <c:pt idx="152">
                  <c:v>49.886377868279176</c:v>
                </c:pt>
                <c:pt idx="153">
                  <c:v>20.999265480350431</c:v>
                </c:pt>
                <c:pt idx="154">
                  <c:v>21.35619160125086</c:v>
                </c:pt>
                <c:pt idx="155">
                  <c:v>53.296623655943627</c:v>
                </c:pt>
                <c:pt idx="156">
                  <c:v>21.934630197338834</c:v>
                </c:pt>
                <c:pt idx="157">
                  <c:v>54.370408651400375</c:v>
                </c:pt>
                <c:pt idx="158">
                  <c:v>53.317936031870694</c:v>
                </c:pt>
                <c:pt idx="159">
                  <c:v>211.89049840764005</c:v>
                </c:pt>
                <c:pt idx="160">
                  <c:v>205.37195163473763</c:v>
                </c:pt>
                <c:pt idx="161">
                  <c:v>20.35776134095223</c:v>
                </c:pt>
                <c:pt idx="162">
                  <c:v>46.83079366811878</c:v>
                </c:pt>
                <c:pt idx="163">
                  <c:v>19.471911190554991</c:v>
                </c:pt>
                <c:pt idx="164">
                  <c:v>51.720637211137458</c:v>
                </c:pt>
                <c:pt idx="165">
                  <c:v>204.87125270503708</c:v>
                </c:pt>
                <c:pt idx="166">
                  <c:v>20.387195308898203</c:v>
                </c:pt>
                <c:pt idx="167">
                  <c:v>50.165894335899509</c:v>
                </c:pt>
                <c:pt idx="168">
                  <c:v>20.047028383404356</c:v>
                </c:pt>
                <c:pt idx="169">
                  <c:v>20.697221402448598</c:v>
                </c:pt>
                <c:pt idx="170">
                  <c:v>21.033069918331019</c:v>
                </c:pt>
                <c:pt idx="171">
                  <c:v>20.541019315589143</c:v>
                </c:pt>
                <c:pt idx="172">
                  <c:v>206.23443642094142</c:v>
                </c:pt>
                <c:pt idx="173">
                  <c:v>52.369101113478379</c:v>
                </c:pt>
                <c:pt idx="174">
                  <c:v>207.44721482626258</c:v>
                </c:pt>
                <c:pt idx="175">
                  <c:v>51.906897446953543</c:v>
                </c:pt>
                <c:pt idx="176">
                  <c:v>50.750132549744386</c:v>
                </c:pt>
                <c:pt idx="177">
                  <c:v>51.255476954629749</c:v>
                </c:pt>
                <c:pt idx="178">
                  <c:v>51.741202753028901</c:v>
                </c:pt>
                <c:pt idx="179">
                  <c:v>20.245365290583166</c:v>
                </c:pt>
                <c:pt idx="180">
                  <c:v>51.737665689803819</c:v>
                </c:pt>
                <c:pt idx="181">
                  <c:v>49.846381459935849</c:v>
                </c:pt>
                <c:pt idx="182">
                  <c:v>205.0831956512784</c:v>
                </c:pt>
                <c:pt idx="183">
                  <c:v>20.166167113607404</c:v>
                </c:pt>
                <c:pt idx="184">
                  <c:v>51.076248481696098</c:v>
                </c:pt>
                <c:pt idx="185">
                  <c:v>208.99427746612227</c:v>
                </c:pt>
                <c:pt idx="186">
                  <c:v>207.50908114338114</c:v>
                </c:pt>
                <c:pt idx="187">
                  <c:v>52.029998535413817</c:v>
                </c:pt>
                <c:pt idx="188">
                  <c:v>20.788682904996556</c:v>
                </c:pt>
                <c:pt idx="189">
                  <c:v>50.54345076737728</c:v>
                </c:pt>
                <c:pt idx="190">
                  <c:v>199.06982602529823</c:v>
                </c:pt>
                <c:pt idx="191">
                  <c:v>49.981008322716129</c:v>
                </c:pt>
                <c:pt idx="192">
                  <c:v>20.221935451573941</c:v>
                </c:pt>
                <c:pt idx="193">
                  <c:v>196.26944808320934</c:v>
                </c:pt>
                <c:pt idx="194">
                  <c:v>200.52571995707473</c:v>
                </c:pt>
                <c:pt idx="195">
                  <c:v>50.098244036988149</c:v>
                </c:pt>
                <c:pt idx="196">
                  <c:v>49.724916193317462</c:v>
                </c:pt>
                <c:pt idx="197">
                  <c:v>20.16910546935059</c:v>
                </c:pt>
                <c:pt idx="198">
                  <c:v>203.71861814082314</c:v>
                </c:pt>
                <c:pt idx="199">
                  <c:v>52.234615517726432</c:v>
                </c:pt>
                <c:pt idx="200">
                  <c:v>52.333478823878188</c:v>
                </c:pt>
                <c:pt idx="201">
                  <c:v>197.72584864397879</c:v>
                </c:pt>
                <c:pt idx="202">
                  <c:v>49.25583444952251</c:v>
                </c:pt>
                <c:pt idx="203">
                  <c:v>20.260708996859517</c:v>
                </c:pt>
                <c:pt idx="204">
                  <c:v>50.775269279915811</c:v>
                </c:pt>
                <c:pt idx="205">
                  <c:v>201.75910859102999</c:v>
                </c:pt>
                <c:pt idx="206">
                  <c:v>193.24636473027533</c:v>
                </c:pt>
                <c:pt idx="207">
                  <c:v>49.910860999942166</c:v>
                </c:pt>
                <c:pt idx="208">
                  <c:v>51.804486535218444</c:v>
                </c:pt>
                <c:pt idx="209">
                  <c:v>20.528350552083559</c:v>
                </c:pt>
                <c:pt idx="210">
                  <c:v>203.32981363984291</c:v>
                </c:pt>
                <c:pt idx="211">
                  <c:v>49.866148778548798</c:v>
                </c:pt>
                <c:pt idx="212">
                  <c:v>49.90367129111771</c:v>
                </c:pt>
                <c:pt idx="213">
                  <c:v>19.802185590034703</c:v>
                </c:pt>
                <c:pt idx="214">
                  <c:v>206.60628661801394</c:v>
                </c:pt>
                <c:pt idx="215">
                  <c:v>51.027715432377228</c:v>
                </c:pt>
                <c:pt idx="216">
                  <c:v>20.551260816029917</c:v>
                </c:pt>
                <c:pt idx="217">
                  <c:v>51.380067429261054</c:v>
                </c:pt>
                <c:pt idx="218">
                  <c:v>50.975871006182722</c:v>
                </c:pt>
                <c:pt idx="219">
                  <c:v>51.958321154601833</c:v>
                </c:pt>
                <c:pt idx="220">
                  <c:v>51.563449361131333</c:v>
                </c:pt>
                <c:pt idx="221">
                  <c:v>21.133475906075777</c:v>
                </c:pt>
                <c:pt idx="222">
                  <c:v>21.168110930669549</c:v>
                </c:pt>
                <c:pt idx="223">
                  <c:v>52.500723365917693</c:v>
                </c:pt>
                <c:pt idx="224">
                  <c:v>213.21620197198743</c:v>
                </c:pt>
                <c:pt idx="225">
                  <c:v>52.237778876412044</c:v>
                </c:pt>
                <c:pt idx="226">
                  <c:v>52.363703599426039</c:v>
                </c:pt>
                <c:pt idx="227">
                  <c:v>53.258001185624913</c:v>
                </c:pt>
                <c:pt idx="228">
                  <c:v>20.932989476655003</c:v>
                </c:pt>
                <c:pt idx="229">
                  <c:v>213.46248887706571</c:v>
                </c:pt>
                <c:pt idx="230">
                  <c:v>21.34901359501248</c:v>
                </c:pt>
                <c:pt idx="231">
                  <c:v>213.6642409879328</c:v>
                </c:pt>
                <c:pt idx="232">
                  <c:v>54.137844772336734</c:v>
                </c:pt>
                <c:pt idx="233">
                  <c:v>217.08374710135863</c:v>
                </c:pt>
                <c:pt idx="234">
                  <c:v>55.232800787854416</c:v>
                </c:pt>
                <c:pt idx="235">
                  <c:v>219.63949511199058</c:v>
                </c:pt>
                <c:pt idx="236">
                  <c:v>55.099911094080667</c:v>
                </c:pt>
                <c:pt idx="237">
                  <c:v>22.599285918866769</c:v>
                </c:pt>
                <c:pt idx="238">
                  <c:v>217.97014391279964</c:v>
                </c:pt>
                <c:pt idx="239">
                  <c:v>217.43490292721236</c:v>
                </c:pt>
                <c:pt idx="240">
                  <c:v>212.94708347616503</c:v>
                </c:pt>
                <c:pt idx="241">
                  <c:v>212.82872081401314</c:v>
                </c:pt>
                <c:pt idx="242">
                  <c:v>20.974595639846292</c:v>
                </c:pt>
                <c:pt idx="243">
                  <c:v>213.2612363495054</c:v>
                </c:pt>
                <c:pt idx="244">
                  <c:v>21.923331434983634</c:v>
                </c:pt>
                <c:pt idx="245">
                  <c:v>214.26165843658768</c:v>
                </c:pt>
                <c:pt idx="246">
                  <c:v>22.126053867679161</c:v>
                </c:pt>
                <c:pt idx="247">
                  <c:v>22.478951505924613</c:v>
                </c:pt>
                <c:pt idx="248">
                  <c:v>52.790932843338645</c:v>
                </c:pt>
                <c:pt idx="249">
                  <c:v>22.279043217165967</c:v>
                </c:pt>
                <c:pt idx="250">
                  <c:v>56.722211727661772</c:v>
                </c:pt>
                <c:pt idx="251">
                  <c:v>56.397217979573469</c:v>
                </c:pt>
                <c:pt idx="252">
                  <c:v>22.427320872650657</c:v>
                </c:pt>
                <c:pt idx="253">
                  <c:v>57.159114659008054</c:v>
                </c:pt>
                <c:pt idx="254">
                  <c:v>56.721107089519542</c:v>
                </c:pt>
                <c:pt idx="255">
                  <c:v>22.716322039851903</c:v>
                </c:pt>
                <c:pt idx="256">
                  <c:v>23.321511597914157</c:v>
                </c:pt>
                <c:pt idx="257">
                  <c:v>58.248432625943671</c:v>
                </c:pt>
                <c:pt idx="258">
                  <c:v>58.368994685085063</c:v>
                </c:pt>
                <c:pt idx="259">
                  <c:v>59.484443425144462</c:v>
                </c:pt>
                <c:pt idx="260">
                  <c:v>235.57168939942582</c:v>
                </c:pt>
                <c:pt idx="261">
                  <c:v>61.230937617514087</c:v>
                </c:pt>
                <c:pt idx="262">
                  <c:v>58.118671326689459</c:v>
                </c:pt>
                <c:pt idx="263">
                  <c:v>57.845921805055625</c:v>
                </c:pt>
                <c:pt idx="264">
                  <c:v>23.599661512190409</c:v>
                </c:pt>
                <c:pt idx="265">
                  <c:v>243.92808933053379</c:v>
                </c:pt>
                <c:pt idx="266">
                  <c:v>23.667908988283539</c:v>
                </c:pt>
                <c:pt idx="267">
                  <c:v>24.299972541129179</c:v>
                </c:pt>
                <c:pt idx="268">
                  <c:v>23.685694636450886</c:v>
                </c:pt>
                <c:pt idx="269">
                  <c:v>25.230817304508825</c:v>
                </c:pt>
                <c:pt idx="270">
                  <c:v>24.652325342358008</c:v>
                </c:pt>
                <c:pt idx="271">
                  <c:v>24.73423654234082</c:v>
                </c:pt>
                <c:pt idx="272">
                  <c:v>258.91834538463462</c:v>
                </c:pt>
                <c:pt idx="273">
                  <c:v>25.593541058781152</c:v>
                </c:pt>
                <c:pt idx="274">
                  <c:v>25.102164482232556</c:v>
                </c:pt>
                <c:pt idx="275">
                  <c:v>24.364247525199357</c:v>
                </c:pt>
                <c:pt idx="276">
                  <c:v>25.196958973776855</c:v>
                </c:pt>
                <c:pt idx="277">
                  <c:v>63.320802947142923</c:v>
                </c:pt>
                <c:pt idx="278">
                  <c:v>64.683231760208514</c:v>
                </c:pt>
                <c:pt idx="279">
                  <c:v>24.410673576406285</c:v>
                </c:pt>
                <c:pt idx="280">
                  <c:v>265.41474676182241</c:v>
                </c:pt>
                <c:pt idx="281">
                  <c:v>272.54686443445098</c:v>
                </c:pt>
                <c:pt idx="282">
                  <c:v>68.715292789004963</c:v>
                </c:pt>
                <c:pt idx="283">
                  <c:v>66.747251825967595</c:v>
                </c:pt>
                <c:pt idx="284">
                  <c:v>25.912799717558165</c:v>
                </c:pt>
                <c:pt idx="285">
                  <c:v>25.557873537143941</c:v>
                </c:pt>
                <c:pt idx="286">
                  <c:v>25.752614663053187</c:v>
                </c:pt>
                <c:pt idx="287">
                  <c:v>25.755011111321235</c:v>
                </c:pt>
                <c:pt idx="288">
                  <c:v>25.189516517831983</c:v>
                </c:pt>
                <c:pt idx="289">
                  <c:v>24.922656737092304</c:v>
                </c:pt>
                <c:pt idx="290">
                  <c:v>25.507311789244529</c:v>
                </c:pt>
                <c:pt idx="291">
                  <c:v>64.077619776360393</c:v>
                </c:pt>
                <c:pt idx="292">
                  <c:v>26.119206622071772</c:v>
                </c:pt>
                <c:pt idx="293">
                  <c:v>25.712946458347609</c:v>
                </c:pt>
                <c:pt idx="294">
                  <c:v>25.089344463631001</c:v>
                </c:pt>
                <c:pt idx="295">
                  <c:v>26.263044875195341</c:v>
                </c:pt>
                <c:pt idx="296">
                  <c:v>25.105511048793481</c:v>
                </c:pt>
                <c:pt idx="297">
                  <c:v>25.081431896447373</c:v>
                </c:pt>
                <c:pt idx="298">
                  <c:v>65.547219370399617</c:v>
                </c:pt>
                <c:pt idx="299">
                  <c:v>269.27436088050564</c:v>
                </c:pt>
                <c:pt idx="300">
                  <c:v>26.810782899695326</c:v>
                </c:pt>
                <c:pt idx="301">
                  <c:v>26.801612849700458</c:v>
                </c:pt>
                <c:pt idx="302">
                  <c:v>68.653419016258368</c:v>
                </c:pt>
                <c:pt idx="303">
                  <c:v>66.978973916267876</c:v>
                </c:pt>
                <c:pt idx="304">
                  <c:v>26.888782570300691</c:v>
                </c:pt>
                <c:pt idx="305">
                  <c:v>26.776826190453352</c:v>
                </c:pt>
                <c:pt idx="306">
                  <c:v>67.157659424117</c:v>
                </c:pt>
                <c:pt idx="307">
                  <c:v>66.498178362776315</c:v>
                </c:pt>
                <c:pt idx="308">
                  <c:v>26.132617400596772</c:v>
                </c:pt>
                <c:pt idx="309">
                  <c:v>26.389139848442284</c:v>
                </c:pt>
                <c:pt idx="310">
                  <c:v>26.271433275221877</c:v>
                </c:pt>
                <c:pt idx="311">
                  <c:v>257.68655806787871</c:v>
                </c:pt>
                <c:pt idx="312">
                  <c:v>25.02362557231206</c:v>
                </c:pt>
                <c:pt idx="313">
                  <c:v>25.532734195304755</c:v>
                </c:pt>
                <c:pt idx="314">
                  <c:v>260.7071771358776</c:v>
                </c:pt>
                <c:pt idx="315">
                  <c:v>25.044433683476647</c:v>
                </c:pt>
                <c:pt idx="316">
                  <c:v>25.322058980219673</c:v>
                </c:pt>
                <c:pt idx="317">
                  <c:v>25.327799507958261</c:v>
                </c:pt>
                <c:pt idx="318">
                  <c:v>24.776831683298607</c:v>
                </c:pt>
                <c:pt idx="319">
                  <c:v>62.770441434337741</c:v>
                </c:pt>
                <c:pt idx="320">
                  <c:v>60.730099155218021</c:v>
                </c:pt>
                <c:pt idx="321">
                  <c:v>24.533714715605793</c:v>
                </c:pt>
                <c:pt idx="322">
                  <c:v>63.554681914964348</c:v>
                </c:pt>
                <c:pt idx="323">
                  <c:v>26.240376137122666</c:v>
                </c:pt>
                <c:pt idx="324">
                  <c:v>264.80501508343343</c:v>
                </c:pt>
                <c:pt idx="325">
                  <c:v>26.611871087676708</c:v>
                </c:pt>
                <c:pt idx="326">
                  <c:v>24.98089621778151</c:v>
                </c:pt>
                <c:pt idx="327">
                  <c:v>25.039361744976162</c:v>
                </c:pt>
                <c:pt idx="328">
                  <c:v>64.5431739993777</c:v>
                </c:pt>
                <c:pt idx="329">
                  <c:v>65.610762451420683</c:v>
                </c:pt>
                <c:pt idx="330">
                  <c:v>26.005337855285553</c:v>
                </c:pt>
                <c:pt idx="331">
                  <c:v>27.150621625027231</c:v>
                </c:pt>
                <c:pt idx="332">
                  <c:v>27.511773029725049</c:v>
                </c:pt>
                <c:pt idx="333">
                  <c:v>275.22944271704807</c:v>
                </c:pt>
                <c:pt idx="334">
                  <c:v>27.407734880189981</c:v>
                </c:pt>
                <c:pt idx="335">
                  <c:v>65.040800876023397</c:v>
                </c:pt>
                <c:pt idx="336">
                  <c:v>24.860524262127999</c:v>
                </c:pt>
                <c:pt idx="337">
                  <c:v>24.547975061977681</c:v>
                </c:pt>
                <c:pt idx="338">
                  <c:v>257.87817043420534</c:v>
                </c:pt>
                <c:pt idx="339">
                  <c:v>24.665091966476812</c:v>
                </c:pt>
                <c:pt idx="340">
                  <c:v>24.204449231507624</c:v>
                </c:pt>
                <c:pt idx="341">
                  <c:v>247.14948699840679</c:v>
                </c:pt>
                <c:pt idx="342">
                  <c:v>25.391944017003855</c:v>
                </c:pt>
                <c:pt idx="343">
                  <c:v>259.64191761124408</c:v>
                </c:pt>
                <c:pt idx="344">
                  <c:v>24.41435308030006</c:v>
                </c:pt>
                <c:pt idx="345">
                  <c:v>24.72387828707123</c:v>
                </c:pt>
                <c:pt idx="346">
                  <c:v>62.407454496905849</c:v>
                </c:pt>
                <c:pt idx="347">
                  <c:v>62.707609788197885</c:v>
                </c:pt>
                <c:pt idx="348">
                  <c:v>64.281822094591547</c:v>
                </c:pt>
                <c:pt idx="349">
                  <c:v>25.423877926699689</c:v>
                </c:pt>
                <c:pt idx="350">
                  <c:v>62.109557597547735</c:v>
                </c:pt>
                <c:pt idx="351">
                  <c:v>24.442811126712432</c:v>
                </c:pt>
                <c:pt idx="352">
                  <c:v>24.886620004125078</c:v>
                </c:pt>
                <c:pt idx="353">
                  <c:v>245.06466929510199</c:v>
                </c:pt>
                <c:pt idx="354">
                  <c:v>25.099105663045293</c:v>
                </c:pt>
                <c:pt idx="355">
                  <c:v>25.347224315651705</c:v>
                </c:pt>
                <c:pt idx="356">
                  <c:v>25.770138740717499</c:v>
                </c:pt>
                <c:pt idx="357">
                  <c:v>25.562139819882727</c:v>
                </c:pt>
                <c:pt idx="358">
                  <c:v>25.837330253829574</c:v>
                </c:pt>
                <c:pt idx="359">
                  <c:v>26.414804588278805</c:v>
                </c:pt>
                <c:pt idx="360">
                  <c:v>25.757948564742261</c:v>
                </c:pt>
                <c:pt idx="361">
                  <c:v>25.159832464955393</c:v>
                </c:pt>
                <c:pt idx="362">
                  <c:v>61.556942621926453</c:v>
                </c:pt>
                <c:pt idx="363">
                  <c:v>61.116413704192659</c:v>
                </c:pt>
                <c:pt idx="364">
                  <c:v>24.139510474209967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3-43B6-92AF-7158CC41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18336"/>
        <c:axId val="1775316672"/>
      </c:scatterChart>
      <c:valAx>
        <c:axId val="177531833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672"/>
        <c:crosses val="autoZero"/>
        <c:crossBetween val="midCat"/>
        <c:majorUnit val="30"/>
      </c:valAx>
      <c:valAx>
        <c:axId val="1775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16595</xdr:colOff>
      <xdr:row>3</xdr:row>
      <xdr:rowOff>0</xdr:rowOff>
    </xdr:from>
    <xdr:to>
      <xdr:col>50</xdr:col>
      <xdr:colOff>486004</xdr:colOff>
      <xdr:row>24</xdr:row>
      <xdr:rowOff>121684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24</xdr:row>
      <xdr:rowOff>119851</xdr:rowOff>
    </xdr:from>
    <xdr:to>
      <xdr:col>50</xdr:col>
      <xdr:colOff>469409</xdr:colOff>
      <xdr:row>49</xdr:row>
      <xdr:rowOff>70186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nrise-and-sunset.com/en/sun/canada/vancouver/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ancouver.weatherstats.ca/download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eoblue.com/en/weather/historyclimate/climatemodelled/vancouver_canada_6173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375"/>
  <sheetViews>
    <sheetView tabSelected="1" topLeftCell="I5" zoomScale="79" zoomScaleNormal="85" workbookViewId="0">
      <selection activeCell="S19" sqref="S19"/>
    </sheetView>
  </sheetViews>
  <sheetFormatPr defaultRowHeight="14.5" x14ac:dyDescent="0.35"/>
  <cols>
    <col min="1" max="1" width="13.1796875" customWidth="1"/>
    <col min="2" max="2" width="9" style="28" bestFit="1" customWidth="1"/>
    <col min="3" max="3" width="7.81640625" style="28" bestFit="1" customWidth="1"/>
    <col min="4" max="4" width="12.453125" style="28" bestFit="1" customWidth="1"/>
    <col min="5" max="5" width="14.453125" style="30" bestFit="1" customWidth="1"/>
    <col min="6" max="6" width="12.54296875" style="64" bestFit="1" customWidth="1"/>
    <col min="7" max="7" width="11.54296875" style="64" bestFit="1" customWidth="1"/>
    <col min="8" max="8" width="7.81640625" style="63" bestFit="1" customWidth="1"/>
    <col min="9" max="9" width="12.26953125" style="64" customWidth="1"/>
    <col min="10" max="10" width="19.81640625" style="64" customWidth="1"/>
    <col min="11" max="11" width="12.453125" style="5" bestFit="1" customWidth="1"/>
    <col min="12" max="12" width="14.54296875" bestFit="1" customWidth="1"/>
    <col min="13" max="13" width="13.453125" style="64" bestFit="1" customWidth="1"/>
    <col min="14" max="14" width="12.7265625" customWidth="1"/>
    <col min="15" max="15" width="17.81640625" customWidth="1"/>
    <col min="16" max="16" width="16.54296875" customWidth="1"/>
    <col min="17" max="17" width="17.1796875" customWidth="1"/>
    <col min="18" max="18" width="16.1796875" customWidth="1"/>
    <col min="19" max="19" width="17.1796875" bestFit="1" customWidth="1"/>
    <col min="20" max="20" width="16.453125" bestFit="1" customWidth="1"/>
    <col min="21" max="21" width="17.1796875" bestFit="1" customWidth="1"/>
    <col min="22" max="22" width="16.453125" bestFit="1" customWidth="1"/>
  </cols>
  <sheetData>
    <row r="1" spans="1:20" x14ac:dyDescent="0.35">
      <c r="A1" t="s">
        <v>0</v>
      </c>
      <c r="F1"/>
      <c r="G1"/>
      <c r="H1"/>
      <c r="I1"/>
      <c r="J1"/>
      <c r="K1"/>
      <c r="M1"/>
    </row>
    <row r="2" spans="1:20" x14ac:dyDescent="0.35">
      <c r="A2" s="91" t="s">
        <v>1</v>
      </c>
      <c r="B2" s="103"/>
      <c r="C2" s="35"/>
      <c r="D2" s="31" t="s">
        <v>2</v>
      </c>
      <c r="E2" s="104"/>
      <c r="F2" s="1"/>
      <c r="G2"/>
      <c r="H2" s="38"/>
      <c r="I2" t="s">
        <v>3</v>
      </c>
      <c r="K2" s="20" t="s">
        <v>4</v>
      </c>
      <c r="L2" s="21"/>
      <c r="M2" s="22"/>
      <c r="N2" s="22"/>
      <c r="P2" s="100" t="s">
        <v>5</v>
      </c>
      <c r="Q2" s="101" t="s">
        <v>6</v>
      </c>
      <c r="R2" s="102"/>
      <c r="S2" s="94"/>
      <c r="T2" s="94"/>
    </row>
    <row r="3" spans="1:20" x14ac:dyDescent="0.35">
      <c r="A3" s="3" t="s">
        <v>7</v>
      </c>
      <c r="B3" s="110">
        <v>0.21</v>
      </c>
      <c r="C3" s="36"/>
      <c r="D3" s="51" t="s">
        <v>8</v>
      </c>
      <c r="E3" s="32">
        <v>49.286999999999999</v>
      </c>
      <c r="F3" s="1" t="s">
        <v>9</v>
      </c>
      <c r="G3"/>
      <c r="I3" t="s">
        <v>10</v>
      </c>
      <c r="K3" s="24" t="s">
        <v>11</v>
      </c>
      <c r="L3" s="26">
        <f>(SUM(N11:N89)+SUM(N366:N375))/89</f>
        <v>64.842171488349464</v>
      </c>
      <c r="M3" s="22" t="s">
        <v>12</v>
      </c>
      <c r="N3" s="22" t="s">
        <v>12</v>
      </c>
      <c r="P3" s="98" t="s">
        <v>13</v>
      </c>
      <c r="Q3" s="106">
        <v>24</v>
      </c>
      <c r="R3" s="93" t="s">
        <v>14</v>
      </c>
      <c r="S3" s="94"/>
      <c r="T3" s="94"/>
    </row>
    <row r="4" spans="1:20" x14ac:dyDescent="0.35">
      <c r="A4" s="49" t="s">
        <v>15</v>
      </c>
      <c r="B4" s="55">
        <v>0.55900000000000005</v>
      </c>
      <c r="C4" s="50" t="s">
        <v>16</v>
      </c>
      <c r="D4" s="52" t="s">
        <v>17</v>
      </c>
      <c r="E4" s="45">
        <v>1000</v>
      </c>
      <c r="F4" s="46" t="s">
        <v>18</v>
      </c>
      <c r="G4"/>
      <c r="H4"/>
      <c r="I4"/>
      <c r="K4" s="39" t="s">
        <v>19</v>
      </c>
      <c r="L4" s="40">
        <f>AVERAGE(N90:N181)</f>
        <v>60.593872073397598</v>
      </c>
      <c r="M4" s="41" t="s">
        <v>12</v>
      </c>
      <c r="N4" s="41" t="s">
        <v>12</v>
      </c>
      <c r="P4" s="99" t="s">
        <v>20</v>
      </c>
      <c r="Q4" s="107">
        <v>20000</v>
      </c>
      <c r="R4" s="96" t="s">
        <v>21</v>
      </c>
      <c r="S4" s="94"/>
      <c r="T4" s="94"/>
    </row>
    <row r="5" spans="1:20" x14ac:dyDescent="0.35">
      <c r="A5" s="4" t="s">
        <v>22</v>
      </c>
      <c r="B5" s="56">
        <v>0.50800000000000001</v>
      </c>
      <c r="C5" s="37" t="s">
        <v>16</v>
      </c>
      <c r="D5" s="53" t="s">
        <v>23</v>
      </c>
      <c r="E5" s="32">
        <v>2019</v>
      </c>
      <c r="F5" s="2"/>
      <c r="G5"/>
      <c r="H5"/>
      <c r="I5"/>
      <c r="K5" s="25" t="s">
        <v>24</v>
      </c>
      <c r="L5" s="27">
        <f>AVERAGE(N182:N276)</f>
        <v>89.779606857694702</v>
      </c>
      <c r="M5" s="23" t="s">
        <v>12</v>
      </c>
      <c r="N5" s="23" t="s">
        <v>12</v>
      </c>
      <c r="P5" s="97" t="s">
        <v>25</v>
      </c>
      <c r="Q5" s="92">
        <v>12</v>
      </c>
      <c r="R5" s="93" t="s">
        <v>14</v>
      </c>
    </row>
    <row r="6" spans="1:20" x14ac:dyDescent="0.35">
      <c r="A6" s="49" t="s">
        <v>26</v>
      </c>
      <c r="B6" s="55">
        <f>B4*B5</f>
        <v>0.28397200000000006</v>
      </c>
      <c r="C6" s="50" t="s">
        <v>27</v>
      </c>
      <c r="D6" s="54"/>
      <c r="E6" s="47"/>
      <c r="F6" s="48"/>
      <c r="G6"/>
      <c r="H6"/>
      <c r="I6"/>
      <c r="K6" s="42" t="s">
        <v>28</v>
      </c>
      <c r="L6" s="43">
        <f>AVERAGE(N277:N365)</f>
        <v>66.051703536947414</v>
      </c>
      <c r="M6" s="44" t="s">
        <v>12</v>
      </c>
      <c r="N6" s="44" t="s">
        <v>12</v>
      </c>
      <c r="P6" s="95" t="s">
        <v>29</v>
      </c>
      <c r="Q6" s="108">
        <v>40000</v>
      </c>
      <c r="R6" s="96" t="s">
        <v>21</v>
      </c>
    </row>
    <row r="7" spans="1:20" ht="14.5" customHeight="1" x14ac:dyDescent="0.35">
      <c r="A7" s="58" t="s">
        <v>30</v>
      </c>
      <c r="B7" s="59">
        <v>0.4</v>
      </c>
      <c r="C7" s="57"/>
      <c r="F7"/>
      <c r="G7"/>
      <c r="H7"/>
      <c r="I7"/>
      <c r="J7"/>
      <c r="K7"/>
      <c r="M7"/>
    </row>
    <row r="8" spans="1:20" x14ac:dyDescent="0.35">
      <c r="A8" s="89" t="s">
        <v>31</v>
      </c>
      <c r="B8" s="90"/>
      <c r="C8" s="12"/>
      <c r="F8"/>
      <c r="G8"/>
      <c r="H8"/>
      <c r="I8"/>
      <c r="J8"/>
      <c r="K8"/>
      <c r="M8"/>
    </row>
    <row r="9" spans="1:20" x14ac:dyDescent="0.35">
      <c r="A9" s="114" t="s">
        <v>32</v>
      </c>
      <c r="B9" s="114" t="s">
        <v>33</v>
      </c>
      <c r="C9" s="114" t="s">
        <v>34</v>
      </c>
      <c r="D9" s="114" t="s">
        <v>35</v>
      </c>
      <c r="E9" s="113" t="s">
        <v>36</v>
      </c>
      <c r="F9" s="114" t="s">
        <v>37</v>
      </c>
      <c r="G9" s="113" t="s">
        <v>38</v>
      </c>
      <c r="H9" s="114" t="s">
        <v>39</v>
      </c>
      <c r="I9" s="113" t="s">
        <v>40</v>
      </c>
      <c r="J9" s="113" t="s">
        <v>41</v>
      </c>
      <c r="K9" s="113" t="s">
        <v>42</v>
      </c>
      <c r="L9" s="113" t="s">
        <v>43</v>
      </c>
      <c r="M9" s="113" t="s">
        <v>44</v>
      </c>
      <c r="N9" s="113" t="s">
        <v>45</v>
      </c>
      <c r="Q9" s="115" t="s">
        <v>6</v>
      </c>
      <c r="R9" s="116"/>
      <c r="S9" s="115" t="s">
        <v>46</v>
      </c>
      <c r="T9" s="116"/>
    </row>
    <row r="10" spans="1:20" ht="40" customHeight="1" x14ac:dyDescent="0.35">
      <c r="A10" s="114"/>
      <c r="B10" s="114"/>
      <c r="C10" s="114"/>
      <c r="D10" s="114"/>
      <c r="E10" s="113"/>
      <c r="F10" s="114"/>
      <c r="G10" s="113"/>
      <c r="H10" s="114"/>
      <c r="I10" s="113"/>
      <c r="J10" s="113"/>
      <c r="K10" s="113"/>
      <c r="L10" s="113"/>
      <c r="M10" s="113"/>
      <c r="N10" s="117"/>
      <c r="Q10" s="112" t="s">
        <v>47</v>
      </c>
      <c r="R10" s="112" t="s">
        <v>48</v>
      </c>
      <c r="S10" s="112" t="s">
        <v>47</v>
      </c>
      <c r="T10" s="112" t="s">
        <v>48</v>
      </c>
    </row>
    <row r="11" spans="1:20" x14ac:dyDescent="0.35">
      <c r="A11" s="111">
        <v>43466</v>
      </c>
      <c r="B11" s="7">
        <v>1</v>
      </c>
      <c r="C11" s="34">
        <v>8.1333333333333329</v>
      </c>
      <c r="D11" s="29">
        <v>16.399999999999999</v>
      </c>
      <c r="E11" s="29">
        <v>8.25</v>
      </c>
      <c r="F11" s="33" t="str">
        <f>IF('Cloud Randomizer'!A11=1,"Sunny",IF('Cloud Randomizer'!A11=0.25,"Partial Cloud","Cloudy"))</f>
        <v>Cloudy</v>
      </c>
      <c r="G11" s="64">
        <f t="shared" ref="G11:G74" si="0">(23.45*PI())/180*COS(PI()*(172-B11)*2/365)</f>
        <v>-0.40128613321737799</v>
      </c>
      <c r="H11" s="64">
        <f t="shared" ref="H11:H74" si="1">1+0.017*COS(2*PI()*(186-B11)/365)</f>
        <v>0.98301574004326209</v>
      </c>
      <c r="I11" s="63">
        <f>$E$4*COS(SIN(G11)*SIN($E$3)+COS(2*PI()*($H$2-12)/12)*COS(H11))/H11^2</f>
        <v>660.4908131092493</v>
      </c>
      <c r="J11" s="64">
        <v>857.29363999999998</v>
      </c>
      <c r="K11" s="64">
        <f>J11*3600*$B$6/1000*$B$3*IF(F11="Cloudy",0.1,IF(F11="Sunny",1,0.25))</f>
        <v>18.404622649078849</v>
      </c>
      <c r="L11" s="5">
        <v>3.05</v>
      </c>
      <c r="M11" s="109">
        <f>($B$3*100+(25-L11)*0.4)/100</f>
        <v>0.29780000000000001</v>
      </c>
      <c r="N11" s="64">
        <f>$B$6*J11*M11*3600/1000*IF(F11="Cloudy",0.1,IF(F11="Sunny",1,0.25))</f>
        <v>26.099507737598493</v>
      </c>
      <c r="O11" s="5"/>
      <c r="P11" s="64"/>
      <c r="Q11" s="5"/>
      <c r="R11" s="64"/>
    </row>
    <row r="12" spans="1:20" x14ac:dyDescent="0.35">
      <c r="A12" s="111">
        <v>43467</v>
      </c>
      <c r="B12" s="8">
        <v>2</v>
      </c>
      <c r="C12" s="34">
        <v>8.1333333333333329</v>
      </c>
      <c r="D12" s="29">
        <v>16.416666666666668</v>
      </c>
      <c r="E12" s="29">
        <v>8.2666666666666675</v>
      </c>
      <c r="F12" s="33" t="str">
        <f>IF('Cloud Randomizer'!A12=1,"Sunny",IF('Cloud Randomizer'!A12=0.25,"Partial Cloud","Cloudy"))</f>
        <v>Partial Cloud</v>
      </c>
      <c r="G12" s="64">
        <f t="shared" si="0"/>
        <v>-0.39984110261374589</v>
      </c>
      <c r="H12" s="64">
        <f t="shared" si="1"/>
        <v>0.98300566697532132</v>
      </c>
      <c r="I12" s="63">
        <f t="shared" ref="I12:I75" si="2">$E$4*COS(SIN(G12)*SIN($E$3)+COS(2*PI()*($H$2-12)/12)*COS(H12))/H12^2</f>
        <v>661.37678679175031</v>
      </c>
      <c r="J12" s="64">
        <v>858.22433999999998</v>
      </c>
      <c r="K12" s="64">
        <f t="shared" ref="K12:K75" si="3">J12*3600*$B$6/1000*$B$3*IF(F12="Cloudy",0.1,IF(F12="Sunny",1,0.25))</f>
        <v>46.061507950632723</v>
      </c>
      <c r="L12" s="5">
        <v>3.95</v>
      </c>
      <c r="M12" s="109">
        <f t="shared" ref="M12:M75" si="4">($B$3*100+(25-L12)*0.4)/100</f>
        <v>0.29420000000000002</v>
      </c>
      <c r="N12" s="64">
        <f t="shared" ref="N12:N75" si="5">$B$6*J12*M12*3600/1000*IF(F12="Cloudy",0.1,IF(F12="Sunny",1,0.25))</f>
        <v>64.52997923369594</v>
      </c>
      <c r="O12" s="5"/>
      <c r="P12" s="64"/>
    </row>
    <row r="13" spans="1:20" x14ac:dyDescent="0.35">
      <c r="A13" s="111">
        <v>43468</v>
      </c>
      <c r="B13" s="8">
        <v>3</v>
      </c>
      <c r="C13" s="34">
        <v>8.1333333333333329</v>
      </c>
      <c r="D13" s="29">
        <v>16.433333333333334</v>
      </c>
      <c r="E13" s="29">
        <v>8.2833333333333332</v>
      </c>
      <c r="F13" s="33" t="str">
        <f>IF('Cloud Randomizer'!A13=1,"Sunny",IF('Cloud Randomizer'!A13=0.25,"Partial Cloud","Cloudy"))</f>
        <v>Partial Cloud</v>
      </c>
      <c r="G13" s="64">
        <f t="shared" si="0"/>
        <v>-0.39827759046213157</v>
      </c>
      <c r="H13" s="64">
        <f t="shared" si="1"/>
        <v>0.98300062969502344</v>
      </c>
      <c r="I13" s="63">
        <f t="shared" si="2"/>
        <v>662.33113385253421</v>
      </c>
      <c r="J13" s="64">
        <v>859.18835000000001</v>
      </c>
      <c r="K13" s="64">
        <f t="shared" si="3"/>
        <v>46.113247049851807</v>
      </c>
      <c r="L13" s="5">
        <v>7</v>
      </c>
      <c r="M13" s="109">
        <f t="shared" si="4"/>
        <v>0.28199999999999997</v>
      </c>
      <c r="N13" s="64">
        <f t="shared" si="5"/>
        <v>61.923503181229563</v>
      </c>
      <c r="O13" s="5"/>
      <c r="P13" s="64"/>
    </row>
    <row r="14" spans="1:20" x14ac:dyDescent="0.35">
      <c r="A14" s="111">
        <v>43469</v>
      </c>
      <c r="B14" s="8">
        <v>4</v>
      </c>
      <c r="C14" s="34">
        <v>8.1166666666666671</v>
      </c>
      <c r="D14" s="29">
        <v>16.45</v>
      </c>
      <c r="E14" s="29">
        <v>8.3166666666666664</v>
      </c>
      <c r="F14" s="33" t="str">
        <f>IF('Cloud Randomizer'!A14=1,"Sunny",IF('Cloud Randomizer'!A14=0.25,"Partial Cloud","Cloudy"))</f>
        <v>Cloudy</v>
      </c>
      <c r="G14" s="64">
        <f t="shared" si="0"/>
        <v>-0.39659606006492898</v>
      </c>
      <c r="H14" s="64">
        <f t="shared" si="1"/>
        <v>0.98300062969502344</v>
      </c>
      <c r="I14" s="63">
        <f t="shared" si="2"/>
        <v>663.35345731143343</v>
      </c>
      <c r="J14" s="64">
        <v>860.52918</v>
      </c>
      <c r="K14" s="64">
        <f t="shared" si="3"/>
        <v>18.474084138103777</v>
      </c>
      <c r="L14" s="5">
        <v>8.25</v>
      </c>
      <c r="M14" s="109">
        <f t="shared" si="4"/>
        <v>0.27699999999999997</v>
      </c>
      <c r="N14" s="64">
        <f t="shared" si="5"/>
        <v>24.368196696451179</v>
      </c>
      <c r="O14" s="5"/>
      <c r="P14" s="64"/>
    </row>
    <row r="15" spans="1:20" x14ac:dyDescent="0.35">
      <c r="A15" s="111">
        <v>43470</v>
      </c>
      <c r="B15" s="8">
        <v>5</v>
      </c>
      <c r="C15" s="34">
        <v>8.1166666666666671</v>
      </c>
      <c r="D15" s="29">
        <v>16.466666666666665</v>
      </c>
      <c r="E15" s="29">
        <v>8.3333333333333339</v>
      </c>
      <c r="F15" s="33" t="str">
        <f>IF('Cloud Randomizer'!A15=1,"Sunny",IF('Cloud Randomizer'!A15=0.25,"Partial Cloud","Cloudy"))</f>
        <v>Partial Cloud</v>
      </c>
      <c r="G15" s="64">
        <f t="shared" si="0"/>
        <v>-0.39479700969588516</v>
      </c>
      <c r="H15" s="64">
        <f t="shared" si="1"/>
        <v>0.98300566697532132</v>
      </c>
      <c r="I15" s="63">
        <f t="shared" si="2"/>
        <v>664.44332630731685</v>
      </c>
      <c r="J15" s="64">
        <v>861.55501000000004</v>
      </c>
      <c r="K15" s="64">
        <f t="shared" si="3"/>
        <v>46.240267367647093</v>
      </c>
      <c r="L15" s="5">
        <v>7</v>
      </c>
      <c r="M15" s="109">
        <f t="shared" si="4"/>
        <v>0.28199999999999997</v>
      </c>
      <c r="N15" s="64">
        <f t="shared" si="5"/>
        <v>62.09407332226894</v>
      </c>
      <c r="O15" s="5"/>
      <c r="P15" s="64"/>
    </row>
    <row r="16" spans="1:20" x14ac:dyDescent="0.35">
      <c r="A16" s="111">
        <v>43471</v>
      </c>
      <c r="B16" s="8">
        <v>6</v>
      </c>
      <c r="C16" s="34">
        <v>8.1166666666666671</v>
      </c>
      <c r="D16" s="29">
        <v>16.483333333333334</v>
      </c>
      <c r="E16" s="29">
        <v>8.3666666666666671</v>
      </c>
      <c r="F16" s="33" t="str">
        <f>IF('Cloud Randomizer'!A16=1,"Sunny",IF('Cloud Randomizer'!A16=0.25,"Partial Cloud","Cloudy"))</f>
        <v>Cloudy</v>
      </c>
      <c r="G16" s="64">
        <f t="shared" si="0"/>
        <v>-0.39288097245245113</v>
      </c>
      <c r="H16" s="64">
        <f t="shared" si="1"/>
        <v>0.98301574004326209</v>
      </c>
      <c r="I16" s="63">
        <f t="shared" si="2"/>
        <v>665.60027587735908</v>
      </c>
      <c r="J16" s="64">
        <v>860.89341999999999</v>
      </c>
      <c r="K16" s="64">
        <f t="shared" si="3"/>
        <v>18.481903745576545</v>
      </c>
      <c r="L16" s="5">
        <v>5.6</v>
      </c>
      <c r="M16" s="109">
        <f t="shared" si="4"/>
        <v>0.28759999999999997</v>
      </c>
      <c r="N16" s="64">
        <f t="shared" si="5"/>
        <v>25.311407224894356</v>
      </c>
      <c r="O16" s="5"/>
      <c r="P16" s="64"/>
    </row>
    <row r="17" spans="1:16" x14ac:dyDescent="0.35">
      <c r="A17" s="111">
        <v>43472</v>
      </c>
      <c r="B17" s="8">
        <v>7</v>
      </c>
      <c r="C17" s="34">
        <v>8.1166666666666671</v>
      </c>
      <c r="D17" s="29">
        <v>16.5</v>
      </c>
      <c r="E17" s="29">
        <v>8.3833333333333329</v>
      </c>
      <c r="F17" s="33" t="str">
        <f>IF('Cloud Randomizer'!A17=1,"Sunny",IF('Cloud Randomizer'!A17=0.25,"Partial Cloud","Cloudy"))</f>
        <v>Cloudy</v>
      </c>
      <c r="G17" s="64">
        <f t="shared" si="0"/>
        <v>-0.39084851609781351</v>
      </c>
      <c r="H17" s="64">
        <f t="shared" si="1"/>
        <v>0.98303084591397838</v>
      </c>
      <c r="I17" s="63">
        <f t="shared" si="2"/>
        <v>666.82380673588716</v>
      </c>
      <c r="J17" s="64">
        <v>861.98153000000002</v>
      </c>
      <c r="K17" s="64">
        <f t="shared" si="3"/>
        <v>18.5052635992093</v>
      </c>
      <c r="L17" s="5">
        <v>3.15</v>
      </c>
      <c r="M17" s="109">
        <f t="shared" si="4"/>
        <v>0.2974</v>
      </c>
      <c r="N17" s="64">
        <f t="shared" si="5"/>
        <v>26.206978068594506</v>
      </c>
      <c r="O17" s="5"/>
      <c r="P17" s="64"/>
    </row>
    <row r="18" spans="1:16" x14ac:dyDescent="0.35">
      <c r="A18" s="111">
        <v>43473</v>
      </c>
      <c r="B18" s="8">
        <v>8</v>
      </c>
      <c r="C18" s="29">
        <v>8.1</v>
      </c>
      <c r="D18" s="29">
        <v>16.516666666666666</v>
      </c>
      <c r="E18" s="29">
        <v>8.4166666666666661</v>
      </c>
      <c r="F18" s="33" t="str">
        <f>IF('Cloud Randomizer'!A18=1,"Sunny",IF('Cloud Randomizer'!A18=0.25,"Partial Cloud","Cloudy"))</f>
        <v>Cloudy</v>
      </c>
      <c r="G18" s="64">
        <f t="shared" si="0"/>
        <v>-0.38870024289265437</v>
      </c>
      <c r="H18" s="64">
        <f t="shared" si="1"/>
        <v>0.98305098011127479</v>
      </c>
      <c r="I18" s="63">
        <f t="shared" si="2"/>
        <v>668.11338505500396</v>
      </c>
      <c r="J18" s="64">
        <v>863.43447000000003</v>
      </c>
      <c r="K18" s="64">
        <f t="shared" si="3"/>
        <v>18.536455726601908</v>
      </c>
      <c r="L18" s="5">
        <v>2.25</v>
      </c>
      <c r="M18" s="109">
        <f t="shared" si="4"/>
        <v>0.30099999999999999</v>
      </c>
      <c r="N18" s="64">
        <f t="shared" si="5"/>
        <v>26.56891987479607</v>
      </c>
      <c r="O18" s="5"/>
      <c r="P18" s="64"/>
    </row>
    <row r="19" spans="1:16" x14ac:dyDescent="0.35">
      <c r="A19" s="111">
        <v>43474</v>
      </c>
      <c r="B19" s="8">
        <v>9</v>
      </c>
      <c r="C19" s="29">
        <v>8.1</v>
      </c>
      <c r="D19" s="29">
        <v>16.55</v>
      </c>
      <c r="E19" s="29">
        <v>8.4333333333333336</v>
      </c>
      <c r="F19" s="33" t="str">
        <f>IF('Cloud Randomizer'!A19=1,"Sunny",IF('Cloud Randomizer'!A19=0.25,"Partial Cloud","Cloudy"))</f>
        <v>Cloudy</v>
      </c>
      <c r="G19" s="64">
        <f t="shared" si="0"/>
        <v>-0.38643678941668785</v>
      </c>
      <c r="H19" s="64">
        <f t="shared" si="1"/>
        <v>0.98307613666895388</v>
      </c>
      <c r="I19" s="63">
        <f t="shared" si="2"/>
        <v>669.46844224929634</v>
      </c>
      <c r="J19" s="64">
        <v>866.61425999999994</v>
      </c>
      <c r="K19" s="64">
        <f t="shared" si="3"/>
        <v>18.604720358838435</v>
      </c>
      <c r="L19" s="5">
        <v>7.15</v>
      </c>
      <c r="M19" s="109">
        <f t="shared" si="4"/>
        <v>0.28139999999999998</v>
      </c>
      <c r="N19" s="64">
        <f t="shared" si="5"/>
        <v>24.930325280843505</v>
      </c>
    </row>
    <row r="20" spans="1:16" x14ac:dyDescent="0.35">
      <c r="A20" s="111">
        <v>43475</v>
      </c>
      <c r="B20" s="8">
        <v>10</v>
      </c>
      <c r="C20" s="29">
        <v>8.0833333333333339</v>
      </c>
      <c r="D20" s="29">
        <v>16.566666666666666</v>
      </c>
      <c r="E20" s="29">
        <v>8.4666666666666668</v>
      </c>
      <c r="F20" s="33" t="str">
        <f>IF('Cloud Randomizer'!A20=1,"Sunny",IF('Cloud Randomizer'!A20=0.25,"Partial Cloud","Cloudy"))</f>
        <v>Partial Cloud</v>
      </c>
      <c r="G20" s="64">
        <f t="shared" si="0"/>
        <v>-0.3840588263800282</v>
      </c>
      <c r="H20" s="64">
        <f t="shared" si="1"/>
        <v>0.98310630813258493</v>
      </c>
      <c r="I20" s="63">
        <f t="shared" si="2"/>
        <v>670.88837476703225</v>
      </c>
      <c r="J20" s="64">
        <v>868.10445000000004</v>
      </c>
      <c r="K20" s="64">
        <f t="shared" si="3"/>
        <v>46.59178044945061</v>
      </c>
      <c r="L20" s="5">
        <v>9.64</v>
      </c>
      <c r="M20" s="109">
        <f t="shared" si="4"/>
        <v>0.27143999999999996</v>
      </c>
      <c r="N20" s="64">
        <f t="shared" si="5"/>
        <v>60.223204215232727</v>
      </c>
    </row>
    <row r="21" spans="1:16" x14ac:dyDescent="0.35">
      <c r="A21" s="111">
        <v>43476</v>
      </c>
      <c r="B21" s="8">
        <v>11</v>
      </c>
      <c r="C21" s="29">
        <v>8.0833333333333339</v>
      </c>
      <c r="D21" s="29">
        <v>16.583333333333332</v>
      </c>
      <c r="E21" s="29">
        <v>8.5</v>
      </c>
      <c r="F21" s="33" t="str">
        <f>IF('Cloud Randomizer'!A21=1,"Sunny",IF('Cloud Randomizer'!A21=0.25,"Partial Cloud","Cloudy"))</f>
        <v>Cloudy</v>
      </c>
      <c r="G21" s="64">
        <f t="shared" si="0"/>
        <v>-0.38156705842444383</v>
      </c>
      <c r="H21" s="64">
        <f t="shared" si="1"/>
        <v>0.9831414855617121</v>
      </c>
      <c r="I21" s="63">
        <f t="shared" si="2"/>
        <v>672.37254389034149</v>
      </c>
      <c r="J21" s="64">
        <v>867.58833000000004</v>
      </c>
      <c r="K21" s="64">
        <f t="shared" si="3"/>
        <v>18.62563196945506</v>
      </c>
      <c r="L21" s="5">
        <v>6.85</v>
      </c>
      <c r="M21" s="109">
        <f t="shared" si="4"/>
        <v>0.28259999999999996</v>
      </c>
      <c r="N21" s="64">
        <f t="shared" si="5"/>
        <v>25.064779021752379</v>
      </c>
    </row>
    <row r="22" spans="1:16" x14ac:dyDescent="0.35">
      <c r="A22" s="111">
        <v>43477</v>
      </c>
      <c r="B22" s="8">
        <v>12</v>
      </c>
      <c r="C22" s="29">
        <v>8.0666666666666664</v>
      </c>
      <c r="D22" s="29">
        <v>16.616666666666667</v>
      </c>
      <c r="E22" s="29">
        <v>8.5333333333333332</v>
      </c>
      <c r="F22" s="33" t="str">
        <f>IF('Cloud Randomizer'!A22=1,"Sunny",IF('Cloud Randomizer'!A22=0.25,"Partial Cloud","Cloudy"))</f>
        <v>Cloudy</v>
      </c>
      <c r="G22" s="64">
        <f t="shared" si="0"/>
        <v>-0.37896222391455675</v>
      </c>
      <c r="H22" s="64">
        <f t="shared" si="1"/>
        <v>0.98318165853250372</v>
      </c>
      <c r="I22" s="63">
        <f t="shared" si="2"/>
        <v>673.92027554695483</v>
      </c>
      <c r="J22" s="64">
        <v>871.13322000000005</v>
      </c>
      <c r="K22" s="64">
        <f t="shared" si="3"/>
        <v>18.701734671887909</v>
      </c>
      <c r="L22" s="5">
        <v>5.55</v>
      </c>
      <c r="M22" s="109">
        <f t="shared" si="4"/>
        <v>0.2878</v>
      </c>
      <c r="N22" s="64">
        <f t="shared" si="5"/>
        <v>25.630282088425432</v>
      </c>
    </row>
    <row r="23" spans="1:16" x14ac:dyDescent="0.35">
      <c r="A23" s="111">
        <v>43478</v>
      </c>
      <c r="B23" s="8">
        <v>13</v>
      </c>
      <c r="C23" s="29">
        <v>8.0666666666666664</v>
      </c>
      <c r="D23" s="29">
        <v>16.633333333333333</v>
      </c>
      <c r="E23" s="29">
        <v>8.5666666666666664</v>
      </c>
      <c r="F23" s="33" t="str">
        <f>IF('Cloud Randomizer'!A23=1,"Sunny",IF('Cloud Randomizer'!A23=0.25,"Partial Cloud","Cloudy"))</f>
        <v>Cloudy</v>
      </c>
      <c r="G23" s="64">
        <f t="shared" si="0"/>
        <v>-0.3762450947190491</v>
      </c>
      <c r="H23" s="64">
        <f t="shared" si="1"/>
        <v>0.98322681514084187</v>
      </c>
      <c r="I23" s="63">
        <f t="shared" si="2"/>
        <v>675.5308601361487</v>
      </c>
      <c r="J23" s="64">
        <v>870.66657999999995</v>
      </c>
      <c r="K23" s="64">
        <f t="shared" si="3"/>
        <v>18.691716712215459</v>
      </c>
      <c r="L23" s="5">
        <v>4.75</v>
      </c>
      <c r="M23" s="109">
        <f t="shared" si="4"/>
        <v>0.29100000000000004</v>
      </c>
      <c r="N23" s="64">
        <f t="shared" si="5"/>
        <v>25.901378872641427</v>
      </c>
    </row>
    <row r="24" spans="1:16" x14ac:dyDescent="0.35">
      <c r="A24" s="111">
        <v>43479</v>
      </c>
      <c r="B24" s="8">
        <v>14</v>
      </c>
      <c r="C24" s="29">
        <v>8.0500000000000007</v>
      </c>
      <c r="D24" s="29">
        <v>16.649999999999999</v>
      </c>
      <c r="E24" s="29">
        <v>8.6</v>
      </c>
      <c r="F24" s="33" t="str">
        <f>IF('Cloud Randomizer'!A24=1,"Sunny",IF('Cloud Randomizer'!A24=0.25,"Partial Cloud","Cloudy"))</f>
        <v>Partial Cloud</v>
      </c>
      <c r="G24" s="64">
        <f t="shared" si="0"/>
        <v>-0.37341647598194205</v>
      </c>
      <c r="H24" s="64">
        <f t="shared" si="1"/>
        <v>0.98327694200584859</v>
      </c>
      <c r="I24" s="63">
        <f t="shared" si="2"/>
        <v>677.20355237160231</v>
      </c>
      <c r="J24" s="64">
        <v>872.23416999999995</v>
      </c>
      <c r="K24" s="64">
        <f t="shared" si="3"/>
        <v>46.81342544569236</v>
      </c>
      <c r="L24" s="5">
        <v>1.5</v>
      </c>
      <c r="M24" s="109">
        <f t="shared" si="4"/>
        <v>0.30399999999999999</v>
      </c>
      <c r="N24" s="64">
        <f t="shared" si="5"/>
        <v>67.768006359478477</v>
      </c>
    </row>
    <row r="25" spans="1:16" x14ac:dyDescent="0.35">
      <c r="A25" s="111">
        <v>43480</v>
      </c>
      <c r="B25" s="8">
        <v>15</v>
      </c>
      <c r="C25" s="29">
        <v>8.0333333333333332</v>
      </c>
      <c r="D25" s="29">
        <v>16.683333333333334</v>
      </c>
      <c r="E25" s="29">
        <v>8.6333333333333329</v>
      </c>
      <c r="F25" s="33" t="str">
        <f>IF('Cloud Randomizer'!A25=1,"Sunny",IF('Cloud Randomizer'!A25=0.25,"Partial Cloud","Cloudy"))</f>
        <v>Cloudy</v>
      </c>
      <c r="G25" s="64">
        <f t="shared" si="0"/>
        <v>-0.37047720588401395</v>
      </c>
      <c r="H25" s="64">
        <f t="shared" si="1"/>
        <v>0.98333202427385225</v>
      </c>
      <c r="I25" s="63">
        <f t="shared" si="2"/>
        <v>678.93757114392952</v>
      </c>
      <c r="J25" s="64">
        <v>875.79735000000005</v>
      </c>
      <c r="K25" s="64">
        <f t="shared" si="3"/>
        <v>18.801865535609522</v>
      </c>
      <c r="L25" s="5">
        <v>1.65</v>
      </c>
      <c r="M25" s="109">
        <f t="shared" si="4"/>
        <v>0.30340000000000006</v>
      </c>
      <c r="N25" s="64">
        <f t="shared" si="5"/>
        <v>27.16421906430444</v>
      </c>
    </row>
    <row r="26" spans="1:16" x14ac:dyDescent="0.35">
      <c r="A26" s="111">
        <v>43481</v>
      </c>
      <c r="B26" s="8">
        <v>16</v>
      </c>
      <c r="C26" s="29">
        <v>8.0333333333333332</v>
      </c>
      <c r="D26" s="29">
        <v>16.7</v>
      </c>
      <c r="E26" s="29">
        <v>8.6666666666666661</v>
      </c>
      <c r="F26" s="33" t="str">
        <f>IF('Cloud Randomizer'!A26=1,"Sunny",IF('Cloud Randomizer'!A26=0.25,"Partial Cloud","Cloudy"))</f>
        <v>Cloudy</v>
      </c>
      <c r="G26" s="64">
        <f t="shared" si="0"/>
        <v>-0.36742815539442947</v>
      </c>
      <c r="H26" s="64">
        <f t="shared" si="1"/>
        <v>0.98339204562278792</v>
      </c>
      <c r="I26" s="63">
        <f t="shared" si="2"/>
        <v>680.73209940568597</v>
      </c>
      <c r="J26" s="64">
        <v>875.39630999999997</v>
      </c>
      <c r="K26" s="64">
        <f t="shared" si="3"/>
        <v>18.793255895314996</v>
      </c>
      <c r="L26" s="5">
        <v>2.7</v>
      </c>
      <c r="M26" s="109">
        <f t="shared" si="4"/>
        <v>0.29920000000000002</v>
      </c>
      <c r="N26" s="64">
        <f t="shared" si="5"/>
        <v>26.775915066086892</v>
      </c>
    </row>
    <row r="27" spans="1:16" x14ac:dyDescent="0.35">
      <c r="A27" s="111">
        <v>43482</v>
      </c>
      <c r="B27" s="8">
        <v>17</v>
      </c>
      <c r="C27" s="29">
        <v>8.0166666666666675</v>
      </c>
      <c r="D27" s="29">
        <v>16.733333333333334</v>
      </c>
      <c r="E27" s="29">
        <v>8.7166666666666668</v>
      </c>
      <c r="F27" s="33" t="str">
        <f>IF('Cloud Randomizer'!A27=1,"Sunny",IF('Cloud Randomizer'!A27=0.25,"Partial Cloud","Cloudy"))</f>
        <v>Cloudy</v>
      </c>
      <c r="G27" s="64">
        <f t="shared" si="0"/>
        <v>-0.36427022801265257</v>
      </c>
      <c r="H27" s="64">
        <f t="shared" si="1"/>
        <v>0.98345698826703454</v>
      </c>
      <c r="I27" s="63">
        <f t="shared" si="2"/>
        <v>682.58628408168056</v>
      </c>
      <c r="J27" s="64">
        <v>877.28375000000005</v>
      </c>
      <c r="K27" s="64">
        <f t="shared" si="3"/>
        <v>18.833775991758007</v>
      </c>
      <c r="L27" s="5">
        <v>5.25</v>
      </c>
      <c r="M27" s="109">
        <f t="shared" si="4"/>
        <v>0.28899999999999998</v>
      </c>
      <c r="N27" s="64">
        <f t="shared" si="5"/>
        <v>25.91886315056221</v>
      </c>
    </row>
    <row r="28" spans="1:16" x14ac:dyDescent="0.35">
      <c r="A28" s="111">
        <v>43483</v>
      </c>
      <c r="B28" s="8">
        <v>18</v>
      </c>
      <c r="C28" s="29">
        <v>8</v>
      </c>
      <c r="D28" s="29">
        <v>16.75</v>
      </c>
      <c r="E28" s="29">
        <v>8.75</v>
      </c>
      <c r="F28" s="33" t="str">
        <f>IF('Cloud Randomizer'!A28=1,"Sunny",IF('Cloud Randomizer'!A28=0.25,"Partial Cloud","Cloudy"))</f>
        <v>Cloudy</v>
      </c>
      <c r="G28" s="64">
        <f t="shared" si="0"/>
        <v>-0.36100435950072013</v>
      </c>
      <c r="H28" s="64">
        <f t="shared" si="1"/>
        <v>0.98352683296268506</v>
      </c>
      <c r="I28" s="63">
        <f t="shared" si="2"/>
        <v>684.49923600744478</v>
      </c>
      <c r="J28" s="64">
        <v>878.89543000000003</v>
      </c>
      <c r="K28" s="64">
        <f t="shared" si="3"/>
        <v>18.868375994425779</v>
      </c>
      <c r="L28" s="5">
        <v>8.3000000000000007</v>
      </c>
      <c r="M28" s="109">
        <f t="shared" si="4"/>
        <v>0.27679999999999999</v>
      </c>
      <c r="N28" s="64">
        <f t="shared" si="5"/>
        <v>24.870316548843125</v>
      </c>
    </row>
    <row r="29" spans="1:16" x14ac:dyDescent="0.35">
      <c r="A29" s="111">
        <v>43484</v>
      </c>
      <c r="B29" s="8">
        <v>19</v>
      </c>
      <c r="C29" s="29">
        <v>7.9833333333333325</v>
      </c>
      <c r="D29" s="29">
        <v>16.783333333333335</v>
      </c>
      <c r="E29" s="29">
        <v>8.7833333333333332</v>
      </c>
      <c r="F29" s="33" t="str">
        <f>IF('Cloud Randomizer'!A29=1,"Sunny",IF('Cloud Randomizer'!A29=0.25,"Partial Cloud","Cloudy"))</f>
        <v>Cloudy</v>
      </c>
      <c r="G29" s="64">
        <f t="shared" si="0"/>
        <v>-0.35763151760595546</v>
      </c>
      <c r="H29" s="64">
        <f t="shared" si="1"/>
        <v>0.98360155901324886</v>
      </c>
      <c r="I29" s="63">
        <f t="shared" si="2"/>
        <v>686.47002989871271</v>
      </c>
      <c r="J29" s="64">
        <v>882.45497</v>
      </c>
      <c r="K29" s="64">
        <f t="shared" si="3"/>
        <v>18.944793207207507</v>
      </c>
      <c r="L29" s="5">
        <v>6.9</v>
      </c>
      <c r="M29" s="109">
        <f t="shared" si="4"/>
        <v>0.28240000000000004</v>
      </c>
      <c r="N29" s="64">
        <f t="shared" si="5"/>
        <v>25.476236198644767</v>
      </c>
    </row>
    <row r="30" spans="1:16" x14ac:dyDescent="0.35">
      <c r="A30" s="111">
        <v>43485</v>
      </c>
      <c r="B30" s="8">
        <v>20</v>
      </c>
      <c r="C30" s="29">
        <v>7.9666666666666668</v>
      </c>
      <c r="D30" s="29">
        <v>16.8</v>
      </c>
      <c r="E30" s="29">
        <v>8.8333333333333339</v>
      </c>
      <c r="F30" s="33" t="str">
        <f>IF('Cloud Randomizer'!A30=1,"Sunny",IF('Cloud Randomizer'!A30=0.25,"Partial Cloud","Cloudy"))</f>
        <v>Cloudy</v>
      </c>
      <c r="G30" s="64">
        <f t="shared" si="0"/>
        <v>-0.35415270177420377</v>
      </c>
      <c r="H30" s="64">
        <f t="shared" si="1"/>
        <v>0.98368114427578435</v>
      </c>
      <c r="I30" s="63">
        <f t="shared" si="2"/>
        <v>688.49770435476785</v>
      </c>
      <c r="J30" s="64">
        <v>882.40710000000001</v>
      </c>
      <c r="K30" s="64">
        <f t="shared" si="3"/>
        <v>18.943765520490725</v>
      </c>
      <c r="L30" s="5">
        <v>4.59</v>
      </c>
      <c r="M30" s="109">
        <f t="shared" si="4"/>
        <v>0.29164000000000001</v>
      </c>
      <c r="N30" s="64">
        <f t="shared" si="5"/>
        <v>26.3083798875996</v>
      </c>
    </row>
    <row r="31" spans="1:16" x14ac:dyDescent="0.35">
      <c r="A31" s="111">
        <v>43486</v>
      </c>
      <c r="B31" s="8">
        <v>21</v>
      </c>
      <c r="C31" s="29">
        <v>7.9499999999999993</v>
      </c>
      <c r="D31" s="29">
        <v>16.833333333333332</v>
      </c>
      <c r="E31" s="29">
        <v>8.8666666666666671</v>
      </c>
      <c r="F31" s="33" t="str">
        <f>IF('Cloud Randomizer'!A31=1,"Sunny",IF('Cloud Randomizer'!A31=0.25,"Partial Cloud","Cloudy"))</f>
        <v>Cloudy</v>
      </c>
      <c r="G31" s="64">
        <f t="shared" si="0"/>
        <v>-0.35056894285367524</v>
      </c>
      <c r="H31" s="64">
        <f t="shared" si="1"/>
        <v>0.98376556516746061</v>
      </c>
      <c r="I31" s="63">
        <f t="shared" si="2"/>
        <v>690.58126189848235</v>
      </c>
      <c r="J31" s="64">
        <v>885.95245999999997</v>
      </c>
      <c r="K31" s="64">
        <f t="shared" si="3"/>
        <v>19.019878313016672</v>
      </c>
      <c r="L31" s="5">
        <v>2.7</v>
      </c>
      <c r="M31" s="109">
        <f t="shared" si="4"/>
        <v>0.29920000000000002</v>
      </c>
      <c r="N31" s="64">
        <f t="shared" si="5"/>
        <v>27.098798053593285</v>
      </c>
    </row>
    <row r="32" spans="1:16" x14ac:dyDescent="0.35">
      <c r="A32" s="111">
        <v>43487</v>
      </c>
      <c r="B32" s="8">
        <v>22</v>
      </c>
      <c r="C32" s="29">
        <v>7.9333333333333336</v>
      </c>
      <c r="D32" s="29">
        <v>16.850000000000001</v>
      </c>
      <c r="E32" s="29">
        <v>8.9166666666666661</v>
      </c>
      <c r="F32" s="33" t="str">
        <f>IF('Cloud Randomizer'!A32=1,"Sunny",IF('Cloud Randomizer'!A32=0.25,"Partial Cloud","Cloudy"))</f>
        <v>Cloudy</v>
      </c>
      <c r="G32" s="64">
        <f t="shared" si="0"/>
        <v>-0.34688130278948165</v>
      </c>
      <c r="H32" s="64">
        <f t="shared" si="1"/>
        <v>0.98385479667254572</v>
      </c>
      <c r="I32" s="63">
        <f t="shared" si="2"/>
        <v>692.71966905586078</v>
      </c>
      <c r="J32" s="64">
        <v>885.91976</v>
      </c>
      <c r="K32" s="64">
        <f t="shared" si="3"/>
        <v>19.019176300156037</v>
      </c>
      <c r="L32" s="5">
        <v>4.59</v>
      </c>
      <c r="M32" s="109">
        <f t="shared" si="4"/>
        <v>0.29164000000000001</v>
      </c>
      <c r="N32" s="64">
        <f t="shared" si="5"/>
        <v>26.413107505607172</v>
      </c>
    </row>
    <row r="33" spans="1:14" x14ac:dyDescent="0.35">
      <c r="A33" s="111">
        <v>43488</v>
      </c>
      <c r="B33" s="8">
        <v>23</v>
      </c>
      <c r="C33" s="29">
        <v>7.9166666666666661</v>
      </c>
      <c r="D33" s="29">
        <v>16.883333333333333</v>
      </c>
      <c r="E33" s="29">
        <v>8.9499999999999993</v>
      </c>
      <c r="F33" s="33" t="str">
        <f>IF('Cloud Randomizer'!A33=1,"Sunny",IF('Cloud Randomizer'!A33=0.25,"Partial Cloud","Cloudy"))</f>
        <v>Cloudy</v>
      </c>
      <c r="G33" s="64">
        <f t="shared" si="0"/>
        <v>-0.3430908743089599</v>
      </c>
      <c r="H33" s="64">
        <f t="shared" si="1"/>
        <v>0.98394881234981857</v>
      </c>
      <c r="I33" s="63">
        <f t="shared" si="2"/>
        <v>694.91185647783789</v>
      </c>
      <c r="J33" s="64">
        <v>889.44515000000001</v>
      </c>
      <c r="K33" s="64">
        <f t="shared" si="3"/>
        <v>19.094860371066485</v>
      </c>
      <c r="L33" s="5">
        <v>5.65</v>
      </c>
      <c r="M33" s="109">
        <f t="shared" si="4"/>
        <v>0.28740000000000004</v>
      </c>
      <c r="N33" s="64">
        <f t="shared" si="5"/>
        <v>26.132680336402423</v>
      </c>
    </row>
    <row r="34" spans="1:14" x14ac:dyDescent="0.35">
      <c r="A34" s="111">
        <v>43489</v>
      </c>
      <c r="B34" s="8">
        <v>24</v>
      </c>
      <c r="C34" s="29">
        <v>7.9</v>
      </c>
      <c r="D34" s="29">
        <v>16.916666666666668</v>
      </c>
      <c r="E34" s="29">
        <v>9</v>
      </c>
      <c r="F34" s="33" t="str">
        <f>IF('Cloud Randomizer'!A34=1,"Sunny",IF('Cloud Randomizer'!A34=0.25,"Partial Cloud","Cloudy"))</f>
        <v>Partial Cloud</v>
      </c>
      <c r="G34" s="64">
        <f t="shared" si="0"/>
        <v>-0.33919878059787295</v>
      </c>
      <c r="H34" s="64">
        <f t="shared" si="1"/>
        <v>0.98404758434040529</v>
      </c>
      <c r="I34" s="63">
        <f t="shared" si="2"/>
        <v>697.15671910703963</v>
      </c>
      <c r="J34" s="64">
        <v>891.29976999999997</v>
      </c>
      <c r="K34" s="64">
        <f t="shared" si="3"/>
        <v>47.836689696137171</v>
      </c>
      <c r="L34" s="5">
        <v>6.05</v>
      </c>
      <c r="M34" s="109">
        <f t="shared" si="4"/>
        <v>0.2858</v>
      </c>
      <c r="N34" s="64">
        <f t="shared" si="5"/>
        <v>65.103456738838105</v>
      </c>
    </row>
    <row r="35" spans="1:14" x14ac:dyDescent="0.35">
      <c r="A35" s="111">
        <v>43490</v>
      </c>
      <c r="B35" s="8">
        <v>25</v>
      </c>
      <c r="C35" s="29">
        <v>7.8833333333333329</v>
      </c>
      <c r="D35" s="29">
        <v>16.933333333333334</v>
      </c>
      <c r="E35" s="29">
        <v>9.0500000000000007</v>
      </c>
      <c r="F35" s="33" t="str">
        <f>IF('Cloud Randomizer'!A35=1,"Sunny",IF('Cloud Randomizer'!A35=0.25,"Partial Cloud","Cloudy"))</f>
        <v>Cloudy</v>
      </c>
      <c r="G35" s="64">
        <f t="shared" si="0"/>
        <v>-0.33520617496758554</v>
      </c>
      <c r="H35" s="64">
        <f t="shared" si="1"/>
        <v>0.9841510833760333</v>
      </c>
      <c r="I35" s="63">
        <f t="shared" si="2"/>
        <v>699.4531163921323</v>
      </c>
      <c r="J35" s="64">
        <v>891.27679000000001</v>
      </c>
      <c r="K35" s="64">
        <f t="shared" si="3"/>
        <v>19.134182537306931</v>
      </c>
      <c r="L35" s="5">
        <v>5.75</v>
      </c>
      <c r="M35" s="109">
        <f t="shared" si="4"/>
        <v>0.28699999999999998</v>
      </c>
      <c r="N35" s="64">
        <f t="shared" si="5"/>
        <v>26.150049467652806</v>
      </c>
    </row>
    <row r="36" spans="1:14" x14ac:dyDescent="0.35">
      <c r="A36" s="111">
        <v>43491</v>
      </c>
      <c r="B36" s="8">
        <v>26</v>
      </c>
      <c r="C36" s="29">
        <v>7.8666666666666671</v>
      </c>
      <c r="D36" s="29">
        <v>16.966666666666665</v>
      </c>
      <c r="E36" s="29">
        <v>9.1</v>
      </c>
      <c r="F36" s="33" t="str">
        <f>IF('Cloud Randomizer'!A36=1,"Sunny",IF('Cloud Randomizer'!A36=0.25,"Partial Cloud","Cloudy"))</f>
        <v>Partial Cloud</v>
      </c>
      <c r="G36" s="64">
        <f t="shared" si="0"/>
        <v>-0.3311142405133134</v>
      </c>
      <c r="H36" s="64">
        <f t="shared" si="1"/>
        <v>0.98425927878770458</v>
      </c>
      <c r="I36" s="63">
        <f t="shared" si="2"/>
        <v>701.79987255231208</v>
      </c>
      <c r="J36" s="64">
        <v>893.11708999999996</v>
      </c>
      <c r="K36" s="64">
        <f t="shared" si="3"/>
        <v>47.934226547199728</v>
      </c>
      <c r="L36" s="5">
        <v>6</v>
      </c>
      <c r="M36" s="109">
        <f t="shared" si="4"/>
        <v>0.28600000000000003</v>
      </c>
      <c r="N36" s="64">
        <f t="shared" si="5"/>
        <v>65.281851392852971</v>
      </c>
    </row>
    <row r="37" spans="1:14" x14ac:dyDescent="0.35">
      <c r="A37" s="111">
        <v>43492</v>
      </c>
      <c r="B37" s="8">
        <v>27</v>
      </c>
      <c r="C37" s="29">
        <v>7.85</v>
      </c>
      <c r="D37" s="29">
        <v>16.983333333333334</v>
      </c>
      <c r="E37" s="29">
        <v>9.1333333333333329</v>
      </c>
      <c r="F37" s="33" t="str">
        <f>IF('Cloud Randomizer'!A37=1,"Sunny",IF('Cloud Randomizer'!A37=0.25,"Partial Cloud","Cloudy"))</f>
        <v>Sunny</v>
      </c>
      <c r="G37" s="64">
        <f t="shared" si="0"/>
        <v>-0.3269241897635467</v>
      </c>
      <c r="H37" s="64">
        <f t="shared" si="1"/>
        <v>0.98437213851478367</v>
      </c>
      <c r="I37" s="63">
        <f t="shared" si="2"/>
        <v>704.19577689437983</v>
      </c>
      <c r="J37" s="64">
        <v>894.73293999999999</v>
      </c>
      <c r="K37" s="64">
        <f t="shared" si="3"/>
        <v>192.08380144288608</v>
      </c>
      <c r="L37" s="5">
        <v>4.1500000000000004</v>
      </c>
      <c r="M37" s="109">
        <f t="shared" si="4"/>
        <v>0.29340000000000005</v>
      </c>
      <c r="N37" s="64">
        <f t="shared" si="5"/>
        <v>268.36851115877516</v>
      </c>
    </row>
    <row r="38" spans="1:14" x14ac:dyDescent="0.35">
      <c r="A38" s="111">
        <v>43493</v>
      </c>
      <c r="B38" s="8">
        <v>28</v>
      </c>
      <c r="C38" s="29">
        <v>7.8166666666666664</v>
      </c>
      <c r="D38" s="29">
        <v>17.016666666666666</v>
      </c>
      <c r="E38" s="29">
        <v>9.1833333333333336</v>
      </c>
      <c r="F38" s="33" t="str">
        <f>IF('Cloud Randomizer'!A38=1,"Sunny",IF('Cloud Randomizer'!A38=0.25,"Partial Cloud","Cloudy"))</f>
        <v>Cloudy</v>
      </c>
      <c r="G38" s="64">
        <f t="shared" si="0"/>
        <v>-0.32263726432075118</v>
      </c>
      <c r="H38" s="64">
        <f t="shared" si="1"/>
        <v>0.98448962911449767</v>
      </c>
      <c r="I38" s="63">
        <f t="shared" si="2"/>
        <v>706.6395841847409</v>
      </c>
      <c r="J38" s="64">
        <v>898.41668000000004</v>
      </c>
      <c r="K38" s="64">
        <f t="shared" si="3"/>
        <v>19.287463717843778</v>
      </c>
      <c r="L38" s="5">
        <v>2.8</v>
      </c>
      <c r="M38" s="109">
        <f t="shared" si="4"/>
        <v>0.29880000000000001</v>
      </c>
      <c r="N38" s="64">
        <f t="shared" si="5"/>
        <v>27.443305518532011</v>
      </c>
    </row>
    <row r="39" spans="1:14" x14ac:dyDescent="0.35">
      <c r="A39" s="111">
        <v>43494</v>
      </c>
      <c r="B39" s="8">
        <v>29</v>
      </c>
      <c r="C39" s="29">
        <v>7.8000000000000007</v>
      </c>
      <c r="D39" s="29">
        <v>17.05</v>
      </c>
      <c r="E39" s="29">
        <v>9.2333333333333325</v>
      </c>
      <c r="F39" s="33" t="str">
        <f>IF('Cloud Randomizer'!A39=1,"Sunny",IF('Cloud Randomizer'!A39=0.25,"Partial Cloud","Cloudy"))</f>
        <v>Cloudy</v>
      </c>
      <c r="G39" s="64">
        <f t="shared" si="0"/>
        <v>-0.31825473449345498</v>
      </c>
      <c r="H39" s="64">
        <f t="shared" si="1"/>
        <v>0.98461171577184625</v>
      </c>
      <c r="I39" s="63">
        <f t="shared" si="2"/>
        <v>709.13001507854415</v>
      </c>
      <c r="J39" s="64">
        <v>900.20009000000005</v>
      </c>
      <c r="K39" s="64">
        <f t="shared" si="3"/>
        <v>19.325750468785493</v>
      </c>
      <c r="L39" s="5">
        <v>2.25</v>
      </c>
      <c r="M39" s="109">
        <f t="shared" si="4"/>
        <v>0.30099999999999999</v>
      </c>
      <c r="N39" s="64">
        <f t="shared" si="5"/>
        <v>27.700242338592535</v>
      </c>
    </row>
    <row r="40" spans="1:14" x14ac:dyDescent="0.35">
      <c r="A40" s="111">
        <v>43495</v>
      </c>
      <c r="B40" s="8">
        <v>30</v>
      </c>
      <c r="C40" s="29">
        <v>7.7833333333333332</v>
      </c>
      <c r="D40" s="29">
        <v>17.066666666666666</v>
      </c>
      <c r="E40" s="29">
        <v>9.2833333333333332</v>
      </c>
      <c r="F40" s="33" t="str">
        <f>IF('Cloud Randomizer'!A40=1,"Sunny",IF('Cloud Randomizer'!A40=0.25,"Partial Cloud","Cloudy"))</f>
        <v>Cloudy</v>
      </c>
      <c r="G40" s="64">
        <f t="shared" si="0"/>
        <v>-0.31377789891982855</v>
      </c>
      <c r="H40" s="64">
        <f t="shared" si="1"/>
        <v>0.98473836230991807</v>
      </c>
      <c r="I40" s="63">
        <f t="shared" si="2"/>
        <v>711.66575660803016</v>
      </c>
      <c r="J40" s="64">
        <v>900.16138999999998</v>
      </c>
      <c r="K40" s="64">
        <f t="shared" si="3"/>
        <v>19.324919646225652</v>
      </c>
      <c r="L40" s="5">
        <v>2.75</v>
      </c>
      <c r="M40" s="109">
        <f t="shared" si="4"/>
        <v>0.29899999999999999</v>
      </c>
      <c r="N40" s="64">
        <f t="shared" si="5"/>
        <v>27.515004639149851</v>
      </c>
    </row>
    <row r="41" spans="1:14" x14ac:dyDescent="0.35">
      <c r="A41" s="111">
        <v>43496</v>
      </c>
      <c r="B41" s="8">
        <v>31</v>
      </c>
      <c r="C41" s="29">
        <v>7.75</v>
      </c>
      <c r="D41" s="29">
        <v>17.100000000000001</v>
      </c>
      <c r="E41" s="29">
        <v>9.3333333333333339</v>
      </c>
      <c r="F41" s="33" t="str">
        <f>IF('Cloud Randomizer'!A41=1,"Sunny",IF('Cloud Randomizer'!A41=0.25,"Partial Cloud","Cloudy"))</f>
        <v>Partial Cloud</v>
      </c>
      <c r="G41" s="64">
        <f t="shared" si="0"/>
        <v>-0.3092080841828706</v>
      </c>
      <c r="H41" s="64">
        <f t="shared" si="1"/>
        <v>0.98486953120061049</v>
      </c>
      <c r="I41" s="63">
        <f t="shared" si="2"/>
        <v>714.24546273201372</v>
      </c>
      <c r="J41" s="64">
        <v>903.74986999999999</v>
      </c>
      <c r="K41" s="64">
        <f t="shared" si="3"/>
        <v>48.504895377807969</v>
      </c>
      <c r="L41" s="5">
        <v>6</v>
      </c>
      <c r="M41" s="109">
        <f t="shared" si="4"/>
        <v>0.28600000000000003</v>
      </c>
      <c r="N41" s="64">
        <f t="shared" si="5"/>
        <v>66.059047990728942</v>
      </c>
    </row>
    <row r="42" spans="1:14" x14ac:dyDescent="0.35">
      <c r="A42" s="111">
        <v>43497</v>
      </c>
      <c r="B42" s="14">
        <v>32</v>
      </c>
      <c r="C42" s="29">
        <v>7.7333333333333343</v>
      </c>
      <c r="D42" s="29">
        <v>17.133333333333333</v>
      </c>
      <c r="E42" s="29">
        <v>9.3833333333333329</v>
      </c>
      <c r="F42" s="33" t="str">
        <f>IF('Cloud Randomizer'!A42=1,"Sunny",IF('Cloud Randomizer'!A42=0.25,"Partial Cloud","Cloudy"))</f>
        <v>Partial Cloud</v>
      </c>
      <c r="G42" s="64">
        <f t="shared" si="0"/>
        <v>-0.30454664441731227</v>
      </c>
      <c r="H42" s="64">
        <f t="shared" si="1"/>
        <v>0.98500518357575051</v>
      </c>
      <c r="I42" s="63">
        <f t="shared" si="2"/>
        <v>716.86775494825747</v>
      </c>
      <c r="J42" s="64">
        <v>905.46821</v>
      </c>
      <c r="K42" s="64">
        <f t="shared" si="3"/>
        <v>48.597119902192688</v>
      </c>
      <c r="L42" s="5">
        <v>7</v>
      </c>
      <c r="M42" s="109">
        <f t="shared" si="4"/>
        <v>0.28199999999999997</v>
      </c>
      <c r="N42" s="64">
        <f t="shared" si="5"/>
        <v>65.258989582944452</v>
      </c>
    </row>
    <row r="43" spans="1:14" x14ac:dyDescent="0.35">
      <c r="A43" s="111">
        <v>43498</v>
      </c>
      <c r="B43" s="14">
        <v>33</v>
      </c>
      <c r="C43" s="29">
        <v>7.7166666666666668</v>
      </c>
      <c r="D43" s="29">
        <v>17.149999999999999</v>
      </c>
      <c r="E43" s="29">
        <v>9.4333333333333336</v>
      </c>
      <c r="F43" s="33" t="str">
        <f>IF('Cloud Randomizer'!A43=1,"Sunny",IF('Cloud Randomizer'!A43=0.25,"Partial Cloud","Cloudy"))</f>
        <v>Cloudy</v>
      </c>
      <c r="G43" s="64">
        <f t="shared" si="0"/>
        <v>-0.29979496090835817</v>
      </c>
      <c r="H43" s="64">
        <f t="shared" si="1"/>
        <v>0.98514527923861162</v>
      </c>
      <c r="I43" s="63">
        <f t="shared" si="2"/>
        <v>719.53122297031314</v>
      </c>
      <c r="J43" s="64">
        <v>905.39949999999999</v>
      </c>
      <c r="K43" s="64">
        <f t="shared" si="3"/>
        <v>19.437372875138404</v>
      </c>
      <c r="L43" s="5">
        <v>4.9000000000000004</v>
      </c>
      <c r="M43" s="109">
        <f t="shared" si="4"/>
        <v>0.29039999999999999</v>
      </c>
      <c r="N43" s="64">
        <f t="shared" si="5"/>
        <v>26.879109918762822</v>
      </c>
    </row>
    <row r="44" spans="1:14" x14ac:dyDescent="0.35">
      <c r="A44" s="111">
        <v>43499</v>
      </c>
      <c r="B44" s="14">
        <v>34</v>
      </c>
      <c r="C44" s="29">
        <v>7.6833333333333336</v>
      </c>
      <c r="D44" s="29">
        <v>17.183333333333334</v>
      </c>
      <c r="E44" s="29">
        <v>9.4833333333333325</v>
      </c>
      <c r="F44" s="33" t="str">
        <f>IF('Cloud Randomizer'!A44=1,"Sunny",IF('Cloud Randomizer'!A44=0.25,"Partial Cloud","Cloudy"))</f>
        <v>Cloudy</v>
      </c>
      <c r="G44" s="64">
        <f t="shared" si="0"/>
        <v>-0.29495444168238166</v>
      </c>
      <c r="H44" s="64">
        <f t="shared" si="1"/>
        <v>0.98528977667582551</v>
      </c>
      <c r="I44" s="63">
        <f t="shared" si="2"/>
        <v>722.23442547022398</v>
      </c>
      <c r="J44" s="64">
        <v>908.87868000000003</v>
      </c>
      <c r="K44" s="64">
        <f t="shared" si="3"/>
        <v>19.51206489668218</v>
      </c>
      <c r="L44" s="5">
        <v>0.1</v>
      </c>
      <c r="M44" s="109">
        <f t="shared" si="4"/>
        <v>0.30959999999999999</v>
      </c>
      <c r="N44" s="64">
        <f t="shared" si="5"/>
        <v>28.7663585333943</v>
      </c>
    </row>
    <row r="45" spans="1:14" x14ac:dyDescent="0.35">
      <c r="A45" s="111">
        <v>43500</v>
      </c>
      <c r="B45" s="14">
        <v>35</v>
      </c>
      <c r="C45" s="29">
        <v>7.6666666666666679</v>
      </c>
      <c r="D45" s="29">
        <v>17.216666666666665</v>
      </c>
      <c r="E45" s="29">
        <v>9.5333333333333332</v>
      </c>
      <c r="F45" s="33" t="str">
        <f>IF('Cloud Randomizer'!A45=1,"Sunny",IF('Cloud Randomizer'!A45=0.25,"Partial Cloud","Cloudy"))</f>
        <v>Cloudy</v>
      </c>
      <c r="G45" s="64">
        <f t="shared" si="0"/>
        <v>-0.29002652108969657</v>
      </c>
      <c r="H45" s="64">
        <f t="shared" si="1"/>
        <v>0.98543863306968293</v>
      </c>
      <c r="I45" s="63">
        <f t="shared" si="2"/>
        <v>724.97589088826749</v>
      </c>
      <c r="J45" s="64">
        <v>910.51828</v>
      </c>
      <c r="K45" s="64">
        <f t="shared" si="3"/>
        <v>19.547264293816902</v>
      </c>
      <c r="L45" s="5">
        <v>-2.75</v>
      </c>
      <c r="M45" s="109">
        <f t="shared" si="4"/>
        <v>0.32100000000000001</v>
      </c>
      <c r="N45" s="64">
        <f t="shared" si="5"/>
        <v>29.879389706262984</v>
      </c>
    </row>
    <row r="46" spans="1:14" x14ac:dyDescent="0.35">
      <c r="A46" s="111">
        <v>43501</v>
      </c>
      <c r="B46" s="14">
        <v>36</v>
      </c>
      <c r="C46" s="29">
        <v>7.6333333333333329</v>
      </c>
      <c r="D46" s="29">
        <v>17.233333333333334</v>
      </c>
      <c r="E46" s="29">
        <v>9.6</v>
      </c>
      <c r="F46" s="33" t="str">
        <f>IF('Cloud Randomizer'!A46=1,"Sunny",IF('Cloud Randomizer'!A46=0.25,"Partial Cloud","Cloudy"))</f>
        <v>Cloudy</v>
      </c>
      <c r="G46" s="64">
        <f t="shared" si="0"/>
        <v>-0.28501265937952763</v>
      </c>
      <c r="H46" s="64">
        <f t="shared" si="1"/>
        <v>0.98559180431082183</v>
      </c>
      <c r="I46" s="63">
        <f t="shared" si="2"/>
        <v>727.75411831071688</v>
      </c>
      <c r="J46" s="64">
        <v>910.59775999999999</v>
      </c>
      <c r="K46" s="64">
        <f t="shared" si="3"/>
        <v>19.548970592965638</v>
      </c>
      <c r="L46" s="5">
        <v>-3.84</v>
      </c>
      <c r="M46" s="109">
        <f t="shared" si="4"/>
        <v>0.32536000000000004</v>
      </c>
      <c r="N46" s="64">
        <f t="shared" si="5"/>
        <v>30.287871772034766</v>
      </c>
    </row>
    <row r="47" spans="1:14" x14ac:dyDescent="0.35">
      <c r="A47" s="111">
        <v>43502</v>
      </c>
      <c r="B47" s="15">
        <v>37</v>
      </c>
      <c r="C47" s="29">
        <v>7.6166666666666671</v>
      </c>
      <c r="D47" s="29">
        <v>17.266666666666666</v>
      </c>
      <c r="E47" s="29">
        <v>9.65</v>
      </c>
      <c r="F47" s="33" t="str">
        <f>IF('Cloud Randomizer'!A47=1,"Sunny",IF('Cloud Randomizer'!A47=0.25,"Partial Cloud","Cloudy"))</f>
        <v>Cloudy</v>
      </c>
      <c r="G47" s="64">
        <f t="shared" si="0"/>
        <v>-0.2799143422673076</v>
      </c>
      <c r="H47" s="64">
        <f t="shared" si="1"/>
        <v>0.98574924501129779</v>
      </c>
      <c r="I47" s="63">
        <f t="shared" si="2"/>
        <v>730.56757841636738</v>
      </c>
      <c r="J47" s="64">
        <v>912.18348000000003</v>
      </c>
      <c r="K47" s="64">
        <f t="shared" si="3"/>
        <v>19.583013279001541</v>
      </c>
      <c r="L47" s="5">
        <v>-2.84</v>
      </c>
      <c r="M47" s="109">
        <f t="shared" si="4"/>
        <v>0.32136000000000003</v>
      </c>
      <c r="N47" s="64">
        <f t="shared" si="5"/>
        <v>29.967605463523508</v>
      </c>
    </row>
    <row r="48" spans="1:14" x14ac:dyDescent="0.35">
      <c r="A48" s="111">
        <v>43503</v>
      </c>
      <c r="B48" s="14">
        <v>38</v>
      </c>
      <c r="C48" s="29">
        <v>7.583333333333333</v>
      </c>
      <c r="D48" s="29">
        <v>17.3</v>
      </c>
      <c r="E48" s="29">
        <v>9.6999999999999993</v>
      </c>
      <c r="F48" s="33" t="str">
        <f>IF('Cloud Randomizer'!A48=1,"Sunny",IF('Cloud Randomizer'!A48=0.25,"Partial Cloud","Cloudy"))</f>
        <v>Partial Cloud</v>
      </c>
      <c r="G48" s="64">
        <f t="shared" si="0"/>
        <v>-0.27473308049442735</v>
      </c>
      <c r="H48" s="64">
        <f t="shared" si="1"/>
        <v>0.98591090851803342</v>
      </c>
      <c r="I48" s="63">
        <f t="shared" si="2"/>
        <v>733.41471449233711</v>
      </c>
      <c r="J48" s="64">
        <v>915.48532999999998</v>
      </c>
      <c r="K48" s="64">
        <f t="shared" si="3"/>
        <v>49.134745824713647</v>
      </c>
      <c r="L48" s="5">
        <v>-1.95</v>
      </c>
      <c r="M48" s="109">
        <f t="shared" si="4"/>
        <v>0.31780000000000003</v>
      </c>
      <c r="N48" s="64">
        <f t="shared" si="5"/>
        <v>74.35724868139998</v>
      </c>
    </row>
    <row r="49" spans="1:14" x14ac:dyDescent="0.35">
      <c r="A49" s="111">
        <v>43504</v>
      </c>
      <c r="B49" s="14">
        <v>39</v>
      </c>
      <c r="C49" s="29">
        <v>7.5666666666666664</v>
      </c>
      <c r="D49" s="29">
        <v>17.316666666666666</v>
      </c>
      <c r="E49" s="29">
        <v>9.75</v>
      </c>
      <c r="F49" s="33" t="str">
        <f>IF('Cloud Randomizer'!A49=1,"Sunny",IF('Cloud Randomizer'!A49=0.25,"Partial Cloud","Cloudy"))</f>
        <v>Cloudy</v>
      </c>
      <c r="G49" s="64">
        <f t="shared" si="0"/>
        <v>-0.26947040938057126</v>
      </c>
      <c r="H49" s="64">
        <f t="shared" si="1"/>
        <v>0.9860767469266426</v>
      </c>
      <c r="I49" s="63">
        <f t="shared" si="2"/>
        <v>736.29394351941494</v>
      </c>
      <c r="J49" s="64">
        <v>915.31164999999999</v>
      </c>
      <c r="K49" s="64">
        <f t="shared" si="3"/>
        <v>19.650169718459285</v>
      </c>
      <c r="L49" s="5">
        <v>-0.85</v>
      </c>
      <c r="M49" s="109">
        <f t="shared" si="4"/>
        <v>0.31340000000000001</v>
      </c>
      <c r="N49" s="64">
        <f t="shared" si="5"/>
        <v>29.325538998881623</v>
      </c>
    </row>
    <row r="50" spans="1:14" x14ac:dyDescent="0.35">
      <c r="A50" s="111">
        <v>43505</v>
      </c>
      <c r="B50" s="14">
        <v>40</v>
      </c>
      <c r="C50" s="29">
        <v>7.5333333333333332</v>
      </c>
      <c r="D50" s="29">
        <v>17.350000000000001</v>
      </c>
      <c r="E50" s="29">
        <v>9.8166666666666664</v>
      </c>
      <c r="F50" s="33" t="str">
        <f>IF('Cloud Randomizer'!A50=1,"Sunny",IF('Cloud Randomizer'!A50=0.25,"Partial Cloud","Cloudy"))</f>
        <v>Cloudy</v>
      </c>
      <c r="G50" s="64">
        <f t="shared" si="0"/>
        <v>-0.26412788836876794</v>
      </c>
      <c r="H50" s="64">
        <f t="shared" si="1"/>
        <v>0.98624671109562589</v>
      </c>
      <c r="I50" s="63">
        <f t="shared" si="2"/>
        <v>739.20365732696587</v>
      </c>
      <c r="J50" s="64">
        <v>916.96181999999999</v>
      </c>
      <c r="K50" s="64">
        <f t="shared" si="3"/>
        <v>19.68559603534743</v>
      </c>
      <c r="L50" s="5">
        <v>-0.35</v>
      </c>
      <c r="M50" s="109">
        <f t="shared" si="4"/>
        <v>0.31140000000000001</v>
      </c>
      <c r="N50" s="64">
        <f t="shared" si="5"/>
        <v>29.190926692415186</v>
      </c>
    </row>
    <row r="51" spans="1:14" x14ac:dyDescent="0.35">
      <c r="A51" s="111">
        <v>43506</v>
      </c>
      <c r="B51" s="14">
        <v>41</v>
      </c>
      <c r="C51" s="29">
        <v>7.5</v>
      </c>
      <c r="D51" s="29">
        <v>17.383333333333333</v>
      </c>
      <c r="E51" s="29">
        <v>9.8666666666666671</v>
      </c>
      <c r="F51" s="33" t="str">
        <f>IF('Cloud Randomizer'!A51=1,"Sunny",IF('Cloud Randomizer'!A51=0.25,"Partial Cloud","Cloudy"))</f>
        <v>Partial Cloud</v>
      </c>
      <c r="G51" s="64">
        <f t="shared" si="0"/>
        <v>-0.25870710056329432</v>
      </c>
      <c r="H51" s="64">
        <f t="shared" si="1"/>
        <v>0.98642075066093182</v>
      </c>
      <c r="I51" s="63">
        <f t="shared" si="2"/>
        <v>742.14222381715592</v>
      </c>
      <c r="J51" s="64">
        <v>920.11293999999998</v>
      </c>
      <c r="K51" s="64">
        <f t="shared" si="3"/>
        <v>49.383112929761523</v>
      </c>
      <c r="L51" s="5">
        <v>-5.15</v>
      </c>
      <c r="M51" s="109">
        <f t="shared" si="4"/>
        <v>0.3306</v>
      </c>
      <c r="N51" s="64">
        <f t="shared" si="5"/>
        <v>77.74312921228173</v>
      </c>
    </row>
    <row r="52" spans="1:14" x14ac:dyDescent="0.35">
      <c r="A52" s="111">
        <v>43507</v>
      </c>
      <c r="B52" s="14">
        <v>42</v>
      </c>
      <c r="C52" s="29">
        <v>7.4833333333333334</v>
      </c>
      <c r="D52" s="29">
        <v>17.399999999999999</v>
      </c>
      <c r="E52" s="29">
        <v>9.9166666666666661</v>
      </c>
      <c r="F52" s="33" t="str">
        <f>IF('Cloud Randomizer'!A52=1,"Sunny",IF('Cloud Randomizer'!A52=0.25,"Partial Cloud","Cloudy"))</f>
        <v>Partial Cloud</v>
      </c>
      <c r="G52" s="64">
        <f t="shared" si="0"/>
        <v>-0.25320965226056708</v>
      </c>
      <c r="H52" s="64">
        <f t="shared" si="1"/>
        <v>0.98659881405088101</v>
      </c>
      <c r="I52" s="63">
        <f t="shared" si="2"/>
        <v>745.10798825797281</v>
      </c>
      <c r="J52" s="64">
        <v>919.86478</v>
      </c>
      <c r="K52" s="64">
        <f t="shared" si="3"/>
        <v>49.369794006864247</v>
      </c>
      <c r="L52" s="5">
        <v>-4.1500000000000004</v>
      </c>
      <c r="M52" s="109">
        <f t="shared" si="4"/>
        <v>0.32659999999999995</v>
      </c>
      <c r="N52" s="64">
        <f t="shared" si="5"/>
        <v>76.781784393532661</v>
      </c>
    </row>
    <row r="53" spans="1:14" x14ac:dyDescent="0.35">
      <c r="A53" s="111">
        <v>43508</v>
      </c>
      <c r="B53" s="14">
        <v>43</v>
      </c>
      <c r="C53" s="29">
        <v>7.45</v>
      </c>
      <c r="D53" s="29">
        <v>17.433333333333334</v>
      </c>
      <c r="E53" s="29">
        <v>9.9833333333333325</v>
      </c>
      <c r="F53" s="33" t="str">
        <f>IF('Cloud Randomizer'!A53=1,"Sunny",IF('Cloud Randomizer'!A53=0.25,"Partial Cloud","Cloudy"))</f>
        <v>Cloudy</v>
      </c>
      <c r="G53" s="64">
        <f t="shared" si="0"/>
        <v>-0.2476371724731633</v>
      </c>
      <c r="H53" s="64">
        <f t="shared" si="1"/>
        <v>0.98678084850144832</v>
      </c>
      <c r="I53" s="63">
        <f t="shared" si="2"/>
        <v>748.09927464426733</v>
      </c>
      <c r="J53" s="64">
        <v>921.37436000000002</v>
      </c>
      <c r="K53" s="64">
        <f t="shared" si="3"/>
        <v>19.780325693698757</v>
      </c>
      <c r="L53" s="5">
        <v>-2.0499999999999998</v>
      </c>
      <c r="M53" s="109">
        <f t="shared" si="4"/>
        <v>0.31819999999999998</v>
      </c>
      <c r="N53" s="64">
        <f t="shared" si="5"/>
        <v>29.971903027309267</v>
      </c>
    </row>
    <row r="54" spans="1:14" x14ac:dyDescent="0.35">
      <c r="A54" s="111">
        <v>43509</v>
      </c>
      <c r="B54" s="14">
        <v>44</v>
      </c>
      <c r="C54" s="29">
        <v>7.416666666666667</v>
      </c>
      <c r="D54" s="29">
        <v>17.466666666666665</v>
      </c>
      <c r="E54" s="29">
        <v>10.033333333333333</v>
      </c>
      <c r="F54" s="33" t="str">
        <f>IF('Cloud Randomizer'!A54=1,"Sunny",IF('Cloud Randomizer'!A54=0.25,"Partial Cloud","Cloudy"))</f>
        <v>Cloudy</v>
      </c>
      <c r="G54" s="64">
        <f t="shared" si="0"/>
        <v>-0.24199131244710786</v>
      </c>
      <c r="H54" s="64">
        <f t="shared" si="1"/>
        <v>0.9869668000718973</v>
      </c>
      <c r="I54" s="63">
        <f t="shared" si="2"/>
        <v>751.11438712574409</v>
      </c>
      <c r="J54" s="64">
        <v>924.36221999999998</v>
      </c>
      <c r="K54" s="64">
        <f t="shared" si="3"/>
        <v>19.844469918340707</v>
      </c>
      <c r="L54" s="5">
        <v>-1.24</v>
      </c>
      <c r="M54" s="109">
        <f t="shared" si="4"/>
        <v>0.31496000000000002</v>
      </c>
      <c r="N54" s="64">
        <f t="shared" si="5"/>
        <v>29.762924978479006</v>
      </c>
    </row>
    <row r="55" spans="1:14" x14ac:dyDescent="0.35">
      <c r="A55" s="111">
        <v>43510</v>
      </c>
      <c r="B55" s="14">
        <v>45</v>
      </c>
      <c r="C55" s="29">
        <v>7.4</v>
      </c>
      <c r="D55" s="29">
        <v>17.483333333333334</v>
      </c>
      <c r="E55" s="29">
        <v>10.083333333333334</v>
      </c>
      <c r="F55" s="33" t="str">
        <f>IF('Cloud Randomizer'!A55=1,"Sunny",IF('Cloud Randomizer'!A55=0.25,"Partial Cloud","Cloudy"))</f>
        <v>Cloudy</v>
      </c>
      <c r="G55" s="64">
        <f t="shared" si="0"/>
        <v>-0.23627374517257407</v>
      </c>
      <c r="H55" s="64">
        <f t="shared" si="1"/>
        <v>0.98715661366076446</v>
      </c>
      <c r="I55" s="63">
        <f t="shared" si="2"/>
        <v>754.15161150056031</v>
      </c>
      <c r="J55" s="64">
        <v>924.02670999999998</v>
      </c>
      <c r="K55" s="64">
        <f t="shared" si="3"/>
        <v>19.837267094644275</v>
      </c>
      <c r="L55" s="5">
        <v>-3.1</v>
      </c>
      <c r="M55" s="109">
        <f t="shared" si="4"/>
        <v>0.32240000000000002</v>
      </c>
      <c r="N55" s="64">
        <f t="shared" si="5"/>
        <v>30.454928149111023</v>
      </c>
    </row>
    <row r="56" spans="1:14" x14ac:dyDescent="0.35">
      <c r="A56" s="111">
        <v>43511</v>
      </c>
      <c r="B56" s="14">
        <v>46</v>
      </c>
      <c r="C56" s="29">
        <v>7.3666666666666654</v>
      </c>
      <c r="D56" s="29">
        <v>17.516666666666666</v>
      </c>
      <c r="E56" s="29">
        <v>10.15</v>
      </c>
      <c r="F56" s="33" t="str">
        <f>IF('Cloud Randomizer'!A56=1,"Sunny",IF('Cloud Randomizer'!A56=0.25,"Partial Cloud","Cloudy"))</f>
        <v>Cloudy</v>
      </c>
      <c r="G56" s="64">
        <f t="shared" si="0"/>
        <v>-0.23048616488814061</v>
      </c>
      <c r="H56" s="64">
        <f t="shared" si="1"/>
        <v>0.98735023302218683</v>
      </c>
      <c r="I56" s="63">
        <f t="shared" si="2"/>
        <v>757.20921677290448</v>
      </c>
      <c r="J56" s="64">
        <v>925.38378</v>
      </c>
      <c r="K56" s="64">
        <f t="shared" si="3"/>
        <v>19.866401057726499</v>
      </c>
      <c r="L56" s="5">
        <v>2.29</v>
      </c>
      <c r="M56" s="109">
        <f t="shared" si="4"/>
        <v>0.30084000000000005</v>
      </c>
      <c r="N56" s="64">
        <f t="shared" si="5"/>
        <v>28.460038543840195</v>
      </c>
    </row>
    <row r="57" spans="1:14" x14ac:dyDescent="0.35">
      <c r="A57" s="111">
        <v>43512</v>
      </c>
      <c r="B57" s="14">
        <v>47</v>
      </c>
      <c r="C57" s="29">
        <v>7.3333333333333321</v>
      </c>
      <c r="D57" s="29">
        <v>17.55</v>
      </c>
      <c r="E57" s="29">
        <v>10.199999999999999</v>
      </c>
      <c r="F57" s="33" t="str">
        <f>IF('Cloud Randomizer'!A57=1,"Sunny",IF('Cloud Randomizer'!A57=0.25,"Partial Cloud","Cloudy"))</f>
        <v>Cloudy</v>
      </c>
      <c r="G57" s="64">
        <f t="shared" si="0"/>
        <v>-0.22463028657875181</v>
      </c>
      <c r="H57" s="64">
        <f t="shared" si="1"/>
        <v>0.9875476007825692</v>
      </c>
      <c r="I57" s="63">
        <f t="shared" si="2"/>
        <v>760.28545677264094</v>
      </c>
      <c r="J57" s="64">
        <v>928.19677999999999</v>
      </c>
      <c r="K57" s="64">
        <f t="shared" si="3"/>
        <v>19.926791338368101</v>
      </c>
      <c r="L57" s="5">
        <v>2.4</v>
      </c>
      <c r="M57" s="109">
        <f t="shared" si="4"/>
        <v>0.3004</v>
      </c>
      <c r="N57" s="64">
        <f t="shared" si="5"/>
        <v>28.504800562122746</v>
      </c>
    </row>
    <row r="58" spans="1:14" x14ac:dyDescent="0.35">
      <c r="A58" s="111">
        <v>43513</v>
      </c>
      <c r="B58" s="14">
        <v>48</v>
      </c>
      <c r="C58" s="29">
        <v>7.2999999999999989</v>
      </c>
      <c r="D58" s="29">
        <v>17.566666666666666</v>
      </c>
      <c r="E58" s="29">
        <v>10.266666666666667</v>
      </c>
      <c r="F58" s="33" t="str">
        <f>IF('Cloud Randomizer'!A58=1,"Sunny",IF('Cloud Randomizer'!A58=0.25,"Partial Cloud","Cloudy"))</f>
        <v>Cloudy</v>
      </c>
      <c r="G58" s="64">
        <f t="shared" si="0"/>
        <v>-0.21870784546753119</v>
      </c>
      <c r="H58" s="64">
        <f t="shared" si="1"/>
        <v>0.98774865845758442</v>
      </c>
      <c r="I58" s="63">
        <f t="shared" si="2"/>
        <v>763.37857183482686</v>
      </c>
      <c r="J58" s="64">
        <v>927.86946999999998</v>
      </c>
      <c r="K58" s="64">
        <f t="shared" si="3"/>
        <v>19.919764554593907</v>
      </c>
      <c r="L58" s="5">
        <v>2.75</v>
      </c>
      <c r="M58" s="109">
        <f t="shared" si="4"/>
        <v>0.29899999999999999</v>
      </c>
      <c r="N58" s="64">
        <f t="shared" si="5"/>
        <v>28.361950484874185</v>
      </c>
    </row>
    <row r="59" spans="1:14" x14ac:dyDescent="0.35">
      <c r="A59" s="111">
        <v>43514</v>
      </c>
      <c r="B59" s="14">
        <v>49</v>
      </c>
      <c r="C59" s="29">
        <v>7.2666666666666657</v>
      </c>
      <c r="D59" s="29">
        <v>17.600000000000001</v>
      </c>
      <c r="E59" s="29">
        <v>10.316666666666666</v>
      </c>
      <c r="F59" s="33" t="str">
        <f>IF('Cloud Randomizer'!A59=1,"Sunny",IF('Cloud Randomizer'!A59=0.25,"Partial Cloud","Cloudy"))</f>
        <v>Cloudy</v>
      </c>
      <c r="G59" s="64">
        <f t="shared" si="0"/>
        <v>-0.21272059650159672</v>
      </c>
      <c r="H59" s="64">
        <f t="shared" si="1"/>
        <v>0.98795334646950417</v>
      </c>
      <c r="I59" s="63">
        <f t="shared" si="2"/>
        <v>766.4867905366242</v>
      </c>
      <c r="J59" s="64">
        <v>930.55637999999999</v>
      </c>
      <c r="K59" s="64">
        <f t="shared" si="3"/>
        <v>19.977447899406823</v>
      </c>
      <c r="L59" s="5">
        <v>0.9</v>
      </c>
      <c r="M59" s="109">
        <f t="shared" si="4"/>
        <v>0.30640000000000001</v>
      </c>
      <c r="N59" s="64">
        <f t="shared" si="5"/>
        <v>29.148047792277374</v>
      </c>
    </row>
    <row r="60" spans="1:14" x14ac:dyDescent="0.35">
      <c r="A60" s="111">
        <v>43515</v>
      </c>
      <c r="B60" s="14">
        <v>50</v>
      </c>
      <c r="C60" s="29">
        <v>7.25</v>
      </c>
      <c r="D60" s="29">
        <v>17.633333333333333</v>
      </c>
      <c r="E60" s="29">
        <v>10.383333333333333</v>
      </c>
      <c r="F60" s="33" t="str">
        <f>IF('Cloud Randomizer'!A60=1,"Sunny",IF('Cloud Randomizer'!A60=0.25,"Partial Cloud","Cloudy"))</f>
        <v>Sunny</v>
      </c>
      <c r="G60" s="64">
        <f t="shared" si="0"/>
        <v>-0.20667031383203235</v>
      </c>
      <c r="H60" s="64">
        <f t="shared" si="1"/>
        <v>0.98816160416485321</v>
      </c>
      <c r="I60" s="63">
        <f t="shared" si="2"/>
        <v>769.60833148884831</v>
      </c>
      <c r="J60" s="64">
        <v>930.08789999999999</v>
      </c>
      <c r="K60" s="64">
        <f t="shared" si="3"/>
        <v>199.67390438093284</v>
      </c>
      <c r="L60" s="5">
        <v>1.6</v>
      </c>
      <c r="M60" s="109">
        <f t="shared" si="4"/>
        <v>0.30359999999999998</v>
      </c>
      <c r="N60" s="64">
        <f t="shared" si="5"/>
        <v>288.67141604786286</v>
      </c>
    </row>
    <row r="61" spans="1:14" x14ac:dyDescent="0.35">
      <c r="A61" s="111">
        <v>43516</v>
      </c>
      <c r="B61" s="14">
        <v>51</v>
      </c>
      <c r="C61" s="29">
        <v>7.2166666666666668</v>
      </c>
      <c r="D61" s="29">
        <v>17.649999999999999</v>
      </c>
      <c r="E61" s="29">
        <v>10.433333333333334</v>
      </c>
      <c r="F61" s="33" t="str">
        <f>IF('Cloud Randomizer'!A61=1,"Sunny",IF('Cloud Randomizer'!A61=0.25,"Partial Cloud","Cloudy"))</f>
        <v>Partial Cloud</v>
      </c>
      <c r="G61" s="64">
        <f t="shared" si="0"/>
        <v>-0.20055879028816884</v>
      </c>
      <c r="H61" s="64">
        <f t="shared" si="1"/>
        <v>0.98837336983238167</v>
      </c>
      <c r="I61" s="63">
        <f t="shared" si="2"/>
        <v>772.74140517912838</v>
      </c>
      <c r="J61" s="64">
        <v>931.12429999999995</v>
      </c>
      <c r="K61" s="64">
        <f t="shared" si="3"/>
        <v>49.974100417004408</v>
      </c>
      <c r="L61" s="5">
        <v>2.95</v>
      </c>
      <c r="M61" s="109">
        <f t="shared" si="4"/>
        <v>0.29820000000000002</v>
      </c>
      <c r="N61" s="64">
        <f t="shared" si="5"/>
        <v>70.963222592146266</v>
      </c>
    </row>
    <row r="62" spans="1:14" x14ac:dyDescent="0.35">
      <c r="A62" s="111">
        <v>43517</v>
      </c>
      <c r="B62" s="14">
        <v>52</v>
      </c>
      <c r="C62" s="29">
        <v>7.1833333333333336</v>
      </c>
      <c r="D62" s="29">
        <v>17.683333333333334</v>
      </c>
      <c r="E62" s="29">
        <v>10.5</v>
      </c>
      <c r="F62" s="33" t="str">
        <f>IF('Cloud Randomizer'!A62=1,"Sunny",IF('Cloud Randomizer'!A62=0.25,"Partial Cloud","Cloudy"))</f>
        <v>Sunny</v>
      </c>
      <c r="G62" s="64">
        <f t="shared" si="0"/>
        <v>-0.1943878368463296</v>
      </c>
      <c r="H62" s="64">
        <f t="shared" si="1"/>
        <v>0.98858858072135192</v>
      </c>
      <c r="I62" s="63">
        <f t="shared" si="2"/>
        <v>775.8842158633779</v>
      </c>
      <c r="J62" s="64">
        <v>932.13743999999997</v>
      </c>
      <c r="K62" s="64">
        <f t="shared" si="3"/>
        <v>200.1139054324301</v>
      </c>
      <c r="L62" s="5">
        <v>1.35</v>
      </c>
      <c r="M62" s="109">
        <f t="shared" si="4"/>
        <v>0.30459999999999998</v>
      </c>
      <c r="N62" s="64">
        <f t="shared" si="5"/>
        <v>290.2604552129439</v>
      </c>
    </row>
    <row r="63" spans="1:14" x14ac:dyDescent="0.35">
      <c r="A63" s="111">
        <v>43518</v>
      </c>
      <c r="B63" s="14">
        <v>53</v>
      </c>
      <c r="C63" s="29">
        <v>7.15</v>
      </c>
      <c r="D63" s="29">
        <v>17.716666666666665</v>
      </c>
      <c r="E63" s="29">
        <v>10.55</v>
      </c>
      <c r="F63" s="33" t="str">
        <f>IF('Cloud Randomizer'!A63=1,"Sunny",IF('Cloud Randomizer'!A63=0.25,"Partial Cloud","Cloudy"))</f>
        <v>Sunny</v>
      </c>
      <c r="G63" s="64">
        <f t="shared" si="0"/>
        <v>-0.18815928209319985</v>
      </c>
      <c r="H63" s="64">
        <f t="shared" si="1"/>
        <v>0.98880717306013322</v>
      </c>
      <c r="I63" s="63">
        <f t="shared" si="2"/>
        <v>779.03496350202101</v>
      </c>
      <c r="J63" s="64">
        <v>934.56055000000003</v>
      </c>
      <c r="K63" s="64">
        <f t="shared" si="3"/>
        <v>200.63410554947762</v>
      </c>
      <c r="L63" s="5">
        <v>3.4</v>
      </c>
      <c r="M63" s="109">
        <f t="shared" si="4"/>
        <v>0.2964</v>
      </c>
      <c r="N63" s="64">
        <f t="shared" si="5"/>
        <v>283.18070897554844</v>
      </c>
    </row>
    <row r="64" spans="1:14" x14ac:dyDescent="0.35">
      <c r="A64" s="111">
        <v>43519</v>
      </c>
      <c r="B64" s="14">
        <v>54</v>
      </c>
      <c r="C64" s="29">
        <v>7.1166666666666671</v>
      </c>
      <c r="D64" s="29">
        <v>17.733333333333334</v>
      </c>
      <c r="E64" s="29">
        <v>10.616666666666667</v>
      </c>
      <c r="F64" s="33" t="str">
        <f>IF('Cloud Randomizer'!A64=1,"Sunny",IF('Cloud Randomizer'!A64=0.25,"Partial Cloud","Cloudy"))</f>
        <v>Cloudy</v>
      </c>
      <c r="G64" s="64">
        <f t="shared" si="0"/>
        <v>-0.18187497168397598</v>
      </c>
      <c r="H64" s="64">
        <f t="shared" si="1"/>
        <v>0.98902908207509765</v>
      </c>
      <c r="I64" s="63">
        <f t="shared" si="2"/>
        <v>782.19184573716984</v>
      </c>
      <c r="J64" s="64">
        <v>933.95524999999998</v>
      </c>
      <c r="K64" s="64">
        <f t="shared" si="3"/>
        <v>20.050415803126803</v>
      </c>
      <c r="L64" s="5">
        <v>3.95</v>
      </c>
      <c r="M64" s="109">
        <f t="shared" si="4"/>
        <v>0.29420000000000002</v>
      </c>
      <c r="N64" s="64">
        <f t="shared" si="5"/>
        <v>28.089677758475744</v>
      </c>
    </row>
    <row r="65" spans="1:14" x14ac:dyDescent="0.35">
      <c r="A65" s="111">
        <v>43520</v>
      </c>
      <c r="B65" s="14">
        <v>55</v>
      </c>
      <c r="C65" s="29">
        <v>7.0833333333333339</v>
      </c>
      <c r="D65" s="29">
        <v>17.766666666666666</v>
      </c>
      <c r="E65" s="29">
        <v>10.666666666666666</v>
      </c>
      <c r="F65" s="33" t="str">
        <f>IF('Cloud Randomizer'!A65=1,"Sunny",IF('Cloud Randomizer'!A65=0.25,"Partial Cloud","Cloudy"))</f>
        <v>Sunny</v>
      </c>
      <c r="G65" s="64">
        <f t="shared" si="0"/>
        <v>-0.17553676779545879</v>
      </c>
      <c r="H65" s="64">
        <f t="shared" si="1"/>
        <v>0.98925424200981504</v>
      </c>
      <c r="I65" s="63">
        <f t="shared" si="2"/>
        <v>785.3530599066986</v>
      </c>
      <c r="J65" s="64">
        <v>936.24049000000002</v>
      </c>
      <c r="K65" s="64">
        <f t="shared" si="3"/>
        <v>200.99475982626771</v>
      </c>
      <c r="L65" s="5">
        <v>2.54</v>
      </c>
      <c r="M65" s="109">
        <f t="shared" si="4"/>
        <v>0.29984</v>
      </c>
      <c r="N65" s="64">
        <f t="shared" si="5"/>
        <v>286.98223231575287</v>
      </c>
    </row>
    <row r="66" spans="1:14" x14ac:dyDescent="0.35">
      <c r="A66" s="111">
        <v>43521</v>
      </c>
      <c r="B66" s="14">
        <v>56</v>
      </c>
      <c r="C66" s="29">
        <v>7.0500000000000007</v>
      </c>
      <c r="D66" s="29">
        <v>17.8</v>
      </c>
      <c r="E66" s="29">
        <v>10.733333333333333</v>
      </c>
      <c r="F66" s="33" t="str">
        <f>IF('Cloud Randomizer'!A66=1,"Sunny",IF('Cloud Randomizer'!A66=0.25,"Partial Cloud","Cloudy"))</f>
        <v>Cloudy</v>
      </c>
      <c r="G66" s="64">
        <f t="shared" si="0"/>
        <v>-0.1691465485742501</v>
      </c>
      <c r="H66" s="64">
        <f t="shared" si="1"/>
        <v>0.98948258614453743</v>
      </c>
      <c r="I66" s="63">
        <f t="shared" si="2"/>
        <v>788.51680509094479</v>
      </c>
      <c r="J66" s="64">
        <v>936.99102000000005</v>
      </c>
      <c r="K66" s="64">
        <f t="shared" si="3"/>
        <v>20.115588573216868</v>
      </c>
      <c r="L66" s="5">
        <v>0.25</v>
      </c>
      <c r="M66" s="109">
        <f t="shared" si="4"/>
        <v>0.309</v>
      </c>
      <c r="N66" s="64">
        <f t="shared" si="5"/>
        <v>29.598651757733393</v>
      </c>
    </row>
    <row r="67" spans="1:14" x14ac:dyDescent="0.35">
      <c r="A67" s="111">
        <v>43522</v>
      </c>
      <c r="B67" s="14">
        <v>57</v>
      </c>
      <c r="C67" s="29">
        <v>7.0166666666666675</v>
      </c>
      <c r="D67" s="29">
        <v>17.816666666666666</v>
      </c>
      <c r="E67" s="29">
        <v>10.783333333333333</v>
      </c>
      <c r="F67" s="33" t="str">
        <f>IF('Cloud Randomizer'!A67=1,"Sunny",IF('Cloud Randomizer'!A67=0.25,"Partial Cloud","Cloudy"))</f>
        <v>Sunny</v>
      </c>
      <c r="G67" s="64">
        <f t="shared" si="0"/>
        <v>-0.16270620758021734</v>
      </c>
      <c r="H67" s="64">
        <f t="shared" si="1"/>
        <v>0.98971404681596953</v>
      </c>
      <c r="I67" s="63">
        <f t="shared" si="2"/>
        <v>791.68128418754475</v>
      </c>
      <c r="J67" s="64">
        <v>937.67836999999997</v>
      </c>
      <c r="K67" s="64">
        <f t="shared" si="3"/>
        <v>201.30344797674388</v>
      </c>
      <c r="L67" s="5">
        <v>-0.25</v>
      </c>
      <c r="M67" s="109">
        <f t="shared" si="4"/>
        <v>0.311</v>
      </c>
      <c r="N67" s="64">
        <f t="shared" si="5"/>
        <v>298.12082057508258</v>
      </c>
    </row>
    <row r="68" spans="1:14" x14ac:dyDescent="0.35">
      <c r="A68" s="111">
        <v>43523</v>
      </c>
      <c r="B68" s="14">
        <v>58</v>
      </c>
      <c r="C68" s="29">
        <v>6.9833333333333343</v>
      </c>
      <c r="D68" s="29">
        <v>17.850000000000001</v>
      </c>
      <c r="E68" s="29">
        <v>10.85</v>
      </c>
      <c r="F68" s="33" t="str">
        <f>IF('Cloud Randomizer'!A68=1,"Sunny",IF('Cloud Randomizer'!A68=0.25,"Partial Cloud","Cloudy"))</f>
        <v>Partial Cloud</v>
      </c>
      <c r="G68" s="64">
        <f t="shared" si="0"/>
        <v>-0.15621765322539086</v>
      </c>
      <c r="H68" s="64">
        <f t="shared" si="1"/>
        <v>0.98994855543731919</v>
      </c>
      <c r="I68" s="63">
        <f t="shared" si="2"/>
        <v>794.84470600971338</v>
      </c>
      <c r="J68" s="64">
        <v>938.30033000000003</v>
      </c>
      <c r="K68" s="64">
        <f t="shared" si="3"/>
        <v>50.359243027733648</v>
      </c>
      <c r="L68" s="5">
        <v>0.55000000000000004</v>
      </c>
      <c r="M68" s="109">
        <f t="shared" si="4"/>
        <v>0.30780000000000002</v>
      </c>
      <c r="N68" s="64">
        <f t="shared" si="5"/>
        <v>73.812261923506739</v>
      </c>
    </row>
    <row r="69" spans="1:14" x14ac:dyDescent="0.35">
      <c r="A69" s="111">
        <v>43524</v>
      </c>
      <c r="B69" s="14">
        <v>59</v>
      </c>
      <c r="C69" s="29">
        <v>6.9500000000000011</v>
      </c>
      <c r="D69" s="29">
        <v>17.866666666666667</v>
      </c>
      <c r="E69" s="29">
        <v>10.916666666666666</v>
      </c>
      <c r="F69" s="33" t="str">
        <f>IF('Cloud Randomizer'!A69=1,"Sunny",IF('Cloud Randomizer'!A69=0.25,"Partial Cloud","Cloudy"))</f>
        <v>Cloudy</v>
      </c>
      <c r="G69" s="64">
        <f t="shared" si="0"/>
        <v>-0.14968280820846075</v>
      </c>
      <c r="H69" s="64">
        <f t="shared" si="1"/>
        <v>0.99018604251862063</v>
      </c>
      <c r="I69" s="63">
        <f t="shared" si="2"/>
        <v>798.00528740309335</v>
      </c>
      <c r="J69" s="64">
        <v>937.43505000000005</v>
      </c>
      <c r="K69" s="64">
        <f t="shared" si="3"/>
        <v>20.125121135006168</v>
      </c>
      <c r="L69" s="5">
        <v>3.05</v>
      </c>
      <c r="M69" s="109">
        <f t="shared" si="4"/>
        <v>0.29780000000000001</v>
      </c>
      <c r="N69" s="64">
        <f t="shared" si="5"/>
        <v>28.539338447642077</v>
      </c>
    </row>
    <row r="70" spans="1:14" x14ac:dyDescent="0.35">
      <c r="A70" s="111">
        <v>43525</v>
      </c>
      <c r="B70" s="8">
        <v>60</v>
      </c>
      <c r="C70" s="29">
        <v>6.9166666666666679</v>
      </c>
      <c r="D70" s="29">
        <v>17.899999999999999</v>
      </c>
      <c r="E70" s="29">
        <v>10.966666666666667</v>
      </c>
      <c r="F70" s="33" t="str">
        <f>IF('Cloud Randomizer'!A70=1,"Sunny",IF('Cloud Randomizer'!A70=0.25,"Partial Cloud","Cloudy"))</f>
        <v>Cloudy</v>
      </c>
      <c r="G70" s="64">
        <f t="shared" si="0"/>
        <v>-0.14310360894503893</v>
      </c>
      <c r="H70" s="64">
        <f t="shared" si="1"/>
        <v>0.99042643768732641</v>
      </c>
      <c r="I70" s="63">
        <f t="shared" si="2"/>
        <v>801.16125537613516</v>
      </c>
      <c r="J70" s="64">
        <v>939.35959000000003</v>
      </c>
      <c r="K70" s="64">
        <f t="shared" si="3"/>
        <v>20.166437704755893</v>
      </c>
      <c r="L70" s="5">
        <v>0.89</v>
      </c>
      <c r="M70" s="109">
        <f t="shared" si="4"/>
        <v>0.30643999999999999</v>
      </c>
      <c r="N70" s="64">
        <f t="shared" si="5"/>
        <v>29.427634144025703</v>
      </c>
    </row>
    <row r="71" spans="1:14" x14ac:dyDescent="0.35">
      <c r="A71" s="111">
        <v>43526</v>
      </c>
      <c r="B71" s="8">
        <v>61</v>
      </c>
      <c r="C71" s="29">
        <v>6.8833333333333329</v>
      </c>
      <c r="D71" s="29">
        <v>17.933333333333334</v>
      </c>
      <c r="E71" s="29">
        <v>11.033333333333333</v>
      </c>
      <c r="F71" s="33" t="str">
        <f>IF('Cloud Randomizer'!A71=1,"Sunny",IF('Cloud Randomizer'!A71=0.25,"Partial Cloud","Cloudy"))</f>
        <v>Cloudy</v>
      </c>
      <c r="G71" s="64">
        <f t="shared" si="0"/>
        <v>-0.13648200499385785</v>
      </c>
      <c r="H71" s="64">
        <f t="shared" si="1"/>
        <v>0.99066966970915982</v>
      </c>
      <c r="I71" s="63">
        <f t="shared" si="2"/>
        <v>804.3108492388169</v>
      </c>
      <c r="J71" s="64">
        <v>939.78223000000003</v>
      </c>
      <c r="K71" s="64">
        <f t="shared" si="3"/>
        <v>20.17551105996754</v>
      </c>
      <c r="L71" s="5">
        <v>1.1499999999999999</v>
      </c>
      <c r="M71" s="109">
        <f t="shared" si="4"/>
        <v>0.3054</v>
      </c>
      <c r="N71" s="64">
        <f t="shared" si="5"/>
        <v>29.340957512924231</v>
      </c>
    </row>
    <row r="72" spans="1:14" x14ac:dyDescent="0.35">
      <c r="A72" s="111">
        <v>43527</v>
      </c>
      <c r="B72" s="8">
        <v>62</v>
      </c>
      <c r="C72" s="29">
        <v>6.85</v>
      </c>
      <c r="D72" s="29">
        <v>17.95</v>
      </c>
      <c r="E72" s="29">
        <v>11.083333333333334</v>
      </c>
      <c r="F72" s="33" t="str">
        <f>IF('Cloud Randomizer'!A72=1,"Sunny",IF('Cloud Randomizer'!A72=0.25,"Partial Cloud","Cloudy"))</f>
        <v>Cloudy</v>
      </c>
      <c r="G72" s="64">
        <f t="shared" si="0"/>
        <v>-0.12981995847907421</v>
      </c>
      <c r="H72" s="64">
        <f t="shared" si="1"/>
        <v>0.99091566650922336</v>
      </c>
      <c r="I72" s="63">
        <f t="shared" si="2"/>
        <v>807.45232274438808</v>
      </c>
      <c r="J72" s="64">
        <v>940.16461000000004</v>
      </c>
      <c r="K72" s="64">
        <f t="shared" si="3"/>
        <v>20.18372010209756</v>
      </c>
      <c r="L72" s="5">
        <v>2.54</v>
      </c>
      <c r="M72" s="109">
        <f t="shared" si="4"/>
        <v>0.29984</v>
      </c>
      <c r="N72" s="64">
        <f t="shared" si="5"/>
        <v>28.818507787680627</v>
      </c>
    </row>
    <row r="73" spans="1:14" x14ac:dyDescent="0.35">
      <c r="A73" s="111">
        <v>43528</v>
      </c>
      <c r="B73" s="8">
        <v>63</v>
      </c>
      <c r="C73" s="29">
        <v>6.8166666666666664</v>
      </c>
      <c r="D73" s="29">
        <v>17.983333333333334</v>
      </c>
      <c r="E73" s="29">
        <v>11.15</v>
      </c>
      <c r="F73" s="33" t="str">
        <f>IF('Cloud Randomizer'!A73=1,"Sunny",IF('Cloud Randomizer'!A73=0.25,"Partial Cloud","Cloudy"))</f>
        <v>Partial Cloud</v>
      </c>
      <c r="G73" s="64">
        <f t="shared" si="0"/>
        <v>-0.12311944350884886</v>
      </c>
      <c r="H73" s="64">
        <f t="shared" si="1"/>
        <v>0.99116435519335622</v>
      </c>
      <c r="I73" s="63">
        <f t="shared" si="2"/>
        <v>810.58394622871401</v>
      </c>
      <c r="J73" s="64">
        <v>940.45429000000001</v>
      </c>
      <c r="K73" s="64">
        <f t="shared" si="3"/>
        <v>50.474847585937333</v>
      </c>
      <c r="L73" s="5">
        <v>0.5</v>
      </c>
      <c r="M73" s="109">
        <f t="shared" si="4"/>
        <v>0.308</v>
      </c>
      <c r="N73" s="64">
        <f t="shared" si="5"/>
        <v>74.029776459374744</v>
      </c>
    </row>
    <row r="74" spans="1:14" x14ac:dyDescent="0.35">
      <c r="A74" s="111">
        <v>43529</v>
      </c>
      <c r="B74" s="8">
        <v>64</v>
      </c>
      <c r="C74" s="29">
        <v>6.7833333333333332</v>
      </c>
      <c r="D74" s="29">
        <v>18</v>
      </c>
      <c r="E74" s="29">
        <v>11.216666666666667</v>
      </c>
      <c r="F74" s="33" t="str">
        <f>IF('Cloud Randomizer'!A74=1,"Sunny",IF('Cloud Randomizer'!A74=0.25,"Partial Cloud","Cloudy"))</f>
        <v>Sunny</v>
      </c>
      <c r="G74" s="64">
        <f t="shared" si="0"/>
        <v>-0.1163824455903768</v>
      </c>
      <c r="H74" s="64">
        <f t="shared" si="1"/>
        <v>0.99141566206973419</v>
      </c>
      <c r="I74" s="63">
        <f t="shared" si="2"/>
        <v>813.70400874170787</v>
      </c>
      <c r="J74" s="64">
        <v>939.31451000000004</v>
      </c>
      <c r="K74" s="64">
        <f t="shared" si="3"/>
        <v>201.65469914549237</v>
      </c>
      <c r="L74" s="5">
        <v>1.85</v>
      </c>
      <c r="M74" s="109">
        <f t="shared" si="4"/>
        <v>0.30259999999999998</v>
      </c>
      <c r="N74" s="64">
        <f t="shared" si="5"/>
        <v>290.57481886393327</v>
      </c>
    </row>
    <row r="75" spans="1:14" x14ac:dyDescent="0.35">
      <c r="A75" s="111">
        <v>43530</v>
      </c>
      <c r="B75" s="8">
        <v>65</v>
      </c>
      <c r="C75" s="29">
        <v>6.75</v>
      </c>
      <c r="D75" s="29">
        <v>18.033333333333335</v>
      </c>
      <c r="E75" s="29">
        <v>11.266666666666667</v>
      </c>
      <c r="F75" s="33" t="str">
        <f>IF('Cloud Randomizer'!A75=1,"Sunny",IF('Cloud Randomizer'!A75=0.25,"Partial Cloud","Cloudy"))</f>
        <v>Cloudy</v>
      </c>
      <c r="G75" s="64">
        <f t="shared" ref="G75:G138" si="6">(23.45*PI())/180*COS(PI()*(172-B75)*2/365)</f>
        <v>-0.10961096104153742</v>
      </c>
      <c r="H75" s="64">
        <f t="shared" ref="H75:H138" si="7">1+0.017*COS(2*PI()*(186-B75)/365)</f>
        <v>0.99166951267070602</v>
      </c>
      <c r="I75" s="63">
        <f t="shared" si="2"/>
        <v>816.81082016527728</v>
      </c>
      <c r="J75" s="64">
        <v>940.86818000000005</v>
      </c>
      <c r="K75" s="64">
        <f t="shared" si="3"/>
        <v>20.198824542108582</v>
      </c>
      <c r="L75" s="5">
        <v>-0.1</v>
      </c>
      <c r="M75" s="109">
        <f t="shared" si="4"/>
        <v>0.31040000000000001</v>
      </c>
      <c r="N75" s="64">
        <f t="shared" si="5"/>
        <v>29.855786370811927</v>
      </c>
    </row>
    <row r="76" spans="1:14" x14ac:dyDescent="0.35">
      <c r="A76" s="111">
        <v>43531</v>
      </c>
      <c r="B76" s="8">
        <v>66</v>
      </c>
      <c r="C76" s="29">
        <v>6.7166666666666668</v>
      </c>
      <c r="D76" s="29">
        <v>18.066666666666666</v>
      </c>
      <c r="E76" s="29">
        <v>11.333333333333334</v>
      </c>
      <c r="F76" s="33" t="str">
        <f>IF('Cloud Randomizer'!A76=1,"Sunny",IF('Cloud Randomizer'!A76=0.25,"Partial Cloud","Cloudy"))</f>
        <v>Cloudy</v>
      </c>
      <c r="G76" s="64">
        <f t="shared" si="6"/>
        <v>-0.10280699639934315</v>
      </c>
      <c r="H76" s="64">
        <f t="shared" si="7"/>
        <v>0.99192583177486016</v>
      </c>
      <c r="I76" s="63">
        <f t="shared" ref="I76:I139" si="8">$E$4*COS(SIN(G76)*SIN($E$3)+COS(2*PI()*($H$2-12)/12)*COS(H76))/H76^2</f>
        <v>819.90271331216809</v>
      </c>
      <c r="J76" s="64">
        <v>940.95501000000002</v>
      </c>
      <c r="K76" s="64">
        <f t="shared" ref="K76:K139" si="9">J76*3600*$B$6/1000*$B$3*IF(F76="Cloudy",0.1,IF(F76="Sunny",1,0.25))</f>
        <v>20.200688633138835</v>
      </c>
      <c r="L76" s="5">
        <v>2.5</v>
      </c>
      <c r="M76" s="109">
        <f t="shared" ref="M76:M139" si="10">($B$3*100+(25-L76)*0.4)/100</f>
        <v>0.3</v>
      </c>
      <c r="N76" s="64">
        <f t="shared" ref="N76:N139" si="11">$B$6*J76*M76*3600/1000*IF(F76="Cloudy",0.1,IF(F76="Sunny",1,0.25))</f>
        <v>28.858126618769763</v>
      </c>
    </row>
    <row r="77" spans="1:14" x14ac:dyDescent="0.35">
      <c r="A77" s="111">
        <v>43532</v>
      </c>
      <c r="B77" s="8">
        <v>67</v>
      </c>
      <c r="C77" s="29">
        <v>6.6833333333333336</v>
      </c>
      <c r="D77" s="29">
        <v>18.083333333333332</v>
      </c>
      <c r="E77" s="29">
        <v>11.4</v>
      </c>
      <c r="F77" s="33" t="str">
        <f>IF('Cloud Randomizer'!A77=1,"Sunny",IF('Cloud Randomizer'!A77=0.25,"Partial Cloud","Cloudy"))</f>
        <v>Cloudy</v>
      </c>
      <c r="G77" s="64">
        <f t="shared" si="6"/>
        <v>-9.5972567825359054E-2</v>
      </c>
      <c r="H77" s="64">
        <f t="shared" si="7"/>
        <v>0.99218454342931428</v>
      </c>
      <c r="I77" s="63">
        <f t="shared" si="8"/>
        <v>822.97804600007669</v>
      </c>
      <c r="J77" s="64">
        <v>939.64670999999998</v>
      </c>
      <c r="K77" s="64">
        <f t="shared" si="9"/>
        <v>20.172601678228276</v>
      </c>
      <c r="L77" s="5">
        <v>3.05</v>
      </c>
      <c r="M77" s="109">
        <f t="shared" si="10"/>
        <v>0.29780000000000001</v>
      </c>
      <c r="N77" s="64">
        <f t="shared" si="11"/>
        <v>28.606670379887529</v>
      </c>
    </row>
    <row r="78" spans="1:14" x14ac:dyDescent="0.35">
      <c r="A78" s="111">
        <v>43533</v>
      </c>
      <c r="B78" s="8">
        <v>68</v>
      </c>
      <c r="C78" s="29">
        <v>6.65</v>
      </c>
      <c r="D78" s="29">
        <v>18.116666666666667</v>
      </c>
      <c r="E78" s="29">
        <v>11.45</v>
      </c>
      <c r="F78" s="33" t="str">
        <f>IF('Cloud Randomizer'!A78=1,"Sunny",IF('Cloud Randomizer'!A78=0.25,"Partial Cloud","Cloudy"))</f>
        <v>Sunny</v>
      </c>
      <c r="G78" s="64">
        <f t="shared" si="6"/>
        <v>-8.9109700508270551E-2</v>
      </c>
      <c r="H78" s="64">
        <f t="shared" si="7"/>
        <v>0.99244557097222152</v>
      </c>
      <c r="I78" s="63">
        <f t="shared" si="8"/>
        <v>826.03520309539851</v>
      </c>
      <c r="J78" s="64">
        <v>940.97546999999997</v>
      </c>
      <c r="K78" s="64">
        <f t="shared" si="9"/>
        <v>202.01127874213105</v>
      </c>
      <c r="L78" s="5">
        <v>1.35</v>
      </c>
      <c r="M78" s="109">
        <f t="shared" si="10"/>
        <v>0.30459999999999998</v>
      </c>
      <c r="N78" s="64">
        <f t="shared" si="11"/>
        <v>293.01255002311012</v>
      </c>
    </row>
    <row r="79" spans="1:14" x14ac:dyDescent="0.35">
      <c r="A79" s="111">
        <v>43534</v>
      </c>
      <c r="B79" s="8">
        <v>69</v>
      </c>
      <c r="C79" s="29">
        <v>7.6166666666666671</v>
      </c>
      <c r="D79" s="29">
        <v>19.133333333333333</v>
      </c>
      <c r="E79" s="29">
        <v>11.516666666666667</v>
      </c>
      <c r="F79" s="33" t="str">
        <f>IF('Cloud Randomizer'!A79=1,"Sunny",IF('Cloud Randomizer'!A79=0.25,"Partial Cloud","Cloudy"))</f>
        <v>Partial Cloud</v>
      </c>
      <c r="G79" s="64">
        <f t="shared" si="6"/>
        <v>-8.2220428063776621E-2</v>
      </c>
      <c r="H79" s="64">
        <f t="shared" si="7"/>
        <v>0.99270883705548774</v>
      </c>
      <c r="I79" s="63">
        <f t="shared" si="8"/>
        <v>829.07259852102266</v>
      </c>
      <c r="J79" s="64">
        <v>937.48072999999999</v>
      </c>
      <c r="K79" s="64">
        <f t="shared" si="9"/>
        <v>50.315254515456857</v>
      </c>
      <c r="L79" s="5">
        <v>2.2000000000000002</v>
      </c>
      <c r="M79" s="109">
        <f t="shared" si="10"/>
        <v>0.30120000000000002</v>
      </c>
      <c r="N79" s="64">
        <f t="shared" si="11"/>
        <v>72.166450762169532</v>
      </c>
    </row>
    <row r="80" spans="1:14" x14ac:dyDescent="0.35">
      <c r="A80" s="111">
        <v>43535</v>
      </c>
      <c r="B80" s="8">
        <v>70</v>
      </c>
      <c r="C80" s="29">
        <v>7.583333333333333</v>
      </c>
      <c r="D80" s="29">
        <v>19.166666666666668</v>
      </c>
      <c r="E80" s="29">
        <v>11.566666666666666</v>
      </c>
      <c r="F80" s="33" t="str">
        <f>IF('Cloud Randomizer'!A80=1,"Sunny",IF('Cloud Randomizer'!A80=0.25,"Partial Cloud","Cloudy"))</f>
        <v>Cloudy</v>
      </c>
      <c r="G80" s="64">
        <f t="shared" si="6"/>
        <v>-7.5306791931985306E-2</v>
      </c>
      <c r="H80" s="64">
        <f t="shared" si="7"/>
        <v>0.99297426366769059</v>
      </c>
      <c r="I80" s="63">
        <f t="shared" si="8"/>
        <v>832.08867722263017</v>
      </c>
      <c r="J80" s="64">
        <v>938.92918999999995</v>
      </c>
      <c r="K80" s="64">
        <f t="shared" si="9"/>
        <v>20.157197755666616</v>
      </c>
      <c r="L80" s="5">
        <v>4.6500000000000004</v>
      </c>
      <c r="M80" s="109">
        <f t="shared" si="10"/>
        <v>0.29139999999999999</v>
      </c>
      <c r="N80" s="64">
        <f t="shared" si="11"/>
        <v>27.970511552386906</v>
      </c>
    </row>
    <row r="81" spans="1:14" x14ac:dyDescent="0.35">
      <c r="A81" s="111">
        <v>43536</v>
      </c>
      <c r="B81" s="8">
        <v>71</v>
      </c>
      <c r="C81" s="29">
        <v>7.55</v>
      </c>
      <c r="D81" s="29">
        <v>19.183333333333334</v>
      </c>
      <c r="E81" s="29">
        <v>11.633333333333333</v>
      </c>
      <c r="F81" s="33" t="str">
        <f>IF('Cloud Randomizer'!A81=1,"Sunny",IF('Cloud Randomizer'!A81=0.25,"Partial Cloud","Cloudy"))</f>
        <v>Sunny</v>
      </c>
      <c r="G81" s="64">
        <f t="shared" si="6"/>
        <v>-6.8370840772490865E-2</v>
      </c>
      <c r="H81" s="64">
        <f t="shared" si="7"/>
        <v>0.99324177215719656</v>
      </c>
      <c r="I81" s="63">
        <f t="shared" si="8"/>
        <v>835.08191708803724</v>
      </c>
      <c r="J81" s="64">
        <v>937.61219000000006</v>
      </c>
      <c r="K81" s="64">
        <f t="shared" si="9"/>
        <v>201.28924026692212</v>
      </c>
      <c r="L81" s="5">
        <v>5.09</v>
      </c>
      <c r="M81" s="109">
        <f t="shared" si="10"/>
        <v>0.28964000000000001</v>
      </c>
      <c r="N81" s="64">
        <f t="shared" si="11"/>
        <v>277.62578833767293</v>
      </c>
    </row>
    <row r="82" spans="1:14" x14ac:dyDescent="0.35">
      <c r="A82" s="111">
        <v>43537</v>
      </c>
      <c r="B82" s="8">
        <v>72</v>
      </c>
      <c r="C82" s="29">
        <v>7.5166666666666666</v>
      </c>
      <c r="D82" s="29">
        <v>19.216666666666665</v>
      </c>
      <c r="E82" s="29">
        <v>11.7</v>
      </c>
      <c r="F82" s="33" t="str">
        <f>IF('Cloud Randomizer'!A82=1,"Sunny",IF('Cloud Randomizer'!A82=0.25,"Partial Cloud","Cloudy"))</f>
        <v>Cloudy</v>
      </c>
      <c r="G82" s="64">
        <f t="shared" si="6"/>
        <v>-6.1414629857311866E-2</v>
      </c>
      <c r="H82" s="64">
        <f t="shared" si="7"/>
        <v>0.99351128325546678</v>
      </c>
      <c r="I82" s="63">
        <f t="shared" si="8"/>
        <v>838.05083081422265</v>
      </c>
      <c r="J82" s="64">
        <v>937.58712000000003</v>
      </c>
      <c r="K82" s="64">
        <f t="shared" si="9"/>
        <v>20.128385816832392</v>
      </c>
      <c r="L82" s="5">
        <v>6.3</v>
      </c>
      <c r="M82" s="109">
        <f t="shared" si="10"/>
        <v>0.2848</v>
      </c>
      <c r="N82" s="64">
        <f t="shared" si="11"/>
        <v>27.297925145875542</v>
      </c>
    </row>
    <row r="83" spans="1:14" x14ac:dyDescent="0.35">
      <c r="A83" s="111">
        <v>43538</v>
      </c>
      <c r="B83" s="8">
        <v>73</v>
      </c>
      <c r="C83" s="29">
        <v>7.4833333333333334</v>
      </c>
      <c r="D83" s="29">
        <v>19.25</v>
      </c>
      <c r="E83" s="29">
        <v>11.75</v>
      </c>
      <c r="F83" s="33" t="str">
        <f>IF('Cloud Randomizer'!A83=1,"Sunny",IF('Cloud Randomizer'!A83=0.25,"Partial Cloud","Cloudy"))</f>
        <v>Cloudy</v>
      </c>
      <c r="G83" s="64">
        <f t="shared" si="6"/>
        <v>-5.444022046186995E-2</v>
      </c>
      <c r="H83" s="64">
        <f t="shared" si="7"/>
        <v>0.99378271710054644</v>
      </c>
      <c r="I83" s="63">
        <f t="shared" si="8"/>
        <v>840.99396771681779</v>
      </c>
      <c r="J83" s="64">
        <v>938.83024</v>
      </c>
      <c r="K83" s="64">
        <f t="shared" si="9"/>
        <v>20.155073469043973</v>
      </c>
      <c r="L83" s="5">
        <v>6.65</v>
      </c>
      <c r="M83" s="109">
        <f t="shared" si="10"/>
        <v>0.28339999999999999</v>
      </c>
      <c r="N83" s="64">
        <f t="shared" si="11"/>
        <v>27.199751529176481</v>
      </c>
    </row>
    <row r="84" spans="1:14" x14ac:dyDescent="0.35">
      <c r="A84" s="111">
        <v>43539</v>
      </c>
      <c r="B84" s="8">
        <v>74</v>
      </c>
      <c r="C84" s="29">
        <v>7.45</v>
      </c>
      <c r="D84" s="29">
        <v>19.266666666666666</v>
      </c>
      <c r="E84" s="29">
        <v>11.816666666666666</v>
      </c>
      <c r="F84" s="33" t="str">
        <f>IF('Cloud Randomizer'!A84=1,"Sunny",IF('Cloud Randomizer'!A84=0.25,"Partial Cloud","Cloudy"))</f>
        <v>Partial Cloud</v>
      </c>
      <c r="G84" s="64">
        <f t="shared" si="6"/>
        <v>-4.7449679254188915E-2</v>
      </c>
      <c r="H84" s="64">
        <f t="shared" si="7"/>
        <v>0.99405599326072913</v>
      </c>
      <c r="I84" s="63">
        <f t="shared" si="8"/>
        <v>843.90991547697536</v>
      </c>
      <c r="J84" s="64">
        <v>937.35371999999995</v>
      </c>
      <c r="K84" s="64">
        <f t="shared" si="9"/>
        <v>50.308437798833772</v>
      </c>
      <c r="L84" s="5">
        <v>8.15</v>
      </c>
      <c r="M84" s="109">
        <f t="shared" si="10"/>
        <v>0.27740000000000004</v>
      </c>
      <c r="N84" s="64">
        <f t="shared" si="11"/>
        <v>66.455050692364225</v>
      </c>
    </row>
    <row r="85" spans="1:14" x14ac:dyDescent="0.35">
      <c r="A85" s="111">
        <v>43540</v>
      </c>
      <c r="B85" s="8">
        <v>75</v>
      </c>
      <c r="C85" s="29">
        <v>7.4</v>
      </c>
      <c r="D85" s="29">
        <v>19.3</v>
      </c>
      <c r="E85" s="29">
        <v>11.883333333333333</v>
      </c>
      <c r="F85" s="33" t="str">
        <f>IF('Cloud Randomizer'!A85=1,"Sunny",IF('Cloud Randomizer'!A85=0.25,"Partial Cloud","Cloudy"))</f>
        <v>Cloudy</v>
      </c>
      <c r="G85" s="64">
        <f t="shared" si="6"/>
        <v>-4.0445077682497006E-2</v>
      </c>
      <c r="H85" s="64">
        <f t="shared" si="7"/>
        <v>0.9943310307583908</v>
      </c>
      <c r="I85" s="63">
        <f t="shared" si="8"/>
        <v>846.79730182071694</v>
      </c>
      <c r="J85" s="64">
        <v>938.46747000000005</v>
      </c>
      <c r="K85" s="64">
        <f t="shared" si="9"/>
        <v>20.147285419947508</v>
      </c>
      <c r="L85" s="5">
        <v>6.65</v>
      </c>
      <c r="M85" s="109">
        <f t="shared" si="10"/>
        <v>0.28339999999999999</v>
      </c>
      <c r="N85" s="64">
        <f t="shared" si="11"/>
        <v>27.189241371491065</v>
      </c>
    </row>
    <row r="86" spans="1:14" x14ac:dyDescent="0.35">
      <c r="A86" s="111">
        <v>43541</v>
      </c>
      <c r="B86" s="8">
        <v>76</v>
      </c>
      <c r="C86" s="29">
        <v>7.3666666666666654</v>
      </c>
      <c r="D86" s="29">
        <v>19.316666666666666</v>
      </c>
      <c r="E86" s="29">
        <v>11.933333333333334</v>
      </c>
      <c r="F86" s="33" t="str">
        <f>IF('Cloud Randomizer'!A86=1,"Sunny",IF('Cloud Randomizer'!A86=0.25,"Partial Cloud","Cloudy"))</f>
        <v>Cloudy</v>
      </c>
      <c r="G86" s="64">
        <f t="shared" si="6"/>
        <v>-3.3428491361411412E-2</v>
      </c>
      <c r="H86" s="64">
        <f t="shared" si="7"/>
        <v>0.99460774809398522</v>
      </c>
      <c r="I86" s="63">
        <f t="shared" si="8"/>
        <v>849.65479612605168</v>
      </c>
      <c r="J86" s="64">
        <v>938.18857000000003</v>
      </c>
      <c r="K86" s="64">
        <f t="shared" si="9"/>
        <v>20.14129791576303</v>
      </c>
      <c r="L86" s="5">
        <v>6.65</v>
      </c>
      <c r="M86" s="109">
        <f t="shared" si="10"/>
        <v>0.28339999999999999</v>
      </c>
      <c r="N86" s="64">
        <f t="shared" si="11"/>
        <v>27.181161092034486</v>
      </c>
    </row>
    <row r="87" spans="1:14" x14ac:dyDescent="0.35">
      <c r="A87" s="111">
        <v>43542</v>
      </c>
      <c r="B87" s="8">
        <v>77</v>
      </c>
      <c r="C87" s="29">
        <v>7.3333333333333321</v>
      </c>
      <c r="D87" s="29">
        <v>19.350000000000001</v>
      </c>
      <c r="E87" s="29">
        <v>12</v>
      </c>
      <c r="F87" s="33" t="str">
        <f>IF('Cloud Randomizer'!A87=1,"Sunny",IF('Cloud Randomizer'!A87=0.25,"Partial Cloud","Cloudy"))</f>
        <v>Sunny</v>
      </c>
      <c r="G87" s="64">
        <f t="shared" si="6"/>
        <v>-2.6401999456889595E-2</v>
      </c>
      <c r="H87" s="64">
        <f t="shared" si="7"/>
        <v>0.99488606327019369</v>
      </c>
      <c r="I87" s="63">
        <f t="shared" si="8"/>
        <v>852.48111095337686</v>
      </c>
      <c r="J87" s="64">
        <v>937.84415000000001</v>
      </c>
      <c r="K87" s="64">
        <f t="shared" si="9"/>
        <v>201.33903809663283</v>
      </c>
      <c r="L87" s="5">
        <v>7.6</v>
      </c>
      <c r="M87" s="109">
        <f t="shared" si="10"/>
        <v>0.27960000000000002</v>
      </c>
      <c r="N87" s="64">
        <f t="shared" si="11"/>
        <v>268.0685478658026</v>
      </c>
    </row>
    <row r="88" spans="1:14" x14ac:dyDescent="0.35">
      <c r="A88" s="111">
        <v>43543</v>
      </c>
      <c r="B88" s="8">
        <v>78</v>
      </c>
      <c r="C88" s="29">
        <v>7.2999999999999989</v>
      </c>
      <c r="D88" s="29">
        <v>19.366666666666667</v>
      </c>
      <c r="E88" s="29">
        <v>12.066666666666666</v>
      </c>
      <c r="F88" s="33" t="str">
        <f>IF('Cloud Randomizer'!A88=1,"Sunny",IF('Cloud Randomizer'!A88=0.25,"Partial Cloud","Cloudy"))</f>
        <v>Cloudy</v>
      </c>
      <c r="G88" s="64">
        <f t="shared" si="6"/>
        <v>-1.9367684070126883E-2</v>
      </c>
      <c r="H88" s="64">
        <f t="shared" si="7"/>
        <v>0.99516589381622289</v>
      </c>
      <c r="I88" s="63">
        <f t="shared" si="8"/>
        <v>855.27500349490947</v>
      </c>
      <c r="J88" s="64">
        <v>936.15151000000003</v>
      </c>
      <c r="K88" s="64">
        <f t="shared" si="9"/>
        <v>20.097565734787636</v>
      </c>
      <c r="L88" s="5">
        <v>9.15</v>
      </c>
      <c r="M88" s="109">
        <f t="shared" si="10"/>
        <v>0.27339999999999998</v>
      </c>
      <c r="N88" s="64">
        <f t="shared" si="11"/>
        <v>26.165116532813997</v>
      </c>
    </row>
    <row r="89" spans="1:14" x14ac:dyDescent="0.35">
      <c r="A89" s="111">
        <v>43544</v>
      </c>
      <c r="B89" s="8">
        <v>79</v>
      </c>
      <c r="C89" s="29">
        <v>7.2666666666666657</v>
      </c>
      <c r="D89" s="29">
        <v>19.399999999999999</v>
      </c>
      <c r="E89" s="29">
        <v>12.116666666666667</v>
      </c>
      <c r="F89" s="33" t="str">
        <f>IF('Cloud Randomizer'!A89=1,"Sunny",IF('Cloud Randomizer'!A89=0.25,"Partial Cloud","Cloudy"))</f>
        <v>Cloudy</v>
      </c>
      <c r="G89" s="64">
        <f t="shared" si="6"/>
        <v>-1.2327629620585251E-2</v>
      </c>
      <c r="H89" s="64">
        <f t="shared" si="7"/>
        <v>0.99544715681224305</v>
      </c>
      <c r="I89" s="63">
        <f t="shared" si="8"/>
        <v>858.03527693915203</v>
      </c>
      <c r="J89" s="64">
        <v>936.98222999999996</v>
      </c>
      <c r="K89" s="64">
        <f t="shared" si="9"/>
        <v>20.115399867007543</v>
      </c>
      <c r="L89" s="5">
        <v>7.75</v>
      </c>
      <c r="M89" s="109">
        <f t="shared" si="10"/>
        <v>0.27899999999999997</v>
      </c>
      <c r="N89" s="64">
        <f t="shared" si="11"/>
        <v>26.724745537595727</v>
      </c>
    </row>
    <row r="90" spans="1:14" x14ac:dyDescent="0.35">
      <c r="A90" s="111">
        <v>43545</v>
      </c>
      <c r="B90" s="9">
        <v>80</v>
      </c>
      <c r="C90" s="29">
        <v>7.2333333333333325</v>
      </c>
      <c r="D90" s="29">
        <v>19.416666666666668</v>
      </c>
      <c r="E90" s="29">
        <v>12.183333333333334</v>
      </c>
      <c r="F90" s="30" t="str">
        <f>IF('Cloud Randomizer'!D2=1,"Sunny",IF('Cloud Randomizer'!D2=0.25,"Partial Cloud","Cloudy"))</f>
        <v>Cloudy</v>
      </c>
      <c r="G90" s="64">
        <f t="shared" si="6"/>
        <v>-5.2839222283350001E-3</v>
      </c>
      <c r="H90" s="64">
        <f t="shared" si="7"/>
        <v>0.99572976891395804</v>
      </c>
      <c r="I90" s="63">
        <f t="shared" si="8"/>
        <v>860.76078174667691</v>
      </c>
      <c r="J90" s="64">
        <v>935.18579</v>
      </c>
      <c r="K90" s="64">
        <f t="shared" si="9"/>
        <v>20.076833384335732</v>
      </c>
      <c r="L90" s="5">
        <v>9.9</v>
      </c>
      <c r="M90" s="109">
        <f t="shared" si="10"/>
        <v>0.27039999999999997</v>
      </c>
      <c r="N90" s="64">
        <f t="shared" si="11"/>
        <v>25.851313081544671</v>
      </c>
    </row>
    <row r="91" spans="1:14" x14ac:dyDescent="0.35">
      <c r="A91" s="111">
        <v>43546</v>
      </c>
      <c r="B91" s="9">
        <v>81</v>
      </c>
      <c r="C91" s="29">
        <v>7.1999999999999993</v>
      </c>
      <c r="D91" s="29">
        <v>19.45</v>
      </c>
      <c r="E91" s="29">
        <v>12.25</v>
      </c>
      <c r="F91" s="30" t="str">
        <f>IF('Cloud Randomizer'!D3=1,"Sunny",IF('Cloud Randomizer'!D3=0.25,"Partial Cloud","Cloudy"))</f>
        <v>Partial Cloud</v>
      </c>
      <c r="G91" s="64">
        <f t="shared" si="6"/>
        <v>1.7613509041077974E-3</v>
      </c>
      <c r="H91" s="64">
        <f t="shared" si="7"/>
        <v>0.99601364637730305</v>
      </c>
      <c r="I91" s="63">
        <f t="shared" si="8"/>
        <v>863.45041683379418</v>
      </c>
      <c r="J91" s="64">
        <v>934.61195999999995</v>
      </c>
      <c r="K91" s="64">
        <f t="shared" si="9"/>
        <v>50.161285598467693</v>
      </c>
      <c r="L91" s="5">
        <v>12.85</v>
      </c>
      <c r="M91" s="109">
        <f t="shared" si="10"/>
        <v>0.2586</v>
      </c>
      <c r="N91" s="64">
        <f t="shared" si="11"/>
        <v>61.770040265541638</v>
      </c>
    </row>
    <row r="92" spans="1:14" x14ac:dyDescent="0.35">
      <c r="A92" s="111">
        <v>43547</v>
      </c>
      <c r="B92" s="9">
        <v>82</v>
      </c>
      <c r="C92" s="29">
        <v>7.1666666666666661</v>
      </c>
      <c r="D92" s="29">
        <v>19.466666666666665</v>
      </c>
      <c r="E92" s="29">
        <v>12.3</v>
      </c>
      <c r="F92" s="30" t="str">
        <f>IF('Cloud Randomizer'!D4=1,"Sunny",IF('Cloud Randomizer'!D4=0.25,"Partial Cloud","Cloudy"))</f>
        <v>Partial Cloud</v>
      </c>
      <c r="G92" s="64">
        <f t="shared" si="6"/>
        <v>8.8061021102646408E-3</v>
      </c>
      <c r="H92" s="64">
        <f t="shared" si="7"/>
        <v>0.99629870508325891</v>
      </c>
      <c r="I92" s="63">
        <f t="shared" si="8"/>
        <v>866.10313066098922</v>
      </c>
      <c r="J92" s="64">
        <v>933.98708999999997</v>
      </c>
      <c r="K92" s="64">
        <f t="shared" si="9"/>
        <v>50.127748383159727</v>
      </c>
      <c r="L92" s="5">
        <v>9.25</v>
      </c>
      <c r="M92" s="109">
        <f t="shared" si="10"/>
        <v>0.27300000000000002</v>
      </c>
      <c r="N92" s="64">
        <f t="shared" si="11"/>
        <v>65.166072898107643</v>
      </c>
    </row>
    <row r="93" spans="1:14" x14ac:dyDescent="0.35">
      <c r="A93" s="111">
        <v>43548</v>
      </c>
      <c r="B93" s="9">
        <v>83</v>
      </c>
      <c r="C93" s="29">
        <v>7.1166666666666671</v>
      </c>
      <c r="D93" s="29">
        <v>19.5</v>
      </c>
      <c r="E93" s="29">
        <v>12.366666666666667</v>
      </c>
      <c r="F93" s="30" t="str">
        <f>IF('Cloud Randomizer'!D5=1,"Sunny",IF('Cloud Randomizer'!D5=0.25,"Partial Cloud","Cloudy"))</f>
        <v>Cloudy</v>
      </c>
      <c r="G93" s="64">
        <f t="shared" si="6"/>
        <v>1.5848243878314967E-2</v>
      </c>
      <c r="H93" s="64">
        <f t="shared" si="7"/>
        <v>0.99658486056277917</v>
      </c>
      <c r="I93" s="63">
        <f t="shared" si="8"/>
        <v>868.71792222331703</v>
      </c>
      <c r="J93" s="64">
        <v>934.51152000000002</v>
      </c>
      <c r="K93" s="64">
        <f t="shared" si="9"/>
        <v>20.062357965022471</v>
      </c>
      <c r="L93" s="5">
        <v>6.69</v>
      </c>
      <c r="M93" s="109">
        <f t="shared" si="10"/>
        <v>0.28323999999999999</v>
      </c>
      <c r="N93" s="64">
        <f t="shared" si="11"/>
        <v>27.059344142918878</v>
      </c>
    </row>
    <row r="94" spans="1:14" x14ac:dyDescent="0.35">
      <c r="A94" s="111">
        <v>43549</v>
      </c>
      <c r="B94" s="9">
        <v>84</v>
      </c>
      <c r="C94" s="29">
        <v>7.0833333333333339</v>
      </c>
      <c r="D94" s="29">
        <v>19.516666666666666</v>
      </c>
      <c r="E94" s="29">
        <v>12.433333333333334</v>
      </c>
      <c r="F94" s="30" t="str">
        <f>IF('Cloud Randomizer'!D6=1,"Sunny",IF('Cloud Randomizer'!D6=0.25,"Partial Cloud","Cloudy"))</f>
        <v>Cloudy</v>
      </c>
      <c r="G94" s="64">
        <f t="shared" si="6"/>
        <v>2.2885689469671209E-2</v>
      </c>
      <c r="H94" s="64">
        <f t="shared" si="7"/>
        <v>0.9968720280218194</v>
      </c>
      <c r="I94" s="63">
        <f t="shared" si="8"/>
        <v>871.29384194029069</v>
      </c>
      <c r="J94" s="64">
        <v>932.50982999999997</v>
      </c>
      <c r="K94" s="64">
        <f t="shared" si="9"/>
        <v>20.019385117223862</v>
      </c>
      <c r="L94" s="5">
        <v>7.65</v>
      </c>
      <c r="M94" s="109">
        <f t="shared" si="10"/>
        <v>0.27940000000000004</v>
      </c>
      <c r="N94" s="64">
        <f t="shared" si="11"/>
        <v>26.635315246439752</v>
      </c>
    </row>
    <row r="95" spans="1:14" x14ac:dyDescent="0.35">
      <c r="A95" s="111">
        <v>43550</v>
      </c>
      <c r="B95" s="9">
        <v>85</v>
      </c>
      <c r="C95" s="29">
        <v>7.0500000000000007</v>
      </c>
      <c r="D95" s="29">
        <v>19.55</v>
      </c>
      <c r="E95" s="29">
        <v>12.483333333333331</v>
      </c>
      <c r="F95" s="30" t="str">
        <f>IF('Cloud Randomizer'!D7=1,"Sunny",IF('Cloud Randomizer'!D7=0.25,"Partial Cloud","Cloudy"))</f>
        <v>Partial Cloud</v>
      </c>
      <c r="G95" s="64">
        <f t="shared" si="6"/>
        <v>2.9916353537323779E-2</v>
      </c>
      <c r="H95" s="64">
        <f t="shared" si="7"/>
        <v>0.99716012236646401</v>
      </c>
      <c r="I95" s="63">
        <f t="shared" si="8"/>
        <v>873.82999244312725</v>
      </c>
      <c r="J95" s="64">
        <v>932.94775000000004</v>
      </c>
      <c r="K95" s="64">
        <f t="shared" si="9"/>
        <v>50.071966269507016</v>
      </c>
      <c r="L95" s="5">
        <v>9.94</v>
      </c>
      <c r="M95" s="109">
        <f t="shared" si="10"/>
        <v>0.27024000000000004</v>
      </c>
      <c r="N95" s="64">
        <f t="shared" si="11"/>
        <v>64.435467450817029</v>
      </c>
    </row>
    <row r="96" spans="1:14" x14ac:dyDescent="0.35">
      <c r="A96" s="111">
        <v>43551</v>
      </c>
      <c r="B96" s="9">
        <v>86</v>
      </c>
      <c r="C96" s="29">
        <v>7.0166666666666675</v>
      </c>
      <c r="D96" s="29">
        <v>19.583333333333332</v>
      </c>
      <c r="E96" s="29">
        <v>12.55</v>
      </c>
      <c r="F96" s="30" t="str">
        <f>IF('Cloud Randomizer'!D8=1,"Sunny",IF('Cloud Randomizer'!D8=0.25,"Partial Cloud","Cloudy"))</f>
        <v>Cloudy</v>
      </c>
      <c r="G96" s="64">
        <f t="shared" si="6"/>
        <v>3.6938152743775453E-2</v>
      </c>
      <c r="H96" s="64">
        <f t="shared" si="7"/>
        <v>0.99744905822814089</v>
      </c>
      <c r="I96" s="63">
        <f t="shared" si="8"/>
        <v>876.32552925757284</v>
      </c>
      <c r="J96" s="64">
        <v>932.08033999999998</v>
      </c>
      <c r="K96" s="64">
        <f t="shared" si="9"/>
        <v>20.010164704272292</v>
      </c>
      <c r="L96" s="5">
        <v>6.2</v>
      </c>
      <c r="M96" s="109">
        <f t="shared" si="10"/>
        <v>0.28520000000000001</v>
      </c>
      <c r="N96" s="64">
        <f t="shared" si="11"/>
        <v>27.175709398373609</v>
      </c>
    </row>
    <row r="97" spans="1:14" x14ac:dyDescent="0.35">
      <c r="A97" s="111">
        <v>43552</v>
      </c>
      <c r="B97" s="9">
        <v>87</v>
      </c>
      <c r="C97" s="29">
        <v>6.9833333333333343</v>
      </c>
      <c r="D97" s="29">
        <v>19.600000000000001</v>
      </c>
      <c r="E97" s="29">
        <v>12.616666666666667</v>
      </c>
      <c r="F97" s="30" t="str">
        <f>IF('Cloud Randomizer'!D9=1,"Sunny",IF('Cloud Randomizer'!D9=0.25,"Partial Cloud","Cloudy"))</f>
        <v>Cloudy</v>
      </c>
      <c r="G97" s="64">
        <f t="shared" si="6"/>
        <v>4.3949006378378515E-2</v>
      </c>
      <c r="H97" s="64">
        <f t="shared" si="7"/>
        <v>0.99773874998891865</v>
      </c>
      <c r="I97" s="63">
        <f t="shared" si="8"/>
        <v>878.77966138087936</v>
      </c>
      <c r="J97" s="64">
        <v>929.93688999999995</v>
      </c>
      <c r="K97" s="64">
        <f t="shared" si="9"/>
        <v>19.964148512647256</v>
      </c>
      <c r="L97" s="5">
        <v>10.25</v>
      </c>
      <c r="M97" s="109">
        <f t="shared" si="10"/>
        <v>0.26899999999999996</v>
      </c>
      <c r="N97" s="64">
        <f t="shared" si="11"/>
        <v>25.573123570962426</v>
      </c>
    </row>
    <row r="98" spans="1:14" x14ac:dyDescent="0.35">
      <c r="A98" s="111">
        <v>43553</v>
      </c>
      <c r="B98" s="9">
        <v>88</v>
      </c>
      <c r="C98" s="29">
        <v>6.9500000000000011</v>
      </c>
      <c r="D98" s="29">
        <v>19.633333333333333</v>
      </c>
      <c r="E98" s="29">
        <v>12.666666666666668</v>
      </c>
      <c r="F98" s="30" t="str">
        <f>IF('Cloud Randomizer'!D10=1,"Sunny",IF('Cloud Randomizer'!D10=0.25,"Partial Cloud","Cloudy"))</f>
        <v>Cloudy</v>
      </c>
      <c r="G98" s="64">
        <f t="shared" si="6"/>
        <v>5.0946836973894426E-2</v>
      </c>
      <c r="H98" s="64">
        <f t="shared" si="7"/>
        <v>0.99802911180687648</v>
      </c>
      <c r="I98" s="63">
        <f t="shared" si="8"/>
        <v>881.19165175187129</v>
      </c>
      <c r="J98" s="64">
        <v>930.19440999999995</v>
      </c>
      <c r="K98" s="64">
        <f t="shared" si="9"/>
        <v>19.969677024936914</v>
      </c>
      <c r="L98" s="5">
        <v>8.85</v>
      </c>
      <c r="M98" s="109">
        <f t="shared" si="10"/>
        <v>0.27460000000000001</v>
      </c>
      <c r="N98" s="64">
        <f t="shared" si="11"/>
        <v>26.112730052607986</v>
      </c>
    </row>
    <row r="99" spans="1:14" x14ac:dyDescent="0.35">
      <c r="A99" s="111">
        <v>43554</v>
      </c>
      <c r="B99" s="9">
        <v>89</v>
      </c>
      <c r="C99" s="29">
        <v>6.9166666666666679</v>
      </c>
      <c r="D99" s="29">
        <v>19.649999999999999</v>
      </c>
      <c r="E99" s="29">
        <v>12.733333333333334</v>
      </c>
      <c r="F99" s="30" t="str">
        <f>IF('Cloud Randomizer'!D11=1,"Sunny",IF('Cloud Randomizer'!D11=0.25,"Partial Cloud","Cloudy"))</f>
        <v>Cloudy</v>
      </c>
      <c r="G99" s="64">
        <f t="shared" si="6"/>
        <v>5.7929570922092173E-2</v>
      </c>
      <c r="H99" s="64">
        <f t="shared" si="7"/>
        <v>0.99832005764154119</v>
      </c>
      <c r="I99" s="63">
        <f t="shared" si="8"/>
        <v>883.56081761339522</v>
      </c>
      <c r="J99" s="64">
        <v>927.96108000000004</v>
      </c>
      <c r="K99" s="64">
        <f t="shared" si="9"/>
        <v>19.921731264017861</v>
      </c>
      <c r="L99" s="5">
        <v>8.85</v>
      </c>
      <c r="M99" s="109">
        <f t="shared" si="10"/>
        <v>0.27460000000000001</v>
      </c>
      <c r="N99" s="64">
        <f t="shared" si="11"/>
        <v>26.050035262377641</v>
      </c>
    </row>
    <row r="100" spans="1:14" x14ac:dyDescent="0.35">
      <c r="A100" s="111">
        <v>43555</v>
      </c>
      <c r="B100" s="9">
        <v>90</v>
      </c>
      <c r="C100" s="29">
        <v>6.8833333333333329</v>
      </c>
      <c r="D100" s="29">
        <v>19.683333333333334</v>
      </c>
      <c r="E100" s="29">
        <v>12.783333333333333</v>
      </c>
      <c r="F100" s="30" t="str">
        <f>IF('Cloud Randomizer'!D12=1,"Sunny",IF('Cloud Randomizer'!D12=0.25,"Partial Cloud","Cloudy"))</f>
        <v>Partial Cloud</v>
      </c>
      <c r="G100" s="64">
        <f t="shared" si="6"/>
        <v>6.4895139088203366E-2</v>
      </c>
      <c r="H100" s="64">
        <f t="shared" si="7"/>
        <v>0.99861150127938281</v>
      </c>
      <c r="I100" s="63">
        <f t="shared" si="8"/>
        <v>885.8865307668168</v>
      </c>
      <c r="J100" s="64">
        <v>928.10419999999999</v>
      </c>
      <c r="K100" s="64">
        <f t="shared" si="9"/>
        <v>49.81200951177361</v>
      </c>
      <c r="L100" s="5">
        <v>8.8000000000000007</v>
      </c>
      <c r="M100" s="109">
        <f t="shared" si="10"/>
        <v>0.27479999999999999</v>
      </c>
      <c r="N100" s="64">
        <f t="shared" si="11"/>
        <v>65.182572446835181</v>
      </c>
    </row>
    <row r="101" spans="1:14" x14ac:dyDescent="0.35">
      <c r="A101" s="111">
        <v>43556</v>
      </c>
      <c r="B101" s="16">
        <v>91</v>
      </c>
      <c r="C101" s="29">
        <v>6.85</v>
      </c>
      <c r="D101" s="29">
        <v>19.7</v>
      </c>
      <c r="E101" s="29">
        <v>12.85</v>
      </c>
      <c r="F101" s="30" t="str">
        <f>IF('Cloud Randomizer'!D13=1,"Sunny",IF('Cloud Randomizer'!D13=0.25,"Partial Cloud","Cloudy"))</f>
        <v>Cloudy</v>
      </c>
      <c r="G101" s="64">
        <f t="shared" si="6"/>
        <v>7.1841477424050712E-2</v>
      </c>
      <c r="H101" s="64">
        <f t="shared" si="7"/>
        <v>0.99890335635936167</v>
      </c>
      <c r="I101" s="63">
        <f t="shared" si="8"/>
        <v>888.16821771858542</v>
      </c>
      <c r="J101" s="64">
        <v>925.78548000000001</v>
      </c>
      <c r="K101" s="64">
        <f t="shared" si="9"/>
        <v>19.875024867087944</v>
      </c>
      <c r="L101" s="5">
        <v>9.0500000000000007</v>
      </c>
      <c r="M101" s="109">
        <f t="shared" si="10"/>
        <v>0.27379999999999999</v>
      </c>
      <c r="N101" s="64">
        <f t="shared" si="11"/>
        <v>25.91324670766037</v>
      </c>
    </row>
    <row r="102" spans="1:14" x14ac:dyDescent="0.35">
      <c r="A102" s="111">
        <v>43557</v>
      </c>
      <c r="B102" s="16">
        <v>92</v>
      </c>
      <c r="C102" s="29">
        <v>6.8</v>
      </c>
      <c r="D102" s="29">
        <v>19.733333333333334</v>
      </c>
      <c r="E102" s="29">
        <v>12.916666666666666</v>
      </c>
      <c r="F102" s="30" t="str">
        <f>IF('Cloud Randomizer'!D14=1,"Sunny",IF('Cloud Randomizer'!D14=0.25,"Partial Cloud","Cloudy"))</f>
        <v>Partial Cloud</v>
      </c>
      <c r="G102" s="64">
        <f t="shared" si="6"/>
        <v>7.8766527579671272E-2</v>
      </c>
      <c r="H102" s="64">
        <f t="shared" si="7"/>
        <v>0.99919553639851866</v>
      </c>
      <c r="I102" s="63">
        <f t="shared" si="8"/>
        <v>890.40535971925158</v>
      </c>
      <c r="J102" s="64">
        <v>925.72069999999997</v>
      </c>
      <c r="K102" s="64">
        <f t="shared" si="9"/>
        <v>49.684085379255606</v>
      </c>
      <c r="L102" s="5">
        <v>9.25</v>
      </c>
      <c r="M102" s="109">
        <f t="shared" si="10"/>
        <v>0.27300000000000002</v>
      </c>
      <c r="N102" s="64">
        <f t="shared" si="11"/>
        <v>64.589310993032299</v>
      </c>
    </row>
    <row r="103" spans="1:14" x14ac:dyDescent="0.35">
      <c r="A103" s="111">
        <v>43558</v>
      </c>
      <c r="B103" s="16">
        <v>93</v>
      </c>
      <c r="C103" s="29">
        <v>6.7666666666666666</v>
      </c>
      <c r="D103" s="29">
        <v>19.75</v>
      </c>
      <c r="E103" s="29">
        <v>12.966666666666665</v>
      </c>
      <c r="F103" s="30" t="str">
        <f>IF('Cloud Randomizer'!D15=1,"Sunny",IF('Cloud Randomizer'!D15=0.25,"Partial Cloud","Cloudy"))</f>
        <v>Sunny</v>
      </c>
      <c r="G103" s="64">
        <f t="shared" si="6"/>
        <v>8.5668237513249063E-2</v>
      </c>
      <c r="H103" s="64">
        <f t="shared" si="7"/>
        <v>0.99948795481760255</v>
      </c>
      <c r="I103" s="63">
        <f t="shared" si="8"/>
        <v>892.59749269567021</v>
      </c>
      <c r="J103" s="64">
        <v>924.50487999999996</v>
      </c>
      <c r="K103" s="64">
        <f t="shared" si="9"/>
        <v>198.47532583622018</v>
      </c>
      <c r="L103" s="5">
        <v>11.85</v>
      </c>
      <c r="M103" s="109">
        <f t="shared" si="10"/>
        <v>0.2626</v>
      </c>
      <c r="N103" s="64">
        <f t="shared" si="11"/>
        <v>248.18866935519722</v>
      </c>
    </row>
    <row r="104" spans="1:14" x14ac:dyDescent="0.35">
      <c r="A104" s="111">
        <v>43559</v>
      </c>
      <c r="B104" s="16">
        <v>94</v>
      </c>
      <c r="C104" s="29">
        <v>6.7333333333333334</v>
      </c>
      <c r="D104" s="29">
        <v>19.783333333333335</v>
      </c>
      <c r="E104" s="29">
        <v>13.033333333333331</v>
      </c>
      <c r="F104" s="30" t="str">
        <f>IF('Cloud Randomizer'!D16=1,"Sunny",IF('Cloud Randomizer'!D16=0.25,"Partial Cloud","Cloudy"))</f>
        <v>Sunny</v>
      </c>
      <c r="G104" s="64">
        <f t="shared" si="6"/>
        <v>9.2544562099179786E-2</v>
      </c>
      <c r="H104" s="64">
        <f t="shared" si="7"/>
        <v>0.99978052496672487</v>
      </c>
      <c r="I104" s="63">
        <f t="shared" si="8"/>
        <v>894.74420707747493</v>
      </c>
      <c r="J104" s="64">
        <v>923.24170000000004</v>
      </c>
      <c r="K104" s="64">
        <f t="shared" si="9"/>
        <v>198.20414277649442</v>
      </c>
      <c r="L104" s="5">
        <v>10.85</v>
      </c>
      <c r="M104" s="109">
        <f t="shared" si="10"/>
        <v>0.2666</v>
      </c>
      <c r="N104" s="64">
        <f t="shared" si="11"/>
        <v>251.62487840101633</v>
      </c>
    </row>
    <row r="105" spans="1:14" x14ac:dyDescent="0.35">
      <c r="A105" s="111">
        <v>43560</v>
      </c>
      <c r="B105" s="16">
        <v>95</v>
      </c>
      <c r="C105" s="29">
        <v>6.7</v>
      </c>
      <c r="D105" s="29">
        <v>19.8</v>
      </c>
      <c r="E105" s="29">
        <v>13.099999999999998</v>
      </c>
      <c r="F105" s="30" t="str">
        <f>IF('Cloud Randomizer'!D17=1,"Sunny",IF('Cloud Randomizer'!D17=0.25,"Partial Cloud","Cloudy"))</f>
        <v>Partial Cloud</v>
      </c>
      <c r="G105" s="64">
        <f t="shared" si="6"/>
        <v>9.9393463734085197E-2</v>
      </c>
      <c r="H105" s="64">
        <f t="shared" si="7"/>
        <v>1.0000731601510362</v>
      </c>
      <c r="I105" s="63">
        <f t="shared" si="8"/>
        <v>896.8451475192478</v>
      </c>
      <c r="J105" s="64">
        <v>920.76426000000004</v>
      </c>
      <c r="K105" s="64">
        <f t="shared" si="9"/>
        <v>49.418069735296086</v>
      </c>
      <c r="L105" s="5">
        <v>11.25</v>
      </c>
      <c r="M105" s="109">
        <f t="shared" si="10"/>
        <v>0.26500000000000001</v>
      </c>
      <c r="N105" s="64">
        <f t="shared" si="11"/>
        <v>62.360897523111731</v>
      </c>
    </row>
    <row r="106" spans="1:14" x14ac:dyDescent="0.35">
      <c r="A106" s="111">
        <v>43561</v>
      </c>
      <c r="B106" s="16">
        <v>96</v>
      </c>
      <c r="C106" s="29">
        <v>6.666666666666667</v>
      </c>
      <c r="D106" s="29">
        <v>19.833333333333332</v>
      </c>
      <c r="E106" s="29">
        <v>13.150000000000002</v>
      </c>
      <c r="F106" s="30" t="str">
        <f>IF('Cloud Randomizer'!D18=1,"Sunny",IF('Cloud Randomizer'!D18=0.25,"Partial Cloud","Cloudy"))</f>
        <v>Partial Cloud</v>
      </c>
      <c r="G106" s="64">
        <f t="shared" si="6"/>
        <v>0.10621291294059966</v>
      </c>
      <c r="H106" s="64">
        <f t="shared" si="7"/>
        <v>1.0003657736564158</v>
      </c>
      <c r="I106" s="63">
        <f t="shared" si="8"/>
        <v>898.90001252013133</v>
      </c>
      <c r="J106" s="64">
        <v>920.59034999999994</v>
      </c>
      <c r="K106" s="64">
        <f t="shared" si="9"/>
        <v>49.408735862467807</v>
      </c>
      <c r="L106" s="5">
        <v>9.44</v>
      </c>
      <c r="M106" s="109">
        <f t="shared" si="10"/>
        <v>0.27223999999999998</v>
      </c>
      <c r="N106" s="64">
        <f t="shared" si="11"/>
        <v>64.052544053324922</v>
      </c>
    </row>
    <row r="107" spans="1:14" x14ac:dyDescent="0.35">
      <c r="A107" s="111">
        <v>43562</v>
      </c>
      <c r="B107" s="16">
        <v>97</v>
      </c>
      <c r="C107" s="29">
        <v>6.6333333333333329</v>
      </c>
      <c r="D107" s="29">
        <v>19.850000000000001</v>
      </c>
      <c r="E107" s="29">
        <v>13.216666666666669</v>
      </c>
      <c r="F107" s="30" t="str">
        <f>IF('Cloud Randomizer'!D19=1,"Sunny",IF('Cloud Randomizer'!D19=0.25,"Partial Cloud","Cloudy"))</f>
        <v>Sunny</v>
      </c>
      <c r="G107" s="64">
        <f t="shared" si="6"/>
        <v>0.11300088896874733</v>
      </c>
      <c r="H107" s="64">
        <f t="shared" si="7"/>
        <v>1.000658278775167</v>
      </c>
      <c r="I107" s="63">
        <f t="shared" si="8"/>
        <v>900.90855394295647</v>
      </c>
      <c r="J107" s="64">
        <v>918.04382999999996</v>
      </c>
      <c r="K107" s="64">
        <f t="shared" si="9"/>
        <v>197.08824932452657</v>
      </c>
      <c r="L107" s="5">
        <v>10.45</v>
      </c>
      <c r="M107" s="109">
        <f t="shared" si="10"/>
        <v>0.26819999999999999</v>
      </c>
      <c r="N107" s="64">
        <f t="shared" si="11"/>
        <v>251.70984985160968</v>
      </c>
    </row>
    <row r="108" spans="1:14" x14ac:dyDescent="0.35">
      <c r="A108" s="111">
        <v>43563</v>
      </c>
      <c r="B108" s="16">
        <v>98</v>
      </c>
      <c r="C108" s="29">
        <v>6.6</v>
      </c>
      <c r="D108" s="29">
        <v>19.883333333333333</v>
      </c>
      <c r="E108" s="29">
        <v>13.266666666666667</v>
      </c>
      <c r="F108" s="30" t="str">
        <f>IF('Cloud Randomizer'!D20=1,"Sunny",IF('Cloud Randomizer'!D20=0.25,"Partial Cloud","Cloudy"))</f>
        <v>Cloudy</v>
      </c>
      <c r="G108" s="64">
        <f t="shared" si="6"/>
        <v>0.11975538039473466</v>
      </c>
      <c r="H108" s="64">
        <f t="shared" si="7"/>
        <v>1.0009505888317103</v>
      </c>
      <c r="I108" s="63">
        <f t="shared" si="8"/>
        <v>902.870576435256</v>
      </c>
      <c r="J108" s="64">
        <v>917.77876000000003</v>
      </c>
      <c r="K108" s="64">
        <f t="shared" si="9"/>
        <v>19.703134334624838</v>
      </c>
      <c r="L108" s="5">
        <v>7.8</v>
      </c>
      <c r="M108" s="109">
        <f t="shared" si="10"/>
        <v>0.27879999999999999</v>
      </c>
      <c r="N108" s="64">
        <f t="shared" si="11"/>
        <v>26.158256440444788</v>
      </c>
    </row>
    <row r="109" spans="1:14" x14ac:dyDescent="0.35">
      <c r="A109" s="111">
        <v>43564</v>
      </c>
      <c r="B109" s="16">
        <v>99</v>
      </c>
      <c r="C109" s="29">
        <v>6.5666666666666664</v>
      </c>
      <c r="D109" s="29">
        <v>19.899999999999999</v>
      </c>
      <c r="E109" s="29">
        <v>13.333333333333334</v>
      </c>
      <c r="F109" s="30" t="str">
        <f>IF('Cloud Randomizer'!D21=1,"Sunny",IF('Cloud Randomizer'!D21=0.25,"Partial Cloud","Cloudy"))</f>
        <v>Cloudy</v>
      </c>
      <c r="G109" s="64">
        <f t="shared" si="6"/>
        <v>0.1264743857169783</v>
      </c>
      <c r="H109" s="64">
        <f t="shared" si="7"/>
        <v>1.0012426172082673</v>
      </c>
      <c r="I109" s="63">
        <f t="shared" si="8"/>
        <v>904.78593675482682</v>
      </c>
      <c r="J109" s="64">
        <v>915.16925000000003</v>
      </c>
      <c r="K109" s="64">
        <f t="shared" si="9"/>
        <v>19.647112634931606</v>
      </c>
      <c r="L109" s="5">
        <v>10.25</v>
      </c>
      <c r="M109" s="109">
        <f t="shared" si="10"/>
        <v>0.26899999999999996</v>
      </c>
      <c r="N109" s="64">
        <f t="shared" si="11"/>
        <v>25.16701570855524</v>
      </c>
    </row>
    <row r="110" spans="1:14" x14ac:dyDescent="0.35">
      <c r="A110" s="111">
        <v>43565</v>
      </c>
      <c r="B110" s="16">
        <v>100</v>
      </c>
      <c r="C110" s="29">
        <v>6.5333333333333332</v>
      </c>
      <c r="D110" s="29">
        <v>19.933333333333334</v>
      </c>
      <c r="E110" s="29">
        <v>13.383333333333333</v>
      </c>
      <c r="F110" s="30" t="str">
        <f>IF('Cloud Randomizer'!D22=1,"Sunny",IF('Cloud Randomizer'!D22=0.25,"Partial Cloud","Cloudy"))</f>
        <v>Partial Cloud</v>
      </c>
      <c r="G110" s="64">
        <f t="shared" si="6"/>
        <v>0.13315591394919316</v>
      </c>
      <c r="H110" s="64">
        <f t="shared" si="7"/>
        <v>1.0015342773705278</v>
      </c>
      <c r="I110" s="63">
        <f t="shared" si="8"/>
        <v>906.65454300277577</v>
      </c>
      <c r="J110" s="64">
        <v>914.81965000000002</v>
      </c>
      <c r="K110" s="64">
        <f t="shared" si="9"/>
        <v>49.099018307812209</v>
      </c>
      <c r="L110" s="5">
        <v>9.19</v>
      </c>
      <c r="M110" s="109">
        <f t="shared" si="10"/>
        <v>0.27324000000000004</v>
      </c>
      <c r="N110" s="64">
        <f t="shared" si="11"/>
        <v>63.884836963936252</v>
      </c>
    </row>
    <row r="111" spans="1:14" x14ac:dyDescent="0.35">
      <c r="A111" s="111">
        <v>43566</v>
      </c>
      <c r="B111" s="16">
        <v>101</v>
      </c>
      <c r="C111" s="29">
        <v>6.5</v>
      </c>
      <c r="D111" s="29">
        <v>19.95</v>
      </c>
      <c r="E111" s="29">
        <v>13.45</v>
      </c>
      <c r="F111" s="30" t="str">
        <f>IF('Cloud Randomizer'!D23=1,"Sunny",IF('Cloud Randomizer'!D23=0.25,"Partial Cloud","Cloudy"))</f>
        <v>Partial Cloud</v>
      </c>
      <c r="G111" s="64">
        <f t="shared" si="6"/>
        <v>0.13979798521036493</v>
      </c>
      <c r="H111" s="64">
        <f t="shared" si="7"/>
        <v>1.0018254828932909</v>
      </c>
      <c r="I111" s="63">
        <f t="shared" si="8"/>
        <v>908.47635376724372</v>
      </c>
      <c r="J111" s="64">
        <v>912.15355</v>
      </c>
      <c r="K111" s="64">
        <f t="shared" si="9"/>
        <v>48.955926833213404</v>
      </c>
      <c r="L111" s="5">
        <v>7.8</v>
      </c>
      <c r="M111" s="109">
        <f t="shared" si="10"/>
        <v>0.27879999999999999</v>
      </c>
      <c r="N111" s="64">
        <f t="shared" si="11"/>
        <v>64.994820957618558</v>
      </c>
    </row>
    <row r="112" spans="1:14" x14ac:dyDescent="0.35">
      <c r="A112" s="111">
        <v>43567</v>
      </c>
      <c r="B112" s="16">
        <v>102</v>
      </c>
      <c r="C112" s="29">
        <v>6.4666666666666668</v>
      </c>
      <c r="D112" s="29">
        <v>19.983333333333334</v>
      </c>
      <c r="E112" s="29">
        <v>13.516666666666666</v>
      </c>
      <c r="F112" s="30" t="str">
        <f>IF('Cloud Randomizer'!D24=1,"Sunny",IF('Cloud Randomizer'!D24=0.25,"Partial Cloud","Cloudy"))</f>
        <v>Partial Cloud</v>
      </c>
      <c r="G112" s="64">
        <f t="shared" si="6"/>
        <v>0.14639863131143119</v>
      </c>
      <c r="H112" s="64">
        <f t="shared" si="7"/>
        <v>1.0021161474860754</v>
      </c>
      <c r="I112" s="63">
        <f t="shared" si="8"/>
        <v>910.25137718123744</v>
      </c>
      <c r="J112" s="64">
        <v>910.60217</v>
      </c>
      <c r="K112" s="64">
        <f t="shared" si="9"/>
        <v>48.872663170236365</v>
      </c>
      <c r="L112" s="5">
        <v>7.5</v>
      </c>
      <c r="M112" s="109">
        <f t="shared" si="10"/>
        <v>0.28000000000000003</v>
      </c>
      <c r="N112" s="64">
        <f t="shared" si="11"/>
        <v>65.163550893648505</v>
      </c>
    </row>
    <row r="113" spans="1:14" x14ac:dyDescent="0.35">
      <c r="A113" s="111">
        <v>43568</v>
      </c>
      <c r="B113" s="16">
        <v>103</v>
      </c>
      <c r="C113" s="29">
        <v>6.4333333333333336</v>
      </c>
      <c r="D113" s="29">
        <v>20</v>
      </c>
      <c r="E113" s="29">
        <v>13.566666666666666</v>
      </c>
      <c r="F113" s="30" t="str">
        <f>IF('Cloud Randomizer'!D25=1,"Sunny",IF('Cloud Randomizer'!D25=0.25,"Partial Cloud","Cloudy"))</f>
        <v>Cloudy</v>
      </c>
      <c r="G113" s="64">
        <f t="shared" si="6"/>
        <v>0.15295589633849874</v>
      </c>
      <c r="H113" s="64">
        <f t="shared" si="7"/>
        <v>1.0024061850186898</v>
      </c>
      <c r="I113" s="63">
        <f t="shared" si="8"/>
        <v>911.97966989821839</v>
      </c>
      <c r="J113" s="64">
        <v>909.01031999999998</v>
      </c>
      <c r="K113" s="64">
        <f t="shared" si="9"/>
        <v>19.514890981482626</v>
      </c>
      <c r="L113" s="5">
        <v>9</v>
      </c>
      <c r="M113" s="109">
        <f t="shared" si="10"/>
        <v>0.27399999999999997</v>
      </c>
      <c r="N113" s="64">
        <f t="shared" si="11"/>
        <v>25.462286328220188</v>
      </c>
    </row>
    <row r="114" spans="1:14" x14ac:dyDescent="0.35">
      <c r="A114" s="111">
        <v>43569</v>
      </c>
      <c r="B114" s="16">
        <v>104</v>
      </c>
      <c r="C114" s="29">
        <v>6.4</v>
      </c>
      <c r="D114" s="29">
        <v>20.033333333333335</v>
      </c>
      <c r="E114" s="29">
        <v>13.633333333333333</v>
      </c>
      <c r="F114" s="30" t="str">
        <f>IF('Cloud Randomizer'!D26=1,"Sunny",IF('Cloud Randomizer'!D26=0.25,"Partial Cloud","Cloudy"))</f>
        <v>Partial Cloud</v>
      </c>
      <c r="G114" s="64">
        <f t="shared" si="6"/>
        <v>0.15946783723242244</v>
      </c>
      <c r="H114" s="64">
        <f t="shared" si="7"/>
        <v>1.0026955095467533</v>
      </c>
      <c r="I114" s="63">
        <f t="shared" si="8"/>
        <v>913.66133598930617</v>
      </c>
      <c r="J114" s="64">
        <v>907.40209000000004</v>
      </c>
      <c r="K114" s="64">
        <f t="shared" si="9"/>
        <v>48.700912610979728</v>
      </c>
      <c r="L114" s="5">
        <v>7.2</v>
      </c>
      <c r="M114" s="109">
        <f t="shared" si="10"/>
        <v>0.28120000000000001</v>
      </c>
      <c r="N114" s="64">
        <f t="shared" si="11"/>
        <v>65.212841077178581</v>
      </c>
    </row>
    <row r="115" spans="1:14" x14ac:dyDescent="0.35">
      <c r="A115" s="111">
        <v>43570</v>
      </c>
      <c r="B115" s="16">
        <v>105</v>
      </c>
      <c r="C115" s="29">
        <v>6.3666666666666671</v>
      </c>
      <c r="D115" s="29">
        <v>20.05</v>
      </c>
      <c r="E115" s="29">
        <v>13.683333333333334</v>
      </c>
      <c r="F115" s="30" t="str">
        <f>IF('Cloud Randomizer'!D27=1,"Sunny",IF('Cloud Randomizer'!D27=0.25,"Partial Cloud","Cloudy"))</f>
        <v>Partial Cloud</v>
      </c>
      <c r="G115" s="64">
        <f t="shared" si="6"/>
        <v>0.16593252436457653</v>
      </c>
      <c r="H115" s="64">
        <f t="shared" si="7"/>
        <v>1.0029840353371642</v>
      </c>
      <c r="I115" s="63">
        <f t="shared" si="8"/>
        <v>915.29652576612</v>
      </c>
      <c r="J115" s="64">
        <v>905.75360999999998</v>
      </c>
      <c r="K115" s="64">
        <f t="shared" si="9"/>
        <v>48.612437522255888</v>
      </c>
      <c r="L115" s="5">
        <v>7.25</v>
      </c>
      <c r="M115" s="109">
        <f t="shared" si="10"/>
        <v>0.28100000000000003</v>
      </c>
      <c r="N115" s="64">
        <f t="shared" si="11"/>
        <v>65.048071160732889</v>
      </c>
    </row>
    <row r="116" spans="1:14" x14ac:dyDescent="0.35">
      <c r="A116" s="111">
        <v>43571</v>
      </c>
      <c r="B116" s="16">
        <v>106</v>
      </c>
      <c r="C116" s="29">
        <v>6.3333333333333339</v>
      </c>
      <c r="D116" s="29">
        <v>20.083333333333332</v>
      </c>
      <c r="E116" s="29">
        <v>13.75</v>
      </c>
      <c r="F116" s="30" t="str">
        <f>IF('Cloud Randomizer'!D28=1,"Sunny",IF('Cloud Randomizer'!D28=0.25,"Partial Cloud","Cloudy"))</f>
        <v>Sunny</v>
      </c>
      <c r="G116" s="64">
        <f t="shared" si="6"/>
        <v>0.1723480421086441</v>
      </c>
      <c r="H116" s="64">
        <f t="shared" si="7"/>
        <v>1.0032716768935042</v>
      </c>
      <c r="I116" s="63">
        <f t="shared" si="8"/>
        <v>916.88543453345187</v>
      </c>
      <c r="J116" s="64">
        <v>904.09580000000005</v>
      </c>
      <c r="K116" s="64">
        <f t="shared" si="9"/>
        <v>194.09384674330565</v>
      </c>
      <c r="L116" s="5">
        <v>6.95</v>
      </c>
      <c r="M116" s="109">
        <f t="shared" si="10"/>
        <v>0.28220000000000001</v>
      </c>
      <c r="N116" s="64">
        <f t="shared" si="11"/>
        <v>260.82515976648028</v>
      </c>
    </row>
    <row r="117" spans="1:14" x14ac:dyDescent="0.35">
      <c r="A117" s="111">
        <v>43572</v>
      </c>
      <c r="B117" s="16">
        <v>107</v>
      </c>
      <c r="C117" s="29">
        <v>6.3000000000000007</v>
      </c>
      <c r="D117" s="29">
        <v>20.100000000000001</v>
      </c>
      <c r="E117" s="29">
        <v>13.8</v>
      </c>
      <c r="F117" s="30" t="str">
        <f>IF('Cloud Randomizer'!D29=1,"Sunny",IF('Cloud Randomizer'!D29=0.25,"Partial Cloud","Cloudy"))</f>
        <v>Cloudy</v>
      </c>
      <c r="G117" s="64">
        <f t="shared" si="6"/>
        <v>0.17871248940825957</v>
      </c>
      <c r="H117" s="64">
        <f t="shared" si="7"/>
        <v>1.0035583489813718</v>
      </c>
      <c r="I117" s="63">
        <f t="shared" si="8"/>
        <v>918.42830127610421</v>
      </c>
      <c r="J117" s="64">
        <v>902.39781000000005</v>
      </c>
      <c r="K117" s="64">
        <f t="shared" si="9"/>
        <v>19.372931744139798</v>
      </c>
      <c r="L117" s="5">
        <v>11.45</v>
      </c>
      <c r="M117" s="109">
        <f t="shared" si="10"/>
        <v>0.26419999999999999</v>
      </c>
      <c r="N117" s="64">
        <f t="shared" si="11"/>
        <v>24.372993175246354</v>
      </c>
    </row>
    <row r="118" spans="1:14" x14ac:dyDescent="0.35">
      <c r="A118" s="111">
        <v>43573</v>
      </c>
      <c r="B118" s="16">
        <v>108</v>
      </c>
      <c r="C118" s="29">
        <v>6.2666666666666675</v>
      </c>
      <c r="D118" s="29">
        <v>20.133333333333333</v>
      </c>
      <c r="E118" s="29">
        <v>13.866666666666667</v>
      </c>
      <c r="F118" s="30" t="str">
        <f>IF('Cloud Randomizer'!D30=1,"Sunny",IF('Cloud Randomizer'!D30=0.25,"Partial Cloud","Cloudy"))</f>
        <v>Cloudy</v>
      </c>
      <c r="G118" s="64">
        <f t="shared" si="6"/>
        <v>0.18502398034033193</v>
      </c>
      <c r="H118" s="64">
        <f t="shared" si="7"/>
        <v>1.003843966653641</v>
      </c>
      <c r="I118" s="63">
        <f t="shared" si="8"/>
        <v>919.9254072843255</v>
      </c>
      <c r="J118" s="64">
        <v>900.69785000000002</v>
      </c>
      <c r="K118" s="64">
        <f t="shared" si="9"/>
        <v>19.336436521431125</v>
      </c>
      <c r="L118" s="5">
        <v>10.6</v>
      </c>
      <c r="M118" s="109">
        <f t="shared" si="10"/>
        <v>0.2676</v>
      </c>
      <c r="N118" s="64">
        <f t="shared" si="11"/>
        <v>24.640144824452236</v>
      </c>
    </row>
    <row r="119" spans="1:14" x14ac:dyDescent="0.35">
      <c r="A119" s="111">
        <v>43574</v>
      </c>
      <c r="B119" s="16">
        <v>109</v>
      </c>
      <c r="C119" s="29">
        <v>6.2333333333333343</v>
      </c>
      <c r="D119" s="29">
        <v>20.149999999999999</v>
      </c>
      <c r="E119" s="29">
        <v>13.916666666666664</v>
      </c>
      <c r="F119" s="30" t="str">
        <f>IF('Cloud Randomizer'!D31=1,"Sunny",IF('Cloud Randomizer'!D31=0.25,"Partial Cloud","Cloudy"))</f>
        <v>Cloudy</v>
      </c>
      <c r="G119" s="64">
        <f t="shared" si="6"/>
        <v>0.19128064467388486</v>
      </c>
      <c r="H119" s="64">
        <f t="shared" si="7"/>
        <v>1.0041284452756309</v>
      </c>
      <c r="I119" s="63">
        <f t="shared" si="8"/>
        <v>921.37707472239856</v>
      </c>
      <c r="J119" s="64">
        <v>898.95762999999999</v>
      </c>
      <c r="K119" s="64">
        <f t="shared" si="9"/>
        <v>19.29907698564082</v>
      </c>
      <c r="L119" s="5">
        <v>11.6</v>
      </c>
      <c r="M119" s="109">
        <f t="shared" si="10"/>
        <v>0.2636</v>
      </c>
      <c r="N119" s="64">
        <f t="shared" si="11"/>
        <v>24.224936635309149</v>
      </c>
    </row>
    <row r="120" spans="1:14" x14ac:dyDescent="0.35">
      <c r="A120" s="111">
        <v>43575</v>
      </c>
      <c r="B120" s="16">
        <v>110</v>
      </c>
      <c r="C120" s="29">
        <v>6.2000000000000011</v>
      </c>
      <c r="D120" s="29">
        <v>20.183333333333334</v>
      </c>
      <c r="E120" s="29">
        <v>13.966666666666669</v>
      </c>
      <c r="F120" s="30" t="str">
        <f>IF('Cloud Randomizer'!D32=1,"Sunny",IF('Cloud Randomizer'!D32=0.25,"Partial Cloud","Cloudy"))</f>
        <v>Cloudy</v>
      </c>
      <c r="G120" s="64">
        <f t="shared" si="6"/>
        <v>0.19748062842424663</v>
      </c>
      <c r="H120" s="64">
        <f t="shared" si="7"/>
        <v>1.0044117005501867</v>
      </c>
      <c r="I120" s="63">
        <f t="shared" si="8"/>
        <v>922.78366514498043</v>
      </c>
      <c r="J120" s="64">
        <v>898.29369999999994</v>
      </c>
      <c r="K120" s="64">
        <f t="shared" si="9"/>
        <v>19.28482354837584</v>
      </c>
      <c r="L120" s="5">
        <v>10.7</v>
      </c>
      <c r="M120" s="109">
        <f t="shared" si="10"/>
        <v>0.26719999999999999</v>
      </c>
      <c r="N120" s="64">
        <f t="shared" si="11"/>
        <v>24.537642152981071</v>
      </c>
    </row>
    <row r="121" spans="1:14" x14ac:dyDescent="0.35">
      <c r="A121" s="111">
        <v>43576</v>
      </c>
      <c r="B121" s="16">
        <v>111</v>
      </c>
      <c r="C121" s="29">
        <v>6.1666666666666679</v>
      </c>
      <c r="D121" s="29">
        <v>20.2</v>
      </c>
      <c r="E121" s="29">
        <v>14.033333333333335</v>
      </c>
      <c r="F121" s="30" t="str">
        <f>IF('Cloud Randomizer'!D33=1,"Sunny",IF('Cloud Randomizer'!D33=0.25,"Partial Cloud","Cloudy"))</f>
        <v>Partial Cloud</v>
      </c>
      <c r="G121" s="64">
        <f t="shared" si="6"/>
        <v>0.20362209440242515</v>
      </c>
      <c r="H121" s="64">
        <f t="shared" si="7"/>
        <v>1.004693648542657</v>
      </c>
      <c r="I121" s="63">
        <f t="shared" si="8"/>
        <v>924.14557796587349</v>
      </c>
      <c r="J121" s="64">
        <v>895.44794999999999</v>
      </c>
      <c r="K121" s="64">
        <f t="shared" si="9"/>
        <v>48.059325453648611</v>
      </c>
      <c r="L121" s="5">
        <v>10.55</v>
      </c>
      <c r="M121" s="109">
        <f t="shared" si="10"/>
        <v>0.26780000000000004</v>
      </c>
      <c r="N121" s="64">
        <f t="shared" si="11"/>
        <v>61.287082649938583</v>
      </c>
    </row>
    <row r="122" spans="1:14" x14ac:dyDescent="0.35">
      <c r="A122" s="111">
        <v>43577</v>
      </c>
      <c r="B122" s="16">
        <v>112</v>
      </c>
      <c r="C122" s="29">
        <v>6.1333333333333346</v>
      </c>
      <c r="D122" s="29">
        <v>20.233333333333334</v>
      </c>
      <c r="E122" s="29">
        <v>14.083333333333334</v>
      </c>
      <c r="F122" s="30" t="str">
        <f>IF('Cloud Randomizer'!D34=1,"Sunny",IF('Cloud Randomizer'!D34=0.25,"Partial Cloud","Cloudy"))</f>
        <v>Partial Cloud</v>
      </c>
      <c r="G122" s="64">
        <f t="shared" si="6"/>
        <v>0.20970322275950762</v>
      </c>
      <c r="H122" s="64">
        <f t="shared" si="7"/>
        <v>1.0049742057057669</v>
      </c>
      <c r="I122" s="63">
        <f t="shared" si="8"/>
        <v>925.463248883917</v>
      </c>
      <c r="J122" s="64">
        <v>894.74391000000003</v>
      </c>
      <c r="K122" s="64">
        <f t="shared" si="9"/>
        <v>48.021539128388284</v>
      </c>
      <c r="L122" s="5">
        <v>10</v>
      </c>
      <c r="M122" s="109">
        <f t="shared" si="10"/>
        <v>0.27</v>
      </c>
      <c r="N122" s="64">
        <f t="shared" si="11"/>
        <v>61.741978879356374</v>
      </c>
    </row>
    <row r="123" spans="1:14" x14ac:dyDescent="0.35">
      <c r="A123" s="111">
        <v>43578</v>
      </c>
      <c r="B123" s="16">
        <v>113</v>
      </c>
      <c r="C123" s="29">
        <v>6.1</v>
      </c>
      <c r="D123" s="29">
        <v>20.25</v>
      </c>
      <c r="E123" s="29">
        <v>14.15</v>
      </c>
      <c r="F123" s="30" t="str">
        <f>IF('Cloud Randomizer'!D35=1,"Sunny",IF('Cloud Randomizer'!D35=0.25,"Partial Cloud","Cloudy"))</f>
        <v>Partial Cloud</v>
      </c>
      <c r="G123" s="64">
        <f t="shared" si="6"/>
        <v>0.21572221152592017</v>
      </c>
      <c r="H123" s="64">
        <f t="shared" si="7"/>
        <v>1.0052532889043742</v>
      </c>
      <c r="I123" s="63">
        <f t="shared" si="8"/>
        <v>926.73714827071228</v>
      </c>
      <c r="J123" s="64">
        <v>891.88378</v>
      </c>
      <c r="K123" s="64">
        <f t="shared" si="9"/>
        <v>47.868033926316251</v>
      </c>
      <c r="L123" s="5">
        <v>11.85</v>
      </c>
      <c r="M123" s="109">
        <f t="shared" si="10"/>
        <v>0.2626</v>
      </c>
      <c r="N123" s="64">
        <f t="shared" si="11"/>
        <v>59.857836709764982</v>
      </c>
    </row>
    <row r="124" spans="1:14" x14ac:dyDescent="0.35">
      <c r="A124" s="111">
        <v>43579</v>
      </c>
      <c r="B124" s="16">
        <v>114</v>
      </c>
      <c r="C124" s="29">
        <v>6.0666666666666664</v>
      </c>
      <c r="D124" s="29">
        <v>20.283333333333335</v>
      </c>
      <c r="E124" s="29">
        <v>14.2</v>
      </c>
      <c r="F124" s="30" t="str">
        <f>IF('Cloud Randomizer'!D36=1,"Sunny",IF('Cloud Randomizer'!D36=0.25,"Partial Cloud","Cloudy"))</f>
        <v>Partial Cloud</v>
      </c>
      <c r="G124" s="64">
        <f t="shared" si="6"/>
        <v>0.22167727714539093</v>
      </c>
      <c r="H124" s="64">
        <f t="shared" si="7"/>
        <v>1.0055308154401037</v>
      </c>
      <c r="I124" s="63">
        <f t="shared" si="8"/>
        <v>927.96777952488344</v>
      </c>
      <c r="J124" s="64">
        <v>891.14737000000002</v>
      </c>
      <c r="K124" s="64">
        <f t="shared" si="9"/>
        <v>47.828510280237971</v>
      </c>
      <c r="L124" s="5">
        <v>9.39</v>
      </c>
      <c r="M124" s="109">
        <f t="shared" si="10"/>
        <v>0.27244000000000002</v>
      </c>
      <c r="N124" s="64">
        <f t="shared" si="11"/>
        <v>62.049520670228731</v>
      </c>
    </row>
    <row r="125" spans="1:14" x14ac:dyDescent="0.35">
      <c r="A125" s="111">
        <v>43580</v>
      </c>
      <c r="B125" s="16">
        <v>115</v>
      </c>
      <c r="C125" s="29">
        <v>6.0333333333333332</v>
      </c>
      <c r="D125" s="29">
        <v>20.3</v>
      </c>
      <c r="E125" s="29">
        <v>14.25</v>
      </c>
      <c r="F125" s="30" t="str">
        <f>IF('Cloud Randomizer'!D37=1,"Sunny",IF('Cloud Randomizer'!D37=0.25,"Partial Cloud","Cloudy"))</f>
        <v>Partial Cloud</v>
      </c>
      <c r="G125" s="64">
        <f t="shared" si="6"/>
        <v>0.22756665500345613</v>
      </c>
      <c r="H125" s="64">
        <f t="shared" si="7"/>
        <v>1.0058067030758535</v>
      </c>
      <c r="I125" s="63">
        <f t="shared" si="8"/>
        <v>929.15567739754056</v>
      </c>
      <c r="J125" s="64">
        <v>889.31908999999996</v>
      </c>
      <c r="K125" s="64">
        <f t="shared" si="9"/>
        <v>47.730385198215728</v>
      </c>
      <c r="L125" s="5">
        <v>6.9</v>
      </c>
      <c r="M125" s="109">
        <f t="shared" si="10"/>
        <v>0.28240000000000004</v>
      </c>
      <c r="N125" s="64">
        <f t="shared" si="11"/>
        <v>64.186003714172017</v>
      </c>
    </row>
    <row r="126" spans="1:14" x14ac:dyDescent="0.35">
      <c r="A126" s="111">
        <v>43581</v>
      </c>
      <c r="B126" s="16">
        <v>116</v>
      </c>
      <c r="C126" s="29">
        <v>6.0166666666666666</v>
      </c>
      <c r="D126" s="29">
        <v>20.333333333333332</v>
      </c>
      <c r="E126" s="29">
        <v>14.316666666666666</v>
      </c>
      <c r="F126" s="30" t="str">
        <f>IF('Cloud Randomizer'!D38=1,"Sunny",IF('Cloud Randomizer'!D38=0.25,"Partial Cloud","Cloudy"))</f>
        <v>Cloudy</v>
      </c>
      <c r="G126" s="64">
        <f t="shared" si="6"/>
        <v>0.23338859995035308</v>
      </c>
      <c r="H126" s="64">
        <f t="shared" si="7"/>
        <v>1.0060808700601631</v>
      </c>
      <c r="I126" s="63">
        <f t="shared" si="8"/>
        <v>930.30140629357993</v>
      </c>
      <c r="J126" s="64">
        <v>886.65983000000006</v>
      </c>
      <c r="K126" s="64">
        <f t="shared" si="9"/>
        <v>19.035064332503861</v>
      </c>
      <c r="L126" s="5">
        <v>10.4</v>
      </c>
      <c r="M126" s="109">
        <f t="shared" si="10"/>
        <v>0.26839999999999997</v>
      </c>
      <c r="N126" s="64">
        <f t="shared" si="11"/>
        <v>24.328625080209694</v>
      </c>
    </row>
    <row r="127" spans="1:14" x14ac:dyDescent="0.35">
      <c r="A127" s="111">
        <v>43582</v>
      </c>
      <c r="B127" s="16">
        <v>117</v>
      </c>
      <c r="C127" s="29">
        <v>5.9833333333333334</v>
      </c>
      <c r="D127" s="29">
        <v>20.350000000000001</v>
      </c>
      <c r="E127" s="29">
        <v>14.366666666666667</v>
      </c>
      <c r="F127" s="30" t="str">
        <f>IF('Cloud Randomizer'!D39=1,"Sunny",IF('Cloud Randomizer'!D39=0.25,"Partial Cloud","Cloudy"))</f>
        <v>Partial Cloud</v>
      </c>
      <c r="G127" s="64">
        <f t="shared" si="6"/>
        <v>0.23914138681814626</v>
      </c>
      <c r="H127" s="64">
        <f t="shared" si="7"/>
        <v>1.0063532351514379</v>
      </c>
      <c r="I127" s="63">
        <f t="shared" si="8"/>
        <v>931.40555855337266</v>
      </c>
      <c r="J127" s="64">
        <v>884.82586000000003</v>
      </c>
      <c r="K127" s="64">
        <f t="shared" si="9"/>
        <v>47.489230362908891</v>
      </c>
      <c r="L127" s="5">
        <v>9.44</v>
      </c>
      <c r="M127" s="109">
        <f t="shared" si="10"/>
        <v>0.27223999999999998</v>
      </c>
      <c r="N127" s="64">
        <f t="shared" si="11"/>
        <v>61.564133685706267</v>
      </c>
    </row>
    <row r="128" spans="1:14" x14ac:dyDescent="0.35">
      <c r="A128" s="111">
        <v>43583</v>
      </c>
      <c r="B128" s="16">
        <v>118</v>
      </c>
      <c r="C128" s="29">
        <v>5.95</v>
      </c>
      <c r="D128" s="29">
        <v>20.383333333333333</v>
      </c>
      <c r="E128" s="29">
        <v>14.416666666666666</v>
      </c>
      <c r="F128" s="30" t="str">
        <f>IF('Cloud Randomizer'!D40=1,"Sunny",IF('Cloud Randomizer'!D40=0.25,"Partial Cloud","Cloudy"))</f>
        <v>Sunny</v>
      </c>
      <c r="G128" s="64">
        <f t="shared" si="6"/>
        <v>0.24482331093193138</v>
      </c>
      <c r="H128" s="64">
        <f t="shared" si="7"/>
        <v>1.0066237176420234</v>
      </c>
      <c r="I128" s="63">
        <f t="shared" si="8"/>
        <v>932.46875271933186</v>
      </c>
      <c r="J128" s="64">
        <v>884.05</v>
      </c>
      <c r="K128" s="64">
        <f t="shared" si="9"/>
        <v>189.79035762960001</v>
      </c>
      <c r="L128" s="5">
        <v>8.25</v>
      </c>
      <c r="M128" s="109">
        <f t="shared" si="10"/>
        <v>0.27699999999999997</v>
      </c>
      <c r="N128" s="64">
        <f t="shared" si="11"/>
        <v>250.34251934952002</v>
      </c>
    </row>
    <row r="129" spans="1:14" x14ac:dyDescent="0.35">
      <c r="A129" s="111">
        <v>43584</v>
      </c>
      <c r="B129" s="16">
        <v>119</v>
      </c>
      <c r="C129" s="29">
        <v>5.916666666666667</v>
      </c>
      <c r="D129" s="29">
        <v>20.399999999999999</v>
      </c>
      <c r="E129" s="29">
        <v>14.483333333333333</v>
      </c>
      <c r="F129" s="30" t="str">
        <f>IF('Cloud Randomizer'!D41=1,"Sunny",IF('Cloud Randomizer'!D41=0.25,"Partial Cloud","Cloudy"))</f>
        <v>Partial Cloud</v>
      </c>
      <c r="G129" s="64">
        <f t="shared" si="6"/>
        <v>0.25043268861496759</v>
      </c>
      <c r="H129" s="64">
        <f t="shared" si="7"/>
        <v>1.0068922373821199</v>
      </c>
      <c r="I129" s="63">
        <f t="shared" si="8"/>
        <v>933.49163179173206</v>
      </c>
      <c r="J129" s="64">
        <v>881.18967999999995</v>
      </c>
      <c r="K129" s="64">
        <f t="shared" si="9"/>
        <v>47.29407400789345</v>
      </c>
      <c r="L129" s="5">
        <v>9.0500000000000007</v>
      </c>
      <c r="M129" s="109">
        <f t="shared" si="10"/>
        <v>0.27379999999999999</v>
      </c>
      <c r="N129" s="64">
        <f t="shared" si="11"/>
        <v>61.662464111243928</v>
      </c>
    </row>
    <row r="130" spans="1:14" x14ac:dyDescent="0.35">
      <c r="A130" s="111">
        <v>43585</v>
      </c>
      <c r="B130" s="16">
        <v>120</v>
      </c>
      <c r="C130" s="29">
        <v>5.9</v>
      </c>
      <c r="D130" s="29">
        <v>20.433333333333334</v>
      </c>
      <c r="E130" s="29">
        <v>14.533333333333331</v>
      </c>
      <c r="F130" s="30" t="str">
        <f>IF('Cloud Randomizer'!D42=1,"Sunny",IF('Cloud Randomizer'!D42=0.25,"Partial Cloud","Cloudy"))</f>
        <v>Partial Cloud</v>
      </c>
      <c r="G130" s="64">
        <f t="shared" si="6"/>
        <v>0.25596785768758706</v>
      </c>
      <c r="H130" s="64">
        <f t="shared" si="7"/>
        <v>1.0071587148035335</v>
      </c>
      <c r="I130" s="63">
        <f t="shared" si="8"/>
        <v>934.4748614780591</v>
      </c>
      <c r="J130" s="64">
        <v>879.57189000000005</v>
      </c>
      <c r="K130" s="64">
        <f t="shared" si="9"/>
        <v>47.207246073198135</v>
      </c>
      <c r="L130" s="5">
        <v>9.69</v>
      </c>
      <c r="M130" s="109">
        <f t="shared" si="10"/>
        <v>0.27124000000000004</v>
      </c>
      <c r="N130" s="64">
        <f t="shared" si="11"/>
        <v>60.973778213782197</v>
      </c>
    </row>
    <row r="131" spans="1:14" x14ac:dyDescent="0.35">
      <c r="A131" s="111">
        <v>43586</v>
      </c>
      <c r="B131" s="9">
        <v>121</v>
      </c>
      <c r="C131" s="29">
        <v>5.8666666666666671</v>
      </c>
      <c r="D131" s="29">
        <v>20.45</v>
      </c>
      <c r="E131" s="29">
        <v>14.583333333333336</v>
      </c>
      <c r="F131" s="30" t="str">
        <f>IF('Cloud Randomizer'!D43=1,"Sunny",IF('Cloud Randomizer'!D43=0.25,"Partial Cloud","Cloudy"))</f>
        <v>Cloudy</v>
      </c>
      <c r="G131" s="64">
        <f t="shared" si="6"/>
        <v>0.26142717795973502</v>
      </c>
      <c r="H131" s="64">
        <f t="shared" si="7"/>
        <v>1.007423070943253</v>
      </c>
      <c r="I131" s="63">
        <f t="shared" si="8"/>
        <v>935.41912844002979</v>
      </c>
      <c r="J131" s="64">
        <v>877.73461999999995</v>
      </c>
      <c r="K131" s="64">
        <f t="shared" si="9"/>
        <v>18.843455396604387</v>
      </c>
      <c r="L131" s="5">
        <v>12.25</v>
      </c>
      <c r="M131" s="109">
        <f t="shared" si="10"/>
        <v>0.26100000000000001</v>
      </c>
      <c r="N131" s="64">
        <f t="shared" si="11"/>
        <v>23.419723135779744</v>
      </c>
    </row>
    <row r="132" spans="1:14" x14ac:dyDescent="0.35">
      <c r="A132" s="111">
        <v>43587</v>
      </c>
      <c r="B132" s="9">
        <v>122</v>
      </c>
      <c r="C132" s="29">
        <v>5.833333333333333</v>
      </c>
      <c r="D132" s="29">
        <v>20.483333333333334</v>
      </c>
      <c r="E132" s="29">
        <v>14.633333333333333</v>
      </c>
      <c r="F132" s="30" t="str">
        <f>IF('Cloud Randomizer'!D44=1,"Sunny",IF('Cloud Randomizer'!D44=0.25,"Partial Cloud","Cloudy"))</f>
        <v>Cloudy</v>
      </c>
      <c r="G132" s="64">
        <f t="shared" si="6"/>
        <v>0.26680903171699283</v>
      </c>
      <c r="H132" s="64">
        <f t="shared" si="7"/>
        <v>1.0076852274668491</v>
      </c>
      <c r="I132" s="63">
        <f t="shared" si="8"/>
        <v>936.32513854229057</v>
      </c>
      <c r="J132" s="64">
        <v>876.94831999999997</v>
      </c>
      <c r="K132" s="64">
        <f t="shared" si="9"/>
        <v>18.826574885524227</v>
      </c>
      <c r="L132" s="5">
        <v>12.1</v>
      </c>
      <c r="M132" s="109">
        <f t="shared" si="10"/>
        <v>0.2616</v>
      </c>
      <c r="N132" s="64">
        <f t="shared" si="11"/>
        <v>23.452533285967323</v>
      </c>
    </row>
    <row r="133" spans="1:14" x14ac:dyDescent="0.35">
      <c r="A133" s="111">
        <v>43588</v>
      </c>
      <c r="B133" s="9">
        <v>123</v>
      </c>
      <c r="C133" s="29">
        <v>5.8</v>
      </c>
      <c r="D133" s="29">
        <v>20.5</v>
      </c>
      <c r="E133" s="29">
        <v>14.683333333333334</v>
      </c>
      <c r="F133" s="30" t="str">
        <f>IF('Cloud Randomizer'!D45=1,"Sunny",IF('Cloud Randomizer'!D45=0.25,"Partial Cloud","Cloudy"))</f>
        <v>Partial Cloud</v>
      </c>
      <c r="G133" s="64">
        <f t="shared" si="6"/>
        <v>0.2721118241999424</v>
      </c>
      <c r="H133" s="64">
        <f t="shared" si="7"/>
        <v>1.007945106691686</v>
      </c>
      <c r="I133" s="63">
        <f t="shared" si="8"/>
        <v>937.19361510665169</v>
      </c>
      <c r="J133" s="64">
        <v>875.11418000000003</v>
      </c>
      <c r="K133" s="64">
        <f t="shared" si="9"/>
        <v>46.967997621439451</v>
      </c>
      <c r="L133" s="5">
        <v>12.1</v>
      </c>
      <c r="M133" s="109">
        <f t="shared" si="10"/>
        <v>0.2616</v>
      </c>
      <c r="N133" s="64">
        <f t="shared" si="11"/>
        <v>58.508705608421721</v>
      </c>
    </row>
    <row r="134" spans="1:14" x14ac:dyDescent="0.35">
      <c r="A134" s="111">
        <v>43589</v>
      </c>
      <c r="B134" s="9">
        <v>124</v>
      </c>
      <c r="C134" s="29">
        <v>5.7833333333333332</v>
      </c>
      <c r="D134" s="29">
        <v>20.533333333333335</v>
      </c>
      <c r="E134" s="29">
        <v>14.75</v>
      </c>
      <c r="F134" s="30" t="str">
        <f>IF('Cloud Randomizer'!D46=1,"Sunny",IF('Cloud Randomizer'!D46=0.25,"Partial Cloud","Cloudy"))</f>
        <v>Cloudy</v>
      </c>
      <c r="G134" s="64">
        <f t="shared" si="6"/>
        <v>0.27733398407672732</v>
      </c>
      <c r="H134" s="64">
        <f t="shared" si="7"/>
        <v>1.0082026316099406</v>
      </c>
      <c r="I134" s="63">
        <f t="shared" si="8"/>
        <v>938.02529717555183</v>
      </c>
      <c r="J134" s="64">
        <v>872.53232000000003</v>
      </c>
      <c r="K134" s="64">
        <f t="shared" si="9"/>
        <v>18.731770946913027</v>
      </c>
      <c r="L134" s="5">
        <v>10.85</v>
      </c>
      <c r="M134" s="109">
        <f t="shared" si="10"/>
        <v>0.2666</v>
      </c>
      <c r="N134" s="64">
        <f t="shared" si="11"/>
        <v>23.780429211652446</v>
      </c>
    </row>
    <row r="135" spans="1:14" x14ac:dyDescent="0.35">
      <c r="A135" s="111">
        <v>43590</v>
      </c>
      <c r="B135" s="9">
        <v>125</v>
      </c>
      <c r="C135" s="29">
        <v>5.75</v>
      </c>
      <c r="D135" s="29">
        <v>20.55</v>
      </c>
      <c r="E135" s="29">
        <v>14.8</v>
      </c>
      <c r="F135" s="30" t="str">
        <f>IF('Cloud Randomizer'!D47=1,"Sunny",IF('Cloud Randomizer'!D47=0.25,"Partial Cloud","Cloudy"))</f>
        <v>Partial Cloud</v>
      </c>
      <c r="G135" s="64">
        <f t="shared" si="6"/>
        <v>0.2824739639086728</v>
      </c>
      <c r="H135" s="64">
        <f t="shared" si="7"/>
        <v>1.008457725911422</v>
      </c>
      <c r="I135" s="63">
        <f t="shared" si="8"/>
        <v>938.82093778827755</v>
      </c>
      <c r="J135" s="64">
        <v>870.71910000000003</v>
      </c>
      <c r="K135" s="64">
        <f t="shared" si="9"/>
        <v>46.732110566122813</v>
      </c>
      <c r="L135" s="5">
        <v>11.3</v>
      </c>
      <c r="M135" s="109">
        <f t="shared" si="10"/>
        <v>0.26479999999999998</v>
      </c>
      <c r="N135" s="64">
        <f t="shared" si="11"/>
        <v>58.926966085282473</v>
      </c>
    </row>
    <row r="136" spans="1:14" x14ac:dyDescent="0.35">
      <c r="A136" s="111">
        <v>43591</v>
      </c>
      <c r="B136" s="9">
        <v>126</v>
      </c>
      <c r="C136" s="29">
        <v>5.7166666666666668</v>
      </c>
      <c r="D136" s="29">
        <v>20.583333333333332</v>
      </c>
      <c r="E136" s="29">
        <v>14.850000000000001</v>
      </c>
      <c r="F136" s="30" t="str">
        <f>IF('Cloud Randomizer'!D48=1,"Sunny",IF('Cloud Randomizer'!D48=0.25,"Partial Cloud","Cloudy"))</f>
        <v>Sunny</v>
      </c>
      <c r="G136" s="64">
        <f t="shared" si="6"/>
        <v>0.28753024060882476</v>
      </c>
      <c r="H136" s="64">
        <f t="shared" si="7"/>
        <v>1.0087103140061833</v>
      </c>
      <c r="I136" s="63">
        <f t="shared" si="8"/>
        <v>939.58130227329514</v>
      </c>
      <c r="J136" s="64">
        <v>869.95042000000001</v>
      </c>
      <c r="K136" s="64">
        <f t="shared" si="9"/>
        <v>186.76341986518949</v>
      </c>
      <c r="L136" s="5">
        <v>13</v>
      </c>
      <c r="M136" s="109">
        <f t="shared" si="10"/>
        <v>0.25800000000000001</v>
      </c>
      <c r="N136" s="64">
        <f t="shared" si="11"/>
        <v>229.45220154866138</v>
      </c>
    </row>
    <row r="137" spans="1:14" x14ac:dyDescent="0.35">
      <c r="A137" s="111">
        <v>43592</v>
      </c>
      <c r="B137" s="9">
        <v>127</v>
      </c>
      <c r="C137" s="29">
        <v>5.7</v>
      </c>
      <c r="D137" s="29">
        <v>20.6</v>
      </c>
      <c r="E137" s="29">
        <v>14.9</v>
      </c>
      <c r="F137" s="30" t="str">
        <f>IF('Cloud Randomizer'!D49=1,"Sunny",IF('Cloud Randomizer'!D49=0.25,"Partial Cloud","Cloudy"))</f>
        <v>Cloudy</v>
      </c>
      <c r="G137" s="64">
        <f t="shared" si="6"/>
        <v>0.29250131589327338</v>
      </c>
      <c r="H137" s="64">
        <f t="shared" si="7"/>
        <v>1.0089603210469202</v>
      </c>
      <c r="I137" s="63">
        <f t="shared" si="8"/>
        <v>940.30716655984975</v>
      </c>
      <c r="J137" s="64">
        <v>867.36145999999997</v>
      </c>
      <c r="K137" s="64">
        <f t="shared" si="9"/>
        <v>18.620761460045475</v>
      </c>
      <c r="L137" s="5">
        <v>13.9</v>
      </c>
      <c r="M137" s="109">
        <f t="shared" si="10"/>
        <v>0.25440000000000002</v>
      </c>
      <c r="N137" s="64">
        <f t="shared" si="11"/>
        <v>22.557722454455096</v>
      </c>
    </row>
    <row r="138" spans="1:14" x14ac:dyDescent="0.35">
      <c r="A138" s="111">
        <v>43593</v>
      </c>
      <c r="B138" s="9">
        <v>128</v>
      </c>
      <c r="C138" s="29">
        <v>5.666666666666667</v>
      </c>
      <c r="D138" s="29">
        <v>20.633333333333333</v>
      </c>
      <c r="E138" s="29">
        <v>14.95</v>
      </c>
      <c r="F138" s="30" t="str">
        <f>IF('Cloud Randomizer'!D50=1,"Sunny",IF('Cloud Randomizer'!D50=0.25,"Partial Cloud","Cloudy"))</f>
        <v>Cloudy</v>
      </c>
      <c r="G138" s="64">
        <f t="shared" si="6"/>
        <v>0.29738571672512748</v>
      </c>
      <c r="H138" s="64">
        <f t="shared" si="7"/>
        <v>1.0092076729511517</v>
      </c>
      <c r="I138" s="63">
        <f t="shared" si="8"/>
        <v>940.99931551181601</v>
      </c>
      <c r="J138" s="64">
        <v>866.61194999999998</v>
      </c>
      <c r="K138" s="64">
        <f t="shared" si="9"/>
        <v>18.604670767104245</v>
      </c>
      <c r="L138" s="5">
        <v>14.25</v>
      </c>
      <c r="M138" s="109">
        <f t="shared" si="10"/>
        <v>0.253</v>
      </c>
      <c r="N138" s="64">
        <f t="shared" si="11"/>
        <v>22.414198590844638</v>
      </c>
    </row>
    <row r="139" spans="1:14" x14ac:dyDescent="0.35">
      <c r="A139" s="111">
        <v>43594</v>
      </c>
      <c r="B139" s="9">
        <v>129</v>
      </c>
      <c r="C139" s="29">
        <v>5.65</v>
      </c>
      <c r="D139" s="29">
        <v>20.65</v>
      </c>
      <c r="E139" s="29">
        <v>15</v>
      </c>
      <c r="F139" s="30" t="str">
        <f>IF('Cloud Randomizer'!D51=1,"Sunny",IF('Cloud Randomizer'!D51=0.25,"Partial Cloud","Cloudy"))</f>
        <v>Cloudy</v>
      </c>
      <c r="G139" s="64">
        <f t="shared" ref="G139:G202" si="12">(23.45*PI())/180*COS(PI()*(172-B139)*2/365)</f>
        <v>0.30218199575100646</v>
      </c>
      <c r="H139" s="64">
        <f t="shared" ref="H139:H202" si="13">1+0.017*COS(2*PI()*(186-B139)/365)</f>
        <v>1.0094522964231698</v>
      </c>
      <c r="I139" s="63">
        <f t="shared" si="8"/>
        <v>941.65854128658179</v>
      </c>
      <c r="J139" s="64">
        <v>864.06086000000005</v>
      </c>
      <c r="K139" s="64">
        <f t="shared" si="9"/>
        <v>18.549903244515558</v>
      </c>
      <c r="L139" s="5">
        <v>15.64</v>
      </c>
      <c r="M139" s="109">
        <f t="shared" si="10"/>
        <v>0.24743999999999999</v>
      </c>
      <c r="N139" s="64">
        <f t="shared" si="11"/>
        <v>21.857085994394904</v>
      </c>
    </row>
    <row r="140" spans="1:14" x14ac:dyDescent="0.35">
      <c r="A140" s="111">
        <v>43595</v>
      </c>
      <c r="B140" s="9">
        <v>130</v>
      </c>
      <c r="C140" s="29">
        <v>5.6166666666666671</v>
      </c>
      <c r="D140" s="29">
        <v>20.666666666666668</v>
      </c>
      <c r="E140" s="29">
        <v>15.05</v>
      </c>
      <c r="F140" s="30" t="str">
        <f>IF('Cloud Randomizer'!D52=1,"Sunny",IF('Cloud Randomizer'!D52=0.25,"Partial Cloud","Cloudy"))</f>
        <v>Cloudy</v>
      </c>
      <c r="G140" s="64">
        <f t="shared" si="12"/>
        <v>0.30688873172992287</v>
      </c>
      <c r="H140" s="64">
        <f t="shared" si="13"/>
        <v>1.0096941189757604</v>
      </c>
      <c r="I140" s="63">
        <f t="shared" ref="I140:I203" si="14">$E$4*COS(SIN(G140)*SIN($E$3)+COS(2*PI()*($H$2-12)/12)*COS(H140))/H140^2</f>
        <v>942.28564172154995</v>
      </c>
      <c r="J140" s="64">
        <v>862.31290000000001</v>
      </c>
      <c r="K140" s="64">
        <f t="shared" ref="K140:K203" si="15">J140*3600*$B$6/1000*$B$3*IF(F140="Cloudy",0.1,IF(F140="Sunny",1,0.25))</f>
        <v>18.512377544213283</v>
      </c>
      <c r="L140" s="5">
        <v>16.29</v>
      </c>
      <c r="M140" s="109">
        <f t="shared" ref="M140:M203" si="16">($B$3*100+(25-L140)*0.4)/100</f>
        <v>0.24484000000000003</v>
      </c>
      <c r="N140" s="64">
        <f t="shared" ref="N140:N203" si="17">$B$6*J140*M140*3600/1000*IF(F140="Cloudy",0.1,IF(F140="Sunny",1,0.25))</f>
        <v>21.583669132977054</v>
      </c>
    </row>
    <row r="141" spans="1:14" x14ac:dyDescent="0.35">
      <c r="A141" s="111">
        <v>43596</v>
      </c>
      <c r="B141" s="9">
        <v>131</v>
      </c>
      <c r="C141" s="29">
        <v>5.6</v>
      </c>
      <c r="D141" s="29">
        <v>20.7</v>
      </c>
      <c r="E141" s="29">
        <v>15.1</v>
      </c>
      <c r="F141" s="30" t="str">
        <f>IF('Cloud Randomizer'!D53=1,"Sunny",IF('Cloud Randomizer'!D53=0.25,"Partial Cloud","Cloudy"))</f>
        <v>Partial Cloud</v>
      </c>
      <c r="G141" s="64">
        <f t="shared" si="12"/>
        <v>0.31150452995442646</v>
      </c>
      <c r="H141" s="64">
        <f t="shared" si="13"/>
        <v>1.0099330689516823</v>
      </c>
      <c r="I141" s="63">
        <f t="shared" si="14"/>
        <v>942.88141875064593</v>
      </c>
      <c r="J141" s="64">
        <v>860.82874000000004</v>
      </c>
      <c r="K141" s="64">
        <f t="shared" si="15"/>
        <v>46.201287942547928</v>
      </c>
      <c r="L141" s="5">
        <v>16.100000000000001</v>
      </c>
      <c r="M141" s="109">
        <f t="shared" si="16"/>
        <v>0.24559999999999998</v>
      </c>
      <c r="N141" s="64">
        <f t="shared" si="17"/>
        <v>54.033506279475098</v>
      </c>
    </row>
    <row r="142" spans="1:14" x14ac:dyDescent="0.35">
      <c r="A142" s="111">
        <v>43597</v>
      </c>
      <c r="B142" s="9">
        <v>132</v>
      </c>
      <c r="C142" s="29">
        <v>5.5666666666666664</v>
      </c>
      <c r="D142" s="29">
        <v>20.716666666666665</v>
      </c>
      <c r="E142" s="29">
        <v>15.133333333333333</v>
      </c>
      <c r="F142" s="30" t="str">
        <f>IF('Cloud Randomizer'!D54=1,"Sunny",IF('Cloud Randomizer'!D54=0.25,"Partial Cloud","Cloudy"))</f>
        <v>Cloudy</v>
      </c>
      <c r="G142" s="64">
        <f t="shared" si="12"/>
        <v>0.31602802266388608</v>
      </c>
      <c r="H142" s="64">
        <f t="shared" si="13"/>
        <v>1.0101690755449007</v>
      </c>
      <c r="I142" s="63">
        <f t="shared" si="14"/>
        <v>943.44667685302568</v>
      </c>
      <c r="J142" s="64">
        <v>860.06358999999998</v>
      </c>
      <c r="K142" s="64">
        <f t="shared" si="15"/>
        <v>18.464088720128689</v>
      </c>
      <c r="L142" s="5">
        <v>13.9</v>
      </c>
      <c r="M142" s="109">
        <f t="shared" si="16"/>
        <v>0.25440000000000002</v>
      </c>
      <c r="N142" s="64">
        <f t="shared" si="17"/>
        <v>22.367924620955904</v>
      </c>
    </row>
    <row r="143" spans="1:14" x14ac:dyDescent="0.35">
      <c r="A143" s="111">
        <v>43598</v>
      </c>
      <c r="B143" s="9">
        <v>133</v>
      </c>
      <c r="C143" s="29">
        <v>5.55</v>
      </c>
      <c r="D143" s="29">
        <v>20.75</v>
      </c>
      <c r="E143" s="29">
        <v>15.183333333333334</v>
      </c>
      <c r="F143" s="30" t="str">
        <f>IF('Cloud Randomizer'!D55=1,"Sunny",IF('Cloud Randomizer'!D55=0.25,"Partial Cloud","Cloudy"))</f>
        <v>Cloudy</v>
      </c>
      <c r="G143" s="64">
        <f t="shared" si="12"/>
        <v>0.3204578694497871</v>
      </c>
      <c r="H143" s="64">
        <f t="shared" si="13"/>
        <v>1.0104020688215682</v>
      </c>
      <c r="I143" s="63">
        <f t="shared" si="14"/>
        <v>943.98222153596623</v>
      </c>
      <c r="J143" s="64">
        <v>858.61753999999996</v>
      </c>
      <c r="K143" s="64">
        <f t="shared" si="15"/>
        <v>18.433044509207331</v>
      </c>
      <c r="L143" s="5">
        <v>12.5</v>
      </c>
      <c r="M143" s="109">
        <f t="shared" si="16"/>
        <v>0.26</v>
      </c>
      <c r="N143" s="64">
        <f t="shared" si="17"/>
        <v>22.821864630447177</v>
      </c>
    </row>
    <row r="144" spans="1:14" x14ac:dyDescent="0.35">
      <c r="A144" s="111">
        <v>43599</v>
      </c>
      <c r="B144" s="9">
        <v>134</v>
      </c>
      <c r="C144" s="29">
        <v>5.5333333333333332</v>
      </c>
      <c r="D144" s="29">
        <v>20.766666666666666</v>
      </c>
      <c r="E144" s="29">
        <v>15.233333333333333</v>
      </c>
      <c r="F144" s="30" t="str">
        <f>IF('Cloud Randomizer'!D56=1,"Sunny",IF('Cloud Randomizer'!D56=0.25,"Partial Cloud","Cloudy"))</f>
        <v>Cloudy</v>
      </c>
      <c r="G144" s="64">
        <f t="shared" si="12"/>
        <v>0.32479275765292298</v>
      </c>
      <c r="H144" s="64">
        <f t="shared" si="13"/>
        <v>1.0106319797407493</v>
      </c>
      <c r="I144" s="63">
        <f t="shared" si="14"/>
        <v>944.4888578537375</v>
      </c>
      <c r="J144" s="64">
        <v>856.18178999999998</v>
      </c>
      <c r="K144" s="64">
        <f t="shared" si="15"/>
        <v>18.380753138402934</v>
      </c>
      <c r="L144" s="5">
        <v>12.8</v>
      </c>
      <c r="M144" s="109">
        <f t="shared" si="16"/>
        <v>0.25879999999999997</v>
      </c>
      <c r="N144" s="64">
        <f t="shared" si="17"/>
        <v>22.652090058184186</v>
      </c>
    </row>
    <row r="145" spans="1:14" x14ac:dyDescent="0.35">
      <c r="A145" s="111">
        <v>43600</v>
      </c>
      <c r="B145" s="9">
        <v>135</v>
      </c>
      <c r="C145" s="29">
        <v>5.5</v>
      </c>
      <c r="D145" s="29">
        <v>20.783333333333335</v>
      </c>
      <c r="E145" s="29">
        <v>15.283333333333331</v>
      </c>
      <c r="F145" s="30" t="str">
        <f>IF('Cloud Randomizer'!D57=1,"Sunny",IF('Cloud Randomizer'!D57=0.25,"Partial Cloud","Cloudy"))</f>
        <v>Cloudy</v>
      </c>
      <c r="G145" s="64">
        <f t="shared" si="12"/>
        <v>0.32903140275236442</v>
      </c>
      <c r="H145" s="64">
        <f t="shared" si="13"/>
        <v>1.0108587401748759</v>
      </c>
      <c r="I145" s="63">
        <f t="shared" si="14"/>
        <v>944.96738896405498</v>
      </c>
      <c r="J145" s="64">
        <v>854.53431999999998</v>
      </c>
      <c r="K145" s="64">
        <f t="shared" si="15"/>
        <v>18.345384785879428</v>
      </c>
      <c r="L145" s="5">
        <v>14.1</v>
      </c>
      <c r="M145" s="109">
        <f t="shared" si="16"/>
        <v>0.25359999999999999</v>
      </c>
      <c r="N145" s="64">
        <f t="shared" si="17"/>
        <v>22.154236103328682</v>
      </c>
    </row>
    <row r="146" spans="1:14" x14ac:dyDescent="0.35">
      <c r="A146" s="111">
        <v>43601</v>
      </c>
      <c r="B146" s="9">
        <v>136</v>
      </c>
      <c r="C146" s="29">
        <v>5.4833333333333334</v>
      </c>
      <c r="D146" s="29">
        <v>20.816666666666666</v>
      </c>
      <c r="E146" s="29">
        <v>15.316666666666666</v>
      </c>
      <c r="F146" s="30" t="str">
        <f>IF('Cloud Randomizer'!D58=1,"Sunny",IF('Cloud Randomizer'!D58=0.25,"Partial Cloud","Cloudy"))</f>
        <v>Partial Cloud</v>
      </c>
      <c r="G146" s="64">
        <f t="shared" si="12"/>
        <v>0.33317254874609104</v>
      </c>
      <c r="H146" s="64">
        <f t="shared" si="13"/>
        <v>1.0110822829299382</v>
      </c>
      <c r="I146" s="63">
        <f t="shared" si="14"/>
        <v>945.41861472350877</v>
      </c>
      <c r="J146" s="64">
        <v>854.09319000000005</v>
      </c>
      <c r="K146" s="64">
        <f t="shared" si="15"/>
        <v>45.839786205278529</v>
      </c>
      <c r="L146" s="5">
        <v>14.65</v>
      </c>
      <c r="M146" s="109">
        <f t="shared" si="16"/>
        <v>0.25140000000000001</v>
      </c>
      <c r="N146" s="64">
        <f t="shared" si="17"/>
        <v>54.876772628604868</v>
      </c>
    </row>
    <row r="147" spans="1:14" x14ac:dyDescent="0.35">
      <c r="A147" s="111">
        <v>43602</v>
      </c>
      <c r="B147" s="9">
        <v>137</v>
      </c>
      <c r="C147" s="29">
        <v>5.4666666666666668</v>
      </c>
      <c r="D147" s="29">
        <v>20.833333333333332</v>
      </c>
      <c r="E147" s="29">
        <v>15.366666666666667</v>
      </c>
      <c r="F147" s="30" t="str">
        <f>IF('Cloud Randomizer'!D59=1,"Sunny",IF('Cloud Randomizer'!D59=0.25,"Partial Cloud","Cloudy"))</f>
        <v>Partial Cloud</v>
      </c>
      <c r="G147" s="64">
        <f t="shared" si="12"/>
        <v>0.33721496852317173</v>
      </c>
      <c r="H147" s="64">
        <f t="shared" si="13"/>
        <v>1.0113025417653929</v>
      </c>
      <c r="I147" s="63">
        <f t="shared" si="14"/>
        <v>945.84333032320285</v>
      </c>
      <c r="J147" s="64">
        <v>851.74005</v>
      </c>
      <c r="K147" s="64">
        <f t="shared" si="15"/>
        <v>45.713491515455409</v>
      </c>
      <c r="L147" s="5">
        <v>14.05</v>
      </c>
      <c r="M147" s="109">
        <f t="shared" si="16"/>
        <v>0.25379999999999997</v>
      </c>
      <c r="N147" s="64">
        <f t="shared" si="17"/>
        <v>55.248019745821814</v>
      </c>
    </row>
    <row r="148" spans="1:14" x14ac:dyDescent="0.35">
      <c r="A148" s="111">
        <v>43603</v>
      </c>
      <c r="B148" s="9">
        <v>138</v>
      </c>
      <c r="C148" s="29">
        <v>5.4333333333333336</v>
      </c>
      <c r="D148" s="29">
        <v>20.85</v>
      </c>
      <c r="E148" s="29">
        <v>15.416666666666664</v>
      </c>
      <c r="F148" s="30" t="str">
        <f>IF('Cloud Randomizer'!D60=1,"Sunny",IF('Cloud Randomizer'!D60=0.25,"Partial Cloud","Cloudy"))</f>
        <v>Partial Cloud</v>
      </c>
      <c r="G148" s="64">
        <f t="shared" si="12"/>
        <v>0.34115746422738397</v>
      </c>
      <c r="H148" s="64">
        <f t="shared" si="13"/>
        <v>1.0115194514137937</v>
      </c>
      <c r="I148" s="63">
        <f t="shared" si="14"/>
        <v>946.24232496562331</v>
      </c>
      <c r="J148" s="64">
        <v>850.16777999999999</v>
      </c>
      <c r="K148" s="64">
        <f t="shared" si="15"/>
        <v>45.629106671388243</v>
      </c>
      <c r="L148" s="5">
        <v>14.8</v>
      </c>
      <c r="M148" s="109">
        <f t="shared" si="16"/>
        <v>0.25079999999999997</v>
      </c>
      <c r="N148" s="64">
        <f t="shared" si="17"/>
        <v>54.494190253257962</v>
      </c>
    </row>
    <row r="149" spans="1:14" x14ac:dyDescent="0.35">
      <c r="A149" s="111">
        <v>43604</v>
      </c>
      <c r="B149" s="9">
        <v>139</v>
      </c>
      <c r="C149" s="29">
        <v>5.416666666666667</v>
      </c>
      <c r="D149" s="29">
        <v>20.883333333333333</v>
      </c>
      <c r="E149" s="29">
        <v>15.45</v>
      </c>
      <c r="F149" s="30" t="str">
        <f>IF('Cloud Randomizer'!D61=1,"Sunny",IF('Cloud Randomizer'!D61=0.25,"Partial Cloud","Cloudy"))</f>
        <v>Cloudy</v>
      </c>
      <c r="G149" s="64">
        <f t="shared" si="12"/>
        <v>0.34499886761216453</v>
      </c>
      <c r="H149" s="64">
        <f t="shared" si="13"/>
        <v>1.0117329476001304</v>
      </c>
      <c r="I149" s="63">
        <f t="shared" si="14"/>
        <v>946.61638058360415</v>
      </c>
      <c r="J149" s="64">
        <v>849.79612999999995</v>
      </c>
      <c r="K149" s="64">
        <f t="shared" si="15"/>
        <v>18.243663981104017</v>
      </c>
      <c r="L149" s="5">
        <v>15.2</v>
      </c>
      <c r="M149" s="109">
        <f t="shared" si="16"/>
        <v>0.2492</v>
      </c>
      <c r="N149" s="64">
        <f t="shared" si="17"/>
        <v>21.649147924243437</v>
      </c>
    </row>
    <row r="150" spans="1:14" x14ac:dyDescent="0.35">
      <c r="A150" s="111">
        <v>43605</v>
      </c>
      <c r="B150" s="9">
        <v>140</v>
      </c>
      <c r="C150" s="29">
        <v>5.4</v>
      </c>
      <c r="D150" s="29">
        <v>20.9</v>
      </c>
      <c r="E150" s="29">
        <v>15.5</v>
      </c>
      <c r="F150" s="30" t="str">
        <f>IF('Cloud Randomizer'!D62=1,"Sunny",IF('Cloud Randomizer'!D62=0.25,"Partial Cloud","Cloudy"))</f>
        <v>Partial Cloud</v>
      </c>
      <c r="G150" s="64">
        <f t="shared" si="12"/>
        <v>0.34873804038678624</v>
      </c>
      <c r="H150" s="64">
        <f t="shared" si="13"/>
        <v>1.0119429670608757</v>
      </c>
      <c r="I150" s="63">
        <f t="shared" si="14"/>
        <v>946.96627060207561</v>
      </c>
      <c r="J150" s="64">
        <v>847.53518999999994</v>
      </c>
      <c r="K150" s="64">
        <f t="shared" si="15"/>
        <v>45.487813702214524</v>
      </c>
      <c r="L150" s="5">
        <v>12.7</v>
      </c>
      <c r="M150" s="109">
        <f t="shared" si="16"/>
        <v>0.25920000000000004</v>
      </c>
      <c r="N150" s="64">
        <f t="shared" si="17"/>
        <v>56.14495862673337</v>
      </c>
    </row>
    <row r="151" spans="1:14" x14ac:dyDescent="0.35">
      <c r="A151" s="111">
        <v>43606</v>
      </c>
      <c r="B151" s="9">
        <v>141</v>
      </c>
      <c r="C151" s="29">
        <v>5.3833333333333337</v>
      </c>
      <c r="D151" s="29">
        <v>20.916666666666668</v>
      </c>
      <c r="E151" s="29">
        <v>15.533333333333335</v>
      </c>
      <c r="F151" s="30" t="str">
        <f>IF('Cloud Randomizer'!D63=1,"Sunny",IF('Cloud Randomizer'!D63=0.25,"Partial Cloud","Cloudy"))</f>
        <v>Cloudy</v>
      </c>
      <c r="G151" s="64">
        <f t="shared" si="12"/>
        <v>0.35237387455365793</v>
      </c>
      <c r="H151" s="64">
        <f t="shared" si="13"/>
        <v>1.0121494475627304</v>
      </c>
      <c r="I151" s="63">
        <f t="shared" si="14"/>
        <v>947.29275874311554</v>
      </c>
      <c r="J151" s="64">
        <v>846.21795999999995</v>
      </c>
      <c r="K151" s="64">
        <f t="shared" si="15"/>
        <v>18.166846814206277</v>
      </c>
      <c r="L151" s="5">
        <v>14.2</v>
      </c>
      <c r="M151" s="109">
        <f t="shared" si="16"/>
        <v>0.25319999999999998</v>
      </c>
      <c r="N151" s="64">
        <f t="shared" si="17"/>
        <v>21.904026730271568</v>
      </c>
    </row>
    <row r="152" spans="1:14" x14ac:dyDescent="0.35">
      <c r="A152" s="111">
        <v>43607</v>
      </c>
      <c r="B152" s="9">
        <v>142</v>
      </c>
      <c r="C152" s="29">
        <v>5.3666666666666663</v>
      </c>
      <c r="D152" s="29">
        <v>20.933333333333334</v>
      </c>
      <c r="E152" s="29">
        <v>15.566666666666666</v>
      </c>
      <c r="F152" s="30" t="str">
        <f>IF('Cloud Randomizer'!D64=1,"Sunny",IF('Cloud Randomizer'!D64=0.25,"Partial Cloud","Cloudy"))</f>
        <v>Partial Cloud</v>
      </c>
      <c r="G152" s="64">
        <f t="shared" si="12"/>
        <v>0.35590529273664839</v>
      </c>
      <c r="H152" s="64">
        <f t="shared" si="13"/>
        <v>1.0123523279210656</v>
      </c>
      <c r="I152" s="63">
        <f t="shared" si="14"/>
        <v>947.59659787467183</v>
      </c>
      <c r="J152" s="64">
        <v>844.92966000000001</v>
      </c>
      <c r="K152" s="64">
        <f t="shared" si="15"/>
        <v>45.347973062399291</v>
      </c>
      <c r="L152" s="5">
        <v>14.45</v>
      </c>
      <c r="M152" s="109">
        <f t="shared" si="16"/>
        <v>0.25219999999999998</v>
      </c>
      <c r="N152" s="64">
        <f t="shared" si="17"/>
        <v>54.460756220652861</v>
      </c>
    </row>
    <row r="153" spans="1:14" x14ac:dyDescent="0.35">
      <c r="A153" s="111">
        <v>43608</v>
      </c>
      <c r="B153" s="9">
        <v>143</v>
      </c>
      <c r="C153" s="29">
        <v>5.35</v>
      </c>
      <c r="D153" s="29">
        <v>20.966666666666665</v>
      </c>
      <c r="E153" s="29">
        <v>15.616666666666667</v>
      </c>
      <c r="F153" s="30" t="str">
        <f>IF('Cloud Randomizer'!D65=1,"Sunny",IF('Cloud Randomizer'!D65=0.25,"Partial Cloud","Cloudy"))</f>
        <v>Cloudy</v>
      </c>
      <c r="G153" s="64">
        <f t="shared" si="12"/>
        <v>0.35933124850033565</v>
      </c>
      <c r="H153" s="64">
        <f t="shared" si="13"/>
        <v>1.0125515480180529</v>
      </c>
      <c r="I153" s="63">
        <f t="shared" si="14"/>
        <v>947.87852890317254</v>
      </c>
      <c r="J153" s="64">
        <v>843.76424999999995</v>
      </c>
      <c r="K153" s="64">
        <f t="shared" si="15"/>
        <v>18.114169873035603</v>
      </c>
      <c r="L153" s="5">
        <v>14.64</v>
      </c>
      <c r="M153" s="109">
        <f t="shared" si="16"/>
        <v>0.25144</v>
      </c>
      <c r="N153" s="64">
        <f t="shared" si="17"/>
        <v>21.688699394647966</v>
      </c>
    </row>
    <row r="154" spans="1:14" x14ac:dyDescent="0.35">
      <c r="A154" s="111">
        <v>43609</v>
      </c>
      <c r="B154" s="9">
        <v>144</v>
      </c>
      <c r="C154" s="29">
        <v>5.333333333333333</v>
      </c>
      <c r="D154" s="29">
        <v>20.983333333333334</v>
      </c>
      <c r="E154" s="29">
        <v>15.65</v>
      </c>
      <c r="F154" s="30" t="str">
        <f>IF('Cloud Randomizer'!D66=1,"Sunny",IF('Cloud Randomizer'!D66=0.25,"Partial Cloud","Cloudy"))</f>
        <v>Cloudy</v>
      </c>
      <c r="G154" s="64">
        <f t="shared" si="12"/>
        <v>0.3626507266600888</v>
      </c>
      <c r="H154" s="64">
        <f t="shared" si="13"/>
        <v>1.0127470488204777</v>
      </c>
      <c r="I154" s="63">
        <f t="shared" si="14"/>
        <v>948.13927971011026</v>
      </c>
      <c r="J154" s="64">
        <v>842.53794000000005</v>
      </c>
      <c r="K154" s="64">
        <f t="shared" si="15"/>
        <v>18.087843102664614</v>
      </c>
      <c r="L154" s="5">
        <v>14.2</v>
      </c>
      <c r="M154" s="109">
        <f t="shared" si="16"/>
        <v>0.25319999999999998</v>
      </c>
      <c r="N154" s="64">
        <f t="shared" si="17"/>
        <v>21.808770826641332</v>
      </c>
    </row>
    <row r="155" spans="1:14" x14ac:dyDescent="0.35">
      <c r="A155" s="111">
        <v>43610</v>
      </c>
      <c r="B155" s="9">
        <v>145</v>
      </c>
      <c r="C155" s="29">
        <v>5.3166666666666664</v>
      </c>
      <c r="D155" s="29">
        <v>21</v>
      </c>
      <c r="E155" s="29">
        <v>15.683333333333334</v>
      </c>
      <c r="F155" s="30" t="str">
        <f>IF('Cloud Randomizer'!D67=1,"Sunny",IF('Cloud Randomizer'!D67=0.25,"Partial Cloud","Cloudy"))</f>
        <v>Partial Cloud</v>
      </c>
      <c r="G155" s="64">
        <f t="shared" si="12"/>
        <v>0.36586274358288884</v>
      </c>
      <c r="H155" s="64">
        <f t="shared" si="13"/>
        <v>1.0129387723972332</v>
      </c>
      <c r="I155" s="63">
        <f t="shared" si="14"/>
        <v>948.3795641325313</v>
      </c>
      <c r="J155" s="64">
        <v>841.34325999999999</v>
      </c>
      <c r="K155" s="64">
        <f t="shared" si="15"/>
        <v>45.155488435228087</v>
      </c>
      <c r="L155" s="5">
        <v>12.64</v>
      </c>
      <c r="M155" s="109">
        <f t="shared" si="16"/>
        <v>0.25944</v>
      </c>
      <c r="N155" s="64">
        <f t="shared" si="17"/>
        <v>55.786380569693222</v>
      </c>
    </row>
    <row r="156" spans="1:14" x14ac:dyDescent="0.35">
      <c r="A156" s="111">
        <v>43611</v>
      </c>
      <c r="B156" s="9">
        <v>146</v>
      </c>
      <c r="C156" s="29">
        <v>5.3</v>
      </c>
      <c r="D156" s="29">
        <v>21.016666666666666</v>
      </c>
      <c r="E156" s="29">
        <v>15.716666666666667</v>
      </c>
      <c r="F156" s="30" t="str">
        <f>IF('Cloud Randomizer'!D68=1,"Sunny",IF('Cloud Randomizer'!D68=0.25,"Partial Cloud","Cloudy"))</f>
        <v>Cloudy</v>
      </c>
      <c r="G156" s="64">
        <f t="shared" si="12"/>
        <v>0.36896634747880064</v>
      </c>
      <c r="H156" s="64">
        <f t="shared" si="13"/>
        <v>1.0131266619364858</v>
      </c>
      <c r="I156" s="63">
        <f t="shared" si="14"/>
        <v>948.60008098727417</v>
      </c>
      <c r="J156" s="64">
        <v>840.18105000000003</v>
      </c>
      <c r="K156" s="64">
        <f t="shared" si="15"/>
        <v>18.037244720673367</v>
      </c>
      <c r="L156" s="5">
        <v>14.1</v>
      </c>
      <c r="M156" s="109">
        <f t="shared" si="16"/>
        <v>0.25359999999999999</v>
      </c>
      <c r="N156" s="64">
        <f t="shared" si="17"/>
        <v>21.782120291251264</v>
      </c>
    </row>
    <row r="157" spans="1:14" x14ac:dyDescent="0.35">
      <c r="A157" s="111">
        <v>43612</v>
      </c>
      <c r="B157" s="9">
        <v>147</v>
      </c>
      <c r="C157" s="29">
        <v>5.2833333333333332</v>
      </c>
      <c r="D157" s="29">
        <v>21.033333333333335</v>
      </c>
      <c r="E157" s="29">
        <v>15.75</v>
      </c>
      <c r="F157" s="30" t="str">
        <f>IF('Cloud Randomizer'!D69=1,"Sunny",IF('Cloud Randomizer'!D69=0.25,"Partial Cloud","Cloudy"))</f>
        <v>Cloudy</v>
      </c>
      <c r="G157" s="64">
        <f t="shared" si="12"/>
        <v>0.37196061868300845</v>
      </c>
      <c r="H157" s="64">
        <f t="shared" si="13"/>
        <v>1.0133106617625101</v>
      </c>
      <c r="I157" s="63">
        <f t="shared" si="14"/>
        <v>948.80151313865645</v>
      </c>
      <c r="J157" s="64">
        <v>839.05213000000003</v>
      </c>
      <c r="K157" s="64">
        <f t="shared" si="15"/>
        <v>18.013008746403219</v>
      </c>
      <c r="L157" s="5">
        <v>17.850000000000001</v>
      </c>
      <c r="M157" s="109">
        <f t="shared" si="16"/>
        <v>0.23860000000000001</v>
      </c>
      <c r="N157" s="64">
        <f t="shared" si="17"/>
        <v>20.466208985199088</v>
      </c>
    </row>
    <row r="158" spans="1:14" x14ac:dyDescent="0.35">
      <c r="A158" s="111">
        <v>43613</v>
      </c>
      <c r="B158" s="9">
        <v>148</v>
      </c>
      <c r="C158" s="29">
        <v>5.2666666666666666</v>
      </c>
      <c r="D158" s="29">
        <v>21.05</v>
      </c>
      <c r="E158" s="29">
        <v>15.783333333333333</v>
      </c>
      <c r="F158" s="30" t="str">
        <f>IF('Cloud Randomizer'!D70=1,"Sunny",IF('Cloud Randomizer'!D70=0.25,"Partial Cloud","Cloudy"))</f>
        <v>Partial Cloud</v>
      </c>
      <c r="G158" s="64">
        <f t="shared" si="12"/>
        <v>0.37484466992833293</v>
      </c>
      <c r="H158" s="64">
        <f t="shared" si="13"/>
        <v>1.0134907173521865</v>
      </c>
      <c r="I158" s="63">
        <f t="shared" si="14"/>
        <v>948.98452660922533</v>
      </c>
      <c r="J158" s="64">
        <v>837.95727999999997</v>
      </c>
      <c r="K158" s="64">
        <f t="shared" si="15"/>
        <v>44.973760491354248</v>
      </c>
      <c r="L158" s="5">
        <v>15.95</v>
      </c>
      <c r="M158" s="109">
        <f t="shared" si="16"/>
        <v>0.2462</v>
      </c>
      <c r="N158" s="64">
        <f t="shared" si="17"/>
        <v>52.726380157006744</v>
      </c>
    </row>
    <row r="159" spans="1:14" x14ac:dyDescent="0.35">
      <c r="A159" s="111">
        <v>43614</v>
      </c>
      <c r="B159" s="9">
        <v>149</v>
      </c>
      <c r="C159" s="29">
        <v>5.25</v>
      </c>
      <c r="D159" s="29">
        <v>21.083333333333332</v>
      </c>
      <c r="E159" s="29">
        <v>15.816666666666666</v>
      </c>
      <c r="F159" s="30" t="str">
        <f>IF('Cloud Randomizer'!D71=1,"Sunny",IF('Cloud Randomizer'!D71=0.25,"Partial Cloud","Cloudy"))</f>
        <v>Cloudy</v>
      </c>
      <c r="G159" s="64">
        <f t="shared" si="12"/>
        <v>0.37761764660814706</v>
      </c>
      <c r="H159" s="64">
        <f t="shared" si="13"/>
        <v>1.0136667753511579</v>
      </c>
      <c r="I159" s="63">
        <f t="shared" si="14"/>
        <v>949.14976973308853</v>
      </c>
      <c r="J159" s="64">
        <v>837.88136999999995</v>
      </c>
      <c r="K159" s="64">
        <f t="shared" si="15"/>
        <v>17.98787453916399</v>
      </c>
      <c r="L159" s="5">
        <v>15.25</v>
      </c>
      <c r="M159" s="109">
        <f t="shared" si="16"/>
        <v>0.249</v>
      </c>
      <c r="N159" s="64">
        <f t="shared" si="17"/>
        <v>21.328479810723014</v>
      </c>
    </row>
    <row r="160" spans="1:14" x14ac:dyDescent="0.35">
      <c r="A160" s="111">
        <v>43615</v>
      </c>
      <c r="B160" s="9">
        <v>150</v>
      </c>
      <c r="C160" s="29">
        <v>5.2333333333333334</v>
      </c>
      <c r="D160" s="29">
        <v>21.1</v>
      </c>
      <c r="E160" s="29">
        <v>15.85</v>
      </c>
      <c r="F160" s="30" t="str">
        <f>IF('Cloud Randomizer'!D72=1,"Sunny",IF('Cloud Randomizer'!D72=0.25,"Partial Cloud","Cloudy"))</f>
        <v>Sunny</v>
      </c>
      <c r="G160" s="64">
        <f t="shared" si="12"/>
        <v>0.3802787270296149</v>
      </c>
      <c r="H160" s="64">
        <f t="shared" si="13"/>
        <v>1.0138387835896396</v>
      </c>
      <c r="I160" s="63">
        <f t="shared" si="14"/>
        <v>949.29787235125434</v>
      </c>
      <c r="J160" s="64">
        <v>836.85522000000003</v>
      </c>
      <c r="K160" s="64">
        <f t="shared" si="15"/>
        <v>179.65844860358305</v>
      </c>
      <c r="L160" s="5">
        <v>15.55</v>
      </c>
      <c r="M160" s="109">
        <f t="shared" si="16"/>
        <v>0.24780000000000002</v>
      </c>
      <c r="N160" s="64">
        <f t="shared" si="17"/>
        <v>211.99696935222804</v>
      </c>
    </row>
    <row r="161" spans="1:14" x14ac:dyDescent="0.35">
      <c r="A161" s="111">
        <v>43616</v>
      </c>
      <c r="B161" s="9">
        <v>151</v>
      </c>
      <c r="C161" s="29">
        <v>5.2166666666666668</v>
      </c>
      <c r="D161" s="29">
        <v>21.116666666666667</v>
      </c>
      <c r="E161" s="29">
        <v>15.883333333333333</v>
      </c>
      <c r="F161" s="30" t="str">
        <f>IF('Cloud Randomizer'!D73=1,"Sunny",IF('Cloud Randomizer'!D73=0.25,"Partial Cloud","Cloudy"))</f>
        <v>Cloudy</v>
      </c>
      <c r="G161" s="64">
        <f t="shared" si="12"/>
        <v>0.38282712265717683</v>
      </c>
      <c r="H161" s="64">
        <f t="shared" si="13"/>
        <v>1.0140066910978784</v>
      </c>
      <c r="I161" s="63">
        <f t="shared" si="14"/>
        <v>949.42944504834452</v>
      </c>
      <c r="J161" s="64">
        <v>835.86535000000003</v>
      </c>
      <c r="K161" s="64">
        <f t="shared" si="15"/>
        <v>17.944594050867124</v>
      </c>
      <c r="L161" s="5">
        <v>16.75</v>
      </c>
      <c r="M161" s="109">
        <f t="shared" si="16"/>
        <v>0.24299999999999999</v>
      </c>
      <c r="N161" s="64">
        <f t="shared" si="17"/>
        <v>20.764458830289101</v>
      </c>
    </row>
    <row r="162" spans="1:14" x14ac:dyDescent="0.35">
      <c r="A162" s="111">
        <v>43617</v>
      </c>
      <c r="B162" s="16">
        <v>152</v>
      </c>
      <c r="C162" s="29">
        <v>5.2166666666666668</v>
      </c>
      <c r="D162" s="29">
        <v>21.133333333333333</v>
      </c>
      <c r="E162" s="29">
        <v>15.899999999999999</v>
      </c>
      <c r="F162" s="30" t="str">
        <f>IF('Cloud Randomizer'!D74=1,"Sunny",IF('Cloud Randomizer'!D74=0.25,"Partial Cloud","Cloudy"))</f>
        <v>Partial Cloud</v>
      </c>
      <c r="G162" s="64">
        <f t="shared" si="12"/>
        <v>0.3852620783462094</v>
      </c>
      <c r="H162" s="64">
        <f t="shared" si="13"/>
        <v>1.0141704481212557</v>
      </c>
      <c r="I162" s="63">
        <f t="shared" si="14"/>
        <v>949.54507842997464</v>
      </c>
      <c r="J162" s="64">
        <v>835.07416000000001</v>
      </c>
      <c r="K162" s="64">
        <f t="shared" si="15"/>
        <v>44.819021399705285</v>
      </c>
      <c r="L162" s="5">
        <v>16.14</v>
      </c>
      <c r="M162" s="109">
        <f t="shared" si="16"/>
        <v>0.24543999999999999</v>
      </c>
      <c r="N162" s="64">
        <f t="shared" si="17"/>
        <v>52.382764820684123</v>
      </c>
    </row>
    <row r="163" spans="1:14" x14ac:dyDescent="0.35">
      <c r="A163" s="111">
        <v>43618</v>
      </c>
      <c r="B163" s="16">
        <v>153</v>
      </c>
      <c r="C163" s="29">
        <v>5.2</v>
      </c>
      <c r="D163" s="29">
        <v>21.15</v>
      </c>
      <c r="E163" s="29">
        <v>15.933333333333334</v>
      </c>
      <c r="F163" s="30" t="str">
        <f>IF('Cloud Randomizer'!D75=1,"Sunny",IF('Cloud Randomizer'!D75=0.25,"Partial Cloud","Cloudy"))</f>
        <v>Partial Cloud</v>
      </c>
      <c r="G163" s="64">
        <f t="shared" si="12"/>
        <v>0.38758287256679141</v>
      </c>
      <c r="H163" s="64">
        <f t="shared" si="13"/>
        <v>1.0143300061350313</v>
      </c>
      <c r="I163" s="63">
        <f t="shared" si="14"/>
        <v>949.64534244003517</v>
      </c>
      <c r="J163" s="64">
        <v>834.15755000000001</v>
      </c>
      <c r="K163" s="64">
        <f t="shared" si="15"/>
        <v>44.769826292045416</v>
      </c>
      <c r="L163" s="5">
        <v>19</v>
      </c>
      <c r="M163" s="109">
        <f t="shared" si="16"/>
        <v>0.23399999999999999</v>
      </c>
      <c r="N163" s="64">
        <f t="shared" si="17"/>
        <v>49.886377868279176</v>
      </c>
    </row>
    <row r="164" spans="1:14" x14ac:dyDescent="0.35">
      <c r="A164" s="111">
        <v>43619</v>
      </c>
      <c r="B164" s="16">
        <v>154</v>
      </c>
      <c r="C164" s="29">
        <v>5.1833333333333336</v>
      </c>
      <c r="D164" s="29">
        <v>21.15</v>
      </c>
      <c r="E164" s="29">
        <v>15.966666666666665</v>
      </c>
      <c r="F164" s="30" t="str">
        <f>IF('Cloud Randomizer'!D76=1,"Sunny",IF('Cloud Randomizer'!D76=0.25,"Partial Cloud","Cloudy"))</f>
        <v>Cloudy</v>
      </c>
      <c r="G164" s="64">
        <f t="shared" si="12"/>
        <v>0.38978881761750833</v>
      </c>
      <c r="H164" s="64">
        <f t="shared" si="13"/>
        <v>1.0144853178587223</v>
      </c>
      <c r="I164" s="63">
        <f t="shared" si="14"/>
        <v>949.73078571708095</v>
      </c>
      <c r="J164" s="64">
        <v>832.30197999999996</v>
      </c>
      <c r="K164" s="64">
        <f t="shared" si="15"/>
        <v>17.868094614560739</v>
      </c>
      <c r="L164" s="5">
        <v>15.8</v>
      </c>
      <c r="M164" s="109">
        <f t="shared" si="16"/>
        <v>0.24679999999999999</v>
      </c>
      <c r="N164" s="64">
        <f t="shared" si="17"/>
        <v>20.999265480350431</v>
      </c>
    </row>
    <row r="165" spans="1:14" x14ac:dyDescent="0.35">
      <c r="A165" s="111">
        <v>43620</v>
      </c>
      <c r="B165" s="16">
        <v>155</v>
      </c>
      <c r="C165" s="29">
        <v>5.1833333333333336</v>
      </c>
      <c r="D165" s="29">
        <v>21.166666666666668</v>
      </c>
      <c r="E165" s="29">
        <v>15.983333333333333</v>
      </c>
      <c r="F165" s="30" t="str">
        <f>IF('Cloud Randomizer'!D77=1,"Sunny",IF('Cloud Randomizer'!D77=0.25,"Partial Cloud","Cloudy"))</f>
        <v>Cloudy</v>
      </c>
      <c r="G165" s="64">
        <f t="shared" si="12"/>
        <v>0.39187925982923361</v>
      </c>
      <c r="H165" s="64">
        <f t="shared" si="13"/>
        <v>1.0146363372701128</v>
      </c>
      <c r="I165" s="63">
        <f t="shared" si="14"/>
        <v>949.80193498898029</v>
      </c>
      <c r="J165" s="64">
        <v>831.62234999999998</v>
      </c>
      <c r="K165" s="64">
        <f t="shared" si="15"/>
        <v>17.853504125249525</v>
      </c>
      <c r="L165" s="5">
        <v>14.7</v>
      </c>
      <c r="M165" s="109">
        <f t="shared" si="16"/>
        <v>0.25120000000000003</v>
      </c>
      <c r="N165" s="64">
        <f t="shared" si="17"/>
        <v>21.35619160125086</v>
      </c>
    </row>
    <row r="166" spans="1:14" x14ac:dyDescent="0.35">
      <c r="A166" s="111">
        <v>43621</v>
      </c>
      <c r="B166" s="16">
        <v>156</v>
      </c>
      <c r="C166" s="29">
        <v>5.166666666666667</v>
      </c>
      <c r="D166" s="29">
        <v>21.183333333333334</v>
      </c>
      <c r="E166" s="29">
        <v>16.016666666666666</v>
      </c>
      <c r="F166" s="30" t="str">
        <f>IF('Cloud Randomizer'!D78=1,"Sunny",IF('Cloud Randomizer'!D78=0.25,"Partial Cloud","Cloudy"))</f>
        <v>Partial Cloud</v>
      </c>
      <c r="G166" s="64">
        <f t="shared" si="12"/>
        <v>0.39385357975882435</v>
      </c>
      <c r="H166" s="64">
        <f t="shared" si="13"/>
        <v>1.0147830196188923</v>
      </c>
      <c r="I166" s="63">
        <f t="shared" si="14"/>
        <v>949.85929450495905</v>
      </c>
      <c r="J166" s="64">
        <v>830.82191999999998</v>
      </c>
      <c r="K166" s="64">
        <f t="shared" si="15"/>
        <v>44.590800668319368</v>
      </c>
      <c r="L166" s="5">
        <v>14.75</v>
      </c>
      <c r="M166" s="109">
        <f t="shared" si="16"/>
        <v>0.251</v>
      </c>
      <c r="N166" s="64">
        <f t="shared" si="17"/>
        <v>53.296623655943627</v>
      </c>
    </row>
    <row r="167" spans="1:14" x14ac:dyDescent="0.35">
      <c r="A167" s="111">
        <v>43622</v>
      </c>
      <c r="B167" s="16">
        <v>157</v>
      </c>
      <c r="C167" s="29">
        <v>5.166666666666667</v>
      </c>
      <c r="D167" s="29">
        <v>21.2</v>
      </c>
      <c r="E167" s="29">
        <v>16.033333333333335</v>
      </c>
      <c r="F167" s="30" t="str">
        <f>IF('Cloud Randomizer'!D79=1,"Sunny",IF('Cloud Randomizer'!D79=0.25,"Partial Cloud","Cloudy"))</f>
        <v>Cloudy</v>
      </c>
      <c r="G167" s="64">
        <f t="shared" si="12"/>
        <v>0.39571119237267616</v>
      </c>
      <c r="H167" s="64">
        <f t="shared" si="13"/>
        <v>1.0149253214399152</v>
      </c>
      <c r="I167" s="63">
        <f t="shared" si="14"/>
        <v>949.90334550416117</v>
      </c>
      <c r="J167" s="64">
        <v>830.21879999999999</v>
      </c>
      <c r="K167" s="64">
        <f t="shared" si="15"/>
        <v>17.823372316364168</v>
      </c>
      <c r="L167" s="5">
        <v>12.89</v>
      </c>
      <c r="M167" s="109">
        <f t="shared" si="16"/>
        <v>0.25844</v>
      </c>
      <c r="N167" s="64">
        <f t="shared" si="17"/>
        <v>21.934630197338834</v>
      </c>
    </row>
    <row r="168" spans="1:14" x14ac:dyDescent="0.35">
      <c r="A168" s="111">
        <v>43623</v>
      </c>
      <c r="B168" s="16">
        <v>158</v>
      </c>
      <c r="C168" s="29">
        <v>5.15</v>
      </c>
      <c r="D168" s="29">
        <v>21.216666666666665</v>
      </c>
      <c r="E168" s="29">
        <v>16.05</v>
      </c>
      <c r="F168" s="30" t="str">
        <f>IF('Cloud Randomizer'!D80=1,"Sunny",IF('Cloud Randomizer'!D80=0.25,"Partial Cloud","Cloudy"))</f>
        <v>Partial Cloud</v>
      </c>
      <c r="G168" s="64">
        <f t="shared" si="12"/>
        <v>0.39745154722008097</v>
      </c>
      <c r="H168" s="64">
        <f t="shared" si="13"/>
        <v>1.0150632005660802</v>
      </c>
      <c r="I168" s="63">
        <f t="shared" si="14"/>
        <v>949.93454571983148</v>
      </c>
      <c r="J168" s="64">
        <v>830.35812999999996</v>
      </c>
      <c r="K168" s="64">
        <f t="shared" si="15"/>
        <v>44.565908730656041</v>
      </c>
      <c r="L168" s="5">
        <v>13.45</v>
      </c>
      <c r="M168" s="109">
        <f t="shared" si="16"/>
        <v>0.25619999999999998</v>
      </c>
      <c r="N168" s="64">
        <f t="shared" si="17"/>
        <v>54.370408651400375</v>
      </c>
    </row>
    <row r="169" spans="1:14" x14ac:dyDescent="0.35">
      <c r="A169" s="111">
        <v>43624</v>
      </c>
      <c r="B169" s="16">
        <v>159</v>
      </c>
      <c r="C169" s="29">
        <v>5.15</v>
      </c>
      <c r="D169" s="29">
        <v>21.233333333333334</v>
      </c>
      <c r="E169" s="29">
        <v>16.066666666666666</v>
      </c>
      <c r="F169" s="30" t="str">
        <f>IF('Cloud Randomizer'!D81=1,"Sunny",IF('Cloud Randomizer'!D81=0.25,"Partial Cloud","Cloudy"))</f>
        <v>Partial Cloud</v>
      </c>
      <c r="G169" s="64">
        <f t="shared" si="12"/>
        <v>0.39907412859633751</v>
      </c>
      <c r="H169" s="64">
        <f t="shared" si="13"/>
        <v>1.0151966161408275</v>
      </c>
      <c r="I169" s="63">
        <f t="shared" si="14"/>
        <v>949.95332891822136</v>
      </c>
      <c r="J169" s="64">
        <v>829.83171000000004</v>
      </c>
      <c r="K169" s="64">
        <f t="shared" si="15"/>
        <v>44.53765539655069</v>
      </c>
      <c r="L169" s="5">
        <v>14.65</v>
      </c>
      <c r="M169" s="109">
        <f t="shared" si="16"/>
        <v>0.25140000000000001</v>
      </c>
      <c r="N169" s="64">
        <f t="shared" si="17"/>
        <v>53.317936031870694</v>
      </c>
    </row>
    <row r="170" spans="1:14" x14ac:dyDescent="0.35">
      <c r="A170" s="111">
        <v>43625</v>
      </c>
      <c r="B170" s="16">
        <v>160</v>
      </c>
      <c r="C170" s="29">
        <v>5.1333333333333337</v>
      </c>
      <c r="D170" s="29">
        <v>21.233333333333334</v>
      </c>
      <c r="E170" s="29">
        <v>16.083333333333332</v>
      </c>
      <c r="F170" s="30" t="str">
        <f>IF('Cloud Randomizer'!D82=1,"Sunny",IF('Cloud Randomizer'!D82=0.25,"Partial Cloud","Cloudy"))</f>
        <v>Sunny</v>
      </c>
      <c r="G170" s="64">
        <f t="shared" si="12"/>
        <v>0.40057845569556594</v>
      </c>
      <c r="H170" s="64">
        <f t="shared" si="13"/>
        <v>1.0153255286302421</v>
      </c>
      <c r="I170" s="63">
        <f t="shared" si="14"/>
        <v>949.9601044713495</v>
      </c>
      <c r="J170" s="64">
        <v>829.07429999999999</v>
      </c>
      <c r="K170" s="64">
        <f t="shared" si="15"/>
        <v>177.9880186624176</v>
      </c>
      <c r="L170" s="5">
        <v>15</v>
      </c>
      <c r="M170" s="109">
        <f t="shared" si="16"/>
        <v>0.25</v>
      </c>
      <c r="N170" s="64">
        <f t="shared" si="17"/>
        <v>211.89049840764005</v>
      </c>
    </row>
    <row r="171" spans="1:14" x14ac:dyDescent="0.35">
      <c r="A171" s="111">
        <v>43626</v>
      </c>
      <c r="B171" s="16">
        <v>161</v>
      </c>
      <c r="C171" s="29">
        <v>5.1333333333333337</v>
      </c>
      <c r="D171" s="29">
        <v>21.25</v>
      </c>
      <c r="E171" s="29">
        <v>16.100000000000001</v>
      </c>
      <c r="F171" s="30" t="str">
        <f>IF('Cloud Randomizer'!D83=1,"Sunny",IF('Cloud Randomizer'!D83=0.25,"Partial Cloud","Cloudy"))</f>
        <v>Sunny</v>
      </c>
      <c r="G171" s="64">
        <f t="shared" si="12"/>
        <v>0.40196408275318057</v>
      </c>
      <c r="H171" s="64">
        <f t="shared" si="13"/>
        <v>1.0154498998347716</v>
      </c>
      <c r="I171" s="63">
        <f t="shared" si="14"/>
        <v>949.95525696273057</v>
      </c>
      <c r="J171" s="64">
        <v>828.62653</v>
      </c>
      <c r="K171" s="64">
        <f t="shared" si="15"/>
        <v>177.891890130733</v>
      </c>
      <c r="L171" s="5">
        <v>16.89</v>
      </c>
      <c r="M171" s="109">
        <f t="shared" si="16"/>
        <v>0.24243999999999999</v>
      </c>
      <c r="N171" s="64">
        <f t="shared" si="17"/>
        <v>205.37195163473763</v>
      </c>
    </row>
    <row r="172" spans="1:14" x14ac:dyDescent="0.35">
      <c r="A172" s="111">
        <v>43627</v>
      </c>
      <c r="B172" s="16">
        <v>162</v>
      </c>
      <c r="C172" s="29">
        <v>5.1333333333333337</v>
      </c>
      <c r="D172" s="29">
        <v>21.266666666666666</v>
      </c>
      <c r="E172" s="29">
        <v>16.116666666666667</v>
      </c>
      <c r="F172" s="30" t="str">
        <f>IF('Cloud Randomizer'!D84=1,"Sunny",IF('Cloud Randomizer'!D84=0.25,"Partial Cloud","Cloudy"))</f>
        <v>Cloudy</v>
      </c>
      <c r="G172" s="64">
        <f t="shared" si="12"/>
        <v>0.40323059917798004</v>
      </c>
      <c r="H172" s="64">
        <f t="shared" si="13"/>
        <v>1.0155696929005438</v>
      </c>
      <c r="I172" s="63">
        <f t="shared" si="14"/>
        <v>949.93914582523894</v>
      </c>
      <c r="J172" s="64">
        <v>828.21916999999996</v>
      </c>
      <c r="K172" s="64">
        <f t="shared" si="15"/>
        <v>17.780443693228946</v>
      </c>
      <c r="L172" s="5">
        <v>17.39</v>
      </c>
      <c r="M172" s="109">
        <f t="shared" si="16"/>
        <v>0.24044000000000001</v>
      </c>
      <c r="N172" s="64">
        <f t="shared" si="17"/>
        <v>20.35776134095223</v>
      </c>
    </row>
    <row r="173" spans="1:14" x14ac:dyDescent="0.35">
      <c r="A173" s="111">
        <v>43628</v>
      </c>
      <c r="B173" s="16">
        <v>163</v>
      </c>
      <c r="C173" s="29">
        <v>5.1333333333333337</v>
      </c>
      <c r="D173" s="29">
        <v>21.266666666666666</v>
      </c>
      <c r="E173" s="29">
        <v>16.133333333333333</v>
      </c>
      <c r="F173" s="30" t="str">
        <f>IF('Cloud Randomizer'!D85=1,"Sunny",IF('Cloud Randomizer'!D85=0.25,"Partial Cloud","Cloudy"))</f>
        <v>Partial Cloud</v>
      </c>
      <c r="G173" s="64">
        <f t="shared" si="12"/>
        <v>0.40437762967381408</v>
      </c>
      <c r="H173" s="64">
        <f t="shared" si="13"/>
        <v>1.0156848723302883</v>
      </c>
      <c r="I173" s="63">
        <f t="shared" si="14"/>
        <v>949.91210501028286</v>
      </c>
      <c r="J173" s="64">
        <v>826.88237000000004</v>
      </c>
      <c r="K173" s="64">
        <f t="shared" si="15"/>
        <v>44.379362230617964</v>
      </c>
      <c r="L173" s="5">
        <v>22.1</v>
      </c>
      <c r="M173" s="109">
        <f t="shared" si="16"/>
        <v>0.22159999999999999</v>
      </c>
      <c r="N173" s="64">
        <f t="shared" si="17"/>
        <v>46.83079366811878</v>
      </c>
    </row>
    <row r="174" spans="1:14" x14ac:dyDescent="0.35">
      <c r="A174" s="111">
        <v>43629</v>
      </c>
      <c r="B174" s="16">
        <v>164</v>
      </c>
      <c r="C174" s="29">
        <v>5.1333333333333337</v>
      </c>
      <c r="D174" s="29">
        <v>21.283333333333335</v>
      </c>
      <c r="E174" s="29">
        <v>16.149999999999999</v>
      </c>
      <c r="F174" s="30" t="str">
        <f>IF('Cloud Randomizer'!D86=1,"Sunny",IF('Cloud Randomizer'!D86=0.25,"Partial Cloud","Cloudy"))</f>
        <v>Cloudy</v>
      </c>
      <c r="G174" s="64">
        <f t="shared" si="12"/>
        <v>0.40540483435079172</v>
      </c>
      <c r="H174" s="64">
        <f t="shared" si="13"/>
        <v>1.0157954039938539</v>
      </c>
      <c r="I174" s="63">
        <f t="shared" si="14"/>
        <v>949.87444268751483</v>
      </c>
      <c r="J174" s="64">
        <v>826.55678</v>
      </c>
      <c r="K174" s="64">
        <f t="shared" si="15"/>
        <v>17.744755033920097</v>
      </c>
      <c r="L174" s="5">
        <v>19.89</v>
      </c>
      <c r="M174" s="109">
        <f t="shared" si="16"/>
        <v>0.23044000000000001</v>
      </c>
      <c r="N174" s="64">
        <f t="shared" si="17"/>
        <v>19.471911190554991</v>
      </c>
    </row>
    <row r="175" spans="1:14" x14ac:dyDescent="0.35">
      <c r="A175" s="111">
        <v>43630</v>
      </c>
      <c r="B175" s="16">
        <v>165</v>
      </c>
      <c r="C175" s="29">
        <v>5.1166666666666663</v>
      </c>
      <c r="D175" s="29">
        <v>21.283333333333335</v>
      </c>
      <c r="E175" s="29">
        <v>16.166666666666668</v>
      </c>
      <c r="F175" s="30" t="str">
        <f>IF('Cloud Randomizer'!D87=1,"Sunny",IF('Cloud Randomizer'!D87=0.25,"Partial Cloud","Cloudy"))</f>
        <v>Partial Cloud</v>
      </c>
      <c r="G175" s="64">
        <f t="shared" si="12"/>
        <v>0.40631190882599827</v>
      </c>
      <c r="H175" s="64">
        <f t="shared" si="13"/>
        <v>1.0159012551383235</v>
      </c>
      <c r="I175" s="63">
        <f t="shared" si="14"/>
        <v>949.82644097433251</v>
      </c>
      <c r="J175" s="64">
        <v>825.99944000000005</v>
      </c>
      <c r="K175" s="64">
        <f t="shared" si="15"/>
        <v>44.331974752403532</v>
      </c>
      <c r="L175" s="5">
        <v>16.25</v>
      </c>
      <c r="M175" s="109">
        <f t="shared" si="16"/>
        <v>0.245</v>
      </c>
      <c r="N175" s="64">
        <f t="shared" si="17"/>
        <v>51.720637211137458</v>
      </c>
    </row>
    <row r="176" spans="1:14" x14ac:dyDescent="0.35">
      <c r="A176" s="111">
        <v>43631</v>
      </c>
      <c r="B176" s="16">
        <v>166</v>
      </c>
      <c r="C176" s="29">
        <v>5.1166666666666663</v>
      </c>
      <c r="D176" s="29">
        <v>21.3</v>
      </c>
      <c r="E176" s="29">
        <v>16.166666666666668</v>
      </c>
      <c r="F176" s="30" t="str">
        <f>IF('Cloud Randomizer'!D88=1,"Sunny",IF('Cloud Randomizer'!D88=0.25,"Partial Cloud","Cloudy"))</f>
        <v>Sunny</v>
      </c>
      <c r="G176" s="64">
        <f t="shared" si="12"/>
        <v>0.40709858431369056</v>
      </c>
      <c r="H176" s="64">
        <f t="shared" si="13"/>
        <v>1.0160023943977183</v>
      </c>
      <c r="I176" s="63">
        <f t="shared" si="14"/>
        <v>949.76835569448588</v>
      </c>
      <c r="J176" s="64">
        <v>826.60632999999996</v>
      </c>
      <c r="K176" s="64">
        <f t="shared" si="15"/>
        <v>177.45818787352658</v>
      </c>
      <c r="L176" s="5">
        <v>16.89</v>
      </c>
      <c r="M176" s="109">
        <f t="shared" si="16"/>
        <v>0.24243999999999999</v>
      </c>
      <c r="N176" s="64">
        <f t="shared" si="17"/>
        <v>204.87125270503708</v>
      </c>
    </row>
    <row r="177" spans="1:14" x14ac:dyDescent="0.35">
      <c r="A177" s="111">
        <v>43632</v>
      </c>
      <c r="B177" s="16">
        <v>167</v>
      </c>
      <c r="C177" s="29">
        <v>5.1166666666666663</v>
      </c>
      <c r="D177" s="29">
        <v>21.3</v>
      </c>
      <c r="E177" s="29">
        <v>16.183333333333334</v>
      </c>
      <c r="F177" s="30" t="str">
        <f>IF('Cloud Randomizer'!D89=1,"Sunny",IF('Cloud Randomizer'!D89=0.25,"Partial Cloud","Cloudy"))</f>
        <v>Cloudy</v>
      </c>
      <c r="G177" s="64">
        <f t="shared" si="12"/>
        <v>0.40776462770494365</v>
      </c>
      <c r="H177" s="64">
        <f t="shared" si="13"/>
        <v>1.0160987918022932</v>
      </c>
      <c r="I177" s="63">
        <f t="shared" si="14"/>
        <v>949.70041616514584</v>
      </c>
      <c r="J177" s="64">
        <v>825.43434000000002</v>
      </c>
      <c r="K177" s="64">
        <f t="shared" si="15"/>
        <v>17.720658174125095</v>
      </c>
      <c r="L177" s="5">
        <v>17.100000000000001</v>
      </c>
      <c r="M177" s="109">
        <f t="shared" si="16"/>
        <v>0.24160000000000001</v>
      </c>
      <c r="N177" s="64">
        <f t="shared" si="17"/>
        <v>20.387195308898203</v>
      </c>
    </row>
    <row r="178" spans="1:14" x14ac:dyDescent="0.35">
      <c r="A178" s="111">
        <v>43633</v>
      </c>
      <c r="B178" s="16">
        <v>168</v>
      </c>
      <c r="C178" s="29">
        <v>5.1166666666666663</v>
      </c>
      <c r="D178" s="29">
        <v>21.316666666666666</v>
      </c>
      <c r="E178" s="29">
        <v>16.183333333333334</v>
      </c>
      <c r="F178" s="30" t="str">
        <f>IF('Cloud Randomizer'!D90=1,"Sunny",IF('Cloud Randomizer'!D90=0.25,"Partial Cloud","Cloudy"))</f>
        <v>Partial Cloud</v>
      </c>
      <c r="G178" s="64">
        <f t="shared" si="12"/>
        <v>0.40830984163672635</v>
      </c>
      <c r="H178" s="64">
        <f t="shared" si="13"/>
        <v>1.0161904187874167</v>
      </c>
      <c r="I178" s="63">
        <f t="shared" si="14"/>
        <v>949.62282501185916</v>
      </c>
      <c r="J178" s="64">
        <v>826.12181999999996</v>
      </c>
      <c r="K178" s="64">
        <f t="shared" si="15"/>
        <v>44.338542973648558</v>
      </c>
      <c r="L178" s="5">
        <v>18.100000000000001</v>
      </c>
      <c r="M178" s="109">
        <f t="shared" si="16"/>
        <v>0.23759999999999998</v>
      </c>
      <c r="N178" s="64">
        <f t="shared" si="17"/>
        <v>50.165894335899509</v>
      </c>
    </row>
    <row r="179" spans="1:14" x14ac:dyDescent="0.35">
      <c r="A179" s="111">
        <v>43634</v>
      </c>
      <c r="B179" s="16">
        <v>169</v>
      </c>
      <c r="C179" s="29">
        <v>5.1166666666666663</v>
      </c>
      <c r="D179" s="29">
        <v>21.316666666666666</v>
      </c>
      <c r="E179" s="29">
        <v>16.183333333333334</v>
      </c>
      <c r="F179" s="30" t="str">
        <f>IF('Cloud Randomizer'!D91=1,"Sunny",IF('Cloud Randomizer'!D91=0.25,"Partial Cloud","Cloudy"))</f>
        <v>Cloudy</v>
      </c>
      <c r="G179" s="64">
        <f t="shared" si="12"/>
        <v>0.40873406455038402</v>
      </c>
      <c r="H179" s="64">
        <f t="shared" si="13"/>
        <v>1.0162772482020357</v>
      </c>
      <c r="I179" s="63">
        <f t="shared" si="14"/>
        <v>949.53575801086333</v>
      </c>
      <c r="J179" s="64">
        <v>825.88219000000004</v>
      </c>
      <c r="K179" s="64">
        <f t="shared" si="15"/>
        <v>17.730272744756213</v>
      </c>
      <c r="L179" s="5">
        <v>18.14</v>
      </c>
      <c r="M179" s="109">
        <f t="shared" si="16"/>
        <v>0.23743999999999998</v>
      </c>
      <c r="N179" s="64">
        <f t="shared" si="17"/>
        <v>20.047028383404356</v>
      </c>
    </row>
    <row r="180" spans="1:14" x14ac:dyDescent="0.35">
      <c r="A180" s="111">
        <v>43635</v>
      </c>
      <c r="B180" s="16">
        <v>170</v>
      </c>
      <c r="C180" s="29">
        <v>5.1166666666666663</v>
      </c>
      <c r="D180" s="29">
        <v>21.316666666666666</v>
      </c>
      <c r="E180" s="29">
        <v>16.183333333333334</v>
      </c>
      <c r="F180" s="30" t="str">
        <f>IF('Cloud Randomizer'!D92=1,"Sunny",IF('Cloud Randomizer'!D92=0.25,"Partial Cloud","Cloudy"))</f>
        <v>Cloudy</v>
      </c>
      <c r="G180" s="64">
        <f t="shared" si="12"/>
        <v>0.40903717073951179</v>
      </c>
      <c r="H180" s="64">
        <f t="shared" si="13"/>
        <v>1.0163592543167206</v>
      </c>
      <c r="I180" s="63">
        <f t="shared" si="14"/>
        <v>949.43936395831122</v>
      </c>
      <c r="J180" s="64">
        <v>825.68340999999998</v>
      </c>
      <c r="K180" s="64">
        <f t="shared" si="15"/>
        <v>17.726005279421717</v>
      </c>
      <c r="L180" s="5">
        <v>16.2</v>
      </c>
      <c r="M180" s="109">
        <f t="shared" si="16"/>
        <v>0.2452</v>
      </c>
      <c r="N180" s="64">
        <f t="shared" si="17"/>
        <v>20.697221402448598</v>
      </c>
    </row>
    <row r="181" spans="1:14" x14ac:dyDescent="0.35">
      <c r="A181" s="111">
        <v>43636</v>
      </c>
      <c r="B181" s="16">
        <v>171</v>
      </c>
      <c r="C181" s="29">
        <v>5.1333333333333337</v>
      </c>
      <c r="D181" s="29">
        <v>21.333333333333332</v>
      </c>
      <c r="E181" s="29">
        <v>16.2</v>
      </c>
      <c r="F181" s="30" t="str">
        <f>IF('Cloud Randomizer'!D93=1,"Sunny",IF('Cloud Randomizer'!D93=0.25,"Partial Cloud","Cloudy"))</f>
        <v>Cloudy</v>
      </c>
      <c r="G181" s="64">
        <f t="shared" si="12"/>
        <v>0.40921907038720429</v>
      </c>
      <c r="H181" s="64">
        <f t="shared" si="13"/>
        <v>1.0164364128312897</v>
      </c>
      <c r="I181" s="63">
        <f t="shared" si="14"/>
        <v>949.33376456601297</v>
      </c>
      <c r="J181" s="64">
        <v>824.95108000000005</v>
      </c>
      <c r="K181" s="64">
        <f t="shared" si="15"/>
        <v>17.710283411585859</v>
      </c>
      <c r="L181" s="5">
        <v>15.15</v>
      </c>
      <c r="M181" s="109">
        <f t="shared" si="16"/>
        <v>0.24940000000000001</v>
      </c>
      <c r="N181" s="64">
        <f t="shared" si="17"/>
        <v>21.033069918331019</v>
      </c>
    </row>
    <row r="182" spans="1:14" x14ac:dyDescent="0.35">
      <c r="A182" s="111">
        <v>43637</v>
      </c>
      <c r="B182" s="17">
        <v>172</v>
      </c>
      <c r="C182" s="29">
        <v>5.1333333333333337</v>
      </c>
      <c r="D182" s="29">
        <v>21.333333333333332</v>
      </c>
      <c r="E182" s="29">
        <v>16.2</v>
      </c>
      <c r="F182" s="30" t="str">
        <f>IF('Cloud Randomizer'!G2=1,"Sunny",IF('Cloud Randomizer'!G2=0.25,"Partial Cloud","Cloudy"))</f>
        <v>Cloudy</v>
      </c>
      <c r="G182" s="64">
        <f t="shared" si="12"/>
        <v>0.40927970959267024</v>
      </c>
      <c r="H182" s="64">
        <f t="shared" si="13"/>
        <v>1.0165087008820102</v>
      </c>
      <c r="I182" s="63">
        <f t="shared" si="14"/>
        <v>949.21905438338206</v>
      </c>
      <c r="J182" s="64">
        <v>824.83425</v>
      </c>
      <c r="K182" s="64">
        <f t="shared" si="15"/>
        <v>17.707775272059603</v>
      </c>
      <c r="L182" s="5">
        <v>16.600000000000001</v>
      </c>
      <c r="M182" s="109">
        <f t="shared" si="16"/>
        <v>0.24359999999999998</v>
      </c>
      <c r="N182" s="64">
        <f t="shared" si="17"/>
        <v>20.541019315589143</v>
      </c>
    </row>
    <row r="183" spans="1:14" x14ac:dyDescent="0.35">
      <c r="A183" s="111">
        <v>43638</v>
      </c>
      <c r="B183" s="17">
        <v>173</v>
      </c>
      <c r="C183" s="29">
        <v>5.1333333333333337</v>
      </c>
      <c r="D183" s="29">
        <v>21.333333333333332</v>
      </c>
      <c r="E183" s="29">
        <v>16.2</v>
      </c>
      <c r="F183" s="30" t="str">
        <f>IF('Cloud Randomizer'!G3=1,"Sunny",IF('Cloud Randomizer'!G3=0.25,"Partial Cloud","Cloudy"))</f>
        <v>Sunny</v>
      </c>
      <c r="G183" s="64">
        <f t="shared" si="12"/>
        <v>0.40921907038720429</v>
      </c>
      <c r="H183" s="64">
        <f t="shared" si="13"/>
        <v>1.0165760970483724</v>
      </c>
      <c r="I183" s="63">
        <f t="shared" si="14"/>
        <v>949.09530074533791</v>
      </c>
      <c r="J183" s="64">
        <v>824.75833</v>
      </c>
      <c r="K183" s="64">
        <f t="shared" si="15"/>
        <v>177.06145399999059</v>
      </c>
      <c r="L183" s="5">
        <v>16.350000000000001</v>
      </c>
      <c r="M183" s="109">
        <f t="shared" si="16"/>
        <v>0.24460000000000001</v>
      </c>
      <c r="N183" s="64">
        <f t="shared" si="17"/>
        <v>206.23443642094142</v>
      </c>
    </row>
    <row r="184" spans="1:14" x14ac:dyDescent="0.35">
      <c r="A184" s="111">
        <v>43639</v>
      </c>
      <c r="B184" s="17">
        <v>174</v>
      </c>
      <c r="C184" s="29">
        <v>5.1333333333333337</v>
      </c>
      <c r="D184" s="29">
        <v>21.333333333333332</v>
      </c>
      <c r="E184" s="29">
        <v>16.183333333333334</v>
      </c>
      <c r="F184" s="30" t="str">
        <f>IF('Cloud Randomizer'!G4=1,"Sunny",IF('Cloud Randomizer'!G4=0.25,"Partial Cloud","Cloudy"))</f>
        <v>Partial Cloud</v>
      </c>
      <c r="G184" s="64">
        <f t="shared" si="12"/>
        <v>0.40903717073951179</v>
      </c>
      <c r="H184" s="64">
        <f t="shared" si="13"/>
        <v>1.0166385813594376</v>
      </c>
      <c r="I184" s="63">
        <f t="shared" si="14"/>
        <v>948.96254374599539</v>
      </c>
      <c r="J184" s="64">
        <v>825.57267999999999</v>
      </c>
      <c r="K184" s="64">
        <f t="shared" si="15"/>
        <v>44.309070241057448</v>
      </c>
      <c r="L184" s="5">
        <v>15.45</v>
      </c>
      <c r="M184" s="109">
        <f t="shared" si="16"/>
        <v>0.2482</v>
      </c>
      <c r="N184" s="64">
        <f t="shared" si="17"/>
        <v>52.369101113478379</v>
      </c>
    </row>
    <row r="185" spans="1:14" x14ac:dyDescent="0.35">
      <c r="A185" s="111">
        <v>43640</v>
      </c>
      <c r="B185" s="17">
        <v>175</v>
      </c>
      <c r="C185" s="29">
        <v>5.15</v>
      </c>
      <c r="D185" s="29">
        <v>21.333333333333332</v>
      </c>
      <c r="E185" s="29">
        <v>16.183333333333334</v>
      </c>
      <c r="F185" s="30" t="str">
        <f>IF('Cloud Randomizer'!G5=1,"Sunny",IF('Cloud Randomizer'!G5=0.25,"Partial Cloud","Cloudy"))</f>
        <v>Sunny</v>
      </c>
      <c r="G185" s="64">
        <f t="shared" si="12"/>
        <v>0.40873406455038402</v>
      </c>
      <c r="H185" s="64">
        <f t="shared" si="13"/>
        <v>1.0166961352997561</v>
      </c>
      <c r="I185" s="63">
        <f t="shared" si="14"/>
        <v>948.82079623804248</v>
      </c>
      <c r="J185" s="64">
        <v>824.88703999999996</v>
      </c>
      <c r="K185" s="64">
        <f t="shared" si="15"/>
        <v>177.08908582729731</v>
      </c>
      <c r="L185" s="5">
        <v>16</v>
      </c>
      <c r="M185" s="109">
        <f t="shared" si="16"/>
        <v>0.24600000000000002</v>
      </c>
      <c r="N185" s="64">
        <f t="shared" si="17"/>
        <v>207.44721482626258</v>
      </c>
    </row>
    <row r="186" spans="1:14" x14ac:dyDescent="0.35">
      <c r="A186" s="111">
        <v>43641</v>
      </c>
      <c r="B186" s="17">
        <v>176</v>
      </c>
      <c r="C186" s="29">
        <v>5.15</v>
      </c>
      <c r="D186" s="29">
        <v>21.333333333333332</v>
      </c>
      <c r="E186" s="29">
        <v>16.183333333333334</v>
      </c>
      <c r="F186" s="30" t="str">
        <f>IF('Cloud Randomizer'!G6=1,"Sunny",IF('Cloud Randomizer'!G6=0.25,"Partial Cloud","Cloudy"))</f>
        <v>Partial Cloud</v>
      </c>
      <c r="G186" s="64">
        <f t="shared" si="12"/>
        <v>0.40830984163672635</v>
      </c>
      <c r="H186" s="64">
        <f t="shared" si="13"/>
        <v>1.0167487418148531</v>
      </c>
      <c r="I186" s="63">
        <f t="shared" si="14"/>
        <v>948.67004385778853</v>
      </c>
      <c r="J186" s="64">
        <v>824.93359999999996</v>
      </c>
      <c r="K186" s="64">
        <f t="shared" si="15"/>
        <v>44.274770364988804</v>
      </c>
      <c r="L186" s="5">
        <v>15.95</v>
      </c>
      <c r="M186" s="109">
        <f t="shared" si="16"/>
        <v>0.2462</v>
      </c>
      <c r="N186" s="64">
        <f t="shared" si="17"/>
        <v>51.906897446953543</v>
      </c>
    </row>
    <row r="187" spans="1:14" x14ac:dyDescent="0.35">
      <c r="A187" s="111">
        <v>43642</v>
      </c>
      <c r="B187" s="17">
        <v>177</v>
      </c>
      <c r="C187" s="29">
        <v>5.15</v>
      </c>
      <c r="D187" s="29">
        <v>21.333333333333332</v>
      </c>
      <c r="E187" s="29">
        <v>16.166666666666668</v>
      </c>
      <c r="F187" s="30" t="str">
        <f>IF('Cloud Randomizer'!G7=1,"Sunny",IF('Cloud Randomizer'!G7=0.25,"Partial Cloud","Cloudy"))</f>
        <v>Partial Cloud</v>
      </c>
      <c r="G187" s="64">
        <f t="shared" si="12"/>
        <v>0.40776462770494365</v>
      </c>
      <c r="H187" s="64">
        <f t="shared" si="13"/>
        <v>1.0167963853162829</v>
      </c>
      <c r="I187" s="63">
        <f t="shared" si="14"/>
        <v>948.51024507593161</v>
      </c>
      <c r="J187" s="64">
        <v>825.87140999999997</v>
      </c>
      <c r="K187" s="64">
        <f t="shared" si="15"/>
        <v>44.32510329165828</v>
      </c>
      <c r="L187" s="5">
        <v>17.39</v>
      </c>
      <c r="M187" s="109">
        <f t="shared" si="16"/>
        <v>0.24044000000000001</v>
      </c>
      <c r="N187" s="64">
        <f t="shared" si="17"/>
        <v>50.750132549744386</v>
      </c>
    </row>
    <row r="188" spans="1:14" x14ac:dyDescent="0.35">
      <c r="A188" s="111">
        <v>43643</v>
      </c>
      <c r="B188" s="17">
        <v>178</v>
      </c>
      <c r="C188" s="29">
        <v>5.166666666666667</v>
      </c>
      <c r="D188" s="29">
        <v>21.333333333333332</v>
      </c>
      <c r="E188" s="29">
        <v>16.166666666666668</v>
      </c>
      <c r="F188" s="30" t="str">
        <f>IF('Cloud Randomizer'!G8=1,"Sunny",IF('Cloud Randomizer'!G8=0.25,"Partial Cloud","Cloudy"))</f>
        <v>Partial Cloud</v>
      </c>
      <c r="G188" s="64">
        <f t="shared" si="12"/>
        <v>0.40709858431369056</v>
      </c>
      <c r="H188" s="64">
        <f t="shared" si="13"/>
        <v>1.0168390516862478</v>
      </c>
      <c r="I188" s="63">
        <f t="shared" si="14"/>
        <v>948.34133127418067</v>
      </c>
      <c r="J188" s="64">
        <v>825.30785000000003</v>
      </c>
      <c r="K188" s="64">
        <f t="shared" si="15"/>
        <v>44.294856627457811</v>
      </c>
      <c r="L188" s="5">
        <v>16.75</v>
      </c>
      <c r="M188" s="109">
        <f t="shared" si="16"/>
        <v>0.24299999999999999</v>
      </c>
      <c r="N188" s="64">
        <f t="shared" si="17"/>
        <v>51.255476954629749</v>
      </c>
    </row>
    <row r="189" spans="1:14" x14ac:dyDescent="0.35">
      <c r="A189" s="111">
        <v>43644</v>
      </c>
      <c r="B189" s="17">
        <v>179</v>
      </c>
      <c r="C189" s="29">
        <v>5.166666666666667</v>
      </c>
      <c r="D189" s="29">
        <v>21.333333333333332</v>
      </c>
      <c r="E189" s="29">
        <v>16.149999999999999</v>
      </c>
      <c r="F189" s="30" t="str">
        <f>IF('Cloud Randomizer'!G9=1,"Sunny",IF('Cloud Randomizer'!G9=0.25,"Partial Cloud","Cloudy"))</f>
        <v>Partial Cloud</v>
      </c>
      <c r="G189" s="64">
        <f t="shared" si="12"/>
        <v>0.40631190882599827</v>
      </c>
      <c r="H189" s="64">
        <f t="shared" si="13"/>
        <v>1.0168767282817817</v>
      </c>
      <c r="I189" s="63">
        <f t="shared" si="14"/>
        <v>948.16320684792379</v>
      </c>
      <c r="J189" s="64">
        <v>826.32788000000005</v>
      </c>
      <c r="K189" s="64">
        <f t="shared" si="15"/>
        <v>44.349602359739052</v>
      </c>
      <c r="L189" s="5">
        <v>16.25</v>
      </c>
      <c r="M189" s="109">
        <f t="shared" si="16"/>
        <v>0.245</v>
      </c>
      <c r="N189" s="64">
        <f t="shared" si="17"/>
        <v>51.741202753028901</v>
      </c>
    </row>
    <row r="190" spans="1:14" x14ac:dyDescent="0.35">
      <c r="A190" s="111">
        <v>43645</v>
      </c>
      <c r="B190" s="17">
        <v>180</v>
      </c>
      <c r="C190" s="29">
        <v>5.1833333333333336</v>
      </c>
      <c r="D190" s="29">
        <v>21.333333333333332</v>
      </c>
      <c r="E190" s="29">
        <v>16.149999999999999</v>
      </c>
      <c r="F190" s="30" t="str">
        <f>IF('Cloud Randomizer'!G10=1,"Sunny",IF('Cloud Randomizer'!G10=0.25,"Partial Cloud","Cloudy"))</f>
        <v>Cloudy</v>
      </c>
      <c r="G190" s="64">
        <f t="shared" si="12"/>
        <v>0.40540483435079172</v>
      </c>
      <c r="H190" s="64">
        <f t="shared" si="13"/>
        <v>1.0169094039384958</v>
      </c>
      <c r="I190" s="63">
        <f t="shared" si="14"/>
        <v>947.97574933522765</v>
      </c>
      <c r="J190" s="64">
        <v>825.84475999999995</v>
      </c>
      <c r="K190" s="64">
        <f t="shared" si="15"/>
        <v>17.729469186916031</v>
      </c>
      <c r="L190" s="5">
        <v>17.55</v>
      </c>
      <c r="M190" s="109">
        <f t="shared" si="16"/>
        <v>0.23980000000000001</v>
      </c>
      <c r="N190" s="64">
        <f t="shared" si="17"/>
        <v>20.245365290583166</v>
      </c>
    </row>
    <row r="191" spans="1:14" x14ac:dyDescent="0.35">
      <c r="A191" s="111">
        <v>43646</v>
      </c>
      <c r="B191" s="17">
        <v>181</v>
      </c>
      <c r="C191" s="29">
        <v>5.1833333333333336</v>
      </c>
      <c r="D191" s="29">
        <v>21.333333333333332</v>
      </c>
      <c r="E191" s="29">
        <v>16.133333333333333</v>
      </c>
      <c r="F191" s="30" t="str">
        <f>IF('Cloud Randomizer'!G11=1,"Sunny",IF('Cloud Randomizer'!G11=0.25,"Partial Cloud","Cloudy"))</f>
        <v>Partial Cloud</v>
      </c>
      <c r="G191" s="64">
        <f t="shared" si="12"/>
        <v>0.40437762967381408</v>
      </c>
      <c r="H191" s="64">
        <f t="shared" si="13"/>
        <v>1.0169370689738884</v>
      </c>
      <c r="I191" s="63">
        <f t="shared" si="14"/>
        <v>947.77880957249704</v>
      </c>
      <c r="J191" s="64">
        <v>826.94645000000003</v>
      </c>
      <c r="K191" s="64">
        <f t="shared" si="15"/>
        <v>44.382801449586609</v>
      </c>
      <c r="L191" s="5">
        <v>16.3</v>
      </c>
      <c r="M191" s="109">
        <f t="shared" si="16"/>
        <v>0.24480000000000002</v>
      </c>
      <c r="N191" s="64">
        <f t="shared" si="17"/>
        <v>51.737665689803819</v>
      </c>
    </row>
    <row r="192" spans="1:14" x14ac:dyDescent="0.35">
      <c r="A192" s="111">
        <v>43647</v>
      </c>
      <c r="B192" s="10">
        <v>182</v>
      </c>
      <c r="C192" s="29">
        <v>5.2</v>
      </c>
      <c r="D192" s="29">
        <v>21.316666666666666</v>
      </c>
      <c r="E192" s="29">
        <v>16.116666666666667</v>
      </c>
      <c r="F192" s="30" t="str">
        <f>IF('Cloud Randomizer'!G12=1,"Sunny",IF('Cloud Randomizer'!G12=0.25,"Partial Cloud","Cloudy"))</f>
        <v>Partial Cloud</v>
      </c>
      <c r="G192" s="64">
        <f t="shared" si="12"/>
        <v>0.40323059917798004</v>
      </c>
      <c r="H192" s="64">
        <f t="shared" si="13"/>
        <v>1.0169597151902119</v>
      </c>
      <c r="I192" s="63">
        <f t="shared" si="14"/>
        <v>947.572211877217</v>
      </c>
      <c r="J192" s="64">
        <v>826.42529999999999</v>
      </c>
      <c r="K192" s="64">
        <f t="shared" si="15"/>
        <v>44.354830960112409</v>
      </c>
      <c r="L192" s="5">
        <v>18.5</v>
      </c>
      <c r="M192" s="109">
        <f t="shared" si="16"/>
        <v>0.23600000000000002</v>
      </c>
      <c r="N192" s="64">
        <f t="shared" si="17"/>
        <v>49.846381459935849</v>
      </c>
    </row>
    <row r="193" spans="1:14" x14ac:dyDescent="0.35">
      <c r="A193" s="111">
        <v>43648</v>
      </c>
      <c r="B193" s="10">
        <v>183</v>
      </c>
      <c r="C193" s="29">
        <v>5.2166666666666668</v>
      </c>
      <c r="D193" s="29">
        <v>21.316666666666666</v>
      </c>
      <c r="E193" s="29">
        <v>16.100000000000001</v>
      </c>
      <c r="F193" s="30" t="str">
        <f>IF('Cloud Randomizer'!G13=1,"Sunny",IF('Cloud Randomizer'!G13=0.25,"Partial Cloud","Cloudy"))</f>
        <v>Sunny</v>
      </c>
      <c r="G193" s="64">
        <f t="shared" si="12"/>
        <v>0.40196408275318057</v>
      </c>
      <c r="H193" s="64">
        <f t="shared" si="13"/>
        <v>1.0169773358769041</v>
      </c>
      <c r="I193" s="63">
        <f t="shared" si="14"/>
        <v>947.35575425823515</v>
      </c>
      <c r="J193" s="64">
        <v>826.91574000000003</v>
      </c>
      <c r="K193" s="64">
        <f t="shared" si="15"/>
        <v>177.52461288857569</v>
      </c>
      <c r="L193" s="5">
        <v>16.850000000000001</v>
      </c>
      <c r="M193" s="109">
        <f t="shared" si="16"/>
        <v>0.24259999999999998</v>
      </c>
      <c r="N193" s="64">
        <f t="shared" si="17"/>
        <v>205.0831956512784</v>
      </c>
    </row>
    <row r="194" spans="1:14" x14ac:dyDescent="0.35">
      <c r="A194" s="111">
        <v>43649</v>
      </c>
      <c r="B194" s="10">
        <v>184</v>
      </c>
      <c r="C194" s="29">
        <v>5.2166666666666668</v>
      </c>
      <c r="D194" s="29">
        <v>21.316666666666666</v>
      </c>
      <c r="E194" s="29">
        <v>16.083333333333332</v>
      </c>
      <c r="F194" s="30" t="str">
        <f>IF('Cloud Randomizer'!G14=1,"Sunny",IF('Cloud Randomizer'!G14=0.25,"Partial Cloud","Cloudy"))</f>
        <v>Cloudy</v>
      </c>
      <c r="G194" s="64">
        <f t="shared" si="12"/>
        <v>0.40057845569556594</v>
      </c>
      <c r="H194" s="64">
        <f t="shared" si="13"/>
        <v>1.016989925812575</v>
      </c>
      <c r="I194" s="63">
        <f t="shared" si="14"/>
        <v>947.12920865413253</v>
      </c>
      <c r="J194" s="64">
        <v>828.13966000000005</v>
      </c>
      <c r="K194" s="64">
        <f t="shared" si="15"/>
        <v>17.778736750031715</v>
      </c>
      <c r="L194" s="5">
        <v>17.95</v>
      </c>
      <c r="M194" s="109">
        <f t="shared" si="16"/>
        <v>0.2382</v>
      </c>
      <c r="N194" s="64">
        <f t="shared" si="17"/>
        <v>20.166167113607404</v>
      </c>
    </row>
    <row r="195" spans="1:14" x14ac:dyDescent="0.35">
      <c r="A195" s="111">
        <v>43650</v>
      </c>
      <c r="B195" s="10">
        <v>185</v>
      </c>
      <c r="C195" s="29">
        <v>5.2333333333333334</v>
      </c>
      <c r="D195" s="29">
        <v>21.3</v>
      </c>
      <c r="E195" s="29">
        <v>16.066666666666666</v>
      </c>
      <c r="F195" s="30" t="str">
        <f>IF('Cloud Randomizer'!G15=1,"Sunny",IF('Cloud Randomizer'!G15=0.25,"Partial Cloud","Cloudy"))</f>
        <v>Partial Cloud</v>
      </c>
      <c r="G195" s="64">
        <f t="shared" si="12"/>
        <v>0.39907412859633751</v>
      </c>
      <c r="H195" s="64">
        <f t="shared" si="13"/>
        <v>1.016997481266555</v>
      </c>
      <c r="I195" s="63">
        <f t="shared" si="14"/>
        <v>946.89232120025304</v>
      </c>
      <c r="J195" s="64">
        <v>827.73580000000004</v>
      </c>
      <c r="K195" s="64">
        <f t="shared" si="15"/>
        <v>44.425166422946411</v>
      </c>
      <c r="L195" s="5">
        <v>17.14</v>
      </c>
      <c r="M195" s="109">
        <f t="shared" si="16"/>
        <v>0.24143999999999999</v>
      </c>
      <c r="N195" s="64">
        <f t="shared" si="17"/>
        <v>51.076248481696098</v>
      </c>
    </row>
    <row r="196" spans="1:14" x14ac:dyDescent="0.35">
      <c r="A196" s="111">
        <v>43651</v>
      </c>
      <c r="B196" s="10">
        <v>186</v>
      </c>
      <c r="C196" s="29">
        <v>5.25</v>
      </c>
      <c r="D196" s="29">
        <v>21.3</v>
      </c>
      <c r="E196" s="29">
        <v>16.05</v>
      </c>
      <c r="F196" s="30" t="str">
        <f>IF('Cloud Randomizer'!G16=1,"Sunny",IF('Cloud Randomizer'!G16=0.25,"Partial Cloud","Cloudy"))</f>
        <v>Sunny</v>
      </c>
      <c r="G196" s="64">
        <f t="shared" si="12"/>
        <v>0.39745154722008097</v>
      </c>
      <c r="H196" s="64">
        <f t="shared" si="13"/>
        <v>1.0169999999999999</v>
      </c>
      <c r="I196" s="63">
        <f t="shared" si="14"/>
        <v>946.64481252504243</v>
      </c>
      <c r="J196" s="64">
        <v>828.34492999999998</v>
      </c>
      <c r="K196" s="64">
        <f t="shared" si="15"/>
        <v>177.83143544524179</v>
      </c>
      <c r="L196" s="5">
        <v>15.8</v>
      </c>
      <c r="M196" s="109">
        <f t="shared" si="16"/>
        <v>0.24679999999999999</v>
      </c>
      <c r="N196" s="64">
        <f t="shared" si="17"/>
        <v>208.99427746612227</v>
      </c>
    </row>
    <row r="197" spans="1:14" x14ac:dyDescent="0.35">
      <c r="A197" s="111">
        <v>43652</v>
      </c>
      <c r="B197" s="10">
        <v>187</v>
      </c>
      <c r="C197" s="29">
        <v>5.2666666666666666</v>
      </c>
      <c r="D197" s="29">
        <v>21.3</v>
      </c>
      <c r="E197" s="29">
        <v>16.016666666666666</v>
      </c>
      <c r="F197" s="30" t="str">
        <f>IF('Cloud Randomizer'!G17=1,"Sunny",IF('Cloud Randomizer'!G17=0.25,"Partial Cloud","Cloudy"))</f>
        <v>Sunny</v>
      </c>
      <c r="G197" s="64">
        <f t="shared" si="12"/>
        <v>0.39571119237267616</v>
      </c>
      <c r="H197" s="64">
        <f t="shared" si="13"/>
        <v>1.016997481266555</v>
      </c>
      <c r="I197" s="63">
        <f t="shared" si="14"/>
        <v>946.38637807637213</v>
      </c>
      <c r="J197" s="64">
        <v>829.85580000000004</v>
      </c>
      <c r="K197" s="64">
        <f t="shared" si="15"/>
        <v>178.15579329562567</v>
      </c>
      <c r="L197" s="5">
        <v>16.350000000000001</v>
      </c>
      <c r="M197" s="109">
        <f t="shared" si="16"/>
        <v>0.24460000000000001</v>
      </c>
      <c r="N197" s="64">
        <f t="shared" si="17"/>
        <v>207.50908114338114</v>
      </c>
    </row>
    <row r="198" spans="1:14" x14ac:dyDescent="0.35">
      <c r="A198" s="111">
        <v>43653</v>
      </c>
      <c r="B198" s="10">
        <v>188</v>
      </c>
      <c r="C198" s="29">
        <v>5.2666666666666666</v>
      </c>
      <c r="D198" s="29">
        <v>21.283333333333335</v>
      </c>
      <c r="E198" s="29">
        <v>16</v>
      </c>
      <c r="F198" s="30" t="str">
        <f>IF('Cloud Randomizer'!G18=1,"Sunny",IF('Cloud Randomizer'!G18=0.25,"Partial Cloud","Cloudy"))</f>
        <v>Partial Cloud</v>
      </c>
      <c r="G198" s="64">
        <f t="shared" si="12"/>
        <v>0.39385357975882435</v>
      </c>
      <c r="H198" s="64">
        <f t="shared" si="13"/>
        <v>1.016989925812575</v>
      </c>
      <c r="I198" s="63">
        <f t="shared" si="14"/>
        <v>946.11668847857766</v>
      </c>
      <c r="J198" s="64">
        <v>830.26229999999998</v>
      </c>
      <c r="K198" s="64">
        <f t="shared" si="15"/>
        <v>44.560765466708403</v>
      </c>
      <c r="L198" s="5">
        <v>16.2</v>
      </c>
      <c r="M198" s="109">
        <f t="shared" si="16"/>
        <v>0.2452</v>
      </c>
      <c r="N198" s="64">
        <f t="shared" si="17"/>
        <v>52.029998535413817</v>
      </c>
    </row>
    <row r="199" spans="1:14" x14ac:dyDescent="0.35">
      <c r="A199" s="111">
        <v>43654</v>
      </c>
      <c r="B199" s="10">
        <v>189</v>
      </c>
      <c r="C199" s="29">
        <v>5.2833333333333332</v>
      </c>
      <c r="D199" s="29">
        <v>21.266666666666666</v>
      </c>
      <c r="E199" s="29">
        <v>15.983333333333333</v>
      </c>
      <c r="F199" s="30" t="str">
        <f>IF('Cloud Randomizer'!G19=1,"Sunny",IF('Cloud Randomizer'!G19=0.25,"Partial Cloud","Cloudy"))</f>
        <v>Cloudy</v>
      </c>
      <c r="G199" s="64">
        <f t="shared" si="12"/>
        <v>0.39187925982923361</v>
      </c>
      <c r="H199" s="64">
        <f t="shared" si="13"/>
        <v>1.0169773358769041</v>
      </c>
      <c r="I199" s="63">
        <f t="shared" si="14"/>
        <v>945.83538992095964</v>
      </c>
      <c r="J199" s="64">
        <v>830.00913000000003</v>
      </c>
      <c r="K199" s="64">
        <f t="shared" si="15"/>
        <v>17.818871061425622</v>
      </c>
      <c r="L199" s="5">
        <v>16.25</v>
      </c>
      <c r="M199" s="109">
        <f t="shared" si="16"/>
        <v>0.245</v>
      </c>
      <c r="N199" s="64">
        <f t="shared" si="17"/>
        <v>20.788682904996556</v>
      </c>
    </row>
    <row r="200" spans="1:14" x14ac:dyDescent="0.35">
      <c r="A200" s="111">
        <v>43655</v>
      </c>
      <c r="B200" s="10">
        <v>190</v>
      </c>
      <c r="C200" s="29">
        <v>5.3</v>
      </c>
      <c r="D200" s="29">
        <v>21.266666666666666</v>
      </c>
      <c r="E200" s="29">
        <v>15.95</v>
      </c>
      <c r="F200" s="30" t="str">
        <f>IF('Cloud Randomizer'!G20=1,"Sunny",IF('Cloud Randomizer'!G20=0.25,"Partial Cloud","Cloudy"))</f>
        <v>Partial Cloud</v>
      </c>
      <c r="G200" s="64">
        <f t="shared" si="12"/>
        <v>0.38978881761750833</v>
      </c>
      <c r="H200" s="64">
        <f t="shared" si="13"/>
        <v>1.0169597151902119</v>
      </c>
      <c r="I200" s="63">
        <f t="shared" si="14"/>
        <v>945.54210457854231</v>
      </c>
      <c r="J200" s="64">
        <v>831.63931000000002</v>
      </c>
      <c r="K200" s="64">
        <f t="shared" si="15"/>
        <v>44.634670568331487</v>
      </c>
      <c r="L200" s="5">
        <v>18.05</v>
      </c>
      <c r="M200" s="109">
        <f t="shared" si="16"/>
        <v>0.23780000000000001</v>
      </c>
      <c r="N200" s="64">
        <f t="shared" si="17"/>
        <v>50.54345076737728</v>
      </c>
    </row>
    <row r="201" spans="1:14" x14ac:dyDescent="0.35">
      <c r="A201" s="111">
        <v>43656</v>
      </c>
      <c r="B201" s="10">
        <v>191</v>
      </c>
      <c r="C201" s="29">
        <v>5.3166666666666664</v>
      </c>
      <c r="D201" s="29">
        <v>21.25</v>
      </c>
      <c r="E201" s="29">
        <v>15.933333333333334</v>
      </c>
      <c r="F201" s="30" t="str">
        <f>IF('Cloud Randomizer'!G21=1,"Sunny",IF('Cloud Randomizer'!G21=0.25,"Partial Cloud","Cloudy"))</f>
        <v>Sunny</v>
      </c>
      <c r="G201" s="64">
        <f t="shared" si="12"/>
        <v>0.38758287256679141</v>
      </c>
      <c r="H201" s="64">
        <f t="shared" si="13"/>
        <v>1.0169370689738884</v>
      </c>
      <c r="I201" s="63">
        <f t="shared" si="14"/>
        <v>945.23643106588281</v>
      </c>
      <c r="J201" s="64">
        <v>831.45839999999998</v>
      </c>
      <c r="K201" s="64">
        <f t="shared" si="15"/>
        <v>178.49984400218881</v>
      </c>
      <c r="L201" s="5">
        <v>18.95</v>
      </c>
      <c r="M201" s="109">
        <f t="shared" si="16"/>
        <v>0.23420000000000002</v>
      </c>
      <c r="N201" s="64">
        <f t="shared" si="17"/>
        <v>199.06982602529823</v>
      </c>
    </row>
    <row r="202" spans="1:14" x14ac:dyDescent="0.35">
      <c r="A202" s="111">
        <v>43657</v>
      </c>
      <c r="B202" s="10">
        <v>192</v>
      </c>
      <c r="C202" s="29">
        <v>5.333333333333333</v>
      </c>
      <c r="D202" s="29">
        <v>21.233333333333334</v>
      </c>
      <c r="E202" s="29">
        <v>15.899999999999999</v>
      </c>
      <c r="F202" s="30" t="str">
        <f>IF('Cloud Randomizer'!G22=1,"Sunny",IF('Cloud Randomizer'!G22=0.25,"Partial Cloud","Cloudy"))</f>
        <v>Partial Cloud</v>
      </c>
      <c r="G202" s="64">
        <f t="shared" si="12"/>
        <v>0.3852620783462094</v>
      </c>
      <c r="H202" s="64">
        <f t="shared" si="13"/>
        <v>1.0169094039384958</v>
      </c>
      <c r="I202" s="63">
        <f t="shared" si="14"/>
        <v>944.91794492476367</v>
      </c>
      <c r="J202" s="64">
        <v>832.18353999999999</v>
      </c>
      <c r="K202" s="64">
        <f t="shared" si="15"/>
        <v>44.663879777746324</v>
      </c>
      <c r="L202" s="5">
        <v>18.75</v>
      </c>
      <c r="M202" s="109">
        <f t="shared" si="16"/>
        <v>0.23499999999999999</v>
      </c>
      <c r="N202" s="64">
        <f t="shared" si="17"/>
        <v>49.981008322716129</v>
      </c>
    </row>
    <row r="203" spans="1:14" x14ac:dyDescent="0.35">
      <c r="A203" s="111">
        <v>43658</v>
      </c>
      <c r="B203" s="10">
        <v>193</v>
      </c>
      <c r="C203" s="29">
        <v>5.35</v>
      </c>
      <c r="D203" s="29">
        <v>21.233333333333334</v>
      </c>
      <c r="E203" s="29">
        <v>15.866666666666667</v>
      </c>
      <c r="F203" s="30" t="str">
        <f>IF('Cloud Randomizer'!G23=1,"Sunny",IF('Cloud Randomizer'!G23=0.25,"Partial Cloud","Cloudy"))</f>
        <v>Cloudy</v>
      </c>
      <c r="G203" s="64">
        <f t="shared" ref="G203:G266" si="18">(23.45*PI())/180*COS(PI()*(172-B203)*2/365)</f>
        <v>0.38282712265717683</v>
      </c>
      <c r="H203" s="64">
        <f t="shared" ref="H203:H266" si="19">1+0.017*COS(2*PI()*(186-B203)/365)</f>
        <v>1.0168767282817817</v>
      </c>
      <c r="I203" s="63">
        <f t="shared" si="14"/>
        <v>944.58619914657186</v>
      </c>
      <c r="J203" s="64">
        <v>833.93079999999998</v>
      </c>
      <c r="K203" s="64">
        <f t="shared" si="15"/>
        <v>17.903062583602562</v>
      </c>
      <c r="L203" s="5">
        <v>18.2</v>
      </c>
      <c r="M203" s="109">
        <f t="shared" si="16"/>
        <v>0.23719999999999999</v>
      </c>
      <c r="N203" s="64">
        <f t="shared" si="17"/>
        <v>20.221935451573941</v>
      </c>
    </row>
    <row r="204" spans="1:14" x14ac:dyDescent="0.35">
      <c r="A204" s="111">
        <v>43659</v>
      </c>
      <c r="B204" s="10">
        <v>194</v>
      </c>
      <c r="C204" s="29">
        <v>5.3666666666666663</v>
      </c>
      <c r="D204" s="29">
        <v>21.216666666666665</v>
      </c>
      <c r="E204" s="29">
        <v>15.833333333333332</v>
      </c>
      <c r="F204" s="30" t="str">
        <f>IF('Cloud Randomizer'!G24=1,"Sunny",IF('Cloud Randomizer'!G24=0.25,"Partial Cloud","Cloudy"))</f>
        <v>Sunny</v>
      </c>
      <c r="G204" s="64">
        <f t="shared" si="18"/>
        <v>0.3802787270296149</v>
      </c>
      <c r="H204" s="64">
        <f t="shared" si="19"/>
        <v>1.0168390516862478</v>
      </c>
      <c r="I204" s="63">
        <f t="shared" ref="I204:I267" si="20">$E$4*COS(SIN(G204)*SIN($E$3)+COS(2*PI()*($H$2-12)/12)*COS(H204))/H204^2</f>
        <v>944.24072473020851</v>
      </c>
      <c r="J204" s="64">
        <v>834.73158000000001</v>
      </c>
      <c r="K204" s="64">
        <f t="shared" ref="K204:K267" si="21">J204*3600*$B$6/1000*$B$3*IF(F204="Cloudy",0.1,IF(F204="Sunny",1,0.25))</f>
        <v>179.20253955423462</v>
      </c>
      <c r="L204" s="5">
        <v>20</v>
      </c>
      <c r="M204" s="109">
        <f t="shared" ref="M204:M267" si="22">($B$3*100+(25-L204)*0.4)/100</f>
        <v>0.23</v>
      </c>
      <c r="N204" s="64">
        <f t="shared" ref="N204:N267" si="23">$B$6*J204*M204*3600/1000*IF(F204="Cloudy",0.1,IF(F204="Sunny",1,0.25))</f>
        <v>196.26944808320934</v>
      </c>
    </row>
    <row r="205" spans="1:14" x14ac:dyDescent="0.35">
      <c r="A205" s="111">
        <v>43660</v>
      </c>
      <c r="B205" s="10">
        <v>195</v>
      </c>
      <c r="C205" s="29">
        <v>5.3833333333333337</v>
      </c>
      <c r="D205" s="29">
        <v>21.2</v>
      </c>
      <c r="E205" s="29">
        <v>15.816666666666666</v>
      </c>
      <c r="F205" s="30" t="str">
        <f>IF('Cloud Randomizer'!G25=1,"Sunny",IF('Cloud Randomizer'!G25=0.25,"Partial Cloud","Cloudy"))</f>
        <v>Sunny</v>
      </c>
      <c r="G205" s="64">
        <f t="shared" si="18"/>
        <v>0.37761764660814706</v>
      </c>
      <c r="H205" s="64">
        <f t="shared" si="19"/>
        <v>1.0167963853162829</v>
      </c>
      <c r="I205" s="63">
        <f t="shared" si="20"/>
        <v>943.88103127631916</v>
      </c>
      <c r="J205" s="64">
        <v>834.68805999999995</v>
      </c>
      <c r="K205" s="64">
        <f t="shared" si="21"/>
        <v>179.19319655738596</v>
      </c>
      <c r="L205" s="5">
        <v>18.75</v>
      </c>
      <c r="M205" s="109">
        <f t="shared" si="22"/>
        <v>0.23499999999999999</v>
      </c>
      <c r="N205" s="64">
        <f t="shared" si="23"/>
        <v>200.52571995707473</v>
      </c>
    </row>
    <row r="206" spans="1:14" x14ac:dyDescent="0.35">
      <c r="A206" s="111">
        <v>43661</v>
      </c>
      <c r="B206" s="10">
        <v>196</v>
      </c>
      <c r="C206" s="29">
        <v>5.4</v>
      </c>
      <c r="D206" s="29">
        <v>21.183333333333334</v>
      </c>
      <c r="E206" s="29">
        <v>15.783333333333333</v>
      </c>
      <c r="F206" s="30" t="str">
        <f>IF('Cloud Randomizer'!G26=1,"Sunny",IF('Cloud Randomizer'!G26=0.25,"Partial Cloud","Cloudy"))</f>
        <v>Partial Cloud</v>
      </c>
      <c r="G206" s="64">
        <f t="shared" si="18"/>
        <v>0.37484466992833293</v>
      </c>
      <c r="H206" s="64">
        <f t="shared" si="19"/>
        <v>1.0167487418148531</v>
      </c>
      <c r="I206" s="63">
        <f t="shared" si="20"/>
        <v>943.50660761865129</v>
      </c>
      <c r="J206" s="64">
        <v>835.55773999999997</v>
      </c>
      <c r="K206" s="64">
        <f t="shared" si="21"/>
        <v>44.844975480679928</v>
      </c>
      <c r="L206" s="5">
        <v>18.850000000000001</v>
      </c>
      <c r="M206" s="109">
        <f t="shared" si="22"/>
        <v>0.2346</v>
      </c>
      <c r="N206" s="64">
        <f t="shared" si="23"/>
        <v>50.098244036988149</v>
      </c>
    </row>
    <row r="207" spans="1:14" x14ac:dyDescent="0.35">
      <c r="A207" s="111">
        <v>43662</v>
      </c>
      <c r="B207" s="10">
        <v>197</v>
      </c>
      <c r="C207" s="29">
        <v>5.416666666666667</v>
      </c>
      <c r="D207" s="29">
        <v>21.166666666666668</v>
      </c>
      <c r="E207" s="29">
        <v>15.75</v>
      </c>
      <c r="F207" s="30" t="str">
        <f>IF('Cloud Randomizer'!G27=1,"Sunny",IF('Cloud Randomizer'!G27=0.25,"Partial Cloud","Cloudy"))</f>
        <v>Partial Cloud</v>
      </c>
      <c r="G207" s="64">
        <f t="shared" si="18"/>
        <v>0.37196061868300845</v>
      </c>
      <c r="H207" s="64">
        <f t="shared" si="19"/>
        <v>1.0166961352997561</v>
      </c>
      <c r="I207" s="63">
        <f t="shared" si="20"/>
        <v>943.1169224932919</v>
      </c>
      <c r="J207" s="64">
        <v>836.46220000000005</v>
      </c>
      <c r="K207" s="64">
        <f t="shared" si="21"/>
        <v>44.893518489237614</v>
      </c>
      <c r="L207" s="5">
        <v>19.350000000000001</v>
      </c>
      <c r="M207" s="109">
        <f t="shared" si="22"/>
        <v>0.23259999999999997</v>
      </c>
      <c r="N207" s="64">
        <f t="shared" si="23"/>
        <v>49.724916193317462</v>
      </c>
    </row>
    <row r="208" spans="1:14" x14ac:dyDescent="0.35">
      <c r="A208" s="111">
        <v>43663</v>
      </c>
      <c r="B208" s="10">
        <v>198</v>
      </c>
      <c r="C208" s="29">
        <v>5.4333333333333336</v>
      </c>
      <c r="D208" s="29">
        <v>21.15</v>
      </c>
      <c r="E208" s="29">
        <v>15.716666666666667</v>
      </c>
      <c r="F208" s="30" t="str">
        <f>IF('Cloud Randomizer'!G28=1,"Sunny",IF('Cloud Randomizer'!G28=0.25,"Partial Cloud","Cloudy"))</f>
        <v>Cloudy</v>
      </c>
      <c r="G208" s="64">
        <f t="shared" si="18"/>
        <v>0.36896634747880064</v>
      </c>
      <c r="H208" s="64">
        <f t="shared" si="19"/>
        <v>1.0166385813594376</v>
      </c>
      <c r="I208" s="63">
        <f t="shared" si="20"/>
        <v>942.71142524651873</v>
      </c>
      <c r="J208" s="64">
        <v>837.40071999999998</v>
      </c>
      <c r="K208" s="64">
        <f t="shared" si="21"/>
        <v>17.977555808843906</v>
      </c>
      <c r="L208" s="5">
        <v>18.600000000000001</v>
      </c>
      <c r="M208" s="109">
        <f t="shared" si="22"/>
        <v>0.23559999999999998</v>
      </c>
      <c r="N208" s="64">
        <f t="shared" si="23"/>
        <v>20.16910546935059</v>
      </c>
    </row>
    <row r="209" spans="1:14" x14ac:dyDescent="0.35">
      <c r="A209" s="111">
        <v>43664</v>
      </c>
      <c r="B209" s="10">
        <v>199</v>
      </c>
      <c r="C209" s="29">
        <v>5.45</v>
      </c>
      <c r="D209" s="29">
        <v>21.133333333333333</v>
      </c>
      <c r="E209" s="29">
        <v>15.666666666666668</v>
      </c>
      <c r="F209" s="30" t="str">
        <f>IF('Cloud Randomizer'!G29=1,"Sunny",IF('Cloud Randomizer'!G29=0.25,"Partial Cloud","Cloudy"))</f>
        <v>Sunny</v>
      </c>
      <c r="G209" s="64">
        <f t="shared" si="18"/>
        <v>0.36586274358288884</v>
      </c>
      <c r="H209" s="64">
        <f t="shared" si="19"/>
        <v>1.0165760970483724</v>
      </c>
      <c r="I209" s="63">
        <f t="shared" si="20"/>
        <v>942.28954658194073</v>
      </c>
      <c r="J209" s="64">
        <v>839.26442999999995</v>
      </c>
      <c r="K209" s="64">
        <f t="shared" si="21"/>
        <v>180.17566462926578</v>
      </c>
      <c r="L209" s="5">
        <v>18.14</v>
      </c>
      <c r="M209" s="109">
        <f t="shared" si="22"/>
        <v>0.23743999999999998</v>
      </c>
      <c r="N209" s="64">
        <f t="shared" si="23"/>
        <v>203.71861814082314</v>
      </c>
    </row>
    <row r="210" spans="1:14" x14ac:dyDescent="0.35">
      <c r="A210" s="111">
        <v>43665</v>
      </c>
      <c r="B210" s="10">
        <v>200</v>
      </c>
      <c r="C210" s="29">
        <v>5.4833333333333334</v>
      </c>
      <c r="D210" s="29">
        <v>21.116666666666667</v>
      </c>
      <c r="E210" s="29">
        <v>15.633333333333333</v>
      </c>
      <c r="F210" s="30" t="str">
        <f>IF('Cloud Randomizer'!G30=1,"Sunny",IF('Cloud Randomizer'!G30=0.25,"Partial Cloud","Cloudy"))</f>
        <v>Partial Cloud</v>
      </c>
      <c r="G210" s="64">
        <f t="shared" si="18"/>
        <v>0.3626507266600888</v>
      </c>
      <c r="H210" s="64">
        <f t="shared" si="19"/>
        <v>1.0165087008820102</v>
      </c>
      <c r="I210" s="63">
        <f t="shared" si="20"/>
        <v>941.85069934755927</v>
      </c>
      <c r="J210" s="64">
        <v>839.55361000000005</v>
      </c>
      <c r="K210" s="64">
        <f t="shared" si="21"/>
        <v>45.05943665265589</v>
      </c>
      <c r="L210" s="5">
        <v>16.64</v>
      </c>
      <c r="M210" s="109">
        <f t="shared" si="22"/>
        <v>0.24344000000000002</v>
      </c>
      <c r="N210" s="64">
        <f t="shared" si="23"/>
        <v>52.234615517726432</v>
      </c>
    </row>
    <row r="211" spans="1:14" x14ac:dyDescent="0.35">
      <c r="A211" s="111">
        <v>43666</v>
      </c>
      <c r="B211" s="10">
        <v>201</v>
      </c>
      <c r="C211" s="29">
        <v>5.5</v>
      </c>
      <c r="D211" s="29">
        <v>21.1</v>
      </c>
      <c r="E211" s="29">
        <v>15.600000000000001</v>
      </c>
      <c r="F211" s="30" t="str">
        <f>IF('Cloud Randomizer'!G31=1,"Sunny",IF('Cloud Randomizer'!G31=0.25,"Partial Cloud","Cloudy"))</f>
        <v>Partial Cloud</v>
      </c>
      <c r="G211" s="64">
        <f t="shared" si="18"/>
        <v>0.35933124850033565</v>
      </c>
      <c r="H211" s="64">
        <f t="shared" si="19"/>
        <v>1.0164364128312897</v>
      </c>
      <c r="I211" s="63">
        <f t="shared" si="20"/>
        <v>941.3942793633023</v>
      </c>
      <c r="J211" s="64">
        <v>840.59014000000002</v>
      </c>
      <c r="K211" s="64">
        <f t="shared" si="21"/>
        <v>45.115067951619132</v>
      </c>
      <c r="L211" s="5">
        <v>16.600000000000001</v>
      </c>
      <c r="M211" s="109">
        <f t="shared" si="22"/>
        <v>0.24359999999999998</v>
      </c>
      <c r="N211" s="64">
        <f t="shared" si="23"/>
        <v>52.333478823878188</v>
      </c>
    </row>
    <row r="212" spans="1:14" x14ac:dyDescent="0.35">
      <c r="A212" s="111">
        <v>43667</v>
      </c>
      <c r="B212" s="10">
        <v>202</v>
      </c>
      <c r="C212" s="29">
        <v>5.5166666666666666</v>
      </c>
      <c r="D212" s="29">
        <v>21.083333333333332</v>
      </c>
      <c r="E212" s="29">
        <v>15.566666666666666</v>
      </c>
      <c r="F212" s="30" t="str">
        <f>IF('Cloud Randomizer'!G32=1,"Sunny",IF('Cloud Randomizer'!G32=0.25,"Partial Cloud","Cloudy"))</f>
        <v>Sunny</v>
      </c>
      <c r="G212" s="64">
        <f t="shared" si="18"/>
        <v>0.35590529273664839</v>
      </c>
      <c r="H212" s="64">
        <f t="shared" si="19"/>
        <v>1.0163592543167206</v>
      </c>
      <c r="I212" s="63">
        <f t="shared" si="20"/>
        <v>940.919666289529</v>
      </c>
      <c r="J212" s="64">
        <v>841.65751</v>
      </c>
      <c r="K212" s="64">
        <f t="shared" si="21"/>
        <v>180.68941782086836</v>
      </c>
      <c r="L212" s="5">
        <v>20.05</v>
      </c>
      <c r="M212" s="109">
        <f t="shared" si="22"/>
        <v>0.2298</v>
      </c>
      <c r="N212" s="64">
        <f t="shared" si="23"/>
        <v>197.72584864397879</v>
      </c>
    </row>
    <row r="213" spans="1:14" x14ac:dyDescent="0.35">
      <c r="A213" s="111">
        <v>43668</v>
      </c>
      <c r="B213" s="10">
        <v>203</v>
      </c>
      <c r="C213" s="29">
        <v>5.5333333333333332</v>
      </c>
      <c r="D213" s="29">
        <v>21.066666666666666</v>
      </c>
      <c r="E213" s="29">
        <v>15.516666666666667</v>
      </c>
      <c r="F213" s="30" t="str">
        <f>IF('Cloud Randomizer'!G33=1,"Sunny",IF('Cloud Randomizer'!G33=0.25,"Partial Cloud","Cloudy"))</f>
        <v>Partial Cloud</v>
      </c>
      <c r="G213" s="64">
        <f t="shared" si="18"/>
        <v>0.35237387455365793</v>
      </c>
      <c r="H213" s="64">
        <f t="shared" si="19"/>
        <v>1.0162772482020357</v>
      </c>
      <c r="I213" s="63">
        <f t="shared" si="20"/>
        <v>940.42622453689978</v>
      </c>
      <c r="J213" s="64">
        <v>843.66007999999999</v>
      </c>
      <c r="K213" s="64">
        <f t="shared" si="21"/>
        <v>45.279833804936644</v>
      </c>
      <c r="L213" s="5">
        <v>20.39</v>
      </c>
      <c r="M213" s="109">
        <f t="shared" si="22"/>
        <v>0.22844</v>
      </c>
      <c r="N213" s="64">
        <f t="shared" si="23"/>
        <v>49.25583444952251</v>
      </c>
    </row>
    <row r="214" spans="1:14" x14ac:dyDescent="0.35">
      <c r="A214" s="111">
        <v>43669</v>
      </c>
      <c r="B214" s="10">
        <v>204</v>
      </c>
      <c r="C214" s="29">
        <v>5.55</v>
      </c>
      <c r="D214" s="29">
        <v>21.05</v>
      </c>
      <c r="E214" s="29">
        <v>15.483333333333331</v>
      </c>
      <c r="F214" s="30" t="str">
        <f>IF('Cloud Randomizer'!G34=1,"Sunny",IF('Cloud Randomizer'!G34=0.25,"Partial Cloud","Cloudy"))</f>
        <v>Cloudy</v>
      </c>
      <c r="G214" s="64">
        <f t="shared" si="18"/>
        <v>0.34873804038678624</v>
      </c>
      <c r="H214" s="64">
        <f t="shared" si="19"/>
        <v>1.0161904187874167</v>
      </c>
      <c r="I214" s="63">
        <f t="shared" si="20"/>
        <v>939.91330421792725</v>
      </c>
      <c r="J214" s="64">
        <v>844.78970000000004</v>
      </c>
      <c r="K214" s="64">
        <f t="shared" si="21"/>
        <v>18.136184524043042</v>
      </c>
      <c r="L214" s="5">
        <v>18.850000000000001</v>
      </c>
      <c r="M214" s="109">
        <f t="shared" si="22"/>
        <v>0.2346</v>
      </c>
      <c r="N214" s="64">
        <f t="shared" si="23"/>
        <v>20.260708996859517</v>
      </c>
    </row>
    <row r="215" spans="1:14" x14ac:dyDescent="0.35">
      <c r="A215" s="111">
        <v>43670</v>
      </c>
      <c r="B215" s="10">
        <v>205</v>
      </c>
      <c r="C215" s="29">
        <v>5.583333333333333</v>
      </c>
      <c r="D215" s="29">
        <v>21.033333333333335</v>
      </c>
      <c r="E215" s="29">
        <v>15.433333333333334</v>
      </c>
      <c r="F215" s="30" t="str">
        <f>IF('Cloud Randomizer'!G35=1,"Sunny",IF('Cloud Randomizer'!G35=0.25,"Partial Cloud","Cloudy"))</f>
        <v>Partial Cloud</v>
      </c>
      <c r="G215" s="64">
        <f t="shared" si="18"/>
        <v>0.34499886761216453</v>
      </c>
      <c r="H215" s="64">
        <f t="shared" si="19"/>
        <v>1.0160987918022932</v>
      </c>
      <c r="I215" s="63">
        <f t="shared" si="20"/>
        <v>939.38024214041718</v>
      </c>
      <c r="J215" s="64">
        <v>846.12809000000004</v>
      </c>
      <c r="K215" s="64">
        <f t="shared" si="21"/>
        <v>45.412293648987735</v>
      </c>
      <c r="L215" s="5">
        <v>18.8</v>
      </c>
      <c r="M215" s="109">
        <f t="shared" si="22"/>
        <v>0.23480000000000001</v>
      </c>
      <c r="N215" s="64">
        <f t="shared" si="23"/>
        <v>50.775269279915811</v>
      </c>
    </row>
    <row r="216" spans="1:14" x14ac:dyDescent="0.35">
      <c r="A216" s="111">
        <v>43671</v>
      </c>
      <c r="B216" s="10">
        <v>206</v>
      </c>
      <c r="C216" s="29">
        <v>5.6</v>
      </c>
      <c r="D216" s="29">
        <v>21</v>
      </c>
      <c r="E216" s="29">
        <v>15.400000000000002</v>
      </c>
      <c r="F216" s="30" t="str">
        <f>IF('Cloud Randomizer'!G36=1,"Sunny",IF('Cloud Randomizer'!G36=0.25,"Partial Cloud","Cloudy"))</f>
        <v>Sunny</v>
      </c>
      <c r="G216" s="64">
        <f t="shared" si="18"/>
        <v>0.34115746422738397</v>
      </c>
      <c r="H216" s="64">
        <f t="shared" si="19"/>
        <v>1.0160023943977183</v>
      </c>
      <c r="I216" s="63">
        <f t="shared" si="20"/>
        <v>938.8263628428997</v>
      </c>
      <c r="J216" s="64">
        <v>846.30436999999995</v>
      </c>
      <c r="K216" s="64">
        <f t="shared" si="21"/>
        <v>181.68701888557587</v>
      </c>
      <c r="L216" s="5">
        <v>19.2</v>
      </c>
      <c r="M216" s="109">
        <f t="shared" si="22"/>
        <v>0.23319999999999999</v>
      </c>
      <c r="N216" s="64">
        <f t="shared" si="23"/>
        <v>201.75910859102999</v>
      </c>
    </row>
    <row r="217" spans="1:14" x14ac:dyDescent="0.35">
      <c r="A217" s="111">
        <v>43672</v>
      </c>
      <c r="B217" s="10">
        <v>207</v>
      </c>
      <c r="C217" s="29">
        <v>5.6166666666666671</v>
      </c>
      <c r="D217" s="29">
        <v>20.983333333333334</v>
      </c>
      <c r="E217" s="29">
        <v>15.349999999999998</v>
      </c>
      <c r="F217" s="30" t="str">
        <f>IF('Cloud Randomizer'!G37=1,"Sunny",IF('Cloud Randomizer'!G37=0.25,"Partial Cloud","Cloudy"))</f>
        <v>Sunny</v>
      </c>
      <c r="G217" s="64">
        <f t="shared" si="18"/>
        <v>0.33721496852317173</v>
      </c>
      <c r="H217" s="64">
        <f t="shared" si="19"/>
        <v>1.0159012551383235</v>
      </c>
      <c r="I217" s="63">
        <f t="shared" si="20"/>
        <v>938.25097967202453</v>
      </c>
      <c r="J217" s="64">
        <v>848.43412000000001</v>
      </c>
      <c r="K217" s="64">
        <f t="shared" si="21"/>
        <v>182.14423964702786</v>
      </c>
      <c r="L217" s="5">
        <v>21.8</v>
      </c>
      <c r="M217" s="109">
        <f t="shared" si="22"/>
        <v>0.2228</v>
      </c>
      <c r="N217" s="64">
        <f t="shared" si="23"/>
        <v>193.24636473027533</v>
      </c>
    </row>
    <row r="218" spans="1:14" x14ac:dyDescent="0.35">
      <c r="A218" s="111">
        <v>43673</v>
      </c>
      <c r="B218" s="10">
        <v>208</v>
      </c>
      <c r="C218" s="29">
        <v>5.6333333333333329</v>
      </c>
      <c r="D218" s="29">
        <v>20.966666666666665</v>
      </c>
      <c r="E218" s="29">
        <v>15.316666666666666</v>
      </c>
      <c r="F218" s="30" t="str">
        <f>IF('Cloud Randomizer'!G38=1,"Sunny",IF('Cloud Randomizer'!G38=0.25,"Partial Cloud","Cloudy"))</f>
        <v>Partial Cloud</v>
      </c>
      <c r="G218" s="64">
        <f t="shared" si="18"/>
        <v>0.33317254874609104</v>
      </c>
      <c r="H218" s="64">
        <f t="shared" si="19"/>
        <v>1.0157954039938539</v>
      </c>
      <c r="I218" s="63">
        <f t="shared" si="20"/>
        <v>937.65339590177916</v>
      </c>
      <c r="J218" s="64">
        <v>849.67222000000004</v>
      </c>
      <c r="K218" s="64">
        <f t="shared" si="21"/>
        <v>45.602509615331769</v>
      </c>
      <c r="L218" s="5">
        <v>20.04</v>
      </c>
      <c r="M218" s="109">
        <f t="shared" si="22"/>
        <v>0.22984000000000002</v>
      </c>
      <c r="N218" s="64">
        <f t="shared" si="23"/>
        <v>49.910860999942166</v>
      </c>
    </row>
    <row r="219" spans="1:14" x14ac:dyDescent="0.35">
      <c r="A219" s="111">
        <v>43674</v>
      </c>
      <c r="B219" s="10">
        <v>209</v>
      </c>
      <c r="C219" s="29">
        <v>5.666666666666667</v>
      </c>
      <c r="D219" s="29">
        <v>20.933333333333334</v>
      </c>
      <c r="E219" s="29">
        <v>15.266666666666669</v>
      </c>
      <c r="F219" s="30" t="str">
        <f>IF('Cloud Randomizer'!G39=1,"Sunny",IF('Cloud Randomizer'!G39=0.25,"Partial Cloud","Cloudy"))</f>
        <v>Partial Cloud</v>
      </c>
      <c r="G219" s="64">
        <f t="shared" si="18"/>
        <v>0.32903140275236442</v>
      </c>
      <c r="H219" s="64">
        <f t="shared" si="19"/>
        <v>1.0156848723302883</v>
      </c>
      <c r="I219" s="63">
        <f t="shared" si="20"/>
        <v>937.03290589423852</v>
      </c>
      <c r="J219" s="64">
        <v>850.10041999999999</v>
      </c>
      <c r="K219" s="64">
        <f t="shared" si="21"/>
        <v>45.625491412497368</v>
      </c>
      <c r="L219" s="5">
        <v>17.89</v>
      </c>
      <c r="M219" s="109">
        <f t="shared" si="22"/>
        <v>0.23844000000000001</v>
      </c>
      <c r="N219" s="64">
        <f t="shared" si="23"/>
        <v>51.804486535218444</v>
      </c>
    </row>
    <row r="220" spans="1:14" x14ac:dyDescent="0.35">
      <c r="A220" s="111">
        <v>43675</v>
      </c>
      <c r="B220" s="10">
        <v>210</v>
      </c>
      <c r="C220" s="29">
        <v>5.6833333333333336</v>
      </c>
      <c r="D220" s="29">
        <v>20.916666666666668</v>
      </c>
      <c r="E220" s="29">
        <v>15.216666666666665</v>
      </c>
      <c r="F220" s="30" t="str">
        <f>IF('Cloud Randomizer'!G40=1,"Sunny",IF('Cloud Randomizer'!G40=0.25,"Partial Cloud","Cloudy"))</f>
        <v>Cloudy</v>
      </c>
      <c r="G220" s="64">
        <f t="shared" si="18"/>
        <v>0.32479275765292298</v>
      </c>
      <c r="H220" s="64">
        <f t="shared" si="19"/>
        <v>1.0155696929005438</v>
      </c>
      <c r="I220" s="63">
        <f t="shared" si="20"/>
        <v>936.38879630141969</v>
      </c>
      <c r="J220" s="64">
        <v>852.31620999999996</v>
      </c>
      <c r="K220" s="64">
        <f t="shared" si="21"/>
        <v>18.297765772230672</v>
      </c>
      <c r="L220" s="5">
        <v>18.600000000000001</v>
      </c>
      <c r="M220" s="109">
        <f t="shared" si="22"/>
        <v>0.23559999999999998</v>
      </c>
      <c r="N220" s="64">
        <f t="shared" si="23"/>
        <v>20.528350552083559</v>
      </c>
    </row>
    <row r="221" spans="1:14" x14ac:dyDescent="0.35">
      <c r="A221" s="111">
        <v>43676</v>
      </c>
      <c r="B221" s="10">
        <v>211</v>
      </c>
      <c r="C221" s="29">
        <v>5.7</v>
      </c>
      <c r="D221" s="29">
        <v>20.9</v>
      </c>
      <c r="E221" s="29">
        <v>15.183333333333334</v>
      </c>
      <c r="F221" s="30" t="str">
        <f>IF('Cloud Randomizer'!G41=1,"Sunny",IF('Cloud Randomizer'!G41=0.25,"Partial Cloud","Cloudy"))</f>
        <v>Sunny</v>
      </c>
      <c r="G221" s="64">
        <f t="shared" si="18"/>
        <v>0.3204578694497871</v>
      </c>
      <c r="H221" s="64">
        <f t="shared" si="19"/>
        <v>1.0154498998347716</v>
      </c>
      <c r="I221" s="63">
        <f t="shared" si="20"/>
        <v>935.72034730766075</v>
      </c>
      <c r="J221" s="64">
        <v>853.62499000000003</v>
      </c>
      <c r="K221" s="64">
        <f t="shared" si="21"/>
        <v>183.25863031917171</v>
      </c>
      <c r="L221" s="5">
        <v>19.25</v>
      </c>
      <c r="M221" s="109">
        <f t="shared" si="22"/>
        <v>0.23300000000000001</v>
      </c>
      <c r="N221" s="64">
        <f t="shared" si="23"/>
        <v>203.32981363984291</v>
      </c>
    </row>
    <row r="222" spans="1:14" x14ac:dyDescent="0.35">
      <c r="A222" s="111">
        <v>43677</v>
      </c>
      <c r="B222" s="10">
        <v>212</v>
      </c>
      <c r="C222" s="29">
        <v>5.7333333333333334</v>
      </c>
      <c r="D222" s="29">
        <v>20.866666666666667</v>
      </c>
      <c r="E222" s="29">
        <v>15.133333333333333</v>
      </c>
      <c r="F222" s="30" t="str">
        <f>IF('Cloud Randomizer'!G42=1,"Sunny",IF('Cloud Randomizer'!G42=0.25,"Partial Cloud","Cloudy"))</f>
        <v>Partial Cloud</v>
      </c>
      <c r="G222" s="64">
        <f t="shared" si="18"/>
        <v>0.31602802266388608</v>
      </c>
      <c r="H222" s="64">
        <f t="shared" si="19"/>
        <v>1.0153255286302421</v>
      </c>
      <c r="I222" s="63">
        <f t="shared" si="20"/>
        <v>935.02683391178687</v>
      </c>
      <c r="J222" s="64">
        <v>854.11361999999997</v>
      </c>
      <c r="K222" s="64">
        <f t="shared" si="21"/>
        <v>45.840882697842964</v>
      </c>
      <c r="L222" s="5">
        <v>20.39</v>
      </c>
      <c r="M222" s="109">
        <f t="shared" si="22"/>
        <v>0.22844</v>
      </c>
      <c r="N222" s="64">
        <f t="shared" si="23"/>
        <v>49.866148778548798</v>
      </c>
    </row>
    <row r="223" spans="1:14" x14ac:dyDescent="0.35">
      <c r="A223" s="111">
        <v>43678</v>
      </c>
      <c r="B223" s="17">
        <v>213</v>
      </c>
      <c r="C223" s="29">
        <v>5.75</v>
      </c>
      <c r="D223" s="29">
        <v>20.85</v>
      </c>
      <c r="E223" s="29">
        <v>15.083333333333332</v>
      </c>
      <c r="F223" s="30" t="str">
        <f>IF('Cloud Randomizer'!G43=1,"Sunny",IF('Cloud Randomizer'!G43=0.25,"Partial Cloud","Cloudy"))</f>
        <v>Partial Cloud</v>
      </c>
      <c r="G223" s="64">
        <f t="shared" si="18"/>
        <v>0.31150452995442646</v>
      </c>
      <c r="H223" s="64">
        <f t="shared" si="19"/>
        <v>1.0151966161408275</v>
      </c>
      <c r="I223" s="63">
        <f t="shared" si="20"/>
        <v>934.3075272481542</v>
      </c>
      <c r="J223" s="64">
        <v>856.40584000000001</v>
      </c>
      <c r="K223" s="64">
        <f t="shared" si="21"/>
        <v>45.963907768134725</v>
      </c>
      <c r="L223" s="5">
        <v>20.5</v>
      </c>
      <c r="M223" s="109">
        <f t="shared" si="22"/>
        <v>0.22800000000000001</v>
      </c>
      <c r="N223" s="64">
        <f t="shared" si="23"/>
        <v>49.90367129111771</v>
      </c>
    </row>
    <row r="224" spans="1:14" x14ac:dyDescent="0.35">
      <c r="A224" s="111">
        <v>43679</v>
      </c>
      <c r="B224" s="17">
        <v>214</v>
      </c>
      <c r="C224" s="29">
        <v>5.7666666666666666</v>
      </c>
      <c r="D224" s="29">
        <v>20.816666666666666</v>
      </c>
      <c r="E224" s="29">
        <v>15.033333333333333</v>
      </c>
      <c r="F224" s="30" t="str">
        <f>IF('Cloud Randomizer'!G44=1,"Sunny",IF('Cloud Randomizer'!G44=0.25,"Partial Cloud","Cloudy"))</f>
        <v>Cloudy</v>
      </c>
      <c r="G224" s="64">
        <f t="shared" si="18"/>
        <v>0.30688873172992287</v>
      </c>
      <c r="H224" s="64">
        <f t="shared" si="19"/>
        <v>1.0150632005660802</v>
      </c>
      <c r="I224" s="63">
        <f t="shared" si="20"/>
        <v>933.56169594550636</v>
      </c>
      <c r="J224" s="64">
        <v>857.69768999999997</v>
      </c>
      <c r="K224" s="64">
        <f t="shared" si="21"/>
        <v>18.413296908905814</v>
      </c>
      <c r="L224" s="5">
        <v>21.04</v>
      </c>
      <c r="M224" s="109">
        <f t="shared" si="22"/>
        <v>0.22583999999999999</v>
      </c>
      <c r="N224" s="64">
        <f t="shared" si="23"/>
        <v>19.802185590034703</v>
      </c>
    </row>
    <row r="225" spans="1:14" x14ac:dyDescent="0.35">
      <c r="A225" s="111">
        <v>43680</v>
      </c>
      <c r="B225" s="17">
        <v>215</v>
      </c>
      <c r="C225" s="29">
        <v>5.8</v>
      </c>
      <c r="D225" s="29">
        <v>20.8</v>
      </c>
      <c r="E225" s="29">
        <v>14.983333333333334</v>
      </c>
      <c r="F225" s="30" t="str">
        <f>IF('Cloud Randomizer'!G45=1,"Sunny",IF('Cloud Randomizer'!G45=0.25,"Partial Cloud","Cloudy"))</f>
        <v>Sunny</v>
      </c>
      <c r="G225" s="64">
        <f t="shared" si="18"/>
        <v>0.30218199575100646</v>
      </c>
      <c r="H225" s="64">
        <f t="shared" si="19"/>
        <v>1.0149253214399152</v>
      </c>
      <c r="I225" s="63">
        <f t="shared" si="20"/>
        <v>932.78860752238575</v>
      </c>
      <c r="J225" s="64">
        <v>859.26711999999998</v>
      </c>
      <c r="K225" s="64">
        <f t="shared" si="21"/>
        <v>184.46989876608384</v>
      </c>
      <c r="L225" s="5">
        <v>18.7</v>
      </c>
      <c r="M225" s="109">
        <f t="shared" si="22"/>
        <v>0.23519999999999999</v>
      </c>
      <c r="N225" s="64">
        <f t="shared" si="23"/>
        <v>206.60628661801394</v>
      </c>
    </row>
    <row r="226" spans="1:14" x14ac:dyDescent="0.35">
      <c r="A226" s="111">
        <v>43681</v>
      </c>
      <c r="B226" s="17">
        <v>216</v>
      </c>
      <c r="C226" s="29">
        <v>5.8166666666666664</v>
      </c>
      <c r="D226" s="29">
        <v>20.766666666666666</v>
      </c>
      <c r="E226" s="29">
        <v>14.933333333333334</v>
      </c>
      <c r="F226" s="30" t="str">
        <f>IF('Cloud Randomizer'!G46=1,"Sunny",IF('Cloud Randomizer'!G46=0.25,"Partial Cloud","Cloudy"))</f>
        <v>Partial Cloud</v>
      </c>
      <c r="G226" s="64">
        <f t="shared" si="18"/>
        <v>0.29738571672512748</v>
      </c>
      <c r="H226" s="64">
        <f t="shared" si="19"/>
        <v>1.0147830196188923</v>
      </c>
      <c r="I226" s="63">
        <f t="shared" si="20"/>
        <v>931.98752981768416</v>
      </c>
      <c r="J226" s="64">
        <v>860.59756000000004</v>
      </c>
      <c r="K226" s="64">
        <f t="shared" si="21"/>
        <v>46.188880348272491</v>
      </c>
      <c r="L226" s="5">
        <v>19.5</v>
      </c>
      <c r="M226" s="109">
        <f t="shared" si="22"/>
        <v>0.23199999999999998</v>
      </c>
      <c r="N226" s="64">
        <f t="shared" si="23"/>
        <v>51.027715432377228</v>
      </c>
    </row>
    <row r="227" spans="1:14" x14ac:dyDescent="0.35">
      <c r="A227" s="111">
        <v>43682</v>
      </c>
      <c r="B227" s="17">
        <v>217</v>
      </c>
      <c r="C227" s="29">
        <v>5.85</v>
      </c>
      <c r="D227" s="29">
        <v>20.733333333333334</v>
      </c>
      <c r="E227" s="29">
        <v>14.883333333333333</v>
      </c>
      <c r="F227" s="30" t="str">
        <f>IF('Cloud Randomizer'!G47=1,"Sunny",IF('Cloud Randomizer'!G47=0.25,"Partial Cloud","Cloudy"))</f>
        <v>Cloudy</v>
      </c>
      <c r="G227" s="64">
        <f t="shared" si="18"/>
        <v>0.29250131589327338</v>
      </c>
      <c r="H227" s="64">
        <f t="shared" si="19"/>
        <v>1.0146363372701128</v>
      </c>
      <c r="I227" s="63">
        <f t="shared" si="20"/>
        <v>931.15773245470473</v>
      </c>
      <c r="J227" s="64">
        <v>861.16263000000004</v>
      </c>
      <c r="K227" s="64">
        <f t="shared" si="21"/>
        <v>18.48768322209682</v>
      </c>
      <c r="L227" s="5">
        <v>19.14</v>
      </c>
      <c r="M227" s="109">
        <f t="shared" si="22"/>
        <v>0.23344000000000001</v>
      </c>
      <c r="N227" s="64">
        <f t="shared" si="23"/>
        <v>20.551260816029917</v>
      </c>
    </row>
    <row r="228" spans="1:14" x14ac:dyDescent="0.35">
      <c r="A228" s="111">
        <v>43683</v>
      </c>
      <c r="B228" s="17">
        <v>218</v>
      </c>
      <c r="C228" s="29">
        <v>5.8666666666666671</v>
      </c>
      <c r="D228" s="29">
        <v>20.716666666666665</v>
      </c>
      <c r="E228" s="29">
        <v>14.833333333333334</v>
      </c>
      <c r="F228" s="30" t="str">
        <f>IF('Cloud Randomizer'!G48=1,"Sunny",IF('Cloud Randomizer'!G48=0.25,"Partial Cloud","Cloudy"))</f>
        <v>Partial Cloud</v>
      </c>
      <c r="G228" s="64">
        <f t="shared" si="18"/>
        <v>0.28753024060882476</v>
      </c>
      <c r="H228" s="64">
        <f t="shared" si="19"/>
        <v>1.0144853178587223</v>
      </c>
      <c r="I228" s="63">
        <f t="shared" si="20"/>
        <v>930.29848833695928</v>
      </c>
      <c r="J228" s="64">
        <v>863.56227999999999</v>
      </c>
      <c r="K228" s="64">
        <f t="shared" si="21"/>
        <v>46.347998969694252</v>
      </c>
      <c r="L228" s="5">
        <v>19.3</v>
      </c>
      <c r="M228" s="109">
        <f t="shared" si="22"/>
        <v>0.23280000000000001</v>
      </c>
      <c r="N228" s="64">
        <f t="shared" si="23"/>
        <v>51.380067429261054</v>
      </c>
    </row>
    <row r="229" spans="1:14" x14ac:dyDescent="0.35">
      <c r="A229" s="111">
        <v>43684</v>
      </c>
      <c r="B229" s="17">
        <v>219</v>
      </c>
      <c r="C229" s="29">
        <v>5.8833333333333329</v>
      </c>
      <c r="D229" s="29">
        <v>20.683333333333334</v>
      </c>
      <c r="E229" s="29">
        <v>14.783333333333335</v>
      </c>
      <c r="F229" s="30" t="str">
        <f>IF('Cloud Randomizer'!G49=1,"Sunny",IF('Cloud Randomizer'!G49=0.25,"Partial Cloud","Cloudy"))</f>
        <v>Partial Cloud</v>
      </c>
      <c r="G229" s="64">
        <f t="shared" si="18"/>
        <v>0.2824739639086728</v>
      </c>
      <c r="H229" s="64">
        <f t="shared" si="19"/>
        <v>1.0143300061350313</v>
      </c>
      <c r="I229" s="63">
        <f t="shared" si="20"/>
        <v>929.40907517370294</v>
      </c>
      <c r="J229" s="64">
        <v>864.94267000000002</v>
      </c>
      <c r="K229" s="64">
        <f t="shared" si="21"/>
        <v>46.422085478310365</v>
      </c>
      <c r="L229" s="5">
        <v>19.850000000000001</v>
      </c>
      <c r="M229" s="109">
        <f t="shared" si="22"/>
        <v>0.2306</v>
      </c>
      <c r="N229" s="64">
        <f t="shared" si="23"/>
        <v>50.975871006182722</v>
      </c>
    </row>
    <row r="230" spans="1:14" x14ac:dyDescent="0.35">
      <c r="A230" s="111">
        <v>43685</v>
      </c>
      <c r="B230" s="17">
        <v>220</v>
      </c>
      <c r="C230" s="29">
        <v>5.916666666666667</v>
      </c>
      <c r="D230" s="29">
        <v>20.666666666666668</v>
      </c>
      <c r="E230" s="29">
        <v>14.733333333333331</v>
      </c>
      <c r="F230" s="30" t="str">
        <f>IF('Cloud Randomizer'!G50=1,"Sunny",IF('Cloud Randomizer'!G50=0.25,"Partial Cloud","Cloudy"))</f>
        <v>Partial Cloud</v>
      </c>
      <c r="G230" s="64">
        <f t="shared" si="18"/>
        <v>0.27733398407672732</v>
      </c>
      <c r="H230" s="64">
        <f t="shared" si="19"/>
        <v>1.0141704481212557</v>
      </c>
      <c r="I230" s="63">
        <f t="shared" si="20"/>
        <v>928.4887770330422</v>
      </c>
      <c r="J230" s="64">
        <v>866.58082000000002</v>
      </c>
      <c r="K230" s="64">
        <f t="shared" si="21"/>
        <v>46.510006148620569</v>
      </c>
      <c r="L230" s="5">
        <v>18.850000000000001</v>
      </c>
      <c r="M230" s="109">
        <f t="shared" si="22"/>
        <v>0.2346</v>
      </c>
      <c r="N230" s="64">
        <f t="shared" si="23"/>
        <v>51.958321154601833</v>
      </c>
    </row>
    <row r="231" spans="1:14" x14ac:dyDescent="0.35">
      <c r="A231" s="111">
        <v>43686</v>
      </c>
      <c r="B231" s="17">
        <v>221</v>
      </c>
      <c r="C231" s="29">
        <v>5.9333333333333336</v>
      </c>
      <c r="D231" s="29">
        <v>20.633333333333333</v>
      </c>
      <c r="E231" s="29">
        <v>14.683333333333334</v>
      </c>
      <c r="F231" s="30" t="str">
        <f>IF('Cloud Randomizer'!G51=1,"Sunny",IF('Cloud Randomizer'!G51=0.25,"Partial Cloud","Cloudy"))</f>
        <v>Partial Cloud</v>
      </c>
      <c r="G231" s="64">
        <f t="shared" si="18"/>
        <v>0.2721118241999424</v>
      </c>
      <c r="H231" s="64">
        <f t="shared" si="19"/>
        <v>1.0140066910978784</v>
      </c>
      <c r="I231" s="63">
        <f t="shared" si="20"/>
        <v>927.53688592026333</v>
      </c>
      <c r="J231" s="64">
        <v>867.98668999999995</v>
      </c>
      <c r="K231" s="64">
        <f t="shared" si="21"/>
        <v>46.585460186876524</v>
      </c>
      <c r="L231" s="5">
        <v>19.39</v>
      </c>
      <c r="M231" s="109">
        <f t="shared" si="22"/>
        <v>0.23244000000000001</v>
      </c>
      <c r="N231" s="64">
        <f t="shared" si="23"/>
        <v>51.563449361131333</v>
      </c>
    </row>
    <row r="232" spans="1:14" x14ac:dyDescent="0.35">
      <c r="A232" s="111">
        <v>43687</v>
      </c>
      <c r="B232" s="17">
        <v>222</v>
      </c>
      <c r="C232" s="29">
        <v>5.9666666666666668</v>
      </c>
      <c r="D232" s="29">
        <v>20.6</v>
      </c>
      <c r="E232" s="29">
        <v>14.633333333333333</v>
      </c>
      <c r="F232" s="30" t="str">
        <f>IF('Cloud Randomizer'!G52=1,"Sunny",IF('Cloud Randomizer'!G52=0.25,"Partial Cloud","Cloudy"))</f>
        <v>Cloudy</v>
      </c>
      <c r="G232" s="64">
        <f t="shared" si="18"/>
        <v>0.26680903171699283</v>
      </c>
      <c r="H232" s="64">
        <f t="shared" si="19"/>
        <v>1.0138387835896396</v>
      </c>
      <c r="I232" s="63">
        <f t="shared" si="20"/>
        <v>926.55270337883007</v>
      </c>
      <c r="J232" s="64">
        <v>868.59226000000001</v>
      </c>
      <c r="K232" s="64">
        <f t="shared" si="21"/>
        <v>18.647184623008037</v>
      </c>
      <c r="L232" s="5">
        <v>18</v>
      </c>
      <c r="M232" s="109">
        <f t="shared" si="22"/>
        <v>0.23800000000000002</v>
      </c>
      <c r="N232" s="64">
        <f t="shared" si="23"/>
        <v>21.133475906075777</v>
      </c>
    </row>
    <row r="233" spans="1:14" x14ac:dyDescent="0.35">
      <c r="A233" s="111">
        <v>43688</v>
      </c>
      <c r="B233" s="17">
        <v>223</v>
      </c>
      <c r="C233" s="29">
        <v>5.9833333333333334</v>
      </c>
      <c r="D233" s="29">
        <v>20.566666666666666</v>
      </c>
      <c r="E233" s="29">
        <v>14.583333333333336</v>
      </c>
      <c r="F233" s="30" t="str">
        <f>IF('Cloud Randomizer'!G53=1,"Sunny",IF('Cloud Randomizer'!G53=0.25,"Partial Cloud","Cloudy"))</f>
        <v>Cloudy</v>
      </c>
      <c r="G233" s="64">
        <f t="shared" si="18"/>
        <v>0.26142717795973502</v>
      </c>
      <c r="H233" s="64">
        <f t="shared" si="19"/>
        <v>1.0136667753511579</v>
      </c>
      <c r="I233" s="63">
        <f t="shared" si="20"/>
        <v>925.53554211132951</v>
      </c>
      <c r="J233" s="64">
        <v>870.01576999999997</v>
      </c>
      <c r="K233" s="64">
        <f t="shared" si="21"/>
        <v>18.677744938826066</v>
      </c>
      <c r="L233" s="5">
        <v>18</v>
      </c>
      <c r="M233" s="109">
        <f t="shared" si="22"/>
        <v>0.23800000000000002</v>
      </c>
      <c r="N233" s="64">
        <f t="shared" si="23"/>
        <v>21.168110930669549</v>
      </c>
    </row>
    <row r="234" spans="1:14" x14ac:dyDescent="0.35">
      <c r="A234" s="111">
        <v>43689</v>
      </c>
      <c r="B234" s="17">
        <v>224</v>
      </c>
      <c r="C234" s="29">
        <v>6</v>
      </c>
      <c r="D234" s="29">
        <v>20.55</v>
      </c>
      <c r="E234" s="29">
        <v>14.533333333333331</v>
      </c>
      <c r="F234" s="30" t="str">
        <f>IF('Cloud Randomizer'!G54=1,"Sunny",IF('Cloud Randomizer'!G54=0.25,"Partial Cloud","Cloudy"))</f>
        <v>Partial Cloud</v>
      </c>
      <c r="G234" s="64">
        <f t="shared" si="18"/>
        <v>0.25596785768758706</v>
      </c>
      <c r="H234" s="64">
        <f t="shared" si="19"/>
        <v>1.0134907173521865</v>
      </c>
      <c r="I234" s="63">
        <f t="shared" si="20"/>
        <v>924.4847276174628</v>
      </c>
      <c r="J234" s="64">
        <v>872.50315999999998</v>
      </c>
      <c r="K234" s="64">
        <f t="shared" si="21"/>
        <v>46.827862329437288</v>
      </c>
      <c r="L234" s="5">
        <v>18.64</v>
      </c>
      <c r="M234" s="109">
        <f t="shared" si="22"/>
        <v>0.23544000000000001</v>
      </c>
      <c r="N234" s="64">
        <f t="shared" si="23"/>
        <v>52.500723365917693</v>
      </c>
    </row>
    <row r="235" spans="1:14" x14ac:dyDescent="0.35">
      <c r="A235" s="111">
        <v>43690</v>
      </c>
      <c r="B235" s="17">
        <v>225</v>
      </c>
      <c r="C235" s="29">
        <v>6.0333333333333332</v>
      </c>
      <c r="D235" s="29">
        <v>20.516666666666666</v>
      </c>
      <c r="E235" s="29">
        <v>14.466666666666665</v>
      </c>
      <c r="F235" s="30" t="str">
        <f>IF('Cloud Randomizer'!G55=1,"Sunny",IF('Cloud Randomizer'!G55=0.25,"Partial Cloud","Cloudy"))</f>
        <v>Sunny</v>
      </c>
      <c r="G235" s="64">
        <f t="shared" si="18"/>
        <v>0.25043268861496759</v>
      </c>
      <c r="H235" s="64">
        <f t="shared" si="19"/>
        <v>1.0133106617625101</v>
      </c>
      <c r="I235" s="63">
        <f t="shared" si="20"/>
        <v>923.39959984599466</v>
      </c>
      <c r="J235" s="64">
        <v>874.12138000000004</v>
      </c>
      <c r="K235" s="64">
        <f t="shared" si="21"/>
        <v>187.65885337014819</v>
      </c>
      <c r="L235" s="5">
        <v>17.850000000000001</v>
      </c>
      <c r="M235" s="109">
        <f t="shared" si="22"/>
        <v>0.23860000000000001</v>
      </c>
      <c r="N235" s="64">
        <f t="shared" si="23"/>
        <v>213.21620197198743</v>
      </c>
    </row>
    <row r="236" spans="1:14" x14ac:dyDescent="0.35">
      <c r="A236" s="111">
        <v>43691</v>
      </c>
      <c r="B236" s="17">
        <v>226</v>
      </c>
      <c r="C236" s="29">
        <v>6.05</v>
      </c>
      <c r="D236" s="29">
        <v>20.483333333333334</v>
      </c>
      <c r="E236" s="29">
        <v>14.416666666666666</v>
      </c>
      <c r="F236" s="30" t="str">
        <f>IF('Cloud Randomizer'!G56=1,"Sunny",IF('Cloud Randomizer'!G56=0.25,"Partial Cloud","Cloudy"))</f>
        <v>Partial Cloud</v>
      </c>
      <c r="G236" s="64">
        <f t="shared" si="18"/>
        <v>0.24482331093193138</v>
      </c>
      <c r="H236" s="64">
        <f t="shared" si="19"/>
        <v>1.0131266619364858</v>
      </c>
      <c r="I236" s="63">
        <f t="shared" si="20"/>
        <v>922.27951485741187</v>
      </c>
      <c r="J236" s="64">
        <v>875.57105999999999</v>
      </c>
      <c r="K236" s="64">
        <f t="shared" si="21"/>
        <v>46.992518694510487</v>
      </c>
      <c r="L236" s="5">
        <v>19.14</v>
      </c>
      <c r="M236" s="109">
        <f t="shared" si="22"/>
        <v>0.23344000000000001</v>
      </c>
      <c r="N236" s="64">
        <f t="shared" si="23"/>
        <v>52.237778876412044</v>
      </c>
    </row>
    <row r="237" spans="1:14" x14ac:dyDescent="0.35">
      <c r="A237" s="111">
        <v>43692</v>
      </c>
      <c r="B237" s="17">
        <v>227</v>
      </c>
      <c r="C237" s="29">
        <v>6.083333333333333</v>
      </c>
      <c r="D237" s="29">
        <v>20.45</v>
      </c>
      <c r="E237" s="29">
        <v>14.366666666666667</v>
      </c>
      <c r="F237" s="30" t="str">
        <f>IF('Cloud Randomizer'!G57=1,"Sunny",IF('Cloud Randomizer'!G57=0.25,"Partial Cloud","Cloudy"))</f>
        <v>Partial Cloud</v>
      </c>
      <c r="G237" s="64">
        <f t="shared" si="18"/>
        <v>0.23914138681814626</v>
      </c>
      <c r="H237" s="64">
        <f t="shared" si="19"/>
        <v>1.0129387723972332</v>
      </c>
      <c r="I237" s="63">
        <f t="shared" si="20"/>
        <v>921.12384649388491</v>
      </c>
      <c r="J237" s="64">
        <v>876.18038000000001</v>
      </c>
      <c r="K237" s="64">
        <f t="shared" si="21"/>
        <v>47.025221330309051</v>
      </c>
      <c r="L237" s="5">
        <v>19.04</v>
      </c>
      <c r="M237" s="109">
        <f t="shared" si="22"/>
        <v>0.23383999999999999</v>
      </c>
      <c r="N237" s="64">
        <f t="shared" si="23"/>
        <v>52.363703599426039</v>
      </c>
    </row>
    <row r="238" spans="1:14" x14ac:dyDescent="0.35">
      <c r="A238" s="111">
        <v>43693</v>
      </c>
      <c r="B238" s="17">
        <v>228</v>
      </c>
      <c r="C238" s="29">
        <v>6.1</v>
      </c>
      <c r="D238" s="29">
        <v>20.416666666666668</v>
      </c>
      <c r="E238" s="29">
        <v>14.316666666666666</v>
      </c>
      <c r="F238" s="30" t="str">
        <f>IF('Cloud Randomizer'!G58=1,"Sunny",IF('Cloud Randomizer'!G58=0.25,"Partial Cloud","Cloudy"))</f>
        <v>Partial Cloud</v>
      </c>
      <c r="G238" s="64">
        <f t="shared" si="18"/>
        <v>0.23338859995035308</v>
      </c>
      <c r="H238" s="64">
        <f t="shared" si="19"/>
        <v>1.0127470488204777</v>
      </c>
      <c r="I238" s="63">
        <f t="shared" si="20"/>
        <v>919.9319880529581</v>
      </c>
      <c r="J238" s="64">
        <v>877.63301000000001</v>
      </c>
      <c r="K238" s="64">
        <f t="shared" si="21"/>
        <v>47.103185010871087</v>
      </c>
      <c r="L238" s="5">
        <v>18.14</v>
      </c>
      <c r="M238" s="109">
        <f t="shared" si="22"/>
        <v>0.23743999999999998</v>
      </c>
      <c r="N238" s="64">
        <f t="shared" si="23"/>
        <v>53.258001185624913</v>
      </c>
    </row>
    <row r="239" spans="1:14" x14ac:dyDescent="0.35">
      <c r="A239" s="111">
        <v>43694</v>
      </c>
      <c r="B239" s="17">
        <v>229</v>
      </c>
      <c r="C239" s="29">
        <v>6.1333333333333346</v>
      </c>
      <c r="D239" s="29">
        <v>20.399999999999999</v>
      </c>
      <c r="E239" s="29">
        <v>14.25</v>
      </c>
      <c r="F239" s="30" t="str">
        <f>IF('Cloud Randomizer'!G59=1,"Sunny",IF('Cloud Randomizer'!G59=0.25,"Partial Cloud","Cloudy"))</f>
        <v>Cloudy</v>
      </c>
      <c r="G239" s="64">
        <f t="shared" si="18"/>
        <v>0.22756665500345613</v>
      </c>
      <c r="H239" s="64">
        <f t="shared" si="19"/>
        <v>1.0125515480180529</v>
      </c>
      <c r="I239" s="63">
        <f t="shared" si="20"/>
        <v>918.70335396126245</v>
      </c>
      <c r="J239" s="64">
        <v>880.32599000000005</v>
      </c>
      <c r="K239" s="64">
        <f t="shared" si="21"/>
        <v>18.899087661640376</v>
      </c>
      <c r="L239" s="5">
        <v>19.350000000000001</v>
      </c>
      <c r="M239" s="109">
        <f t="shared" si="22"/>
        <v>0.23259999999999997</v>
      </c>
      <c r="N239" s="64">
        <f t="shared" si="23"/>
        <v>20.932989476655003</v>
      </c>
    </row>
    <row r="240" spans="1:14" x14ac:dyDescent="0.35">
      <c r="A240" s="111">
        <v>43695</v>
      </c>
      <c r="B240" s="17">
        <v>230</v>
      </c>
      <c r="C240" s="29">
        <v>6.15</v>
      </c>
      <c r="D240" s="29">
        <v>20.366666666666667</v>
      </c>
      <c r="E240" s="29">
        <v>14.2</v>
      </c>
      <c r="F240" s="30" t="str">
        <f>IF('Cloud Randomizer'!G60=1,"Sunny",IF('Cloud Randomizer'!G60=0.25,"Partial Cloud","Cloudy"))</f>
        <v>Sunny</v>
      </c>
      <c r="G240" s="64">
        <f t="shared" si="18"/>
        <v>0.22167727714539093</v>
      </c>
      <c r="H240" s="64">
        <f t="shared" si="19"/>
        <v>1.0123523279210656</v>
      </c>
      <c r="I240" s="63">
        <f t="shared" si="20"/>
        <v>917.43738144440204</v>
      </c>
      <c r="J240" s="64">
        <v>881.78326000000004</v>
      </c>
      <c r="K240" s="64">
        <f t="shared" si="21"/>
        <v>189.30372746699237</v>
      </c>
      <c r="L240" s="5">
        <v>18.3</v>
      </c>
      <c r="M240" s="109">
        <f t="shared" si="22"/>
        <v>0.23680000000000001</v>
      </c>
      <c r="N240" s="64">
        <f t="shared" si="23"/>
        <v>213.46248887706571</v>
      </c>
    </row>
    <row r="241" spans="1:14" x14ac:dyDescent="0.35">
      <c r="A241" s="111">
        <v>43696</v>
      </c>
      <c r="B241" s="17">
        <v>231</v>
      </c>
      <c r="C241" s="29">
        <v>6.1666666666666679</v>
      </c>
      <c r="D241" s="29">
        <v>20.333333333333332</v>
      </c>
      <c r="E241" s="29">
        <v>14.15</v>
      </c>
      <c r="F241" s="30" t="str">
        <f>IF('Cloud Randomizer'!G61=1,"Sunny",IF('Cloud Randomizer'!G61=0.25,"Partial Cloud","Cloudy"))</f>
        <v>Cloudy</v>
      </c>
      <c r="G241" s="64">
        <f t="shared" si="18"/>
        <v>0.21572221152592017</v>
      </c>
      <c r="H241" s="64">
        <f t="shared" si="19"/>
        <v>1.0121494475627304</v>
      </c>
      <c r="I241" s="63">
        <f t="shared" si="20"/>
        <v>916.13353218904331</v>
      </c>
      <c r="J241" s="64">
        <v>883.24023</v>
      </c>
      <c r="K241" s="64">
        <f t="shared" si="21"/>
        <v>18.96165139127314</v>
      </c>
      <c r="L241" s="5">
        <v>18.39</v>
      </c>
      <c r="M241" s="109">
        <f t="shared" si="22"/>
        <v>0.23643999999999998</v>
      </c>
      <c r="N241" s="64">
        <f t="shared" si="23"/>
        <v>21.34901359501248</v>
      </c>
    </row>
    <row r="242" spans="1:14" x14ac:dyDescent="0.35">
      <c r="A242" s="111">
        <v>43697</v>
      </c>
      <c r="B242" s="17">
        <v>232</v>
      </c>
      <c r="C242" s="29">
        <v>6.2000000000000011</v>
      </c>
      <c r="D242" s="29">
        <v>20.3</v>
      </c>
      <c r="E242" s="29">
        <v>14.083333333333334</v>
      </c>
      <c r="F242" s="30" t="str">
        <f>IF('Cloud Randomizer'!G62=1,"Sunny",IF('Cloud Randomizer'!G62=0.25,"Partial Cloud","Cloudy"))</f>
        <v>Sunny</v>
      </c>
      <c r="G242" s="64">
        <f t="shared" si="18"/>
        <v>0.20970322275950762</v>
      </c>
      <c r="H242" s="64">
        <f t="shared" si="19"/>
        <v>1.0119429670608757</v>
      </c>
      <c r="I242" s="63">
        <f t="shared" si="20"/>
        <v>914.79129399313638</v>
      </c>
      <c r="J242" s="64">
        <v>884.85870999999997</v>
      </c>
      <c r="K242" s="64">
        <f t="shared" si="21"/>
        <v>189.96397378266673</v>
      </c>
      <c r="L242" s="5">
        <v>18.45</v>
      </c>
      <c r="M242" s="109">
        <f t="shared" si="22"/>
        <v>0.23620000000000002</v>
      </c>
      <c r="N242" s="64">
        <f t="shared" si="23"/>
        <v>213.6642409879328</v>
      </c>
    </row>
    <row r="243" spans="1:14" x14ac:dyDescent="0.35">
      <c r="A243" s="111">
        <v>43698</v>
      </c>
      <c r="B243" s="17">
        <v>233</v>
      </c>
      <c r="C243" s="29">
        <v>6.2166666666666668</v>
      </c>
      <c r="D243" s="29">
        <v>20.266666666666666</v>
      </c>
      <c r="E243" s="29">
        <v>14.033333333333335</v>
      </c>
      <c r="F243" s="30" t="str">
        <f>IF('Cloud Randomizer'!G63=1,"Sunny",IF('Cloud Randomizer'!G63=0.25,"Partial Cloud","Cloudy"))</f>
        <v>Partial Cloud</v>
      </c>
      <c r="G243" s="64">
        <f t="shared" si="18"/>
        <v>0.20362209440242515</v>
      </c>
      <c r="H243" s="64">
        <f t="shared" si="19"/>
        <v>1.0117329476001304</v>
      </c>
      <c r="I243" s="63">
        <f t="shared" si="20"/>
        <v>913.41018240007588</v>
      </c>
      <c r="J243" s="64">
        <v>886.30873999999994</v>
      </c>
      <c r="K243" s="64">
        <f t="shared" si="21"/>
        <v>47.568817582387929</v>
      </c>
      <c r="L243" s="5">
        <v>17.75</v>
      </c>
      <c r="M243" s="109">
        <f t="shared" si="22"/>
        <v>0.23899999999999999</v>
      </c>
      <c r="N243" s="64">
        <f t="shared" si="23"/>
        <v>54.137844772336734</v>
      </c>
    </row>
    <row r="244" spans="1:14" x14ac:dyDescent="0.35">
      <c r="A244" s="111">
        <v>43699</v>
      </c>
      <c r="B244" s="17">
        <v>234</v>
      </c>
      <c r="C244" s="29">
        <v>6.25</v>
      </c>
      <c r="D244" s="29">
        <v>20.233333333333334</v>
      </c>
      <c r="E244" s="29">
        <v>13.983333333333331</v>
      </c>
      <c r="F244" s="30" t="str">
        <f>IF('Cloud Randomizer'!G64=1,"Sunny",IF('Cloud Randomizer'!G64=0.25,"Partial Cloud","Cloudy"))</f>
        <v>Sunny</v>
      </c>
      <c r="G244" s="64">
        <f t="shared" si="18"/>
        <v>0.19748062842424663</v>
      </c>
      <c r="H244" s="64">
        <f t="shared" si="19"/>
        <v>1.0115194514137937</v>
      </c>
      <c r="I244" s="63">
        <f t="shared" si="20"/>
        <v>911.98974231255727</v>
      </c>
      <c r="J244" s="64">
        <v>886.85492999999997</v>
      </c>
      <c r="K244" s="64">
        <f t="shared" si="21"/>
        <v>190.39252794556174</v>
      </c>
      <c r="L244" s="5">
        <v>17.64</v>
      </c>
      <c r="M244" s="109">
        <f t="shared" si="22"/>
        <v>0.23943999999999999</v>
      </c>
      <c r="N244" s="64">
        <f t="shared" si="23"/>
        <v>217.08374710135863</v>
      </c>
    </row>
    <row r="245" spans="1:14" x14ac:dyDescent="0.35">
      <c r="A245" s="111">
        <v>43700</v>
      </c>
      <c r="B245" s="17">
        <v>235</v>
      </c>
      <c r="C245" s="29">
        <v>6.2666666666666675</v>
      </c>
      <c r="D245" s="29">
        <v>20.2</v>
      </c>
      <c r="E245" s="29">
        <v>13.916666666666664</v>
      </c>
      <c r="F245" s="30" t="str">
        <f>IF('Cloud Randomizer'!G65=1,"Sunny",IF('Cloud Randomizer'!G65=0.25,"Partial Cloud","Cloudy"))</f>
        <v>Partial Cloud</v>
      </c>
      <c r="G245" s="64">
        <f t="shared" si="18"/>
        <v>0.19128064467388486</v>
      </c>
      <c r="H245" s="64">
        <f t="shared" si="19"/>
        <v>1.0113025417653929</v>
      </c>
      <c r="I245" s="63">
        <f t="shared" si="20"/>
        <v>910.52954958179373</v>
      </c>
      <c r="J245" s="64">
        <v>889.35010999999997</v>
      </c>
      <c r="K245" s="64">
        <f t="shared" si="21"/>
        <v>47.73205006357788</v>
      </c>
      <c r="L245" s="5">
        <v>16.75</v>
      </c>
      <c r="M245" s="109">
        <f t="shared" si="22"/>
        <v>0.24299999999999999</v>
      </c>
      <c r="N245" s="64">
        <f t="shared" si="23"/>
        <v>55.232800787854416</v>
      </c>
    </row>
    <row r="246" spans="1:14" x14ac:dyDescent="0.35">
      <c r="A246" s="111">
        <v>43701</v>
      </c>
      <c r="B246" s="17">
        <v>236</v>
      </c>
      <c r="C246" s="29">
        <v>6.3000000000000007</v>
      </c>
      <c r="D246" s="29">
        <v>20.166666666666668</v>
      </c>
      <c r="E246" s="29">
        <v>13.866666666666667</v>
      </c>
      <c r="F246" s="30" t="str">
        <f>IF('Cloud Randomizer'!G66=1,"Sunny",IF('Cloud Randomizer'!G66=0.25,"Partial Cloud","Cloudy"))</f>
        <v>Sunny</v>
      </c>
      <c r="G246" s="64">
        <f t="shared" si="18"/>
        <v>0.18502398034033193</v>
      </c>
      <c r="H246" s="64">
        <f t="shared" si="19"/>
        <v>1.0110822829299382</v>
      </c>
      <c r="I246" s="63">
        <f t="shared" si="20"/>
        <v>909.02921256771765</v>
      </c>
      <c r="J246" s="64">
        <v>889.86309000000006</v>
      </c>
      <c r="K246" s="64">
        <f t="shared" si="21"/>
        <v>191.03832825347092</v>
      </c>
      <c r="L246" s="5">
        <v>17.14</v>
      </c>
      <c r="M246" s="109">
        <f t="shared" si="22"/>
        <v>0.24143999999999999</v>
      </c>
      <c r="N246" s="64">
        <f t="shared" si="23"/>
        <v>219.63949511199058</v>
      </c>
    </row>
    <row r="247" spans="1:14" x14ac:dyDescent="0.35">
      <c r="A247" s="111">
        <v>43702</v>
      </c>
      <c r="B247" s="17">
        <v>237</v>
      </c>
      <c r="C247" s="29">
        <v>6.3166666666666664</v>
      </c>
      <c r="D247" s="29">
        <v>20.133333333333333</v>
      </c>
      <c r="E247" s="29">
        <v>13.8</v>
      </c>
      <c r="F247" s="30" t="str">
        <f>IF('Cloud Randomizer'!G67=1,"Sunny",IF('Cloud Randomizer'!G67=0.25,"Partial Cloud","Cloudy"))</f>
        <v>Partial Cloud</v>
      </c>
      <c r="G247" s="64">
        <f t="shared" si="18"/>
        <v>0.17871248940825957</v>
      </c>
      <c r="H247" s="64">
        <f t="shared" si="19"/>
        <v>1.0108587401748759</v>
      </c>
      <c r="I247" s="63">
        <f t="shared" si="20"/>
        <v>907.48837366575856</v>
      </c>
      <c r="J247" s="64">
        <v>892.35145999999997</v>
      </c>
      <c r="K247" s="64">
        <f t="shared" si="21"/>
        <v>47.89313464303369</v>
      </c>
      <c r="L247" s="5">
        <v>17.100000000000001</v>
      </c>
      <c r="M247" s="109">
        <f t="shared" si="22"/>
        <v>0.24160000000000001</v>
      </c>
      <c r="N247" s="64">
        <f t="shared" si="23"/>
        <v>55.099911094080667</v>
      </c>
    </row>
    <row r="248" spans="1:14" x14ac:dyDescent="0.35">
      <c r="A248" s="111">
        <v>43703</v>
      </c>
      <c r="B248" s="17">
        <v>238</v>
      </c>
      <c r="C248" s="29">
        <v>6.35</v>
      </c>
      <c r="D248" s="29">
        <v>20.100000000000001</v>
      </c>
      <c r="E248" s="29">
        <v>13.75</v>
      </c>
      <c r="F248" s="30" t="str">
        <f>IF('Cloud Randomizer'!G68=1,"Sunny",IF('Cloud Randomizer'!G68=0.25,"Partial Cloud","Cloudy"))</f>
        <v>Cloudy</v>
      </c>
      <c r="G248" s="64">
        <f t="shared" si="18"/>
        <v>0.1723480421086441</v>
      </c>
      <c r="H248" s="64">
        <f t="shared" si="19"/>
        <v>1.0106319797407493</v>
      </c>
      <c r="I248" s="63">
        <f t="shared" si="20"/>
        <v>905.90671079576805</v>
      </c>
      <c r="J248" s="64">
        <v>892.82440999999994</v>
      </c>
      <c r="K248" s="64">
        <f t="shared" si="21"/>
        <v>19.167407281752912</v>
      </c>
      <c r="L248" s="5">
        <v>15.6</v>
      </c>
      <c r="M248" s="109">
        <f t="shared" si="22"/>
        <v>0.24760000000000001</v>
      </c>
      <c r="N248" s="64">
        <f t="shared" si="23"/>
        <v>22.599285918866769</v>
      </c>
    </row>
    <row r="249" spans="1:14" x14ac:dyDescent="0.35">
      <c r="A249" s="111">
        <v>43704</v>
      </c>
      <c r="B249" s="17">
        <v>239</v>
      </c>
      <c r="C249" s="29">
        <v>6.3666666666666671</v>
      </c>
      <c r="D249" s="29">
        <v>20.066666666666666</v>
      </c>
      <c r="E249" s="29">
        <v>13.7</v>
      </c>
      <c r="F249" s="30" t="str">
        <f>IF('Cloud Randomizer'!G69=1,"Sunny",IF('Cloud Randomizer'!G69=0.25,"Partial Cloud","Cloudy"))</f>
        <v>Sunny</v>
      </c>
      <c r="G249" s="64">
        <f t="shared" si="18"/>
        <v>0.16593252436457653</v>
      </c>
      <c r="H249" s="64">
        <f t="shared" si="19"/>
        <v>1.0104020688215682</v>
      </c>
      <c r="I249" s="63">
        <f t="shared" si="20"/>
        <v>904.28393884867467</v>
      </c>
      <c r="J249" s="64">
        <v>894.21073000000001</v>
      </c>
      <c r="K249" s="64">
        <f t="shared" si="21"/>
        <v>191.97169192118739</v>
      </c>
      <c r="L249" s="5">
        <v>17.89</v>
      </c>
      <c r="M249" s="109">
        <f t="shared" si="22"/>
        <v>0.23844000000000001</v>
      </c>
      <c r="N249" s="64">
        <f t="shared" si="23"/>
        <v>217.97014391279964</v>
      </c>
    </row>
    <row r="250" spans="1:14" x14ac:dyDescent="0.35">
      <c r="A250" s="111">
        <v>43705</v>
      </c>
      <c r="B250" s="17">
        <v>240</v>
      </c>
      <c r="C250" s="29">
        <v>6.3833333333333329</v>
      </c>
      <c r="D250" s="29">
        <v>20.033333333333335</v>
      </c>
      <c r="E250" s="29">
        <v>13.633333333333333</v>
      </c>
      <c r="F250" s="30" t="str">
        <f>IF('Cloud Randomizer'!G70=1,"Sunny",IF('Cloud Randomizer'!G70=0.25,"Partial Cloud","Cloudy"))</f>
        <v>Sunny</v>
      </c>
      <c r="G250" s="64">
        <f t="shared" si="18"/>
        <v>0.15946783723242244</v>
      </c>
      <c r="H250" s="64">
        <f t="shared" si="19"/>
        <v>1.0101690755449007</v>
      </c>
      <c r="I250" s="63">
        <f t="shared" si="20"/>
        <v>902.61981108645637</v>
      </c>
      <c r="J250" s="64">
        <v>896.67808000000002</v>
      </c>
      <c r="K250" s="64">
        <f t="shared" si="21"/>
        <v>192.5013896067226</v>
      </c>
      <c r="L250" s="5">
        <v>18.2</v>
      </c>
      <c r="M250" s="109">
        <f t="shared" si="22"/>
        <v>0.23719999999999999</v>
      </c>
      <c r="N250" s="64">
        <f t="shared" si="23"/>
        <v>217.43490292721236</v>
      </c>
    </row>
    <row r="251" spans="1:14" x14ac:dyDescent="0.35">
      <c r="A251" s="111">
        <v>43706</v>
      </c>
      <c r="B251" s="17">
        <v>241</v>
      </c>
      <c r="C251" s="29">
        <v>6.4166666666666661</v>
      </c>
      <c r="D251" s="29">
        <v>20</v>
      </c>
      <c r="E251" s="29">
        <v>13.583333333333332</v>
      </c>
      <c r="F251" s="30" t="str">
        <f>IF('Cloud Randomizer'!G71=1,"Sunny",IF('Cloud Randomizer'!G71=0.25,"Partial Cloud","Cloudy"))</f>
        <v>Sunny</v>
      </c>
      <c r="G251" s="64">
        <f t="shared" si="18"/>
        <v>0.15295589633849874</v>
      </c>
      <c r="H251" s="64">
        <f t="shared" si="19"/>
        <v>1.0099330689516823</v>
      </c>
      <c r="I251" s="63">
        <f t="shared" si="20"/>
        <v>900.91412049108351</v>
      </c>
      <c r="J251" s="64">
        <v>897.08059000000003</v>
      </c>
      <c r="K251" s="64">
        <f t="shared" si="21"/>
        <v>192.58780159343092</v>
      </c>
      <c r="L251" s="5">
        <v>19.45</v>
      </c>
      <c r="M251" s="109">
        <f t="shared" si="22"/>
        <v>0.23219999999999999</v>
      </c>
      <c r="N251" s="64">
        <f t="shared" si="23"/>
        <v>212.94708347616503</v>
      </c>
    </row>
    <row r="252" spans="1:14" x14ac:dyDescent="0.35">
      <c r="A252" s="111">
        <v>43707</v>
      </c>
      <c r="B252" s="17">
        <v>242</v>
      </c>
      <c r="C252" s="29">
        <v>6.4333333333333336</v>
      </c>
      <c r="D252" s="29">
        <v>19.966666666666665</v>
      </c>
      <c r="E252" s="29">
        <v>13.516666666666666</v>
      </c>
      <c r="F252" s="30" t="str">
        <f>IF('Cloud Randomizer'!G72=1,"Sunny",IF('Cloud Randomizer'!G72=0.25,"Partial Cloud","Cloudy"))</f>
        <v>Sunny</v>
      </c>
      <c r="G252" s="64">
        <f t="shared" si="18"/>
        <v>0.14639863131143119</v>
      </c>
      <c r="H252" s="64">
        <f t="shared" si="19"/>
        <v>1.0096941189757604</v>
      </c>
      <c r="I252" s="63">
        <f t="shared" si="20"/>
        <v>899.16670105812148</v>
      </c>
      <c r="J252" s="64">
        <v>899.52615000000003</v>
      </c>
      <c r="K252" s="64">
        <f t="shared" si="21"/>
        <v>193.11282134005683</v>
      </c>
      <c r="L252" s="5">
        <v>19.64</v>
      </c>
      <c r="M252" s="109">
        <f t="shared" si="22"/>
        <v>0.23143999999999998</v>
      </c>
      <c r="N252" s="64">
        <f t="shared" si="23"/>
        <v>212.82872081401314</v>
      </c>
    </row>
    <row r="253" spans="1:14" x14ac:dyDescent="0.35">
      <c r="A253" s="111">
        <v>43708</v>
      </c>
      <c r="B253" s="17">
        <v>243</v>
      </c>
      <c r="C253" s="29">
        <v>6.4666666666666668</v>
      </c>
      <c r="D253" s="29">
        <v>19.933333333333334</v>
      </c>
      <c r="E253" s="29">
        <v>13.466666666666667</v>
      </c>
      <c r="F253" s="30" t="str">
        <f>IF('Cloud Randomizer'!G73=1,"Sunny",IF('Cloud Randomizer'!G73=0.25,"Partial Cloud","Cloudy"))</f>
        <v>Cloudy</v>
      </c>
      <c r="G253" s="64">
        <f t="shared" si="18"/>
        <v>0.13979798521036493</v>
      </c>
      <c r="H253" s="64">
        <f t="shared" si="19"/>
        <v>1.0094522964231698</v>
      </c>
      <c r="I253" s="63">
        <f t="shared" si="20"/>
        <v>897.37742903078265</v>
      </c>
      <c r="J253" s="64">
        <v>899.87198000000001</v>
      </c>
      <c r="K253" s="64">
        <f t="shared" si="21"/>
        <v>19.318706510384743</v>
      </c>
      <c r="L253" s="5">
        <v>20.5</v>
      </c>
      <c r="M253" s="109">
        <f t="shared" si="22"/>
        <v>0.22800000000000001</v>
      </c>
      <c r="N253" s="64">
        <f t="shared" si="23"/>
        <v>20.974595639846292</v>
      </c>
    </row>
    <row r="254" spans="1:14" x14ac:dyDescent="0.35">
      <c r="A254" s="111">
        <v>43709</v>
      </c>
      <c r="B254" s="10">
        <v>244</v>
      </c>
      <c r="C254" s="29">
        <v>6.4833333333333325</v>
      </c>
      <c r="D254" s="29">
        <v>19.899999999999999</v>
      </c>
      <c r="E254" s="29">
        <v>13.4</v>
      </c>
      <c r="F254" s="30" t="str">
        <f>IF('Cloud Randomizer'!G74=1,"Sunny",IF('Cloud Randomizer'!G74=0.25,"Partial Cloud","Cloudy"))</f>
        <v>Sunny</v>
      </c>
      <c r="G254" s="64">
        <f t="shared" si="18"/>
        <v>0.13315591394919316</v>
      </c>
      <c r="H254" s="64">
        <f t="shared" si="19"/>
        <v>1.0092076729511517</v>
      </c>
      <c r="I254" s="63">
        <f t="shared" si="20"/>
        <v>895.54622407030649</v>
      </c>
      <c r="J254" s="64">
        <v>902.28985</v>
      </c>
      <c r="K254" s="64">
        <f t="shared" si="21"/>
        <v>193.70614028285524</v>
      </c>
      <c r="L254" s="5">
        <v>19.7</v>
      </c>
      <c r="M254" s="109">
        <f t="shared" si="22"/>
        <v>0.23120000000000002</v>
      </c>
      <c r="N254" s="64">
        <f t="shared" si="23"/>
        <v>213.2612363495054</v>
      </c>
    </row>
    <row r="255" spans="1:14" x14ac:dyDescent="0.35">
      <c r="A255" s="111">
        <v>43710</v>
      </c>
      <c r="B255" s="10">
        <v>245</v>
      </c>
      <c r="C255" s="29">
        <v>6.5166666666666657</v>
      </c>
      <c r="D255" s="29">
        <v>19.866666666666667</v>
      </c>
      <c r="E255" s="29">
        <v>13.350000000000001</v>
      </c>
      <c r="F255" s="30" t="str">
        <f>IF('Cloud Randomizer'!G75=1,"Sunny",IF('Cloud Randomizer'!G75=0.25,"Partial Cloud","Cloudy"))</f>
        <v>Cloudy</v>
      </c>
      <c r="G255" s="64">
        <f t="shared" si="18"/>
        <v>0.1264743857169783</v>
      </c>
      <c r="H255" s="64">
        <f t="shared" si="19"/>
        <v>1.0089603210469202</v>
      </c>
      <c r="I255" s="63">
        <f t="shared" si="20"/>
        <v>893.67305035867241</v>
      </c>
      <c r="J255" s="64">
        <v>902.57249000000002</v>
      </c>
      <c r="K255" s="64">
        <f t="shared" si="21"/>
        <v>19.376681823849172</v>
      </c>
      <c r="L255" s="5">
        <v>18.100000000000001</v>
      </c>
      <c r="M255" s="109">
        <f t="shared" si="22"/>
        <v>0.23759999999999998</v>
      </c>
      <c r="N255" s="64">
        <f t="shared" si="23"/>
        <v>21.923331434983634</v>
      </c>
    </row>
    <row r="256" spans="1:14" x14ac:dyDescent="0.35">
      <c r="A256" s="111">
        <v>43711</v>
      </c>
      <c r="B256" s="10">
        <v>246</v>
      </c>
      <c r="C256" s="29">
        <v>6.5333333333333332</v>
      </c>
      <c r="D256" s="29">
        <v>19.833333333333332</v>
      </c>
      <c r="E256" s="29">
        <v>13.283333333333335</v>
      </c>
      <c r="F256" s="30" t="str">
        <f>IF('Cloud Randomizer'!G76=1,"Sunny",IF('Cloud Randomizer'!G76=0.25,"Partial Cloud","Cloudy"))</f>
        <v>Sunny</v>
      </c>
      <c r="G256" s="64">
        <f t="shared" si="18"/>
        <v>0.11975538039473466</v>
      </c>
      <c r="H256" s="64">
        <f t="shared" si="19"/>
        <v>1.0087103140061833</v>
      </c>
      <c r="I256" s="63">
        <f t="shared" si="20"/>
        <v>891.75791762978929</v>
      </c>
      <c r="J256" s="64">
        <v>904.95687999999996</v>
      </c>
      <c r="K256" s="64">
        <f t="shared" si="21"/>
        <v>194.27870583628416</v>
      </c>
      <c r="L256" s="5">
        <v>19.600000000000001</v>
      </c>
      <c r="M256" s="109">
        <f t="shared" si="22"/>
        <v>0.2316</v>
      </c>
      <c r="N256" s="64">
        <f t="shared" si="23"/>
        <v>214.26165843658768</v>
      </c>
    </row>
    <row r="257" spans="1:14" x14ac:dyDescent="0.35">
      <c r="A257" s="111">
        <v>43712</v>
      </c>
      <c r="B257" s="10">
        <v>247</v>
      </c>
      <c r="C257" s="29">
        <v>6.5499999999999989</v>
      </c>
      <c r="D257" s="29">
        <v>19.8</v>
      </c>
      <c r="E257" s="29">
        <v>13.233333333333331</v>
      </c>
      <c r="F257" s="30" t="str">
        <f>IF('Cloud Randomizer'!G77=1,"Sunny",IF('Cloud Randomizer'!G77=0.25,"Partial Cloud","Cloudy"))</f>
        <v>Cloudy</v>
      </c>
      <c r="G257" s="64">
        <f t="shared" si="18"/>
        <v>0.11300088896874733</v>
      </c>
      <c r="H257" s="64">
        <f t="shared" si="19"/>
        <v>1.008457725911422</v>
      </c>
      <c r="I257" s="63">
        <f t="shared" si="20"/>
        <v>889.80088212546821</v>
      </c>
      <c r="J257" s="64">
        <v>906.18920000000003</v>
      </c>
      <c r="K257" s="64">
        <f t="shared" si="21"/>
        <v>19.454326378381445</v>
      </c>
      <c r="L257" s="5">
        <v>17.79</v>
      </c>
      <c r="M257" s="109">
        <f t="shared" si="22"/>
        <v>0.23884</v>
      </c>
      <c r="N257" s="64">
        <f t="shared" si="23"/>
        <v>22.126053867679161</v>
      </c>
    </row>
    <row r="258" spans="1:14" x14ac:dyDescent="0.35">
      <c r="A258" s="111">
        <v>43713</v>
      </c>
      <c r="B258" s="10">
        <v>248</v>
      </c>
      <c r="C258" s="29">
        <v>6.5833333333333321</v>
      </c>
      <c r="D258" s="29">
        <v>19.75</v>
      </c>
      <c r="E258" s="29">
        <v>13.166666666666664</v>
      </c>
      <c r="F258" s="30" t="str">
        <f>IF('Cloud Randomizer'!G78=1,"Sunny",IF('Cloud Randomizer'!G78=0.25,"Partial Cloud","Cloudy"))</f>
        <v>Cloudy</v>
      </c>
      <c r="G258" s="64">
        <f t="shared" si="18"/>
        <v>0.10621291294059966</v>
      </c>
      <c r="H258" s="64">
        <f t="shared" si="19"/>
        <v>1.0082026316099406</v>
      </c>
      <c r="I258" s="63">
        <f t="shared" si="20"/>
        <v>887.80204747265736</v>
      </c>
      <c r="J258" s="64">
        <v>906.37356999999997</v>
      </c>
      <c r="K258" s="64">
        <f t="shared" si="21"/>
        <v>19.45828448575503</v>
      </c>
      <c r="L258" s="5">
        <v>16.850000000000001</v>
      </c>
      <c r="M258" s="109">
        <f t="shared" si="22"/>
        <v>0.24259999999999998</v>
      </c>
      <c r="N258" s="64">
        <f t="shared" si="23"/>
        <v>22.478951505924613</v>
      </c>
    </row>
    <row r="259" spans="1:14" x14ac:dyDescent="0.35">
      <c r="A259" s="111">
        <v>43714</v>
      </c>
      <c r="B259" s="10">
        <v>249</v>
      </c>
      <c r="C259" s="29">
        <v>6.6</v>
      </c>
      <c r="D259" s="29">
        <v>19.716666666666665</v>
      </c>
      <c r="E259" s="29">
        <v>13.116666666666667</v>
      </c>
      <c r="F259" s="30" t="str">
        <f>IF('Cloud Randomizer'!G79=1,"Sunny",IF('Cloud Randomizer'!G79=0.25,"Partial Cloud","Cloudy"))</f>
        <v>Partial Cloud</v>
      </c>
      <c r="G259" s="64">
        <f t="shared" si="18"/>
        <v>9.9393463734085197E-2</v>
      </c>
      <c r="H259" s="64">
        <f t="shared" si="19"/>
        <v>1.007945106691686</v>
      </c>
      <c r="I259" s="63">
        <f t="shared" si="20"/>
        <v>885.76156547862956</v>
      </c>
      <c r="J259" s="64">
        <v>907.54683999999997</v>
      </c>
      <c r="K259" s="64">
        <f t="shared" si="21"/>
        <v>48.708681445962725</v>
      </c>
      <c r="L259" s="5">
        <v>20.6</v>
      </c>
      <c r="M259" s="109">
        <f t="shared" si="22"/>
        <v>0.22759999999999997</v>
      </c>
      <c r="N259" s="64">
        <f t="shared" si="23"/>
        <v>52.790932843338645</v>
      </c>
    </row>
    <row r="260" spans="1:14" x14ac:dyDescent="0.35">
      <c r="A260" s="111">
        <v>43715</v>
      </c>
      <c r="B260" s="10">
        <v>250</v>
      </c>
      <c r="C260" s="29">
        <v>6.6333333333333329</v>
      </c>
      <c r="D260" s="29">
        <v>19.683333333333334</v>
      </c>
      <c r="E260" s="29">
        <v>13.05</v>
      </c>
      <c r="F260" s="30" t="str">
        <f>IF('Cloud Randomizer'!G80=1,"Sunny",IF('Cloud Randomizer'!G80=0.25,"Partial Cloud","Cloudy"))</f>
        <v>Cloudy</v>
      </c>
      <c r="G260" s="64">
        <f t="shared" si="18"/>
        <v>9.2544562099179786E-2</v>
      </c>
      <c r="H260" s="64">
        <f t="shared" si="19"/>
        <v>1.0076852274668491</v>
      </c>
      <c r="I260" s="63">
        <f t="shared" si="20"/>
        <v>883.6796368410113</v>
      </c>
      <c r="J260" s="64">
        <v>908.80213000000003</v>
      </c>
      <c r="K260" s="64">
        <f t="shared" si="21"/>
        <v>19.510421499603222</v>
      </c>
      <c r="L260" s="5">
        <v>17.55</v>
      </c>
      <c r="M260" s="109">
        <f t="shared" si="22"/>
        <v>0.23980000000000001</v>
      </c>
      <c r="N260" s="64">
        <f t="shared" si="23"/>
        <v>22.279043217165967</v>
      </c>
    </row>
    <row r="261" spans="1:14" x14ac:dyDescent="0.35">
      <c r="A261" s="111">
        <v>43716</v>
      </c>
      <c r="B261" s="10">
        <v>251</v>
      </c>
      <c r="C261" s="29">
        <v>6.65</v>
      </c>
      <c r="D261" s="29">
        <v>19.649999999999999</v>
      </c>
      <c r="E261" s="29">
        <v>12.983333333333333</v>
      </c>
      <c r="F261" s="30" t="str">
        <f>IF('Cloud Randomizer'!G81=1,"Sunny",IF('Cloud Randomizer'!G81=0.25,"Partial Cloud","Cloudy"))</f>
        <v>Partial Cloud</v>
      </c>
      <c r="G261" s="64">
        <f t="shared" si="18"/>
        <v>8.5668237513249063E-2</v>
      </c>
      <c r="H261" s="64">
        <f t="shared" si="19"/>
        <v>1.007423070943253</v>
      </c>
      <c r="I261" s="63">
        <f t="shared" si="20"/>
        <v>881.55651176978915</v>
      </c>
      <c r="J261" s="64">
        <v>911.08279000000005</v>
      </c>
      <c r="K261" s="64">
        <f t="shared" si="21"/>
        <v>48.898458385915333</v>
      </c>
      <c r="L261" s="5">
        <v>16.600000000000001</v>
      </c>
      <c r="M261" s="109">
        <f t="shared" si="22"/>
        <v>0.24359999999999998</v>
      </c>
      <c r="N261" s="64">
        <f t="shared" si="23"/>
        <v>56.722211727661772</v>
      </c>
    </row>
    <row r="262" spans="1:14" x14ac:dyDescent="0.35">
      <c r="A262" s="111">
        <v>43717</v>
      </c>
      <c r="B262" s="10">
        <v>252</v>
      </c>
      <c r="C262" s="29">
        <v>6.6833333333333336</v>
      </c>
      <c r="D262" s="29">
        <v>19.616666666666667</v>
      </c>
      <c r="E262" s="29">
        <v>12.933333333333334</v>
      </c>
      <c r="F262" s="30" t="str">
        <f>IF('Cloud Randomizer'!G82=1,"Sunny",IF('Cloud Randomizer'!G82=0.25,"Partial Cloud","Cloudy"))</f>
        <v>Partial Cloud</v>
      </c>
      <c r="G262" s="64">
        <f t="shared" si="18"/>
        <v>7.8766527579671272E-2</v>
      </c>
      <c r="H262" s="64">
        <f t="shared" si="19"/>
        <v>1.0071587148035335</v>
      </c>
      <c r="I262" s="63">
        <f t="shared" si="20"/>
        <v>879.39249051867307</v>
      </c>
      <c r="J262" s="64">
        <v>911.09888000000001</v>
      </c>
      <c r="K262" s="64">
        <f t="shared" si="21"/>
        <v>48.899321947607049</v>
      </c>
      <c r="L262" s="5">
        <v>16.95</v>
      </c>
      <c r="M262" s="109">
        <f t="shared" si="22"/>
        <v>0.2422</v>
      </c>
      <c r="N262" s="64">
        <f t="shared" si="23"/>
        <v>56.397217979573469</v>
      </c>
    </row>
    <row r="263" spans="1:14" x14ac:dyDescent="0.35">
      <c r="A263" s="111">
        <v>43718</v>
      </c>
      <c r="B263" s="10">
        <v>253</v>
      </c>
      <c r="C263" s="29">
        <v>6.7</v>
      </c>
      <c r="D263" s="29">
        <v>19.583333333333332</v>
      </c>
      <c r="E263" s="29">
        <v>12.866666666666667</v>
      </c>
      <c r="F263" s="30" t="str">
        <f>IF('Cloud Randomizer'!G83=1,"Sunny",IF('Cloud Randomizer'!G83=0.25,"Partial Cloud","Cloudy"))</f>
        <v>Cloudy</v>
      </c>
      <c r="G263" s="64">
        <f t="shared" si="18"/>
        <v>7.1841477424050712E-2</v>
      </c>
      <c r="H263" s="64">
        <f t="shared" si="19"/>
        <v>1.0068922373821199</v>
      </c>
      <c r="I263" s="63">
        <f t="shared" si="20"/>
        <v>877.18792382345828</v>
      </c>
      <c r="J263" s="64">
        <v>913.32716000000005</v>
      </c>
      <c r="K263" s="64">
        <f t="shared" si="21"/>
        <v>19.607566125131719</v>
      </c>
      <c r="L263" s="5">
        <v>17.45</v>
      </c>
      <c r="M263" s="109">
        <f t="shared" si="22"/>
        <v>0.2402</v>
      </c>
      <c r="N263" s="64">
        <f t="shared" si="23"/>
        <v>22.427320872650657</v>
      </c>
    </row>
    <row r="264" spans="1:14" x14ac:dyDescent="0.35">
      <c r="A264" s="111">
        <v>43719</v>
      </c>
      <c r="B264" s="10">
        <v>254</v>
      </c>
      <c r="C264" s="29">
        <v>6.7166666666666668</v>
      </c>
      <c r="D264" s="29">
        <v>19.55</v>
      </c>
      <c r="E264" s="29">
        <v>12.816666666666666</v>
      </c>
      <c r="F264" s="30" t="str">
        <f>IF('Cloud Randomizer'!G84=1,"Sunny",IF('Cloud Randomizer'!G84=0.25,"Partial Cloud","Cloudy"))</f>
        <v>Partial Cloud</v>
      </c>
      <c r="G264" s="64">
        <f t="shared" si="18"/>
        <v>6.4895139088203366E-2</v>
      </c>
      <c r="H264" s="64">
        <f t="shared" si="19"/>
        <v>1.0066237176420234</v>
      </c>
      <c r="I264" s="63">
        <f t="shared" si="20"/>
        <v>874.94321324531029</v>
      </c>
      <c r="J264" s="64">
        <v>914.34693000000004</v>
      </c>
      <c r="K264" s="64">
        <f t="shared" si="21"/>
        <v>49.073647090726453</v>
      </c>
      <c r="L264" s="5">
        <v>16.350000000000001</v>
      </c>
      <c r="M264" s="109">
        <f t="shared" si="22"/>
        <v>0.24460000000000001</v>
      </c>
      <c r="N264" s="64">
        <f t="shared" si="23"/>
        <v>57.159114659008054</v>
      </c>
    </row>
    <row r="265" spans="1:14" x14ac:dyDescent="0.35">
      <c r="A265" s="111">
        <v>43720</v>
      </c>
      <c r="B265" s="10">
        <v>255</v>
      </c>
      <c r="C265" s="29">
        <v>6.75</v>
      </c>
      <c r="D265" s="29">
        <v>19.516666666666666</v>
      </c>
      <c r="E265" s="29">
        <v>12.75</v>
      </c>
      <c r="F265" s="30" t="str">
        <f>IF('Cloud Randomizer'!G85=1,"Sunny",IF('Cloud Randomizer'!G85=0.25,"Partial Cloud","Cloudy"))</f>
        <v>Partial Cloud</v>
      </c>
      <c r="G265" s="64">
        <f t="shared" si="18"/>
        <v>5.7929570922092173E-2</v>
      </c>
      <c r="H265" s="64">
        <f t="shared" si="19"/>
        <v>1.0063532351514379</v>
      </c>
      <c r="I265" s="63">
        <f t="shared" si="20"/>
        <v>872.65881141718626</v>
      </c>
      <c r="J265" s="64">
        <v>915.42421000000002</v>
      </c>
      <c r="K265" s="64">
        <f t="shared" si="21"/>
        <v>49.131465471040684</v>
      </c>
      <c r="L265" s="5">
        <v>16.89</v>
      </c>
      <c r="M265" s="109">
        <f t="shared" si="22"/>
        <v>0.24243999999999999</v>
      </c>
      <c r="N265" s="64">
        <f t="shared" si="23"/>
        <v>56.721107089519542</v>
      </c>
    </row>
    <row r="266" spans="1:14" x14ac:dyDescent="0.35">
      <c r="A266" s="111">
        <v>43721</v>
      </c>
      <c r="B266" s="10">
        <v>256</v>
      </c>
      <c r="C266" s="29">
        <v>6.7666666666666666</v>
      </c>
      <c r="D266" s="29">
        <v>19.466666666666665</v>
      </c>
      <c r="E266" s="29">
        <v>12.7</v>
      </c>
      <c r="F266" s="30" t="str">
        <f>IF('Cloud Randomizer'!G86=1,"Sunny",IF('Cloud Randomizer'!G86=0.25,"Partial Cloud","Cloudy"))</f>
        <v>Cloudy</v>
      </c>
      <c r="G266" s="64">
        <f t="shared" si="18"/>
        <v>5.0946836973894426E-2</v>
      </c>
      <c r="H266" s="64">
        <f t="shared" si="19"/>
        <v>1.0060808700601631</v>
      </c>
      <c r="I266" s="63">
        <f t="shared" si="20"/>
        <v>870.33522219190593</v>
      </c>
      <c r="J266" s="64">
        <v>915.19010000000003</v>
      </c>
      <c r="K266" s="64">
        <f t="shared" si="21"/>
        <v>19.647560248636324</v>
      </c>
      <c r="L266" s="5">
        <v>16.8</v>
      </c>
      <c r="M266" s="109">
        <f t="shared" si="22"/>
        <v>0.24280000000000002</v>
      </c>
      <c r="N266" s="64">
        <f t="shared" si="23"/>
        <v>22.716322039851903</v>
      </c>
    </row>
    <row r="267" spans="1:14" x14ac:dyDescent="0.35">
      <c r="A267" s="111">
        <v>43722</v>
      </c>
      <c r="B267" s="10">
        <v>257</v>
      </c>
      <c r="C267" s="29">
        <v>6.8</v>
      </c>
      <c r="D267" s="29">
        <v>19.433333333333334</v>
      </c>
      <c r="E267" s="29">
        <v>12.633333333333333</v>
      </c>
      <c r="F267" s="30" t="str">
        <f>IF('Cloud Randomizer'!G87=1,"Sunny",IF('Cloud Randomizer'!G87=0.25,"Partial Cloud","Cloudy"))</f>
        <v>Cloudy</v>
      </c>
      <c r="G267" s="64">
        <f t="shared" ref="G267:G330" si="24">(23.45*PI())/180*COS(PI()*(172-B267)*2/365)</f>
        <v>4.3949006378378515E-2</v>
      </c>
      <c r="H267" s="64">
        <f t="shared" ref="H267:H330" si="25">1+0.017*COS(2*PI()*(186-B267)/365)</f>
        <v>1.0058067030758535</v>
      </c>
      <c r="I267" s="63">
        <f t="shared" si="20"/>
        <v>867.97300069070207</v>
      </c>
      <c r="J267" s="64">
        <v>916.17687999999998</v>
      </c>
      <c r="K267" s="64">
        <f t="shared" si="21"/>
        <v>19.668744721132423</v>
      </c>
      <c r="L267" s="5">
        <v>15.25</v>
      </c>
      <c r="M267" s="109">
        <f t="shared" si="22"/>
        <v>0.249</v>
      </c>
      <c r="N267" s="64">
        <f t="shared" si="23"/>
        <v>23.321511597914157</v>
      </c>
    </row>
    <row r="268" spans="1:14" x14ac:dyDescent="0.35">
      <c r="A268" s="111">
        <v>43723</v>
      </c>
      <c r="B268" s="10">
        <v>258</v>
      </c>
      <c r="C268" s="29">
        <v>6.8166666666666664</v>
      </c>
      <c r="D268" s="29">
        <v>19.399999999999999</v>
      </c>
      <c r="E268" s="29">
        <v>12.566666666666666</v>
      </c>
      <c r="F268" s="30" t="str">
        <f>IF('Cloud Randomizer'!G88=1,"Sunny",IF('Cloud Randomizer'!G88=0.25,"Partial Cloud","Cloudy"))</f>
        <v>Partial Cloud</v>
      </c>
      <c r="G268" s="64">
        <f t="shared" si="24"/>
        <v>3.6938152743775453E-2</v>
      </c>
      <c r="H268" s="64">
        <f t="shared" si="25"/>
        <v>1.0055308154401037</v>
      </c>
      <c r="I268" s="63">
        <f t="shared" ref="I268:I331" si="26">$E$4*COS(SIN(G268)*SIN($E$3)+COS(2*PI()*($H$2-12)/12)*COS(H268))/H268^2</f>
        <v>865.57275325139994</v>
      </c>
      <c r="J268" s="64">
        <v>918.25739999999996</v>
      </c>
      <c r="K268" s="64">
        <f t="shared" ref="K268:K331" si="27">J268*3600*$B$6/1000*$B$3*IF(F268="Cloudy",0.1,IF(F268="Sunny",1,0.25))</f>
        <v>49.283524784239198</v>
      </c>
      <c r="L268" s="5">
        <v>15.45</v>
      </c>
      <c r="M268" s="109">
        <f t="shared" ref="M268:M331" si="28">($B$3*100+(25-L268)*0.4)/100</f>
        <v>0.2482</v>
      </c>
      <c r="N268" s="64">
        <f t="shared" ref="N268:N331" si="29">$B$6*J268*M268*3600/1000*IF(F268="Cloudy",0.1,IF(F268="Sunny",1,0.25))</f>
        <v>58.248432625943671</v>
      </c>
    </row>
    <row r="269" spans="1:14" x14ac:dyDescent="0.35">
      <c r="A269" s="111">
        <v>43724</v>
      </c>
      <c r="B269" s="10">
        <v>259</v>
      </c>
      <c r="C269" s="29">
        <v>6.85</v>
      </c>
      <c r="D269" s="29">
        <v>19.366666666666667</v>
      </c>
      <c r="E269" s="29">
        <v>12.516666666666667</v>
      </c>
      <c r="F269" s="30" t="str">
        <f>IF('Cloud Randomizer'!G89=1,"Sunny",IF('Cloud Randomizer'!G89=0.25,"Partial Cloud","Cloudy"))</f>
        <v>Partial Cloud</v>
      </c>
      <c r="G269" s="64">
        <f t="shared" si="24"/>
        <v>2.9916353537323779E-2</v>
      </c>
      <c r="H269" s="64">
        <f t="shared" si="25"/>
        <v>1.0052532889043742</v>
      </c>
      <c r="I269" s="63">
        <f t="shared" si="26"/>
        <v>863.13513727569944</v>
      </c>
      <c r="J269" s="64">
        <v>917.93897000000004</v>
      </c>
      <c r="K269" s="64">
        <f t="shared" si="27"/>
        <v>49.266434420690771</v>
      </c>
      <c r="L269" s="5">
        <v>15.3</v>
      </c>
      <c r="M269" s="109">
        <f t="shared" si="28"/>
        <v>0.24879999999999999</v>
      </c>
      <c r="N269" s="64">
        <f t="shared" si="29"/>
        <v>58.368994685085063</v>
      </c>
    </row>
    <row r="270" spans="1:14" x14ac:dyDescent="0.35">
      <c r="A270" s="111">
        <v>43725</v>
      </c>
      <c r="B270" s="10">
        <v>260</v>
      </c>
      <c r="C270" s="29">
        <v>6.8666666666666671</v>
      </c>
      <c r="D270" s="29">
        <v>19.333333333333332</v>
      </c>
      <c r="E270" s="29">
        <v>12.45</v>
      </c>
      <c r="F270" s="30" t="str">
        <f>IF('Cloud Randomizer'!G90=1,"Sunny",IF('Cloud Randomizer'!G90=0.25,"Partial Cloud","Cloudy"))</f>
        <v>Partial Cloud</v>
      </c>
      <c r="G270" s="64">
        <f t="shared" si="24"/>
        <v>2.2885689469671209E-2</v>
      </c>
      <c r="H270" s="64">
        <f t="shared" si="25"/>
        <v>1.0049742057057669</v>
      </c>
      <c r="I270" s="63">
        <f t="shared" si="26"/>
        <v>860.66086097537163</v>
      </c>
      <c r="J270" s="64">
        <v>919.95132999999998</v>
      </c>
      <c r="K270" s="64">
        <f t="shared" si="27"/>
        <v>49.374439206641654</v>
      </c>
      <c r="L270" s="5">
        <v>14.25</v>
      </c>
      <c r="M270" s="109">
        <f t="shared" si="28"/>
        <v>0.253</v>
      </c>
      <c r="N270" s="64">
        <f t="shared" si="29"/>
        <v>59.484443425144462</v>
      </c>
    </row>
    <row r="271" spans="1:14" x14ac:dyDescent="0.35">
      <c r="A271" s="111">
        <v>43726</v>
      </c>
      <c r="B271" s="10">
        <v>261</v>
      </c>
      <c r="C271" s="29">
        <v>6.9</v>
      </c>
      <c r="D271" s="29">
        <v>19.3</v>
      </c>
      <c r="E271" s="29">
        <v>12.400000000000002</v>
      </c>
      <c r="F271" s="30" t="str">
        <f>IF('Cloud Randomizer'!G91=1,"Sunny",IF('Cloud Randomizer'!G91=0.25,"Partial Cloud","Cloudy"))</f>
        <v>Sunny</v>
      </c>
      <c r="G271" s="64">
        <f t="shared" si="24"/>
        <v>1.5848243878314967E-2</v>
      </c>
      <c r="H271" s="64">
        <f t="shared" si="25"/>
        <v>1.004693648542657</v>
      </c>
      <c r="I271" s="63">
        <f t="shared" si="26"/>
        <v>858.15068301751262</v>
      </c>
      <c r="J271" s="64">
        <v>919.52598999999998</v>
      </c>
      <c r="K271" s="64">
        <f t="shared" si="27"/>
        <v>197.40644363080369</v>
      </c>
      <c r="L271" s="5">
        <v>14.85</v>
      </c>
      <c r="M271" s="109">
        <f t="shared" si="28"/>
        <v>0.25060000000000004</v>
      </c>
      <c r="N271" s="64">
        <f t="shared" si="29"/>
        <v>235.57168939942582</v>
      </c>
    </row>
    <row r="272" spans="1:14" x14ac:dyDescent="0.35">
      <c r="A272" s="111">
        <v>43727</v>
      </c>
      <c r="B272" s="10">
        <v>262</v>
      </c>
      <c r="C272" s="29">
        <v>6.9166666666666679</v>
      </c>
      <c r="D272" s="29">
        <v>19.266666666666666</v>
      </c>
      <c r="E272" s="29">
        <v>12.333333333333336</v>
      </c>
      <c r="F272" s="30" t="str">
        <f>IF('Cloud Randomizer'!G92=1,"Sunny",IF('Cloud Randomizer'!G92=0.25,"Partial Cloud","Cloudy"))</f>
        <v>Partial Cloud</v>
      </c>
      <c r="G272" s="64">
        <f t="shared" si="24"/>
        <v>8.8061021102646408E-3</v>
      </c>
      <c r="H272" s="64">
        <f t="shared" si="25"/>
        <v>1.0044117005501867</v>
      </c>
      <c r="I272" s="63">
        <f t="shared" si="26"/>
        <v>855.60541206934158</v>
      </c>
      <c r="J272" s="64">
        <v>921.46645999999998</v>
      </c>
      <c r="K272" s="64">
        <f t="shared" si="27"/>
        <v>49.455757306453691</v>
      </c>
      <c r="L272" s="5">
        <v>12.5</v>
      </c>
      <c r="M272" s="109">
        <f t="shared" si="28"/>
        <v>0.26</v>
      </c>
      <c r="N272" s="64">
        <f t="shared" si="29"/>
        <v>61.230937617514087</v>
      </c>
    </row>
    <row r="273" spans="1:14" x14ac:dyDescent="0.35">
      <c r="A273" s="111">
        <v>43728</v>
      </c>
      <c r="B273" s="10">
        <v>263</v>
      </c>
      <c r="C273" s="29">
        <v>6.9333333333333336</v>
      </c>
      <c r="D273" s="29">
        <v>19.216666666666665</v>
      </c>
      <c r="E273" s="29">
        <v>12.266666666666669</v>
      </c>
      <c r="F273" s="30" t="str">
        <f>IF('Cloud Randomizer'!G93=1,"Sunny",IF('Cloud Randomizer'!G93=0.25,"Partial Cloud","Cloudy"))</f>
        <v>Partial Cloud</v>
      </c>
      <c r="G273" s="64">
        <f t="shared" si="24"/>
        <v>1.7613509041077974E-3</v>
      </c>
      <c r="H273" s="64">
        <f t="shared" si="25"/>
        <v>1.0041284452756309</v>
      </c>
      <c r="I273" s="63">
        <f t="shared" si="26"/>
        <v>853.02590624336153</v>
      </c>
      <c r="J273" s="64">
        <v>922.15638000000001</v>
      </c>
      <c r="K273" s="64">
        <f t="shared" si="27"/>
        <v>49.492785801317048</v>
      </c>
      <c r="L273" s="5">
        <v>15.85</v>
      </c>
      <c r="M273" s="109">
        <f t="shared" si="28"/>
        <v>0.24660000000000001</v>
      </c>
      <c r="N273" s="64">
        <f t="shared" si="29"/>
        <v>58.118671326689459</v>
      </c>
    </row>
    <row r="274" spans="1:14" x14ac:dyDescent="0.35">
      <c r="A274" s="111">
        <v>43729</v>
      </c>
      <c r="B274" s="10">
        <v>264</v>
      </c>
      <c r="C274" s="29">
        <v>6.9666666666666668</v>
      </c>
      <c r="D274" s="29">
        <v>19.183333333333334</v>
      </c>
      <c r="E274" s="29">
        <v>12.216666666666665</v>
      </c>
      <c r="F274" s="30" t="str">
        <f>IF('Cloud Randomizer'!G94=1,"Sunny",IF('Cloud Randomizer'!G94=0.25,"Partial Cloud","Cloudy"))</f>
        <v>Partial Cloud</v>
      </c>
      <c r="G274" s="64">
        <f t="shared" si="24"/>
        <v>-5.2839222283350001E-3</v>
      </c>
      <c r="H274" s="64">
        <f t="shared" si="25"/>
        <v>1.003843966653641</v>
      </c>
      <c r="I274" s="63">
        <f t="shared" si="26"/>
        <v>850.41307244404288</v>
      </c>
      <c r="J274" s="64">
        <v>921.56581000000006</v>
      </c>
      <c r="K274" s="64">
        <f t="shared" si="27"/>
        <v>49.4610894912935</v>
      </c>
      <c r="L274" s="5">
        <v>16.100000000000001</v>
      </c>
      <c r="M274" s="109">
        <f t="shared" si="28"/>
        <v>0.24559999999999998</v>
      </c>
      <c r="N274" s="64">
        <f t="shared" si="29"/>
        <v>57.845921805055625</v>
      </c>
    </row>
    <row r="275" spans="1:14" x14ac:dyDescent="0.35">
      <c r="A275" s="111">
        <v>43730</v>
      </c>
      <c r="B275" s="10">
        <v>265</v>
      </c>
      <c r="C275" s="29">
        <v>6.9833333333333343</v>
      </c>
      <c r="D275" s="29">
        <v>19.149999999999999</v>
      </c>
      <c r="E275" s="29">
        <v>12.149999999999999</v>
      </c>
      <c r="F275" s="30" t="str">
        <f>IF('Cloud Randomizer'!G95=1,"Sunny",IF('Cloud Randomizer'!G95=0.25,"Partial Cloud","Cloudy"))</f>
        <v>Cloudy</v>
      </c>
      <c r="G275" s="64">
        <f t="shared" si="24"/>
        <v>-1.2327629620585251E-2</v>
      </c>
      <c r="H275" s="64">
        <f t="shared" si="25"/>
        <v>1.0035583489813718</v>
      </c>
      <c r="I275" s="63">
        <f t="shared" si="26"/>
        <v>847.76786561752283</v>
      </c>
      <c r="J275" s="64">
        <v>923.39548000000002</v>
      </c>
      <c r="K275" s="64">
        <f t="shared" si="27"/>
        <v>19.823715670239942</v>
      </c>
      <c r="L275" s="5">
        <v>15</v>
      </c>
      <c r="M275" s="109">
        <f t="shared" si="28"/>
        <v>0.25</v>
      </c>
      <c r="N275" s="64">
        <f t="shared" si="29"/>
        <v>23.599661512190409</v>
      </c>
    </row>
    <row r="276" spans="1:14" x14ac:dyDescent="0.35">
      <c r="A276" s="111">
        <v>43731</v>
      </c>
      <c r="B276" s="10">
        <v>266</v>
      </c>
      <c r="C276" s="29">
        <v>7.0166666666666675</v>
      </c>
      <c r="D276" s="29">
        <v>19.116666666666667</v>
      </c>
      <c r="E276" s="29">
        <v>12.1</v>
      </c>
      <c r="F276" s="30" t="str">
        <f>IF('Cloud Randomizer'!G96=1,"Sunny",IF('Cloud Randomizer'!G96=0.25,"Partial Cloud","Cloudy"))</f>
        <v>Sunny</v>
      </c>
      <c r="G276" s="64">
        <f t="shared" si="24"/>
        <v>-1.9367684070126883E-2</v>
      </c>
      <c r="H276" s="64">
        <f t="shared" si="25"/>
        <v>1.0032716768935042</v>
      </c>
      <c r="I276" s="63">
        <f t="shared" si="26"/>
        <v>845.0912879061334</v>
      </c>
      <c r="J276" s="64">
        <v>922.68885</v>
      </c>
      <c r="K276" s="64">
        <f t="shared" si="27"/>
        <v>198.08545537282322</v>
      </c>
      <c r="L276" s="5">
        <v>12.85</v>
      </c>
      <c r="M276" s="109">
        <f t="shared" si="28"/>
        <v>0.2586</v>
      </c>
      <c r="N276" s="64">
        <f t="shared" si="29"/>
        <v>243.92808933053379</v>
      </c>
    </row>
    <row r="277" spans="1:14" x14ac:dyDescent="0.35">
      <c r="A277" s="111">
        <v>43732</v>
      </c>
      <c r="B277" s="11">
        <v>267</v>
      </c>
      <c r="C277" s="29">
        <v>7.0333333333333332</v>
      </c>
      <c r="D277" s="29">
        <v>19.083333333333332</v>
      </c>
      <c r="E277" s="29">
        <v>12.033333333333333</v>
      </c>
      <c r="F277" s="30" t="str">
        <f>IF('Cloud Randomizer'!J2=1,"Sunny",IF('Cloud Randomizer'!J2=0.25,"Partial Cloud","Cloudy"))</f>
        <v>Cloudy</v>
      </c>
      <c r="G277" s="64">
        <f t="shared" si="24"/>
        <v>-2.6401999456889595E-2</v>
      </c>
      <c r="H277" s="64">
        <f t="shared" si="25"/>
        <v>1.0029840353371642</v>
      </c>
      <c r="I277" s="63">
        <f t="shared" si="26"/>
        <v>842.38438770990763</v>
      </c>
      <c r="J277" s="64">
        <v>924.43881999999996</v>
      </c>
      <c r="K277" s="64">
        <f t="shared" si="27"/>
        <v>19.846114388833826</v>
      </c>
      <c r="L277" s="5">
        <v>14.89</v>
      </c>
      <c r="M277" s="109">
        <f t="shared" si="28"/>
        <v>0.25044</v>
      </c>
      <c r="N277" s="64">
        <f t="shared" si="29"/>
        <v>23.667908988283539</v>
      </c>
    </row>
    <row r="278" spans="1:14" x14ac:dyDescent="0.35">
      <c r="A278" s="111">
        <v>43733</v>
      </c>
      <c r="B278" s="11">
        <v>268</v>
      </c>
      <c r="C278" s="29">
        <v>7.0666666666666664</v>
      </c>
      <c r="D278" s="29">
        <v>19.05</v>
      </c>
      <c r="E278" s="29">
        <v>11.966666666666667</v>
      </c>
      <c r="F278" s="30" t="str">
        <f>IF('Cloud Randomizer'!J3=1,"Sunny",IF('Cloud Randomizer'!J3=0.25,"Partial Cloud","Cloudy"))</f>
        <v>Cloudy</v>
      </c>
      <c r="G278" s="64">
        <f t="shared" si="24"/>
        <v>-3.3428491361411412E-2</v>
      </c>
      <c r="H278" s="64">
        <f t="shared" si="25"/>
        <v>1.0026955095467533</v>
      </c>
      <c r="I278" s="63">
        <f t="shared" si="26"/>
        <v>839.64825865750379</v>
      </c>
      <c r="J278" s="64">
        <v>924.89970000000005</v>
      </c>
      <c r="K278" s="64">
        <f t="shared" si="27"/>
        <v>19.856008691195047</v>
      </c>
      <c r="L278" s="5">
        <v>13.25</v>
      </c>
      <c r="M278" s="109">
        <f t="shared" si="28"/>
        <v>0.25700000000000001</v>
      </c>
      <c r="N278" s="64">
        <f t="shared" si="29"/>
        <v>24.299972541129179</v>
      </c>
    </row>
    <row r="279" spans="1:14" x14ac:dyDescent="0.35">
      <c r="A279" s="111">
        <v>43734</v>
      </c>
      <c r="B279" s="11">
        <v>269</v>
      </c>
      <c r="C279" s="29">
        <v>7.0833333333333339</v>
      </c>
      <c r="D279" s="29">
        <v>19.016666666666666</v>
      </c>
      <c r="E279" s="29">
        <v>11.916666666666666</v>
      </c>
      <c r="F279" s="30" t="str">
        <f>IF('Cloud Randomizer'!J4=1,"Sunny",IF('Cloud Randomizer'!J4=0.25,"Partial Cloud","Cloudy"))</f>
        <v>Cloudy</v>
      </c>
      <c r="G279" s="64">
        <f t="shared" si="24"/>
        <v>-4.0445077682497006E-2</v>
      </c>
      <c r="H279" s="64">
        <f t="shared" si="25"/>
        <v>1.0024061850186898</v>
      </c>
      <c r="I279" s="63">
        <f t="shared" si="26"/>
        <v>836.8840384893158</v>
      </c>
      <c r="J279" s="64">
        <v>925.28129000000001</v>
      </c>
      <c r="K279" s="64">
        <f t="shared" si="27"/>
        <v>19.864200773381334</v>
      </c>
      <c r="L279" s="5">
        <v>14.9</v>
      </c>
      <c r="M279" s="109">
        <f t="shared" si="28"/>
        <v>0.25040000000000001</v>
      </c>
      <c r="N279" s="64">
        <f t="shared" si="29"/>
        <v>23.685694636450886</v>
      </c>
    </row>
    <row r="280" spans="1:14" x14ac:dyDescent="0.35">
      <c r="A280" s="111">
        <v>43735</v>
      </c>
      <c r="B280" s="11">
        <v>270</v>
      </c>
      <c r="C280" s="29">
        <v>7.1166666666666671</v>
      </c>
      <c r="D280" s="29">
        <v>18.966666666666665</v>
      </c>
      <c r="E280" s="29">
        <v>11.85</v>
      </c>
      <c r="F280" s="30" t="str">
        <f>IF('Cloud Randomizer'!J5=1,"Sunny",IF('Cloud Randomizer'!J5=0.25,"Partial Cloud","Cloudy"))</f>
        <v>Cloudy</v>
      </c>
      <c r="G280" s="64">
        <f t="shared" si="24"/>
        <v>-4.7449679254188915E-2</v>
      </c>
      <c r="H280" s="64">
        <f t="shared" si="25"/>
        <v>1.0021161474860754</v>
      </c>
      <c r="I280" s="63">
        <f t="shared" si="26"/>
        <v>834.09290785579765</v>
      </c>
      <c r="J280" s="64">
        <v>924.36189999999999</v>
      </c>
      <c r="K280" s="64">
        <f t="shared" si="27"/>
        <v>19.844463048490084</v>
      </c>
      <c r="L280" s="5">
        <v>10.75</v>
      </c>
      <c r="M280" s="109">
        <f t="shared" si="28"/>
        <v>0.26700000000000002</v>
      </c>
      <c r="N280" s="64">
        <f t="shared" si="29"/>
        <v>25.230817304508825</v>
      </c>
    </row>
    <row r="281" spans="1:14" x14ac:dyDescent="0.35">
      <c r="A281" s="111">
        <v>43736</v>
      </c>
      <c r="B281" s="11">
        <v>271</v>
      </c>
      <c r="C281" s="29">
        <v>7.1333333333333329</v>
      </c>
      <c r="D281" s="29">
        <v>18.933333333333334</v>
      </c>
      <c r="E281" s="29">
        <v>11.8</v>
      </c>
      <c r="F281" s="30" t="str">
        <f>IF('Cloud Randomizer'!J6=1,"Sunny",IF('Cloud Randomizer'!J6=0.25,"Partial Cloud","Cloudy"))</f>
        <v>Cloudy</v>
      </c>
      <c r="G281" s="64">
        <f t="shared" si="24"/>
        <v>-5.444022046186995E-2</v>
      </c>
      <c r="H281" s="64">
        <f t="shared" si="25"/>
        <v>1.0018254828932909</v>
      </c>
      <c r="I281" s="63">
        <f t="shared" si="26"/>
        <v>831.27608903433713</v>
      </c>
      <c r="J281" s="64">
        <v>924.63915999999995</v>
      </c>
      <c r="K281" s="64">
        <f t="shared" si="27"/>
        <v>19.850415344690116</v>
      </c>
      <c r="L281" s="5">
        <v>12.3</v>
      </c>
      <c r="M281" s="109">
        <f t="shared" si="28"/>
        <v>0.26079999999999998</v>
      </c>
      <c r="N281" s="64">
        <f t="shared" si="29"/>
        <v>24.652325342358008</v>
      </c>
    </row>
    <row r="282" spans="1:14" x14ac:dyDescent="0.35">
      <c r="A282" s="111">
        <v>43737</v>
      </c>
      <c r="B282" s="11">
        <v>272</v>
      </c>
      <c r="C282" s="29">
        <v>7.1666666666666661</v>
      </c>
      <c r="D282" s="29">
        <v>18.899999999999999</v>
      </c>
      <c r="E282" s="29">
        <v>11.733333333333333</v>
      </c>
      <c r="F282" s="30" t="str">
        <f>IF('Cloud Randomizer'!J7=1,"Sunny",IF('Cloud Randomizer'!J7=0.25,"Partial Cloud","Cloudy"))</f>
        <v>Cloudy</v>
      </c>
      <c r="G282" s="64">
        <f t="shared" si="24"/>
        <v>-6.1414629857311866E-2</v>
      </c>
      <c r="H282" s="64">
        <f t="shared" si="25"/>
        <v>1.0015342773705278</v>
      </c>
      <c r="I282" s="63">
        <f t="shared" si="26"/>
        <v>828.43484456825252</v>
      </c>
      <c r="J282" s="64">
        <v>924.87437999999997</v>
      </c>
      <c r="K282" s="64">
        <f t="shared" si="27"/>
        <v>19.855465114264419</v>
      </c>
      <c r="L282" s="5">
        <v>12.1</v>
      </c>
      <c r="M282" s="109">
        <f t="shared" si="28"/>
        <v>0.2616</v>
      </c>
      <c r="N282" s="64">
        <f t="shared" si="29"/>
        <v>24.73423654234082</v>
      </c>
    </row>
    <row r="283" spans="1:14" x14ac:dyDescent="0.35">
      <c r="A283" s="111">
        <v>43738</v>
      </c>
      <c r="B283" s="11">
        <v>273</v>
      </c>
      <c r="C283" s="29">
        <v>7.1833333333333336</v>
      </c>
      <c r="D283" s="29">
        <v>18.866666666666667</v>
      </c>
      <c r="E283" s="29">
        <v>11.666666666666666</v>
      </c>
      <c r="F283" s="30" t="str">
        <f>IF('Cloud Randomizer'!J8=1,"Sunny",IF('Cloud Randomizer'!J8=0.25,"Partial Cloud","Cloudy"))</f>
        <v>Sunny</v>
      </c>
      <c r="G283" s="64">
        <f t="shared" si="24"/>
        <v>-6.8370840772490865E-2</v>
      </c>
      <c r="H283" s="64">
        <f t="shared" si="25"/>
        <v>1.0012426172082673</v>
      </c>
      <c r="I283" s="63">
        <f t="shared" si="26"/>
        <v>825.57047583174153</v>
      </c>
      <c r="J283" s="64">
        <v>926.37386000000004</v>
      </c>
      <c r="K283" s="64">
        <f t="shared" si="27"/>
        <v>198.87656375557157</v>
      </c>
      <c r="L283" s="5">
        <v>9.15</v>
      </c>
      <c r="M283" s="109">
        <f t="shared" si="28"/>
        <v>0.27339999999999998</v>
      </c>
      <c r="N283" s="64">
        <f t="shared" si="29"/>
        <v>258.91834538463462</v>
      </c>
    </row>
    <row r="284" spans="1:14" x14ac:dyDescent="0.35">
      <c r="A284" s="111">
        <v>43739</v>
      </c>
      <c r="B284" s="18">
        <v>274</v>
      </c>
      <c r="C284" s="29">
        <v>7.2166666666666668</v>
      </c>
      <c r="D284" s="29">
        <v>18.833333333333332</v>
      </c>
      <c r="E284" s="29">
        <v>11.616666666666667</v>
      </c>
      <c r="F284" s="30" t="str">
        <f>IF('Cloud Randomizer'!J9=1,"Sunny",IF('Cloud Randomizer'!J9=0.25,"Partial Cloud","Cloudy"))</f>
        <v>Cloudy</v>
      </c>
      <c r="G284" s="64">
        <f t="shared" si="24"/>
        <v>-7.5306791931985306E-2</v>
      </c>
      <c r="H284" s="64">
        <f t="shared" si="25"/>
        <v>1.0009505888317103</v>
      </c>
      <c r="I284" s="63">
        <f t="shared" si="26"/>
        <v>822.68432152484377</v>
      </c>
      <c r="J284" s="64">
        <v>925.17643999999996</v>
      </c>
      <c r="K284" s="64">
        <f t="shared" si="27"/>
        <v>19.861949823887812</v>
      </c>
      <c r="L284" s="5">
        <v>9.85</v>
      </c>
      <c r="M284" s="109">
        <f t="shared" si="28"/>
        <v>0.27060000000000001</v>
      </c>
      <c r="N284" s="64">
        <f t="shared" si="29"/>
        <v>25.593541058781152</v>
      </c>
    </row>
    <row r="285" spans="1:14" x14ac:dyDescent="0.35">
      <c r="A285" s="111">
        <v>43740</v>
      </c>
      <c r="B285" s="18">
        <v>275</v>
      </c>
      <c r="C285" s="29">
        <v>7.2333333333333325</v>
      </c>
      <c r="D285" s="29">
        <v>18.8</v>
      </c>
      <c r="E285" s="29">
        <v>11.55</v>
      </c>
      <c r="F285" s="30" t="str">
        <f>IF('Cloud Randomizer'!J10=1,"Sunny",IF('Cloud Randomizer'!J10=0.25,"Partial Cloud","Cloudy"))</f>
        <v>Cloudy</v>
      </c>
      <c r="G285" s="64">
        <f t="shared" si="24"/>
        <v>-8.2220428063776621E-2</v>
      </c>
      <c r="H285" s="64">
        <f t="shared" si="25"/>
        <v>1.000658278775167</v>
      </c>
      <c r="I285" s="63">
        <f t="shared" si="26"/>
        <v>819.77775610267929</v>
      </c>
      <c r="J285" s="64">
        <v>926.58929000000001</v>
      </c>
      <c r="K285" s="64">
        <f t="shared" si="27"/>
        <v>19.892281287806934</v>
      </c>
      <c r="L285" s="5">
        <v>11.25</v>
      </c>
      <c r="M285" s="109">
        <f t="shared" si="28"/>
        <v>0.26500000000000001</v>
      </c>
      <c r="N285" s="64">
        <f t="shared" si="29"/>
        <v>25.102164482232556</v>
      </c>
    </row>
    <row r="286" spans="1:14" x14ac:dyDescent="0.35">
      <c r="A286" s="111">
        <v>43741</v>
      </c>
      <c r="B286" s="18">
        <v>276</v>
      </c>
      <c r="C286" s="29">
        <v>7.25</v>
      </c>
      <c r="D286" s="29">
        <v>18.766666666666666</v>
      </c>
      <c r="E286" s="29">
        <v>11.5</v>
      </c>
      <c r="F286" s="30" t="str">
        <f>IF('Cloud Randomizer'!J11=1,"Sunny",IF('Cloud Randomizer'!J11=0.25,"Partial Cloud","Cloudy"))</f>
        <v>Cloudy</v>
      </c>
      <c r="G286" s="64">
        <f t="shared" si="24"/>
        <v>-8.9109700508270551E-2</v>
      </c>
      <c r="H286" s="64">
        <f t="shared" si="25"/>
        <v>1.0003657736564158</v>
      </c>
      <c r="I286" s="63">
        <f t="shared" si="26"/>
        <v>816.85218814342306</v>
      </c>
      <c r="J286" s="64">
        <v>926.62500999999997</v>
      </c>
      <c r="K286" s="64">
        <f t="shared" si="27"/>
        <v>19.893048134882832</v>
      </c>
      <c r="L286" s="5">
        <v>13.2</v>
      </c>
      <c r="M286" s="109">
        <f t="shared" si="28"/>
        <v>0.25719999999999998</v>
      </c>
      <c r="N286" s="64">
        <f t="shared" si="29"/>
        <v>24.364247525199357</v>
      </c>
    </row>
    <row r="287" spans="1:14" x14ac:dyDescent="0.35">
      <c r="A287" s="111">
        <v>43742</v>
      </c>
      <c r="B287" s="18">
        <v>277</v>
      </c>
      <c r="C287" s="29">
        <v>7.2833333333333332</v>
      </c>
      <c r="D287" s="29">
        <v>18.733333333333334</v>
      </c>
      <c r="E287" s="29">
        <v>11.433333333333334</v>
      </c>
      <c r="F287" s="30" t="str">
        <f>IF('Cloud Randomizer'!J12=1,"Sunny",IF('Cloud Randomizer'!J12=0.25,"Partial Cloud","Cloudy"))</f>
        <v>Cloudy</v>
      </c>
      <c r="G287" s="64">
        <f t="shared" si="24"/>
        <v>-9.5972567825359054E-2</v>
      </c>
      <c r="H287" s="64">
        <f t="shared" si="25"/>
        <v>1.0000731601510362</v>
      </c>
      <c r="I287" s="63">
        <f t="shared" si="26"/>
        <v>813.90905865964464</v>
      </c>
      <c r="J287" s="64">
        <v>926.59184000000005</v>
      </c>
      <c r="K287" s="64">
        <f t="shared" si="27"/>
        <v>19.892336031929094</v>
      </c>
      <c r="L287" s="5">
        <v>11</v>
      </c>
      <c r="M287" s="109">
        <f t="shared" si="28"/>
        <v>0.26600000000000001</v>
      </c>
      <c r="N287" s="64">
        <f t="shared" si="29"/>
        <v>25.196958973776855</v>
      </c>
    </row>
    <row r="288" spans="1:14" x14ac:dyDescent="0.35">
      <c r="A288" s="111">
        <v>43743</v>
      </c>
      <c r="B288" s="18">
        <v>278</v>
      </c>
      <c r="C288" s="29">
        <v>7.2999999999999989</v>
      </c>
      <c r="D288" s="29">
        <v>18.683333333333334</v>
      </c>
      <c r="E288" s="29">
        <v>11.366666666666667</v>
      </c>
      <c r="F288" s="30" t="str">
        <f>IF('Cloud Randomizer'!J13=1,"Sunny",IF('Cloud Randomizer'!J13=0.25,"Partial Cloud","Cloudy"))</f>
        <v>Partial Cloud</v>
      </c>
      <c r="G288" s="64">
        <f t="shared" si="24"/>
        <v>-0.10280699639934315</v>
      </c>
      <c r="H288" s="64">
        <f t="shared" si="25"/>
        <v>0.99978052496672487</v>
      </c>
      <c r="I288" s="63">
        <f t="shared" si="26"/>
        <v>810.94983935779032</v>
      </c>
      <c r="J288" s="64">
        <v>926.54598999999996</v>
      </c>
      <c r="K288" s="64">
        <f t="shared" si="27"/>
        <v>49.728379277860924</v>
      </c>
      <c r="L288" s="5">
        <v>10.65</v>
      </c>
      <c r="M288" s="109">
        <f t="shared" si="28"/>
        <v>0.26740000000000003</v>
      </c>
      <c r="N288" s="64">
        <f t="shared" si="29"/>
        <v>63.320802947142923</v>
      </c>
    </row>
    <row r="289" spans="1:14" x14ac:dyDescent="0.35">
      <c r="A289" s="111">
        <v>43744</v>
      </c>
      <c r="B289" s="18">
        <v>279</v>
      </c>
      <c r="C289" s="29">
        <v>7.3333333333333321</v>
      </c>
      <c r="D289" s="29">
        <v>18.649999999999999</v>
      </c>
      <c r="E289" s="29">
        <v>11.316666666666666</v>
      </c>
      <c r="F289" s="30" t="str">
        <f>IF('Cloud Randomizer'!J14=1,"Sunny",IF('Cloud Randomizer'!J14=0.25,"Partial Cloud","Cloudy"))</f>
        <v>Partial Cloud</v>
      </c>
      <c r="G289" s="64">
        <f t="shared" si="24"/>
        <v>-0.10961096104153742</v>
      </c>
      <c r="H289" s="64">
        <f t="shared" si="25"/>
        <v>0.99948795481760255</v>
      </c>
      <c r="I289" s="63">
        <f t="shared" si="26"/>
        <v>807.9760308507133</v>
      </c>
      <c r="J289" s="64">
        <v>925.03377</v>
      </c>
      <c r="K289" s="64">
        <f t="shared" si="27"/>
        <v>49.647217359809169</v>
      </c>
      <c r="L289" s="5">
        <v>9.1</v>
      </c>
      <c r="M289" s="109">
        <f t="shared" si="28"/>
        <v>0.27360000000000001</v>
      </c>
      <c r="N289" s="64">
        <f t="shared" si="29"/>
        <v>64.683231760208514</v>
      </c>
    </row>
    <row r="290" spans="1:14" x14ac:dyDescent="0.35">
      <c r="A290" s="111">
        <v>43745</v>
      </c>
      <c r="B290" s="18">
        <v>280</v>
      </c>
      <c r="C290" s="29">
        <v>7.35</v>
      </c>
      <c r="D290" s="29">
        <v>18.616666666666667</v>
      </c>
      <c r="E290" s="29">
        <v>11.25</v>
      </c>
      <c r="F290" s="30" t="str">
        <f>IF('Cloud Randomizer'!J15=1,"Sunny",IF('Cloud Randomizer'!J15=0.25,"Partial Cloud","Cloudy"))</f>
        <v>Cloudy</v>
      </c>
      <c r="G290" s="64">
        <f t="shared" si="24"/>
        <v>-0.1163824455903768</v>
      </c>
      <c r="H290" s="64">
        <f t="shared" si="25"/>
        <v>0.99919553639851866</v>
      </c>
      <c r="I290" s="63">
        <f t="shared" si="26"/>
        <v>804.98916082826611</v>
      </c>
      <c r="J290" s="64">
        <v>926.22996999999998</v>
      </c>
      <c r="K290" s="64">
        <f t="shared" si="27"/>
        <v>19.884567304287508</v>
      </c>
      <c r="L290" s="5">
        <v>13.05</v>
      </c>
      <c r="M290" s="109">
        <f t="shared" si="28"/>
        <v>0.25780000000000003</v>
      </c>
      <c r="N290" s="64">
        <f t="shared" si="29"/>
        <v>24.410673576406285</v>
      </c>
    </row>
    <row r="291" spans="1:14" x14ac:dyDescent="0.35">
      <c r="A291" s="111">
        <v>43746</v>
      </c>
      <c r="B291" s="18">
        <v>281</v>
      </c>
      <c r="C291" s="29">
        <v>7.3833333333333337</v>
      </c>
      <c r="D291" s="29">
        <v>18.583333333333332</v>
      </c>
      <c r="E291" s="29">
        <v>11.2</v>
      </c>
      <c r="F291" s="30" t="str">
        <f>IF('Cloud Randomizer'!J16=1,"Sunny",IF('Cloud Randomizer'!J16=0.25,"Partial Cloud","Cloudy"))</f>
        <v>Sunny</v>
      </c>
      <c r="G291" s="64">
        <f t="shared" si="24"/>
        <v>-0.12311944350884886</v>
      </c>
      <c r="H291" s="64">
        <f t="shared" si="25"/>
        <v>0.99890335635936167</v>
      </c>
      <c r="I291" s="63">
        <f t="shared" si="26"/>
        <v>801.99078219104911</v>
      </c>
      <c r="J291" s="64">
        <v>924.59155999999996</v>
      </c>
      <c r="K291" s="64">
        <f t="shared" si="27"/>
        <v>198.49393454409795</v>
      </c>
      <c r="L291" s="5">
        <v>7.3</v>
      </c>
      <c r="M291" s="109">
        <f t="shared" si="28"/>
        <v>0.28079999999999999</v>
      </c>
      <c r="N291" s="64">
        <f t="shared" si="29"/>
        <v>265.41474676182241</v>
      </c>
    </row>
    <row r="292" spans="1:14" x14ac:dyDescent="0.35">
      <c r="A292" s="111">
        <v>43747</v>
      </c>
      <c r="B292" s="18">
        <v>282</v>
      </c>
      <c r="C292" s="29">
        <v>7.4</v>
      </c>
      <c r="D292" s="29">
        <v>18.55</v>
      </c>
      <c r="E292" s="29">
        <v>11.133333333333333</v>
      </c>
      <c r="F292" s="30" t="str">
        <f>IF('Cloud Randomizer'!J17=1,"Sunny",IF('Cloud Randomizer'!J17=0.25,"Partial Cloud","Cloudy"))</f>
        <v>Sunny</v>
      </c>
      <c r="G292" s="64">
        <f t="shared" si="24"/>
        <v>-0.12981995847907421</v>
      </c>
      <c r="H292" s="64">
        <f t="shared" si="25"/>
        <v>0.99861150127938281</v>
      </c>
      <c r="I292" s="63">
        <f t="shared" si="26"/>
        <v>798.98247115247284</v>
      </c>
      <c r="J292" s="64">
        <v>925.70088999999996</v>
      </c>
      <c r="K292" s="64">
        <f t="shared" si="27"/>
        <v>198.73208865012052</v>
      </c>
      <c r="L292" s="5">
        <v>5.5</v>
      </c>
      <c r="M292" s="109">
        <f t="shared" si="28"/>
        <v>0.28800000000000003</v>
      </c>
      <c r="N292" s="64">
        <f t="shared" si="29"/>
        <v>272.54686443445098</v>
      </c>
    </row>
    <row r="293" spans="1:14" x14ac:dyDescent="0.35">
      <c r="A293" s="111">
        <v>43748</v>
      </c>
      <c r="B293" s="18">
        <v>283</v>
      </c>
      <c r="C293" s="29">
        <v>7.4333333333333336</v>
      </c>
      <c r="D293" s="29">
        <v>18.516666666666666</v>
      </c>
      <c r="E293" s="29">
        <v>11.083333333333334</v>
      </c>
      <c r="F293" s="30" t="str">
        <f>IF('Cloud Randomizer'!J18=1,"Sunny",IF('Cloud Randomizer'!J18=0.25,"Partial Cloud","Cloudy"))</f>
        <v>Partial Cloud</v>
      </c>
      <c r="G293" s="64">
        <f t="shared" si="24"/>
        <v>-0.13648200499385785</v>
      </c>
      <c r="H293" s="64">
        <f t="shared" si="25"/>
        <v>0.99832005764154119</v>
      </c>
      <c r="I293" s="63">
        <f t="shared" si="26"/>
        <v>795.96582531432978</v>
      </c>
      <c r="J293" s="64">
        <v>923.93705</v>
      </c>
      <c r="K293" s="64">
        <f t="shared" si="27"/>
        <v>49.588355620931409</v>
      </c>
      <c r="L293" s="5">
        <v>4.75</v>
      </c>
      <c r="M293" s="109">
        <f t="shared" si="28"/>
        <v>0.29100000000000004</v>
      </c>
      <c r="N293" s="64">
        <f t="shared" si="29"/>
        <v>68.715292789004963</v>
      </c>
    </row>
    <row r="294" spans="1:14" x14ac:dyDescent="0.35">
      <c r="A294" s="111">
        <v>43749</v>
      </c>
      <c r="B294" s="18">
        <v>284</v>
      </c>
      <c r="C294" s="29">
        <v>7.4666666666666668</v>
      </c>
      <c r="D294" s="29">
        <v>18.483333333333334</v>
      </c>
      <c r="E294" s="29">
        <v>11.016666666666667</v>
      </c>
      <c r="F294" s="30" t="str">
        <f>IF('Cloud Randomizer'!J19=1,"Sunny",IF('Cloud Randomizer'!J19=0.25,"Partial Cloud","Cloudy"))</f>
        <v>Partial Cloud</v>
      </c>
      <c r="G294" s="64">
        <f t="shared" si="24"/>
        <v>-0.14310360894503893</v>
      </c>
      <c r="H294" s="64">
        <f t="shared" si="25"/>
        <v>0.99802911180687648</v>
      </c>
      <c r="I294" s="63">
        <f t="shared" si="26"/>
        <v>792.94246172108535</v>
      </c>
      <c r="J294" s="64">
        <v>923.49798999999996</v>
      </c>
      <c r="K294" s="64">
        <f t="shared" si="27"/>
        <v>49.564790959876923</v>
      </c>
      <c r="L294" s="5">
        <v>6.8</v>
      </c>
      <c r="M294" s="109">
        <f t="shared" si="28"/>
        <v>0.2828</v>
      </c>
      <c r="N294" s="64">
        <f t="shared" si="29"/>
        <v>66.747251825967595</v>
      </c>
    </row>
    <row r="295" spans="1:14" x14ac:dyDescent="0.35">
      <c r="A295" s="111">
        <v>43750</v>
      </c>
      <c r="B295" s="18">
        <v>285</v>
      </c>
      <c r="C295" s="29">
        <v>7.4833333333333334</v>
      </c>
      <c r="D295" s="29">
        <v>18.45</v>
      </c>
      <c r="E295" s="29">
        <v>10.966666666666667</v>
      </c>
      <c r="F295" s="30" t="str">
        <f>IF('Cloud Randomizer'!J20=1,"Sunny",IF('Cloud Randomizer'!J20=0.25,"Partial Cloud","Cloudy"))</f>
        <v>Cloudy</v>
      </c>
      <c r="G295" s="64">
        <f t="shared" si="24"/>
        <v>-0.14968280820846075</v>
      </c>
      <c r="H295" s="64">
        <f t="shared" si="25"/>
        <v>0.99773874998891865</v>
      </c>
      <c r="I295" s="63">
        <f t="shared" si="26"/>
        <v>789.9140148980955</v>
      </c>
      <c r="J295" s="64">
        <v>923.07244000000003</v>
      </c>
      <c r="K295" s="64">
        <f t="shared" si="27"/>
        <v>19.816780556035013</v>
      </c>
      <c r="L295" s="5">
        <v>8.85</v>
      </c>
      <c r="M295" s="109">
        <f t="shared" si="28"/>
        <v>0.27460000000000001</v>
      </c>
      <c r="N295" s="64">
        <f t="shared" si="29"/>
        <v>25.912799717558165</v>
      </c>
    </row>
    <row r="296" spans="1:14" x14ac:dyDescent="0.35">
      <c r="A296" s="111">
        <v>43751</v>
      </c>
      <c r="B296" s="18">
        <v>286</v>
      </c>
      <c r="C296" s="29">
        <v>7.5166666666666666</v>
      </c>
      <c r="D296" s="29">
        <v>18.416666666666668</v>
      </c>
      <c r="E296" s="29">
        <v>10.9</v>
      </c>
      <c r="F296" s="30" t="str">
        <f>IF('Cloud Randomizer'!J21=1,"Sunny",IF('Cloud Randomizer'!J21=0.25,"Partial Cloud","Cloudy"))</f>
        <v>Cloudy</v>
      </c>
      <c r="G296" s="64">
        <f t="shared" si="24"/>
        <v>-0.15621765322539086</v>
      </c>
      <c r="H296" s="64">
        <f t="shared" si="25"/>
        <v>0.99744905822814089</v>
      </c>
      <c r="I296" s="63">
        <f t="shared" si="26"/>
        <v>786.88213487892142</v>
      </c>
      <c r="J296" s="64">
        <v>922.52342999999996</v>
      </c>
      <c r="K296" s="64">
        <f t="shared" si="27"/>
        <v>19.804994253875378</v>
      </c>
      <c r="L296" s="5">
        <v>9.75</v>
      </c>
      <c r="M296" s="109">
        <f t="shared" si="28"/>
        <v>0.27100000000000002</v>
      </c>
      <c r="N296" s="64">
        <f t="shared" si="29"/>
        <v>25.557873537143941</v>
      </c>
    </row>
    <row r="297" spans="1:14" x14ac:dyDescent="0.35">
      <c r="A297" s="111">
        <v>43752</v>
      </c>
      <c r="B297" s="18">
        <v>287</v>
      </c>
      <c r="C297" s="29">
        <v>7.5333333333333332</v>
      </c>
      <c r="D297" s="29">
        <v>18.383333333333333</v>
      </c>
      <c r="E297" s="29">
        <v>10.833333333333334</v>
      </c>
      <c r="F297" s="30" t="str">
        <f>IF('Cloud Randomizer'!J22=1,"Sunny",IF('Cloud Randomizer'!J22=0.25,"Partial Cloud","Cloudy"))</f>
        <v>Cloudy</v>
      </c>
      <c r="G297" s="64">
        <f t="shared" si="24"/>
        <v>-0.16270620758021734</v>
      </c>
      <c r="H297" s="64">
        <f t="shared" si="25"/>
        <v>0.99716012236646401</v>
      </c>
      <c r="I297" s="63">
        <f t="shared" si="26"/>
        <v>783.84848522687605</v>
      </c>
      <c r="J297" s="64">
        <v>923.41929000000005</v>
      </c>
      <c r="K297" s="64">
        <f t="shared" si="27"/>
        <v>19.824226830062933</v>
      </c>
      <c r="L297" s="5">
        <v>9.3000000000000007</v>
      </c>
      <c r="M297" s="109">
        <f t="shared" si="28"/>
        <v>0.27279999999999999</v>
      </c>
      <c r="N297" s="64">
        <f t="shared" si="29"/>
        <v>25.752614663053187</v>
      </c>
    </row>
    <row r="298" spans="1:14" x14ac:dyDescent="0.35">
      <c r="A298" s="111">
        <v>43753</v>
      </c>
      <c r="B298" s="18">
        <v>288</v>
      </c>
      <c r="C298" s="29">
        <v>7.5666666666666664</v>
      </c>
      <c r="D298" s="29">
        <v>18.350000000000001</v>
      </c>
      <c r="E298" s="29">
        <v>10.783333333333333</v>
      </c>
      <c r="F298" s="30" t="str">
        <f>IF('Cloud Randomizer'!J23=1,"Sunny",IF('Cloud Randomizer'!J23=0.25,"Partial Cloud","Cloudy"))</f>
        <v>Cloudy</v>
      </c>
      <c r="G298" s="64">
        <f t="shared" si="24"/>
        <v>-0.1691465485742501</v>
      </c>
      <c r="H298" s="64">
        <f t="shared" si="25"/>
        <v>0.9968720280218194</v>
      </c>
      <c r="I298" s="63">
        <f t="shared" si="26"/>
        <v>780.81474105584937</v>
      </c>
      <c r="J298" s="64">
        <v>921.34370999999999</v>
      </c>
      <c r="K298" s="64">
        <f t="shared" si="27"/>
        <v>19.77966769081868</v>
      </c>
      <c r="L298" s="5">
        <v>9.14</v>
      </c>
      <c r="M298" s="109">
        <f t="shared" si="28"/>
        <v>0.27344000000000002</v>
      </c>
      <c r="N298" s="64">
        <f t="shared" si="29"/>
        <v>25.755011111321235</v>
      </c>
    </row>
    <row r="299" spans="1:14" x14ac:dyDescent="0.35">
      <c r="A299" s="111">
        <v>43754</v>
      </c>
      <c r="B299" s="18">
        <v>289</v>
      </c>
      <c r="C299" s="29">
        <v>7.583333333333333</v>
      </c>
      <c r="D299" s="29">
        <v>18.316666666666666</v>
      </c>
      <c r="E299" s="29">
        <v>10.716666666666667</v>
      </c>
      <c r="F299" s="30" t="str">
        <f>IF('Cloud Randomizer'!J24=1,"Sunny",IF('Cloud Randomizer'!J24=0.25,"Partial Cloud","Cloudy"))</f>
        <v>Cloudy</v>
      </c>
      <c r="G299" s="64">
        <f t="shared" si="24"/>
        <v>-0.17553676779545879</v>
      </c>
      <c r="H299" s="64">
        <f t="shared" si="25"/>
        <v>0.99658486056277917</v>
      </c>
      <c r="I299" s="63">
        <f t="shared" si="26"/>
        <v>777.78258705538008</v>
      </c>
      <c r="J299" s="64">
        <v>922.15804000000003</v>
      </c>
      <c r="K299" s="64">
        <f t="shared" si="27"/>
        <v>19.797149957876933</v>
      </c>
      <c r="L299" s="5">
        <v>10.7</v>
      </c>
      <c r="M299" s="109">
        <f t="shared" si="28"/>
        <v>0.26719999999999999</v>
      </c>
      <c r="N299" s="64">
        <f t="shared" si="29"/>
        <v>25.189516517831983</v>
      </c>
    </row>
    <row r="300" spans="1:14" x14ac:dyDescent="0.35">
      <c r="A300" s="111">
        <v>43755</v>
      </c>
      <c r="B300" s="18">
        <v>290</v>
      </c>
      <c r="C300" s="29">
        <v>7.6166666666666671</v>
      </c>
      <c r="D300" s="29">
        <v>18.283333333333335</v>
      </c>
      <c r="E300" s="29">
        <v>10.666666666666666</v>
      </c>
      <c r="F300" s="30" t="str">
        <f>IF('Cloud Randomizer'!J25=1,"Sunny",IF('Cloud Randomizer'!J25=0.25,"Partial Cloud","Cloudy"))</f>
        <v>Cloudy</v>
      </c>
      <c r="G300" s="64">
        <f t="shared" si="24"/>
        <v>-0.18187497168397598</v>
      </c>
      <c r="H300" s="64">
        <f t="shared" si="25"/>
        <v>0.99629870508325891</v>
      </c>
      <c r="I300" s="63">
        <f t="shared" si="26"/>
        <v>774.75371552482738</v>
      </c>
      <c r="J300" s="64">
        <v>919.96316999999999</v>
      </c>
      <c r="K300" s="64">
        <f t="shared" si="27"/>
        <v>19.750029867129751</v>
      </c>
      <c r="L300" s="5">
        <v>11.25</v>
      </c>
      <c r="M300" s="109">
        <f t="shared" si="28"/>
        <v>0.26500000000000001</v>
      </c>
      <c r="N300" s="64">
        <f t="shared" si="29"/>
        <v>24.922656737092304</v>
      </c>
    </row>
    <row r="301" spans="1:14" x14ac:dyDescent="0.35">
      <c r="A301" s="111">
        <v>43756</v>
      </c>
      <c r="B301" s="18">
        <v>291</v>
      </c>
      <c r="C301" s="29">
        <v>7.6333333333333329</v>
      </c>
      <c r="D301" s="29">
        <v>18.25</v>
      </c>
      <c r="E301" s="29">
        <v>10.6</v>
      </c>
      <c r="F301" s="30" t="str">
        <f>IF('Cloud Randomizer'!J26=1,"Sunny",IF('Cloud Randomizer'!J26=0.25,"Partial Cloud","Cloudy"))</f>
        <v>Cloudy</v>
      </c>
      <c r="G301" s="64">
        <f t="shared" si="24"/>
        <v>-0.18815928209319985</v>
      </c>
      <c r="H301" s="64">
        <f t="shared" si="25"/>
        <v>0.99601364637730305</v>
      </c>
      <c r="I301" s="63">
        <f t="shared" si="26"/>
        <v>771.72982442136492</v>
      </c>
      <c r="J301" s="64">
        <v>920.69838000000004</v>
      </c>
      <c r="K301" s="64">
        <f t="shared" si="27"/>
        <v>19.765813563621222</v>
      </c>
      <c r="L301" s="5">
        <v>9.75</v>
      </c>
      <c r="M301" s="109">
        <f t="shared" si="28"/>
        <v>0.27100000000000002</v>
      </c>
      <c r="N301" s="64">
        <f t="shared" si="29"/>
        <v>25.507311789244529</v>
      </c>
    </row>
    <row r="302" spans="1:14" x14ac:dyDescent="0.35">
      <c r="A302" s="111">
        <v>43757</v>
      </c>
      <c r="B302" s="18">
        <v>292</v>
      </c>
      <c r="C302" s="29">
        <v>7.6666666666666679</v>
      </c>
      <c r="D302" s="29">
        <v>18.216666666666665</v>
      </c>
      <c r="E302" s="29">
        <v>10.55</v>
      </c>
      <c r="F302" s="30" t="str">
        <f>IF('Cloud Randomizer'!J27=1,"Sunny",IF('Cloud Randomizer'!J27=0.25,"Partial Cloud","Cloudy"))</f>
        <v>Partial Cloud</v>
      </c>
      <c r="G302" s="64">
        <f t="shared" si="24"/>
        <v>-0.1943878368463296</v>
      </c>
      <c r="H302" s="64">
        <f t="shared" si="25"/>
        <v>0.99572976891395804</v>
      </c>
      <c r="I302" s="63">
        <f t="shared" si="26"/>
        <v>768.71261542637444</v>
      </c>
      <c r="J302" s="64">
        <v>918.38693000000001</v>
      </c>
      <c r="K302" s="64">
        <f t="shared" si="27"/>
        <v>49.290476751046441</v>
      </c>
      <c r="L302" s="5">
        <v>9.25</v>
      </c>
      <c r="M302" s="109">
        <f t="shared" si="28"/>
        <v>0.27300000000000002</v>
      </c>
      <c r="N302" s="64">
        <f t="shared" si="29"/>
        <v>64.077619776360393</v>
      </c>
    </row>
    <row r="303" spans="1:14" x14ac:dyDescent="0.35">
      <c r="A303" s="111">
        <v>43758</v>
      </c>
      <c r="B303" s="18">
        <v>293</v>
      </c>
      <c r="C303" s="29">
        <v>7.6833333333333336</v>
      </c>
      <c r="D303" s="29">
        <v>18.183333333333334</v>
      </c>
      <c r="E303" s="29">
        <v>10.483333333333333</v>
      </c>
      <c r="F303" s="30" t="str">
        <f>IF('Cloud Randomizer'!J28=1,"Sunny",IF('Cloud Randomizer'!J28=0.25,"Partial Cloud","Cloudy"))</f>
        <v>Cloudy</v>
      </c>
      <c r="G303" s="64">
        <f t="shared" si="24"/>
        <v>-0.20055879028816884</v>
      </c>
      <c r="H303" s="64">
        <f t="shared" si="25"/>
        <v>0.99544715681224305</v>
      </c>
      <c r="I303" s="63">
        <f t="shared" si="26"/>
        <v>765.70379203465143</v>
      </c>
      <c r="J303" s="64">
        <v>919.04582000000005</v>
      </c>
      <c r="K303" s="64">
        <f t="shared" si="27"/>
        <v>19.730335937536228</v>
      </c>
      <c r="L303" s="5">
        <v>8</v>
      </c>
      <c r="M303" s="109">
        <f t="shared" si="28"/>
        <v>0.27800000000000002</v>
      </c>
      <c r="N303" s="64">
        <f t="shared" si="29"/>
        <v>26.119206622071772</v>
      </c>
    </row>
    <row r="304" spans="1:14" x14ac:dyDescent="0.35">
      <c r="A304" s="111">
        <v>43759</v>
      </c>
      <c r="B304" s="18">
        <v>294</v>
      </c>
      <c r="C304" s="29">
        <v>7.7166666666666668</v>
      </c>
      <c r="D304" s="29">
        <v>18.149999999999999</v>
      </c>
      <c r="E304" s="29">
        <v>10.433333333333334</v>
      </c>
      <c r="F304" s="30" t="str">
        <f>IF('Cloud Randomizer'!J29=1,"Sunny",IF('Cloud Randomizer'!J29=0.25,"Partial Cloud","Cloudy"))</f>
        <v>Cloudy</v>
      </c>
      <c r="G304" s="64">
        <f t="shared" si="24"/>
        <v>-0.20667031383203235</v>
      </c>
      <c r="H304" s="64">
        <f t="shared" si="25"/>
        <v>0.99516589381622289</v>
      </c>
      <c r="I304" s="63">
        <f t="shared" si="26"/>
        <v>762.70505767066129</v>
      </c>
      <c r="J304" s="64">
        <v>916.62081999999998</v>
      </c>
      <c r="K304" s="64">
        <f t="shared" si="27"/>
        <v>19.678275350776229</v>
      </c>
      <c r="L304" s="5">
        <v>8.9</v>
      </c>
      <c r="M304" s="109">
        <f t="shared" si="28"/>
        <v>0.27440000000000003</v>
      </c>
      <c r="N304" s="64">
        <f t="shared" si="29"/>
        <v>25.712946458347609</v>
      </c>
    </row>
    <row r="305" spans="1:14" x14ac:dyDescent="0.35">
      <c r="A305" s="111">
        <v>43760</v>
      </c>
      <c r="B305" s="18">
        <v>295</v>
      </c>
      <c r="C305" s="29">
        <v>7.75</v>
      </c>
      <c r="D305" s="29">
        <v>18.133333333333333</v>
      </c>
      <c r="E305" s="29">
        <v>10.366666666666667</v>
      </c>
      <c r="F305" s="30" t="str">
        <f>IF('Cloud Randomizer'!J30=1,"Sunny",IF('Cloud Randomizer'!J30=0.25,"Partial Cloud","Cloudy"))</f>
        <v>Cloudy</v>
      </c>
      <c r="G305" s="64">
        <f t="shared" si="24"/>
        <v>-0.21272059650159672</v>
      </c>
      <c r="H305" s="64">
        <f t="shared" si="25"/>
        <v>0.99488606327019369</v>
      </c>
      <c r="I305" s="63">
        <f t="shared" si="26"/>
        <v>759.71811383587863</v>
      </c>
      <c r="J305" s="64">
        <v>917.11793</v>
      </c>
      <c r="K305" s="64">
        <f t="shared" si="27"/>
        <v>19.68894744903778</v>
      </c>
      <c r="L305" s="5">
        <v>10.6</v>
      </c>
      <c r="M305" s="109">
        <f t="shared" si="28"/>
        <v>0.2676</v>
      </c>
      <c r="N305" s="64">
        <f t="shared" si="29"/>
        <v>25.089344463631001</v>
      </c>
    </row>
    <row r="306" spans="1:14" x14ac:dyDescent="0.35">
      <c r="A306" s="111">
        <v>43761</v>
      </c>
      <c r="B306" s="18">
        <v>296</v>
      </c>
      <c r="C306" s="29">
        <v>7.7666666666666675</v>
      </c>
      <c r="D306" s="29">
        <v>18.100000000000001</v>
      </c>
      <c r="E306" s="29">
        <v>10.316666666666666</v>
      </c>
      <c r="F306" s="30" t="str">
        <f>IF('Cloud Randomizer'!J31=1,"Sunny",IF('Cloud Randomizer'!J31=0.25,"Partial Cloud","Cloudy"))</f>
        <v>Cloudy</v>
      </c>
      <c r="G306" s="64">
        <f t="shared" si="24"/>
        <v>-0.21870784546753119</v>
      </c>
      <c r="H306" s="64">
        <f t="shared" si="25"/>
        <v>0.99460774809398522</v>
      </c>
      <c r="I306" s="63">
        <f t="shared" si="26"/>
        <v>756.74465829105623</v>
      </c>
      <c r="J306" s="64">
        <v>916.19737999999995</v>
      </c>
      <c r="K306" s="64">
        <f t="shared" si="27"/>
        <v>19.669184820938021</v>
      </c>
      <c r="L306" s="5">
        <v>7.4</v>
      </c>
      <c r="M306" s="109">
        <f t="shared" si="28"/>
        <v>0.28039999999999998</v>
      </c>
      <c r="N306" s="64">
        <f t="shared" si="29"/>
        <v>26.263044875195341</v>
      </c>
    </row>
    <row r="307" spans="1:14" x14ac:dyDescent="0.35">
      <c r="A307" s="111">
        <v>43762</v>
      </c>
      <c r="B307" s="18">
        <v>297</v>
      </c>
      <c r="C307" s="29">
        <v>7.8000000000000007</v>
      </c>
      <c r="D307" s="29">
        <v>18.066666666666666</v>
      </c>
      <c r="E307" s="29">
        <v>10.266666666666667</v>
      </c>
      <c r="F307" s="30" t="str">
        <f>IF('Cloud Randomizer'!J32=1,"Sunny",IF('Cloud Randomizer'!J32=0.25,"Partial Cloud","Cloudy"))</f>
        <v>Cloudy</v>
      </c>
      <c r="G307" s="64">
        <f t="shared" si="24"/>
        <v>-0.22463028657875181</v>
      </c>
      <c r="H307" s="64">
        <f t="shared" si="25"/>
        <v>0.9943310307583908</v>
      </c>
      <c r="I307" s="63">
        <f t="shared" si="26"/>
        <v>753.78638327702879</v>
      </c>
      <c r="J307" s="64">
        <v>913.61197000000004</v>
      </c>
      <c r="K307" s="64">
        <f t="shared" si="27"/>
        <v>19.613680506869912</v>
      </c>
      <c r="L307" s="5">
        <v>10.3</v>
      </c>
      <c r="M307" s="109">
        <f t="shared" si="28"/>
        <v>0.26879999999999998</v>
      </c>
      <c r="N307" s="64">
        <f t="shared" si="29"/>
        <v>25.105511048793481</v>
      </c>
    </row>
    <row r="308" spans="1:14" x14ac:dyDescent="0.35">
      <c r="A308" s="111">
        <v>43763</v>
      </c>
      <c r="B308" s="18">
        <v>298</v>
      </c>
      <c r="C308" s="29">
        <v>7.8166666666666664</v>
      </c>
      <c r="D308" s="29">
        <v>18.033333333333335</v>
      </c>
      <c r="E308" s="29">
        <v>10.199999999999999</v>
      </c>
      <c r="F308" s="30" t="str">
        <f>IF('Cloud Randomizer'!J33=1,"Sunny",IF('Cloud Randomizer'!J33=0.25,"Partial Cloud","Cloudy"))</f>
        <v>Cloudy</v>
      </c>
      <c r="G308" s="64">
        <f t="shared" si="24"/>
        <v>-0.23048616488814061</v>
      </c>
      <c r="H308" s="64">
        <f t="shared" si="25"/>
        <v>0.99405599326072913</v>
      </c>
      <c r="I308" s="63">
        <f t="shared" si="26"/>
        <v>750.84497377745174</v>
      </c>
      <c r="J308" s="64">
        <v>914.09596999999997</v>
      </c>
      <c r="K308" s="64">
        <f t="shared" si="27"/>
        <v>19.624071155938708</v>
      </c>
      <c r="L308" s="5">
        <v>10.4</v>
      </c>
      <c r="M308" s="109">
        <f t="shared" si="28"/>
        <v>0.26839999999999997</v>
      </c>
      <c r="N308" s="64">
        <f t="shared" si="29"/>
        <v>25.081431896447373</v>
      </c>
    </row>
    <row r="309" spans="1:14" x14ac:dyDescent="0.35">
      <c r="A309" s="111">
        <v>43764</v>
      </c>
      <c r="B309" s="18">
        <v>299</v>
      </c>
      <c r="C309" s="29">
        <v>7.85</v>
      </c>
      <c r="D309" s="29">
        <v>18</v>
      </c>
      <c r="E309" s="29">
        <v>10.15</v>
      </c>
      <c r="F309" s="30" t="str">
        <f>IF('Cloud Randomizer'!J34=1,"Sunny",IF('Cloud Randomizer'!J34=0.25,"Partial Cloud","Cloudy"))</f>
        <v>Partial Cloud</v>
      </c>
      <c r="G309" s="64">
        <f t="shared" si="24"/>
        <v>-0.23627374517257407</v>
      </c>
      <c r="H309" s="64">
        <f t="shared" si="25"/>
        <v>0.99378271710054644</v>
      </c>
      <c r="I309" s="63">
        <f t="shared" si="26"/>
        <v>747.9221058266163</v>
      </c>
      <c r="J309" s="64">
        <v>911.40656000000001</v>
      </c>
      <c r="K309" s="64">
        <f t="shared" si="27"/>
        <v>48.915835351044485</v>
      </c>
      <c r="L309" s="5">
        <v>7.15</v>
      </c>
      <c r="M309" s="109">
        <f t="shared" si="28"/>
        <v>0.28139999999999998</v>
      </c>
      <c r="N309" s="64">
        <f t="shared" si="29"/>
        <v>65.547219370399617</v>
      </c>
    </row>
    <row r="310" spans="1:14" x14ac:dyDescent="0.35">
      <c r="A310" s="111">
        <v>43765</v>
      </c>
      <c r="B310" s="18">
        <v>300</v>
      </c>
      <c r="C310" s="29">
        <v>7.8833333333333329</v>
      </c>
      <c r="D310" s="29">
        <v>17.966666666666665</v>
      </c>
      <c r="E310" s="29">
        <v>10.083333333333334</v>
      </c>
      <c r="F310" s="30" t="str">
        <f>IF('Cloud Randomizer'!J35=1,"Sunny",IF('Cloud Randomizer'!J35=0.25,"Partial Cloud","Cloudy"))</f>
        <v>Sunny</v>
      </c>
      <c r="G310" s="64">
        <f t="shared" si="24"/>
        <v>-0.24199131244710786</v>
      </c>
      <c r="H310" s="64">
        <f t="shared" si="25"/>
        <v>0.99351128325546678</v>
      </c>
      <c r="I310" s="63">
        <f t="shared" si="26"/>
        <v>745.01944486525679</v>
      </c>
      <c r="J310" s="64">
        <v>910.16148999999996</v>
      </c>
      <c r="K310" s="64">
        <f t="shared" si="27"/>
        <v>195.39604625053971</v>
      </c>
      <c r="L310" s="5">
        <v>5.15</v>
      </c>
      <c r="M310" s="109">
        <f t="shared" si="28"/>
        <v>0.28939999999999999</v>
      </c>
      <c r="N310" s="64">
        <f t="shared" si="29"/>
        <v>269.27436088050564</v>
      </c>
    </row>
    <row r="311" spans="1:14" x14ac:dyDescent="0.35">
      <c r="A311" s="111">
        <v>43766</v>
      </c>
      <c r="B311" s="18">
        <v>301</v>
      </c>
      <c r="C311" s="29">
        <v>7.9</v>
      </c>
      <c r="D311" s="29">
        <v>17.95</v>
      </c>
      <c r="E311" s="29">
        <v>10.033333333333333</v>
      </c>
      <c r="F311" s="30" t="str">
        <f>IF('Cloud Randomizer'!J36=1,"Sunny",IF('Cloud Randomizer'!J36=0.25,"Partial Cloud","Cloudy"))</f>
        <v>Cloudy</v>
      </c>
      <c r="G311" s="64">
        <f t="shared" si="24"/>
        <v>-0.2476371724731633</v>
      </c>
      <c r="H311" s="64">
        <f t="shared" si="25"/>
        <v>0.99324177215719656</v>
      </c>
      <c r="I311" s="63">
        <f t="shared" si="26"/>
        <v>742.13864414699526</v>
      </c>
      <c r="J311" s="64">
        <v>910.62378000000001</v>
      </c>
      <c r="K311" s="64">
        <f t="shared" si="27"/>
        <v>19.5495291976945</v>
      </c>
      <c r="L311" s="5">
        <v>5.5</v>
      </c>
      <c r="M311" s="109">
        <f t="shared" si="28"/>
        <v>0.28800000000000003</v>
      </c>
      <c r="N311" s="64">
        <f t="shared" si="29"/>
        <v>26.810782899695326</v>
      </c>
    </row>
    <row r="312" spans="1:14" x14ac:dyDescent="0.35">
      <c r="A312" s="111">
        <v>43767</v>
      </c>
      <c r="B312" s="18">
        <v>302</v>
      </c>
      <c r="C312" s="29">
        <v>7.9333333333333336</v>
      </c>
      <c r="D312" s="29">
        <v>17.916666666666668</v>
      </c>
      <c r="E312" s="29">
        <v>9.9833333333333325</v>
      </c>
      <c r="F312" s="30" t="str">
        <f>IF('Cloud Randomizer'!J37=1,"Sunny",IF('Cloud Randomizer'!J37=0.25,"Partial Cloud","Cloudy"))</f>
        <v>Cloudy</v>
      </c>
      <c r="G312" s="64">
        <f t="shared" si="24"/>
        <v>-0.25320965226056708</v>
      </c>
      <c r="H312" s="64">
        <f t="shared" si="25"/>
        <v>0.99297426366769059</v>
      </c>
      <c r="I312" s="63">
        <f t="shared" si="26"/>
        <v>739.28134319783351</v>
      </c>
      <c r="J312" s="64">
        <v>907.79067999999995</v>
      </c>
      <c r="K312" s="64">
        <f t="shared" si="27"/>
        <v>19.488707404560579</v>
      </c>
      <c r="L312" s="5">
        <v>5.3</v>
      </c>
      <c r="M312" s="109">
        <f t="shared" si="28"/>
        <v>0.2888</v>
      </c>
      <c r="N312" s="64">
        <f t="shared" si="29"/>
        <v>26.801612849700458</v>
      </c>
    </row>
    <row r="313" spans="1:14" x14ac:dyDescent="0.35">
      <c r="A313" s="111">
        <v>43768</v>
      </c>
      <c r="B313" s="18">
        <v>303</v>
      </c>
      <c r="C313" s="29">
        <v>7.9499999999999993</v>
      </c>
      <c r="D313" s="29">
        <v>17.883333333333333</v>
      </c>
      <c r="E313" s="29">
        <v>9.9166666666666661</v>
      </c>
      <c r="F313" s="30" t="str">
        <f>IF('Cloud Randomizer'!J38=1,"Sunny",IF('Cloud Randomizer'!J38=0.25,"Partial Cloud","Cloudy"))</f>
        <v>Partial Cloud</v>
      </c>
      <c r="G313" s="64">
        <f t="shared" si="24"/>
        <v>-0.25870710056329432</v>
      </c>
      <c r="H313" s="64">
        <f t="shared" si="25"/>
        <v>0.99270883705548774</v>
      </c>
      <c r="I313" s="63">
        <f t="shared" si="26"/>
        <v>736.44916633081971</v>
      </c>
      <c r="J313" s="64">
        <v>908.12571000000003</v>
      </c>
      <c r="K313" s="64">
        <f t="shared" si="27"/>
        <v>48.739749808702683</v>
      </c>
      <c r="L313" s="5">
        <v>3.55</v>
      </c>
      <c r="M313" s="109">
        <f t="shared" si="28"/>
        <v>0.29580000000000001</v>
      </c>
      <c r="N313" s="64">
        <f t="shared" si="29"/>
        <v>68.653419016258368</v>
      </c>
    </row>
    <row r="314" spans="1:14" x14ac:dyDescent="0.35">
      <c r="A314" s="111">
        <v>43769</v>
      </c>
      <c r="B314" s="18">
        <v>304</v>
      </c>
      <c r="C314" s="29">
        <v>7.9833333333333325</v>
      </c>
      <c r="D314" s="29">
        <v>17.866666666666667</v>
      </c>
      <c r="E314" s="29">
        <v>9.8666666666666671</v>
      </c>
      <c r="F314" s="30" t="str">
        <f>IF('Cloud Randomizer'!J39=1,"Sunny",IF('Cloud Randomizer'!J39=0.25,"Partial Cloud","Cloudy"))</f>
        <v>Partial Cloud</v>
      </c>
      <c r="G314" s="64">
        <f t="shared" si="24"/>
        <v>-0.26412788836876794</v>
      </c>
      <c r="H314" s="64">
        <f t="shared" si="25"/>
        <v>0.99244557097222152</v>
      </c>
      <c r="I314" s="63">
        <f t="shared" si="26"/>
        <v>733.6437212177749</v>
      </c>
      <c r="J314" s="64">
        <v>906.82318999999995</v>
      </c>
      <c r="K314" s="64">
        <f t="shared" si="27"/>
        <v>48.669842638118517</v>
      </c>
      <c r="L314" s="5">
        <v>5.25</v>
      </c>
      <c r="M314" s="109">
        <f t="shared" si="28"/>
        <v>0.28899999999999998</v>
      </c>
      <c r="N314" s="64">
        <f t="shared" si="29"/>
        <v>66.978973916267876</v>
      </c>
    </row>
    <row r="315" spans="1:14" x14ac:dyDescent="0.35">
      <c r="A315" s="111">
        <v>43770</v>
      </c>
      <c r="B315" s="11">
        <v>305</v>
      </c>
      <c r="C315" s="29">
        <v>8.0166666666666675</v>
      </c>
      <c r="D315" s="29">
        <v>17.833333333333332</v>
      </c>
      <c r="E315" s="29">
        <v>9.8166666666666664</v>
      </c>
      <c r="F315" s="30" t="str">
        <f>IF('Cloud Randomizer'!J40=1,"Sunny",IF('Cloud Randomizer'!J40=0.25,"Partial Cloud","Cloudy"))</f>
        <v>Cloudy</v>
      </c>
      <c r="G315" s="64">
        <f t="shared" si="24"/>
        <v>-0.26947040938057126</v>
      </c>
      <c r="H315" s="64">
        <f t="shared" si="25"/>
        <v>0.99218454342931428</v>
      </c>
      <c r="I315" s="63">
        <f t="shared" si="26"/>
        <v>730.86659751968602</v>
      </c>
      <c r="J315" s="64">
        <v>903.85784000000001</v>
      </c>
      <c r="K315" s="64">
        <f t="shared" si="27"/>
        <v>19.404276081660296</v>
      </c>
      <c r="L315" s="5">
        <v>4.75</v>
      </c>
      <c r="M315" s="109">
        <f t="shared" si="28"/>
        <v>0.29100000000000004</v>
      </c>
      <c r="N315" s="64">
        <f t="shared" si="29"/>
        <v>26.888782570300691</v>
      </c>
    </row>
    <row r="316" spans="1:14" x14ac:dyDescent="0.35">
      <c r="A316" s="111">
        <v>43771</v>
      </c>
      <c r="B316" s="11">
        <v>306</v>
      </c>
      <c r="C316" s="29">
        <v>8.0333333333333332</v>
      </c>
      <c r="D316" s="29">
        <v>17.8</v>
      </c>
      <c r="E316" s="29">
        <v>9.7666666666666675</v>
      </c>
      <c r="F316" s="30" t="str">
        <f>IF('Cloud Randomizer'!J41=1,"Sunny",IF('Cloud Randomizer'!J41=0.25,"Partial Cloud","Cloudy"))</f>
        <v>Cloudy</v>
      </c>
      <c r="G316" s="64">
        <f t="shared" si="24"/>
        <v>-0.27473308049442735</v>
      </c>
      <c r="H316" s="64">
        <f t="shared" si="25"/>
        <v>0.99192583177486016</v>
      </c>
      <c r="I316" s="63">
        <f t="shared" si="26"/>
        <v>728.11936557711795</v>
      </c>
      <c r="J316" s="64">
        <v>902.57577000000003</v>
      </c>
      <c r="K316" s="64">
        <f t="shared" si="27"/>
        <v>19.376752239818071</v>
      </c>
      <c r="L316" s="5">
        <v>4.95</v>
      </c>
      <c r="M316" s="109">
        <f t="shared" si="28"/>
        <v>0.29020000000000001</v>
      </c>
      <c r="N316" s="64">
        <f t="shared" si="29"/>
        <v>26.776826190453352</v>
      </c>
    </row>
    <row r="317" spans="1:14" x14ac:dyDescent="0.35">
      <c r="A317" s="111">
        <v>43772</v>
      </c>
      <c r="B317" s="11">
        <v>307</v>
      </c>
      <c r="C317" s="29">
        <v>7.0666666666666664</v>
      </c>
      <c r="D317" s="29">
        <v>16.783333333333335</v>
      </c>
      <c r="E317" s="29">
        <v>9.6999999999999993</v>
      </c>
      <c r="F317" s="30" t="str">
        <f>IF('Cloud Randomizer'!J42=1,"Sunny",IF('Cloud Randomizer'!J42=0.25,"Partial Cloud","Cloudy"))</f>
        <v>Partial Cloud</v>
      </c>
      <c r="G317" s="64">
        <f t="shared" si="24"/>
        <v>-0.2799143422673076</v>
      </c>
      <c r="H317" s="64">
        <f t="shared" si="25"/>
        <v>0.99166951267070602</v>
      </c>
      <c r="I317" s="63">
        <f t="shared" si="26"/>
        <v>725.40357516173083</v>
      </c>
      <c r="J317" s="64">
        <v>905.48261000000002</v>
      </c>
      <c r="K317" s="64">
        <f t="shared" si="27"/>
        <v>48.597892760387893</v>
      </c>
      <c r="L317" s="5">
        <v>4.95</v>
      </c>
      <c r="M317" s="109">
        <f t="shared" si="28"/>
        <v>0.29020000000000001</v>
      </c>
      <c r="N317" s="64">
        <f t="shared" si="29"/>
        <v>67.157659424117</v>
      </c>
    </row>
    <row r="318" spans="1:14" x14ac:dyDescent="0.35">
      <c r="A318" s="111">
        <v>43773</v>
      </c>
      <c r="B318" s="11">
        <v>308</v>
      </c>
      <c r="C318" s="29">
        <v>7.0833333333333339</v>
      </c>
      <c r="D318" s="29">
        <v>16.75</v>
      </c>
      <c r="E318" s="29">
        <v>9.65</v>
      </c>
      <c r="F318" s="30" t="str">
        <f>IF('Cloud Randomizer'!J43=1,"Sunny",IF('Cloud Randomizer'!J43=0.25,"Partial Cloud","Cloudy"))</f>
        <v>Partial Cloud</v>
      </c>
      <c r="G318" s="64">
        <f t="shared" si="24"/>
        <v>-0.28501265937952763</v>
      </c>
      <c r="H318" s="64">
        <f t="shared" si="25"/>
        <v>0.99141566206973419</v>
      </c>
      <c r="I318" s="63">
        <f t="shared" si="26"/>
        <v>722.72075428973199</v>
      </c>
      <c r="J318" s="64">
        <v>904.06764999999996</v>
      </c>
      <c r="K318" s="64">
        <f t="shared" si="27"/>
        <v>48.521950855396213</v>
      </c>
      <c r="L318" s="5">
        <v>5.55</v>
      </c>
      <c r="M318" s="109">
        <f t="shared" si="28"/>
        <v>0.2878</v>
      </c>
      <c r="N318" s="64">
        <f t="shared" si="29"/>
        <v>66.498178362776315</v>
      </c>
    </row>
    <row r="319" spans="1:14" x14ac:dyDescent="0.35">
      <c r="A319" s="111">
        <v>43774</v>
      </c>
      <c r="B319" s="11">
        <v>309</v>
      </c>
      <c r="C319" s="29">
        <v>7.1166666666666671</v>
      </c>
      <c r="D319" s="29">
        <v>16.733333333333334</v>
      </c>
      <c r="E319" s="29">
        <v>9.6</v>
      </c>
      <c r="F319" s="30" t="str">
        <f>IF('Cloud Randomizer'!J44=1,"Sunny",IF('Cloud Randomizer'!J44=0.25,"Partial Cloud","Cloudy"))</f>
        <v>Cloudy</v>
      </c>
      <c r="G319" s="64">
        <f t="shared" si="24"/>
        <v>-0.29002652108969657</v>
      </c>
      <c r="H319" s="64">
        <f t="shared" si="25"/>
        <v>0.99116435519335622</v>
      </c>
      <c r="I319" s="63">
        <f t="shared" si="26"/>
        <v>720.07240809783377</v>
      </c>
      <c r="J319" s="64">
        <v>902.63390000000004</v>
      </c>
      <c r="K319" s="64">
        <f t="shared" si="27"/>
        <v>19.378000191120485</v>
      </c>
      <c r="L319" s="5">
        <v>6.7</v>
      </c>
      <c r="M319" s="109">
        <f t="shared" si="28"/>
        <v>0.28320000000000001</v>
      </c>
      <c r="N319" s="64">
        <f t="shared" si="29"/>
        <v>26.132617400596772</v>
      </c>
    </row>
    <row r="320" spans="1:14" x14ac:dyDescent="0.35">
      <c r="A320" s="111">
        <v>43775</v>
      </c>
      <c r="B320" s="11">
        <v>310</v>
      </c>
      <c r="C320" s="29">
        <v>7.15</v>
      </c>
      <c r="D320" s="29">
        <v>16.7</v>
      </c>
      <c r="E320" s="29">
        <v>9.5500000000000007</v>
      </c>
      <c r="F320" s="30" t="str">
        <f>IF('Cloud Randomizer'!J45=1,"Sunny",IF('Cloud Randomizer'!J45=0.25,"Partial Cloud","Cloudy"))</f>
        <v>Cloudy</v>
      </c>
      <c r="G320" s="64">
        <f t="shared" si="24"/>
        <v>-0.29495444168238166</v>
      </c>
      <c r="H320" s="64">
        <f t="shared" si="25"/>
        <v>0.99091566650922336</v>
      </c>
      <c r="I320" s="63">
        <f t="shared" si="26"/>
        <v>717.46001778203856</v>
      </c>
      <c r="J320" s="64">
        <v>899.42574999999999</v>
      </c>
      <c r="K320" s="64">
        <f t="shared" si="27"/>
        <v>19.309126718372408</v>
      </c>
      <c r="L320" s="5">
        <v>5.75</v>
      </c>
      <c r="M320" s="109">
        <f t="shared" si="28"/>
        <v>0.28699999999999998</v>
      </c>
      <c r="N320" s="64">
        <f t="shared" si="29"/>
        <v>26.389139848442284</v>
      </c>
    </row>
    <row r="321" spans="1:14" x14ac:dyDescent="0.35">
      <c r="A321" s="111">
        <v>43776</v>
      </c>
      <c r="B321" s="11">
        <v>311</v>
      </c>
      <c r="C321" s="29">
        <v>7.1666666666666661</v>
      </c>
      <c r="D321" s="29">
        <v>16.666666666666668</v>
      </c>
      <c r="E321" s="29">
        <v>9.5</v>
      </c>
      <c r="F321" s="30" t="str">
        <f>IF('Cloud Randomizer'!J46=1,"Sunny",IF('Cloud Randomizer'!J46=0.25,"Partial Cloud","Cloudy"))</f>
        <v>Cloudy</v>
      </c>
      <c r="G321" s="64">
        <f t="shared" si="24"/>
        <v>-0.29979496090835817</v>
      </c>
      <c r="H321" s="64">
        <f t="shared" si="25"/>
        <v>0.99066966970915982</v>
      </c>
      <c r="I321" s="63">
        <f t="shared" si="26"/>
        <v>714.88503959933155</v>
      </c>
      <c r="J321" s="64">
        <v>897.91683999999998</v>
      </c>
      <c r="K321" s="64">
        <f t="shared" si="27"/>
        <v>19.276733011169092</v>
      </c>
      <c r="L321" s="5">
        <v>5.95</v>
      </c>
      <c r="M321" s="109">
        <f t="shared" si="28"/>
        <v>0.28620000000000001</v>
      </c>
      <c r="N321" s="64">
        <f t="shared" si="29"/>
        <v>26.271433275221877</v>
      </c>
    </row>
    <row r="322" spans="1:14" x14ac:dyDescent="0.35">
      <c r="A322" s="111">
        <v>43777</v>
      </c>
      <c r="B322" s="11">
        <v>312</v>
      </c>
      <c r="C322" s="29">
        <v>7.1999999999999993</v>
      </c>
      <c r="D322" s="29">
        <v>16.649999999999999</v>
      </c>
      <c r="E322" s="29">
        <v>9.4499999999999993</v>
      </c>
      <c r="F322" s="30" t="str">
        <f>IF('Cloud Randomizer'!J47=1,"Sunny",IF('Cloud Randomizer'!J47=0.25,"Partial Cloud","Cloudy"))</f>
        <v>Sunny</v>
      </c>
      <c r="G322" s="64">
        <f t="shared" si="24"/>
        <v>-0.30454664441731227</v>
      </c>
      <c r="H322" s="64">
        <f t="shared" si="25"/>
        <v>0.99042643768732641</v>
      </c>
      <c r="I322" s="63">
        <f t="shared" si="26"/>
        <v>712.34890393211424</v>
      </c>
      <c r="J322" s="64">
        <v>896.39293999999995</v>
      </c>
      <c r="K322" s="64">
        <f t="shared" si="27"/>
        <v>192.44017494400609</v>
      </c>
      <c r="L322" s="5">
        <v>7.2</v>
      </c>
      <c r="M322" s="109">
        <f t="shared" si="28"/>
        <v>0.28120000000000001</v>
      </c>
      <c r="N322" s="64">
        <f t="shared" si="29"/>
        <v>257.68655806787871</v>
      </c>
    </row>
    <row r="323" spans="1:14" x14ac:dyDescent="0.35">
      <c r="A323" s="111">
        <v>43778</v>
      </c>
      <c r="B323" s="11">
        <v>313</v>
      </c>
      <c r="C323" s="29">
        <v>7.2166666666666668</v>
      </c>
      <c r="D323" s="29">
        <v>16.633333333333333</v>
      </c>
      <c r="E323" s="29">
        <v>9.4</v>
      </c>
      <c r="F323" s="30" t="str">
        <f>IF('Cloud Randomizer'!J48=1,"Sunny",IF('Cloud Randomizer'!J48=0.25,"Partial Cloud","Cloudy"))</f>
        <v>Cloudy</v>
      </c>
      <c r="G323" s="64">
        <f t="shared" si="24"/>
        <v>-0.3092080841828706</v>
      </c>
      <c r="H323" s="64">
        <f t="shared" si="25"/>
        <v>0.99018604251862063</v>
      </c>
      <c r="I323" s="63">
        <f t="shared" si="26"/>
        <v>709.85301441498927</v>
      </c>
      <c r="J323" s="64">
        <v>896.62235999999996</v>
      </c>
      <c r="K323" s="64">
        <f t="shared" si="27"/>
        <v>19.248942747932357</v>
      </c>
      <c r="L323" s="5">
        <v>9.25</v>
      </c>
      <c r="M323" s="109">
        <f t="shared" si="28"/>
        <v>0.27300000000000002</v>
      </c>
      <c r="N323" s="64">
        <f t="shared" si="29"/>
        <v>25.02362557231206</v>
      </c>
    </row>
    <row r="324" spans="1:14" x14ac:dyDescent="0.35">
      <c r="A324" s="111">
        <v>43779</v>
      </c>
      <c r="B324" s="11">
        <v>314</v>
      </c>
      <c r="C324" s="29">
        <v>7.25</v>
      </c>
      <c r="D324" s="29">
        <v>16.600000000000001</v>
      </c>
      <c r="E324" s="29">
        <v>9.35</v>
      </c>
      <c r="F324" s="30" t="str">
        <f>IF('Cloud Randomizer'!J49=1,"Sunny",IF('Cloud Randomizer'!J49=0.25,"Partial Cloud","Cloudy"))</f>
        <v>Cloudy</v>
      </c>
      <c r="G324" s="64">
        <f t="shared" si="24"/>
        <v>-0.31377789891982855</v>
      </c>
      <c r="H324" s="64">
        <f t="shared" si="25"/>
        <v>0.98994855543731919</v>
      </c>
      <c r="I324" s="63">
        <f t="shared" si="26"/>
        <v>707.39874712328185</v>
      </c>
      <c r="J324" s="64">
        <v>893.26873999999998</v>
      </c>
      <c r="K324" s="64">
        <f t="shared" si="27"/>
        <v>19.176946284027171</v>
      </c>
      <c r="L324" s="5">
        <v>7.6</v>
      </c>
      <c r="M324" s="109">
        <f t="shared" si="28"/>
        <v>0.27960000000000002</v>
      </c>
      <c r="N324" s="64">
        <f t="shared" si="29"/>
        <v>25.532734195304755</v>
      </c>
    </row>
    <row r="325" spans="1:14" x14ac:dyDescent="0.35">
      <c r="A325" s="111">
        <v>43780</v>
      </c>
      <c r="B325" s="11">
        <v>315</v>
      </c>
      <c r="C325" s="29">
        <v>7.2833333333333332</v>
      </c>
      <c r="D325" s="29">
        <v>16.583333333333332</v>
      </c>
      <c r="E325" s="29">
        <v>9.3000000000000007</v>
      </c>
      <c r="F325" s="30" t="str">
        <f>IF('Cloud Randomizer'!J50=1,"Sunny",IF('Cloud Randomizer'!J50=0.25,"Partial Cloud","Cloudy"))</f>
        <v>Sunny</v>
      </c>
      <c r="G325" s="64">
        <f t="shared" si="24"/>
        <v>-0.31825473449345498</v>
      </c>
      <c r="H325" s="64">
        <f t="shared" si="25"/>
        <v>0.98971404681596953</v>
      </c>
      <c r="I325" s="63">
        <f t="shared" si="26"/>
        <v>704.98744982246865</v>
      </c>
      <c r="J325" s="64">
        <v>891.67980999999997</v>
      </c>
      <c r="K325" s="64">
        <f t="shared" si="27"/>
        <v>191.42834684802196</v>
      </c>
      <c r="L325" s="5">
        <v>6</v>
      </c>
      <c r="M325" s="109">
        <f t="shared" si="28"/>
        <v>0.28600000000000003</v>
      </c>
      <c r="N325" s="64">
        <f t="shared" si="29"/>
        <v>260.7071771358776</v>
      </c>
    </row>
    <row r="326" spans="1:14" x14ac:dyDescent="0.35">
      <c r="A326" s="111">
        <v>43781</v>
      </c>
      <c r="B326" s="11">
        <v>316</v>
      </c>
      <c r="C326" s="29">
        <v>7.2999999999999989</v>
      </c>
      <c r="D326" s="29">
        <v>16.55</v>
      </c>
      <c r="E326" s="29">
        <v>9.25</v>
      </c>
      <c r="F326" s="30" t="str">
        <f>IF('Cloud Randomizer'!J51=1,"Sunny",IF('Cloud Randomizer'!J51=0.25,"Partial Cloud","Cloudy"))</f>
        <v>Cloudy</v>
      </c>
      <c r="G326" s="64">
        <f t="shared" si="24"/>
        <v>-0.32263726432075118</v>
      </c>
      <c r="H326" s="64">
        <f t="shared" si="25"/>
        <v>0.98948258614453743</v>
      </c>
      <c r="I326" s="63">
        <f t="shared" si="26"/>
        <v>702.62044127748186</v>
      </c>
      <c r="J326" s="64">
        <v>890.06484</v>
      </c>
      <c r="K326" s="64">
        <f t="shared" si="27"/>
        <v>19.108164051482692</v>
      </c>
      <c r="L326" s="5">
        <v>8.69</v>
      </c>
      <c r="M326" s="109">
        <f t="shared" si="28"/>
        <v>0.27523999999999998</v>
      </c>
      <c r="N326" s="64">
        <f t="shared" si="29"/>
        <v>25.044433683476647</v>
      </c>
    </row>
    <row r="327" spans="1:14" x14ac:dyDescent="0.35">
      <c r="A327" s="111">
        <v>43782</v>
      </c>
      <c r="B327" s="11">
        <v>317</v>
      </c>
      <c r="C327" s="29">
        <v>7.3333333333333321</v>
      </c>
      <c r="D327" s="29">
        <v>16.533333333333335</v>
      </c>
      <c r="E327" s="29">
        <v>9.1999999999999993</v>
      </c>
      <c r="F327" s="30" t="str">
        <f>IF('Cloud Randomizer'!J52=1,"Sunny",IF('Cloud Randomizer'!J52=0.25,"Partial Cloud","Cloudy"))</f>
        <v>Cloudy</v>
      </c>
      <c r="G327" s="64">
        <f t="shared" si="24"/>
        <v>-0.3269241897635467</v>
      </c>
      <c r="H327" s="64">
        <f t="shared" si="25"/>
        <v>0.98925424200981504</v>
      </c>
      <c r="I327" s="63">
        <f t="shared" si="26"/>
        <v>700.29901062066551</v>
      </c>
      <c r="J327" s="64">
        <v>888.44024999999999</v>
      </c>
      <c r="K327" s="64">
        <f t="shared" si="27"/>
        <v>19.073286893278802</v>
      </c>
      <c r="L327" s="5">
        <v>7.8</v>
      </c>
      <c r="M327" s="109">
        <f t="shared" si="28"/>
        <v>0.27879999999999999</v>
      </c>
      <c r="N327" s="64">
        <f t="shared" si="29"/>
        <v>25.322058980219673</v>
      </c>
    </row>
    <row r="328" spans="1:14" x14ac:dyDescent="0.35">
      <c r="A328" s="111">
        <v>43783</v>
      </c>
      <c r="B328" s="11">
        <v>318</v>
      </c>
      <c r="C328" s="29">
        <v>7.35</v>
      </c>
      <c r="D328" s="29">
        <v>16.516666666666666</v>
      </c>
      <c r="E328" s="29">
        <v>9.15</v>
      </c>
      <c r="F328" s="30" t="str">
        <f>IF('Cloud Randomizer'!J53=1,"Sunny",IF('Cloud Randomizer'!J53=0.25,"Partial Cloud","Cloudy"))</f>
        <v>Cloudy</v>
      </c>
      <c r="G328" s="64">
        <f t="shared" si="24"/>
        <v>-0.3311142405133134</v>
      </c>
      <c r="H328" s="64">
        <f t="shared" si="25"/>
        <v>0.98902908207509765</v>
      </c>
      <c r="I328" s="63">
        <f t="shared" si="26"/>
        <v>698.02441677697436</v>
      </c>
      <c r="J328" s="64">
        <v>888.64166</v>
      </c>
      <c r="K328" s="64">
        <f t="shared" si="27"/>
        <v>19.077610820198114</v>
      </c>
      <c r="L328" s="5">
        <v>7.8</v>
      </c>
      <c r="M328" s="109">
        <f t="shared" si="28"/>
        <v>0.27879999999999999</v>
      </c>
      <c r="N328" s="64">
        <f t="shared" si="29"/>
        <v>25.327799507958261</v>
      </c>
    </row>
    <row r="329" spans="1:14" x14ac:dyDescent="0.35">
      <c r="A329" s="111">
        <v>43784</v>
      </c>
      <c r="B329" s="11">
        <v>319</v>
      </c>
      <c r="C329" s="29">
        <v>7.3833333333333337</v>
      </c>
      <c r="D329" s="29">
        <v>16.5</v>
      </c>
      <c r="E329" s="29">
        <v>9.1</v>
      </c>
      <c r="F329" s="30" t="str">
        <f>IF('Cloud Randomizer'!J54=1,"Sunny",IF('Cloud Randomizer'!J54=0.25,"Partial Cloud","Cloudy"))</f>
        <v>Cloudy</v>
      </c>
      <c r="G329" s="64">
        <f t="shared" si="24"/>
        <v>-0.33520617496758554</v>
      </c>
      <c r="H329" s="64">
        <f t="shared" si="25"/>
        <v>0.98880717306013322</v>
      </c>
      <c r="I329" s="63">
        <f t="shared" si="26"/>
        <v>695.79788794483954</v>
      </c>
      <c r="J329" s="64">
        <v>886.99969999999996</v>
      </c>
      <c r="K329" s="64">
        <f t="shared" si="27"/>
        <v>19.042360757915045</v>
      </c>
      <c r="L329" s="5">
        <v>9.19</v>
      </c>
      <c r="M329" s="109">
        <f t="shared" si="28"/>
        <v>0.27324000000000004</v>
      </c>
      <c r="N329" s="64">
        <f t="shared" si="29"/>
        <v>24.776831683298607</v>
      </c>
    </row>
    <row r="330" spans="1:14" x14ac:dyDescent="0.35">
      <c r="A330" s="111">
        <v>43785</v>
      </c>
      <c r="B330" s="11">
        <v>320</v>
      </c>
      <c r="C330" s="29">
        <v>7.416666666666667</v>
      </c>
      <c r="D330" s="29">
        <v>16.466666666666665</v>
      </c>
      <c r="E330" s="29">
        <v>9.0500000000000007</v>
      </c>
      <c r="F330" s="30" t="str">
        <f>IF('Cloud Randomizer'!J55=1,"Sunny",IF('Cloud Randomizer'!J55=0.25,"Partial Cloud","Cloudy"))</f>
        <v>Partial Cloud</v>
      </c>
      <c r="G330" s="64">
        <f t="shared" si="24"/>
        <v>-0.33919878059787295</v>
      </c>
      <c r="H330" s="64">
        <f t="shared" si="25"/>
        <v>0.98858858072135192</v>
      </c>
      <c r="I330" s="63">
        <f t="shared" si="26"/>
        <v>693.62062113096272</v>
      </c>
      <c r="J330" s="64">
        <v>883.47112000000004</v>
      </c>
      <c r="K330" s="64">
        <f t="shared" si="27"/>
        <v>47.416520507952967</v>
      </c>
      <c r="L330" s="5">
        <v>8</v>
      </c>
      <c r="M330" s="109">
        <f t="shared" si="28"/>
        <v>0.27800000000000002</v>
      </c>
      <c r="N330" s="64">
        <f t="shared" si="29"/>
        <v>62.770441434337741</v>
      </c>
    </row>
    <row r="331" spans="1:14" x14ac:dyDescent="0.35">
      <c r="A331" s="111">
        <v>43786</v>
      </c>
      <c r="B331" s="11">
        <v>321</v>
      </c>
      <c r="C331" s="29">
        <v>7.4333333333333336</v>
      </c>
      <c r="D331" s="29">
        <v>16.45</v>
      </c>
      <c r="E331" s="29">
        <v>9.0166666666666675</v>
      </c>
      <c r="F331" s="30" t="str">
        <f>IF('Cloud Randomizer'!J56=1,"Sunny",IF('Cloud Randomizer'!J56=0.25,"Partial Cloud","Cloudy"))</f>
        <v>Partial Cloud</v>
      </c>
      <c r="G331" s="64">
        <f t="shared" ref="G331:G375" si="30">(23.45*PI())/180*COS(PI()*(172-B331)*2/365)</f>
        <v>-0.3430908743089599</v>
      </c>
      <c r="H331" s="64">
        <f t="shared" ref="H331:H375" si="31">1+0.017*COS(2*PI()*(186-B331)/365)</f>
        <v>0.98837336983238167</v>
      </c>
      <c r="I331" s="63">
        <f t="shared" si="26"/>
        <v>691.49378173715354</v>
      </c>
      <c r="J331" s="64">
        <v>882.04017999999996</v>
      </c>
      <c r="K331" s="64">
        <f t="shared" si="27"/>
        <v>47.339720945047446</v>
      </c>
      <c r="L331" s="5">
        <v>10.15</v>
      </c>
      <c r="M331" s="109">
        <f t="shared" si="28"/>
        <v>0.26940000000000003</v>
      </c>
      <c r="N331" s="64">
        <f t="shared" si="29"/>
        <v>60.730099155218021</v>
      </c>
    </row>
    <row r="332" spans="1:14" x14ac:dyDescent="0.35">
      <c r="A332" s="111">
        <v>43787</v>
      </c>
      <c r="B332" s="11">
        <v>322</v>
      </c>
      <c r="C332" s="29">
        <v>7.4666666666666668</v>
      </c>
      <c r="D332" s="29">
        <v>16.433333333333334</v>
      </c>
      <c r="E332" s="29">
        <v>8.9666666666666668</v>
      </c>
      <c r="F332" s="30" t="str">
        <f>IF('Cloud Randomizer'!J57=1,"Sunny",IF('Cloud Randomizer'!J57=0.25,"Partial Cloud","Cloudy"))</f>
        <v>Cloudy</v>
      </c>
      <c r="G332" s="64">
        <f t="shared" si="30"/>
        <v>-0.34688130278948165</v>
      </c>
      <c r="H332" s="64">
        <f t="shared" si="31"/>
        <v>0.98816160416485321</v>
      </c>
      <c r="I332" s="63">
        <f t="shared" ref="I332:I375" si="32">$E$4*COS(SIN(G332)*SIN($E$3)+COS(2*PI()*($H$2-12)/12)*COS(H332))/H332^2</f>
        <v>689.41850319719504</v>
      </c>
      <c r="J332" s="64">
        <v>880.35825</v>
      </c>
      <c r="K332" s="64">
        <f t="shared" ref="K332:K375" si="33">J332*3600*$B$6/1000*$B$3*IF(F332="Cloudy",0.1,IF(F332="Sunny",1,0.25))</f>
        <v>18.899780228456404</v>
      </c>
      <c r="L332" s="5">
        <v>9.35</v>
      </c>
      <c r="M332" s="109">
        <f t="shared" ref="M332:M375" si="34">($B$3*100+(25-L332)*0.4)/100</f>
        <v>0.27260000000000001</v>
      </c>
      <c r="N332" s="64">
        <f t="shared" ref="N332:N375" si="35">$B$6*J332*M332*3600/1000*IF(F332="Cloudy",0.1,IF(F332="Sunny",1,0.25))</f>
        <v>24.533714715605793</v>
      </c>
    </row>
    <row r="333" spans="1:14" x14ac:dyDescent="0.35">
      <c r="A333" s="111">
        <v>43788</v>
      </c>
      <c r="B333" s="11">
        <v>323</v>
      </c>
      <c r="C333" s="29">
        <v>7.4833333333333334</v>
      </c>
      <c r="D333" s="29">
        <v>16.416666666666668</v>
      </c>
      <c r="E333" s="29">
        <v>8.9166666666666661</v>
      </c>
      <c r="F333" s="30" t="str">
        <f>IF('Cloud Randomizer'!J58=1,"Sunny",IF('Cloud Randomizer'!J58=0.25,"Partial Cloud","Cloudy"))</f>
        <v>Partial Cloud</v>
      </c>
      <c r="G333" s="64">
        <f t="shared" si="30"/>
        <v>-0.35056894285367524</v>
      </c>
      <c r="H333" s="64">
        <f t="shared" si="31"/>
        <v>0.98795334646950417</v>
      </c>
      <c r="I333" s="63">
        <f t="shared" si="32"/>
        <v>687.39588666159068</v>
      </c>
      <c r="J333" s="64">
        <v>880.57191</v>
      </c>
      <c r="K333" s="64">
        <f t="shared" si="33"/>
        <v>47.260917854612288</v>
      </c>
      <c r="L333" s="5">
        <v>6.9</v>
      </c>
      <c r="M333" s="109">
        <f t="shared" si="34"/>
        <v>0.28240000000000004</v>
      </c>
      <c r="N333" s="64">
        <f t="shared" si="35"/>
        <v>63.554681914964348</v>
      </c>
    </row>
    <row r="334" spans="1:14" x14ac:dyDescent="0.35">
      <c r="A334" s="111">
        <v>43789</v>
      </c>
      <c r="B334" s="11">
        <v>324</v>
      </c>
      <c r="C334" s="29">
        <v>7.5166666666666666</v>
      </c>
      <c r="D334" s="29">
        <v>16.399999999999999</v>
      </c>
      <c r="E334" s="29">
        <v>8.8833333333333329</v>
      </c>
      <c r="F334" s="30" t="str">
        <f>IF('Cloud Randomizer'!J59=1,"Sunny",IF('Cloud Randomizer'!J59=0.25,"Partial Cloud","Cloudy"))</f>
        <v>Cloudy</v>
      </c>
      <c r="G334" s="64">
        <f t="shared" si="30"/>
        <v>-0.35415270177420377</v>
      </c>
      <c r="H334" s="64">
        <f t="shared" si="31"/>
        <v>0.98774865845758442</v>
      </c>
      <c r="I334" s="63">
        <f t="shared" si="32"/>
        <v>685.42700072794696</v>
      </c>
      <c r="J334" s="64">
        <v>877.23856000000001</v>
      </c>
      <c r="K334" s="64">
        <f t="shared" si="33"/>
        <v>18.832805840040198</v>
      </c>
      <c r="L334" s="5">
        <v>4.3499999999999996</v>
      </c>
      <c r="M334" s="109">
        <f t="shared" si="34"/>
        <v>0.29259999999999997</v>
      </c>
      <c r="N334" s="64">
        <f t="shared" si="35"/>
        <v>26.240376137122666</v>
      </c>
    </row>
    <row r="335" spans="1:14" x14ac:dyDescent="0.35">
      <c r="A335" s="111">
        <v>43790</v>
      </c>
      <c r="B335" s="11">
        <v>325</v>
      </c>
      <c r="C335" s="29">
        <v>7.5333333333333332</v>
      </c>
      <c r="D335" s="29">
        <v>16.383333333333333</v>
      </c>
      <c r="E335" s="29">
        <v>8.8333333333333339</v>
      </c>
      <c r="F335" s="30" t="str">
        <f>IF('Cloud Randomizer'!J60=1,"Sunny",IF('Cloud Randomizer'!J60=0.25,"Partial Cloud","Cloudy"))</f>
        <v>Sunny</v>
      </c>
      <c r="G335" s="64">
        <f t="shared" si="30"/>
        <v>-0.35763151760595546</v>
      </c>
      <c r="H335" s="64">
        <f t="shared" si="31"/>
        <v>0.9875476007825692</v>
      </c>
      <c r="I335" s="63">
        <f t="shared" si="32"/>
        <v>683.51288121464199</v>
      </c>
      <c r="J335" s="64">
        <v>877.46910000000003</v>
      </c>
      <c r="K335" s="64">
        <f t="shared" si="33"/>
        <v>188.37755138049124</v>
      </c>
      <c r="L335" s="5">
        <v>3.7</v>
      </c>
      <c r="M335" s="109">
        <f t="shared" si="34"/>
        <v>0.29520000000000002</v>
      </c>
      <c r="N335" s="64">
        <f t="shared" si="35"/>
        <v>264.80501508343343</v>
      </c>
    </row>
    <row r="336" spans="1:14" x14ac:dyDescent="0.35">
      <c r="A336" s="111">
        <v>43791</v>
      </c>
      <c r="B336" s="11">
        <v>326</v>
      </c>
      <c r="C336" s="29">
        <v>7.5666666666666664</v>
      </c>
      <c r="D336" s="29">
        <v>16.366666666666667</v>
      </c>
      <c r="E336" s="29">
        <v>8.8000000000000007</v>
      </c>
      <c r="F336" s="30" t="str">
        <f>IF('Cloud Randomizer'!J61=1,"Sunny",IF('Cloud Randomizer'!J61=0.25,"Partial Cloud","Cloudy"))</f>
        <v>Cloudy</v>
      </c>
      <c r="G336" s="64">
        <f t="shared" si="30"/>
        <v>-0.36100435950072013</v>
      </c>
      <c r="H336" s="64">
        <f t="shared" si="31"/>
        <v>0.98735023302218683</v>
      </c>
      <c r="I336" s="63">
        <f t="shared" si="32"/>
        <v>681.6545309753493</v>
      </c>
      <c r="J336" s="64">
        <v>874.12329999999997</v>
      </c>
      <c r="K336" s="64">
        <f t="shared" si="33"/>
        <v>18.765926556118565</v>
      </c>
      <c r="L336" s="5">
        <v>3.05</v>
      </c>
      <c r="M336" s="109">
        <f t="shared" si="34"/>
        <v>0.29780000000000001</v>
      </c>
      <c r="N336" s="64">
        <f t="shared" si="35"/>
        <v>26.611871087676708</v>
      </c>
    </row>
    <row r="337" spans="1:14" x14ac:dyDescent="0.35">
      <c r="A337" s="111">
        <v>43792</v>
      </c>
      <c r="B337" s="11">
        <v>327</v>
      </c>
      <c r="C337" s="29">
        <v>7.583333333333333</v>
      </c>
      <c r="D337" s="29">
        <v>16.350000000000001</v>
      </c>
      <c r="E337" s="29">
        <v>8.7666666666666675</v>
      </c>
      <c r="F337" s="30" t="str">
        <f>IF('Cloud Randomizer'!J62=1,"Sunny",IF('Cloud Randomizer'!J62=0.25,"Partial Cloud","Cloudy"))</f>
        <v>Cloudy</v>
      </c>
      <c r="G337" s="64">
        <f t="shared" si="30"/>
        <v>-0.36427022801265257</v>
      </c>
      <c r="H337" s="64">
        <f t="shared" si="31"/>
        <v>0.98715661366076446</v>
      </c>
      <c r="I337" s="63">
        <f t="shared" si="32"/>
        <v>679.85291975191444</v>
      </c>
      <c r="J337" s="64">
        <v>872.71403999999995</v>
      </c>
      <c r="K337" s="64">
        <f t="shared" si="33"/>
        <v>18.73567216333613</v>
      </c>
      <c r="L337" s="5">
        <v>7.5</v>
      </c>
      <c r="M337" s="109">
        <f t="shared" si="34"/>
        <v>0.28000000000000003</v>
      </c>
      <c r="N337" s="64">
        <f t="shared" si="35"/>
        <v>24.98089621778151</v>
      </c>
    </row>
    <row r="338" spans="1:14" x14ac:dyDescent="0.35">
      <c r="A338" s="111">
        <v>43793</v>
      </c>
      <c r="B338" s="11">
        <v>328</v>
      </c>
      <c r="C338" s="29">
        <v>7.6166666666666671</v>
      </c>
      <c r="D338" s="29">
        <v>16.333333333333332</v>
      </c>
      <c r="E338" s="29">
        <v>8.7166666666666668</v>
      </c>
      <c r="F338" s="30" t="str">
        <f>IF('Cloud Randomizer'!J63=1,"Sunny",IF('Cloud Randomizer'!J63=0.25,"Partial Cloud","Cloudy"))</f>
        <v>Cloudy</v>
      </c>
      <c r="G338" s="64">
        <f t="shared" si="30"/>
        <v>-0.36742815539442947</v>
      </c>
      <c r="H338" s="64">
        <f t="shared" si="31"/>
        <v>0.9869668000718973</v>
      </c>
      <c r="I338" s="63">
        <f t="shared" si="32"/>
        <v>678.10898406302215</v>
      </c>
      <c r="J338" s="64">
        <v>871.02359000000001</v>
      </c>
      <c r="K338" s="64">
        <f t="shared" si="33"/>
        <v>18.69938110400069</v>
      </c>
      <c r="L338" s="5">
        <v>7.2</v>
      </c>
      <c r="M338" s="109">
        <f t="shared" si="34"/>
        <v>0.28120000000000001</v>
      </c>
      <c r="N338" s="64">
        <f t="shared" si="35"/>
        <v>25.039361744976162</v>
      </c>
    </row>
    <row r="339" spans="1:14" x14ac:dyDescent="0.35">
      <c r="A339" s="111">
        <v>43794</v>
      </c>
      <c r="B339" s="11">
        <v>329</v>
      </c>
      <c r="C339" s="29">
        <v>7.6333333333333329</v>
      </c>
      <c r="D339" s="29">
        <v>16.316666666666666</v>
      </c>
      <c r="E339" s="29">
        <v>8.6833333333333336</v>
      </c>
      <c r="F339" s="30" t="str">
        <f>IF('Cloud Randomizer'!J64=1,"Sunny",IF('Cloud Randomizer'!J64=0.25,"Partial Cloud","Cloudy"))</f>
        <v>Partial Cloud</v>
      </c>
      <c r="G339" s="64">
        <f t="shared" si="30"/>
        <v>-0.37047720588401395</v>
      </c>
      <c r="H339" s="64">
        <f t="shared" si="31"/>
        <v>0.98678084850144832</v>
      </c>
      <c r="I339" s="63">
        <f t="shared" si="32"/>
        <v>676.42362712604984</v>
      </c>
      <c r="J339" s="64">
        <v>869.63233000000002</v>
      </c>
      <c r="K339" s="64">
        <f t="shared" si="33"/>
        <v>46.67378285078965</v>
      </c>
      <c r="L339" s="5">
        <v>4.9000000000000004</v>
      </c>
      <c r="M339" s="109">
        <f t="shared" si="34"/>
        <v>0.29039999999999999</v>
      </c>
      <c r="N339" s="64">
        <f t="shared" si="35"/>
        <v>64.5431739993777</v>
      </c>
    </row>
    <row r="340" spans="1:14" x14ac:dyDescent="0.35">
      <c r="A340" s="111">
        <v>43795</v>
      </c>
      <c r="B340" s="11">
        <v>330</v>
      </c>
      <c r="C340" s="29">
        <v>7.65</v>
      </c>
      <c r="D340" s="29">
        <v>16.316666666666666</v>
      </c>
      <c r="E340" s="29">
        <v>8.65</v>
      </c>
      <c r="F340" s="30" t="str">
        <f>IF('Cloud Randomizer'!J65=1,"Sunny",IF('Cloud Randomizer'!J65=0.25,"Partial Cloud","Cloudy"))</f>
        <v>Partial Cloud</v>
      </c>
      <c r="G340" s="64">
        <f t="shared" si="30"/>
        <v>-0.37341647598194205</v>
      </c>
      <c r="H340" s="64">
        <f t="shared" si="31"/>
        <v>0.98659881405088101</v>
      </c>
      <c r="I340" s="63">
        <f t="shared" si="32"/>
        <v>674.79771880946419</v>
      </c>
      <c r="J340" s="64">
        <v>870.23198000000002</v>
      </c>
      <c r="K340" s="64">
        <f t="shared" si="33"/>
        <v>46.705966490841853</v>
      </c>
      <c r="L340" s="5">
        <v>3.75</v>
      </c>
      <c r="M340" s="109">
        <f t="shared" si="34"/>
        <v>0.29499999999999998</v>
      </c>
      <c r="N340" s="64">
        <f t="shared" si="35"/>
        <v>65.610762451420683</v>
      </c>
    </row>
    <row r="341" spans="1:14" x14ac:dyDescent="0.35">
      <c r="A341" s="111">
        <v>43796</v>
      </c>
      <c r="B341" s="11">
        <v>331</v>
      </c>
      <c r="C341" s="29">
        <v>7.6833333333333336</v>
      </c>
      <c r="D341" s="29">
        <v>16.3</v>
      </c>
      <c r="E341" s="29">
        <v>8.6166666666666671</v>
      </c>
      <c r="F341" s="30" t="str">
        <f>IF('Cloud Randomizer'!J66=1,"Sunny",IF('Cloud Randomizer'!J66=0.25,"Partial Cloud","Cloudy"))</f>
        <v>Cloudy</v>
      </c>
      <c r="G341" s="64">
        <f t="shared" si="30"/>
        <v>-0.3762450947190491</v>
      </c>
      <c r="H341" s="64">
        <f t="shared" si="31"/>
        <v>0.98642075066093182</v>
      </c>
      <c r="I341" s="63">
        <f t="shared" si="32"/>
        <v>673.2320956130992</v>
      </c>
      <c r="J341" s="64">
        <v>866.89233999999999</v>
      </c>
      <c r="K341" s="64">
        <f t="shared" si="33"/>
        <v>18.610690259030694</v>
      </c>
      <c r="L341" s="5">
        <v>4.1399999999999997</v>
      </c>
      <c r="M341" s="109">
        <f t="shared" si="34"/>
        <v>0.29344000000000003</v>
      </c>
      <c r="N341" s="64">
        <f t="shared" si="35"/>
        <v>26.005337855285553</v>
      </c>
    </row>
    <row r="342" spans="1:14" x14ac:dyDescent="0.35">
      <c r="A342" s="111">
        <v>43797</v>
      </c>
      <c r="B342" s="11">
        <v>332</v>
      </c>
      <c r="C342" s="29">
        <v>7.7000000000000011</v>
      </c>
      <c r="D342" s="29">
        <v>16.283333333333335</v>
      </c>
      <c r="E342" s="29">
        <v>8.5833333333333339</v>
      </c>
      <c r="F342" s="30" t="str">
        <f>IF('Cloud Randomizer'!J67=1,"Sunny",IF('Cloud Randomizer'!J67=0.25,"Partial Cloud","Cloudy"))</f>
        <v>Cloudy</v>
      </c>
      <c r="G342" s="64">
        <f t="shared" si="30"/>
        <v>-0.37896222391455675</v>
      </c>
      <c r="H342" s="64">
        <f t="shared" si="31"/>
        <v>0.98624671109562589</v>
      </c>
      <c r="I342" s="63">
        <f t="shared" si="32"/>
        <v>671.72756067364685</v>
      </c>
      <c r="J342" s="64">
        <v>865.54525999999998</v>
      </c>
      <c r="K342" s="64">
        <f t="shared" si="33"/>
        <v>18.581770764097637</v>
      </c>
      <c r="L342" s="5">
        <v>0.79</v>
      </c>
      <c r="M342" s="109">
        <f t="shared" si="34"/>
        <v>0.30684</v>
      </c>
      <c r="N342" s="64">
        <f t="shared" si="35"/>
        <v>27.150621625027231</v>
      </c>
    </row>
    <row r="343" spans="1:14" x14ac:dyDescent="0.35">
      <c r="A343" s="111">
        <v>43798</v>
      </c>
      <c r="B343" s="11">
        <v>333</v>
      </c>
      <c r="C343" s="29">
        <v>7.7333333333333343</v>
      </c>
      <c r="D343" s="29">
        <v>16.283333333333335</v>
      </c>
      <c r="E343" s="29">
        <v>8.5500000000000007</v>
      </c>
      <c r="F343" s="30" t="str">
        <f>IF('Cloud Randomizer'!J68=1,"Sunny",IF('Cloud Randomizer'!J68=0.25,"Partial Cloud","Cloudy"))</f>
        <v>Cloudy</v>
      </c>
      <c r="G343" s="64">
        <f t="shared" si="30"/>
        <v>-0.38156705842444383</v>
      </c>
      <c r="H343" s="64">
        <f t="shared" si="31"/>
        <v>0.9860767469266426</v>
      </c>
      <c r="I343" s="63">
        <f t="shared" si="32"/>
        <v>670.28488379268776</v>
      </c>
      <c r="J343" s="64">
        <v>864.21529999999996</v>
      </c>
      <c r="K343" s="64">
        <f t="shared" si="33"/>
        <v>18.553218806172961</v>
      </c>
      <c r="L343" s="5">
        <v>-0.35</v>
      </c>
      <c r="M343" s="109">
        <f t="shared" si="34"/>
        <v>0.31140000000000001</v>
      </c>
      <c r="N343" s="64">
        <f t="shared" si="35"/>
        <v>27.511773029725049</v>
      </c>
    </row>
    <row r="344" spans="1:14" x14ac:dyDescent="0.35">
      <c r="A344" s="111">
        <v>43799</v>
      </c>
      <c r="B344" s="11">
        <v>334</v>
      </c>
      <c r="C344" s="29">
        <v>7.75</v>
      </c>
      <c r="D344" s="29">
        <v>16.266666666666666</v>
      </c>
      <c r="E344" s="29">
        <v>8.5166666666666675</v>
      </c>
      <c r="F344" s="30" t="str">
        <f>IF('Cloud Randomizer'!J69=1,"Sunny",IF('Cloud Randomizer'!J69=0.25,"Partial Cloud","Cloudy"))</f>
        <v>Sunny</v>
      </c>
      <c r="G344" s="64">
        <f t="shared" si="30"/>
        <v>-0.3840588263800282</v>
      </c>
      <c r="H344" s="64">
        <f t="shared" si="31"/>
        <v>0.98591090851803342</v>
      </c>
      <c r="I344" s="63">
        <f t="shared" si="32"/>
        <v>668.90480148460927</v>
      </c>
      <c r="J344" s="64">
        <v>862.90359000000001</v>
      </c>
      <c r="K344" s="64">
        <f t="shared" si="33"/>
        <v>185.25058644416691</v>
      </c>
      <c r="L344" s="5">
        <v>-0.5</v>
      </c>
      <c r="M344" s="109">
        <f t="shared" si="34"/>
        <v>0.31200000000000006</v>
      </c>
      <c r="N344" s="64">
        <f t="shared" si="35"/>
        <v>275.22944271704807</v>
      </c>
    </row>
    <row r="345" spans="1:14" x14ac:dyDescent="0.35">
      <c r="A345" s="111">
        <v>43800</v>
      </c>
      <c r="B345" s="18">
        <v>335</v>
      </c>
      <c r="C345" s="29">
        <v>7.7666666666666675</v>
      </c>
      <c r="D345" s="29">
        <v>16.25</v>
      </c>
      <c r="E345" s="29">
        <v>8.4833333333333325</v>
      </c>
      <c r="F345" s="30" t="str">
        <f>IF('Cloud Randomizer'!J70=1,"Sunny",IF('Cloud Randomizer'!J70=0.25,"Partial Cloud","Cloudy"))</f>
        <v>Cloudy</v>
      </c>
      <c r="G345" s="64">
        <f t="shared" si="30"/>
        <v>-0.38643678941668785</v>
      </c>
      <c r="H345" s="64">
        <f t="shared" si="31"/>
        <v>0.98574924501129779</v>
      </c>
      <c r="I345" s="63">
        <f t="shared" si="32"/>
        <v>667.58801704177938</v>
      </c>
      <c r="J345" s="64">
        <v>861.61125000000004</v>
      </c>
      <c r="K345" s="64">
        <f t="shared" si="33"/>
        <v>18.497314323306007</v>
      </c>
      <c r="L345" s="5">
        <v>-0.28999999999999998</v>
      </c>
      <c r="M345" s="109">
        <f t="shared" si="34"/>
        <v>0.31115999999999999</v>
      </c>
      <c r="N345" s="64">
        <f t="shared" si="35"/>
        <v>27.407734880189981</v>
      </c>
    </row>
    <row r="346" spans="1:14" x14ac:dyDescent="0.35">
      <c r="A346" s="111">
        <v>43801</v>
      </c>
      <c r="B346" s="18">
        <v>336</v>
      </c>
      <c r="C346" s="29">
        <v>7.8000000000000007</v>
      </c>
      <c r="D346" s="29">
        <v>16.25</v>
      </c>
      <c r="E346" s="29">
        <v>8.4499999999999993</v>
      </c>
      <c r="F346" s="30" t="str">
        <f>IF('Cloud Randomizer'!J71=1,"Sunny",IF('Cloud Randomizer'!J71=0.25,"Partial Cloud","Cloudy"))</f>
        <v>Partial Cloud</v>
      </c>
      <c r="G346" s="64">
        <f t="shared" si="30"/>
        <v>-0.38870024289265437</v>
      </c>
      <c r="H346" s="64">
        <f t="shared" si="31"/>
        <v>0.98559180431082183</v>
      </c>
      <c r="I346" s="63">
        <f t="shared" si="32"/>
        <v>666.33520061438196</v>
      </c>
      <c r="J346" s="64">
        <v>860.33914000000004</v>
      </c>
      <c r="K346" s="64">
        <f t="shared" si="33"/>
        <v>46.175010763911132</v>
      </c>
      <c r="L346" s="5">
        <v>3.55</v>
      </c>
      <c r="M346" s="109">
        <f t="shared" si="34"/>
        <v>0.29580000000000001</v>
      </c>
      <c r="N346" s="64">
        <f t="shared" si="35"/>
        <v>65.040800876023397</v>
      </c>
    </row>
    <row r="347" spans="1:14" x14ac:dyDescent="0.35">
      <c r="A347" s="111">
        <v>43802</v>
      </c>
      <c r="B347" s="18">
        <v>337</v>
      </c>
      <c r="C347" s="29">
        <v>7.8166666666666664</v>
      </c>
      <c r="D347" s="29">
        <v>16.25</v>
      </c>
      <c r="E347" s="29">
        <v>8.4166666666666661</v>
      </c>
      <c r="F347" s="30" t="str">
        <f>IF('Cloud Randomizer'!J72=1,"Sunny",IF('Cloud Randomizer'!J72=0.25,"Partial Cloud","Cloudy"))</f>
        <v>Cloudy</v>
      </c>
      <c r="G347" s="64">
        <f t="shared" si="30"/>
        <v>-0.39084851609781351</v>
      </c>
      <c r="H347" s="64">
        <f t="shared" si="31"/>
        <v>0.98543863306968293</v>
      </c>
      <c r="I347" s="63">
        <f t="shared" si="32"/>
        <v>665.1469893023625</v>
      </c>
      <c r="J347" s="64">
        <v>861.12771999999995</v>
      </c>
      <c r="K347" s="64">
        <f t="shared" si="33"/>
        <v>18.48693376433031</v>
      </c>
      <c r="L347" s="5">
        <v>6.9</v>
      </c>
      <c r="M347" s="109">
        <f t="shared" si="34"/>
        <v>0.28240000000000004</v>
      </c>
      <c r="N347" s="64">
        <f t="shared" si="35"/>
        <v>24.860524262127999</v>
      </c>
    </row>
    <row r="348" spans="1:14" x14ac:dyDescent="0.35">
      <c r="A348" s="111">
        <v>43803</v>
      </c>
      <c r="B348" s="18">
        <v>338</v>
      </c>
      <c r="C348" s="29">
        <v>7.8333333333333339</v>
      </c>
      <c r="D348" s="29">
        <v>16.233333333333334</v>
      </c>
      <c r="E348" s="29">
        <v>8.4</v>
      </c>
      <c r="F348" s="30" t="str">
        <f>IF('Cloud Randomizer'!J73=1,"Sunny",IF('Cloud Randomizer'!J73=0.25,"Partial Cloud","Cloudy"))</f>
        <v>Cloudy</v>
      </c>
      <c r="G348" s="64">
        <f t="shared" si="30"/>
        <v>-0.39288097245245113</v>
      </c>
      <c r="H348" s="64">
        <f t="shared" si="31"/>
        <v>0.98528977667582551</v>
      </c>
      <c r="I348" s="63">
        <f t="shared" si="32"/>
        <v>664.02398725699516</v>
      </c>
      <c r="J348" s="64">
        <v>858.20282999999995</v>
      </c>
      <c r="K348" s="64">
        <f t="shared" si="33"/>
        <v>18.424141397481456</v>
      </c>
      <c r="L348" s="5">
        <v>7.55</v>
      </c>
      <c r="M348" s="109">
        <f t="shared" si="34"/>
        <v>0.27979999999999999</v>
      </c>
      <c r="N348" s="64">
        <f t="shared" si="35"/>
        <v>24.547975061977681</v>
      </c>
    </row>
    <row r="349" spans="1:14" x14ac:dyDescent="0.35">
      <c r="A349" s="111">
        <v>43804</v>
      </c>
      <c r="B349" s="18">
        <v>339</v>
      </c>
      <c r="C349" s="29">
        <v>7.85</v>
      </c>
      <c r="D349" s="29">
        <v>16.233333333333334</v>
      </c>
      <c r="E349" s="29">
        <v>8.3666666666666671</v>
      </c>
      <c r="F349" s="30" t="str">
        <f>IF('Cloud Randomizer'!J74=1,"Sunny",IF('Cloud Randomizer'!J74=0.25,"Partial Cloud","Cloudy"))</f>
        <v>Sunny</v>
      </c>
      <c r="G349" s="64">
        <f t="shared" si="30"/>
        <v>-0.39479700969588516</v>
      </c>
      <c r="H349" s="64">
        <f t="shared" si="31"/>
        <v>0.98514527923861162</v>
      </c>
      <c r="I349" s="63">
        <f t="shared" si="32"/>
        <v>662.96676578963627</v>
      </c>
      <c r="J349" s="64">
        <v>859.05574000000001</v>
      </c>
      <c r="K349" s="64">
        <f t="shared" si="33"/>
        <v>184.42451910905569</v>
      </c>
      <c r="L349" s="5">
        <v>4.09</v>
      </c>
      <c r="M349" s="109">
        <f t="shared" si="34"/>
        <v>0.29364000000000001</v>
      </c>
      <c r="N349" s="64">
        <f t="shared" si="35"/>
        <v>257.87817043420534</v>
      </c>
    </row>
    <row r="350" spans="1:14" x14ac:dyDescent="0.35">
      <c r="A350" s="111">
        <v>43805</v>
      </c>
      <c r="B350" s="18">
        <v>340</v>
      </c>
      <c r="C350" s="29">
        <v>7.8666666666666671</v>
      </c>
      <c r="D350" s="29">
        <v>16.216666666666665</v>
      </c>
      <c r="E350" s="29">
        <v>8.35</v>
      </c>
      <c r="F350" s="30" t="str">
        <f>IF('Cloud Randomizer'!J75=1,"Sunny",IF('Cloud Randomizer'!J75=0.25,"Partial Cloud","Cloudy"))</f>
        <v>Cloudy</v>
      </c>
      <c r="G350" s="64">
        <f t="shared" si="30"/>
        <v>-0.39659606006492898</v>
      </c>
      <c r="H350" s="64">
        <f t="shared" si="31"/>
        <v>0.98500518357575051</v>
      </c>
      <c r="I350" s="63">
        <f t="shared" si="32"/>
        <v>661.97586348531934</v>
      </c>
      <c r="J350" s="64">
        <v>856.17733999999996</v>
      </c>
      <c r="K350" s="64">
        <f t="shared" si="33"/>
        <v>18.380657604542691</v>
      </c>
      <c r="L350" s="5">
        <v>7.05</v>
      </c>
      <c r="M350" s="109">
        <f t="shared" si="34"/>
        <v>0.28179999999999999</v>
      </c>
      <c r="N350" s="64">
        <f t="shared" si="35"/>
        <v>24.665091966476812</v>
      </c>
    </row>
    <row r="351" spans="1:14" x14ac:dyDescent="0.35">
      <c r="A351" s="111">
        <v>43806</v>
      </c>
      <c r="B351" s="18">
        <v>341</v>
      </c>
      <c r="C351" s="29">
        <v>7.8833333333333329</v>
      </c>
      <c r="D351" s="29">
        <v>16.216666666666665</v>
      </c>
      <c r="E351" s="29">
        <v>8.3166666666666664</v>
      </c>
      <c r="F351" s="30" t="str">
        <f>IF('Cloud Randomizer'!J76=1,"Sunny",IF('Cloud Randomizer'!J76=0.25,"Partial Cloud","Cloudy"))</f>
        <v>Cloudy</v>
      </c>
      <c r="G351" s="64">
        <f t="shared" si="30"/>
        <v>-0.39827759046213157</v>
      </c>
      <c r="H351" s="64">
        <f t="shared" si="31"/>
        <v>0.98486953120061049</v>
      </c>
      <c r="I351" s="63">
        <f t="shared" si="32"/>
        <v>661.05178631891431</v>
      </c>
      <c r="J351" s="64">
        <v>857.09826999999996</v>
      </c>
      <c r="K351" s="64">
        <f t="shared" si="33"/>
        <v>18.400428390590065</v>
      </c>
      <c r="L351" s="5">
        <v>8.44</v>
      </c>
      <c r="M351" s="109">
        <f t="shared" si="34"/>
        <v>0.27624000000000004</v>
      </c>
      <c r="N351" s="64">
        <f t="shared" si="35"/>
        <v>24.204449231507624</v>
      </c>
    </row>
    <row r="352" spans="1:14" x14ac:dyDescent="0.35">
      <c r="A352" s="111">
        <v>43807</v>
      </c>
      <c r="B352" s="18">
        <v>342</v>
      </c>
      <c r="C352" s="29">
        <v>7.9166666666666661</v>
      </c>
      <c r="D352" s="29">
        <v>16.216666666666665</v>
      </c>
      <c r="E352" s="29">
        <v>8.3000000000000007</v>
      </c>
      <c r="F352" s="30" t="str">
        <f>IF('Cloud Randomizer'!J77=1,"Sunny",IF('Cloud Randomizer'!J77=0.25,"Partial Cloud","Cloudy"))</f>
        <v>Sunny</v>
      </c>
      <c r="G352" s="64">
        <f t="shared" si="30"/>
        <v>-0.39984110261374589</v>
      </c>
      <c r="H352" s="64">
        <f t="shared" si="31"/>
        <v>0.98473836230991807</v>
      </c>
      <c r="I352" s="63">
        <f t="shared" si="32"/>
        <v>660.19500777167741</v>
      </c>
      <c r="J352" s="64">
        <v>854.27020000000005</v>
      </c>
      <c r="K352" s="64">
        <f t="shared" si="33"/>
        <v>183.39714582920647</v>
      </c>
      <c r="L352" s="5">
        <v>6.75</v>
      </c>
      <c r="M352" s="109">
        <f t="shared" si="34"/>
        <v>0.28300000000000003</v>
      </c>
      <c r="N352" s="64">
        <f t="shared" si="35"/>
        <v>247.14948699840679</v>
      </c>
    </row>
    <row r="353" spans="1:14" x14ac:dyDescent="0.35">
      <c r="A353" s="111">
        <v>43808</v>
      </c>
      <c r="B353" s="18">
        <v>343</v>
      </c>
      <c r="C353" s="29">
        <v>7.9333333333333336</v>
      </c>
      <c r="D353" s="29">
        <v>16.216666666666665</v>
      </c>
      <c r="E353" s="29">
        <v>8.2833333333333332</v>
      </c>
      <c r="F353" s="30" t="str">
        <f>IF('Cloud Randomizer'!J78=1,"Sunny",IF('Cloud Randomizer'!J78=0.25,"Partial Cloud","Cloudy"))</f>
        <v>Cloudy</v>
      </c>
      <c r="G353" s="64">
        <f t="shared" si="30"/>
        <v>-0.40128613321737799</v>
      </c>
      <c r="H353" s="64">
        <f t="shared" si="31"/>
        <v>0.98461171577184625</v>
      </c>
      <c r="I353" s="63">
        <f t="shared" si="32"/>
        <v>659.40596894610985</v>
      </c>
      <c r="J353" s="64">
        <v>853.54209000000003</v>
      </c>
      <c r="K353" s="64">
        <f t="shared" si="33"/>
        <v>18.324083311239896</v>
      </c>
      <c r="L353" s="5">
        <v>4.75</v>
      </c>
      <c r="M353" s="109">
        <f t="shared" si="34"/>
        <v>0.29100000000000004</v>
      </c>
      <c r="N353" s="64">
        <f t="shared" si="35"/>
        <v>25.391944017003855</v>
      </c>
    </row>
    <row r="354" spans="1:14" x14ac:dyDescent="0.35">
      <c r="A354" s="111">
        <v>43809</v>
      </c>
      <c r="B354" s="18">
        <v>344</v>
      </c>
      <c r="C354" s="29">
        <v>7.9499999999999993</v>
      </c>
      <c r="D354" s="29">
        <v>16.216666666666665</v>
      </c>
      <c r="E354" s="29">
        <v>8.2666666666666675</v>
      </c>
      <c r="F354" s="30" t="str">
        <f>IF('Cloud Randomizer'!J79=1,"Sunny",IF('Cloud Randomizer'!J79=0.25,"Partial Cloud","Cloudy"))</f>
        <v>Sunny</v>
      </c>
      <c r="G354" s="64">
        <f t="shared" si="30"/>
        <v>-0.4026122540792737</v>
      </c>
      <c r="H354" s="64">
        <f t="shared" si="31"/>
        <v>0.98448962911449767</v>
      </c>
      <c r="I354" s="63">
        <f t="shared" si="32"/>
        <v>658.68507867715368</v>
      </c>
      <c r="J354" s="64">
        <v>852.84889999999996</v>
      </c>
      <c r="K354" s="64">
        <f t="shared" si="33"/>
        <v>183.09201712008482</v>
      </c>
      <c r="L354" s="5">
        <v>3.05</v>
      </c>
      <c r="M354" s="109">
        <f t="shared" si="34"/>
        <v>0.29780000000000001</v>
      </c>
      <c r="N354" s="64">
        <f t="shared" si="35"/>
        <v>259.64191761124408</v>
      </c>
    </row>
    <row r="355" spans="1:14" x14ac:dyDescent="0.35">
      <c r="A355" s="111">
        <v>43810</v>
      </c>
      <c r="B355" s="18">
        <v>345</v>
      </c>
      <c r="C355" s="29">
        <v>7.9666666666666668</v>
      </c>
      <c r="D355" s="29">
        <v>16.216666666666665</v>
      </c>
      <c r="E355" s="29">
        <v>8.25</v>
      </c>
      <c r="F355" s="30" t="str">
        <f>IF('Cloud Randomizer'!J80=1,"Sunny",IF('Cloud Randomizer'!J80=0.25,"Partial Cloud","Cloudy"))</f>
        <v>Cloudy</v>
      </c>
      <c r="G355" s="64">
        <f t="shared" si="30"/>
        <v>-0.40381907224120173</v>
      </c>
      <c r="H355" s="64">
        <f t="shared" si="31"/>
        <v>0.98437213851478367</v>
      </c>
      <c r="I355" s="63">
        <f t="shared" si="32"/>
        <v>658.03271363786621</v>
      </c>
      <c r="J355" s="64">
        <v>852.19126000000006</v>
      </c>
      <c r="K355" s="64">
        <f t="shared" si="33"/>
        <v>18.295083310244838</v>
      </c>
      <c r="L355" s="5">
        <v>7.44</v>
      </c>
      <c r="M355" s="109">
        <f t="shared" si="34"/>
        <v>0.28023999999999999</v>
      </c>
      <c r="N355" s="64">
        <f t="shared" si="35"/>
        <v>24.41435308030006</v>
      </c>
    </row>
    <row r="356" spans="1:14" x14ac:dyDescent="0.35">
      <c r="A356" s="111">
        <v>43811</v>
      </c>
      <c r="B356" s="18">
        <v>346</v>
      </c>
      <c r="C356" s="29">
        <v>7.9833333333333325</v>
      </c>
      <c r="D356" s="29">
        <v>16.216666666666665</v>
      </c>
      <c r="E356" s="29">
        <v>8.2333333333333325</v>
      </c>
      <c r="F356" s="30" t="str">
        <f>IF('Cloud Randomizer'!J81=1,"Sunny",IF('Cloud Randomizer'!J81=0.25,"Partial Cloud","Cloudy"))</f>
        <v>Cloudy</v>
      </c>
      <c r="G356" s="64">
        <f t="shared" si="30"/>
        <v>-0.40490623009689525</v>
      </c>
      <c r="H356" s="64">
        <f t="shared" si="31"/>
        <v>0.98425927878770458</v>
      </c>
      <c r="I356" s="63">
        <f t="shared" si="32"/>
        <v>657.44921843783629</v>
      </c>
      <c r="J356" s="64">
        <v>851.56976999999995</v>
      </c>
      <c r="K356" s="64">
        <f t="shared" si="33"/>
        <v>18.281740986918866</v>
      </c>
      <c r="L356" s="5">
        <v>6.5</v>
      </c>
      <c r="M356" s="109">
        <f t="shared" si="34"/>
        <v>0.28399999999999997</v>
      </c>
      <c r="N356" s="64">
        <f t="shared" si="35"/>
        <v>24.72387828707123</v>
      </c>
    </row>
    <row r="357" spans="1:14" x14ac:dyDescent="0.35">
      <c r="A357" s="111">
        <v>43812</v>
      </c>
      <c r="B357" s="18">
        <v>347</v>
      </c>
      <c r="C357" s="29">
        <v>7.9833333333333325</v>
      </c>
      <c r="D357" s="29">
        <v>16.216666666666665</v>
      </c>
      <c r="E357" s="29">
        <v>8.2166666666666668</v>
      </c>
      <c r="F357" s="30" t="str">
        <f>IF('Cloud Randomizer'!J82=1,"Sunny",IF('Cloud Randomizer'!J82=0.25,"Partial Cloud","Cloudy"))</f>
        <v>Partial Cloud</v>
      </c>
      <c r="G357" s="64">
        <f t="shared" si="30"/>
        <v>-0.40587340549801892</v>
      </c>
      <c r="H357" s="64">
        <f t="shared" si="31"/>
        <v>0.9841510833760333</v>
      </c>
      <c r="I357" s="63">
        <f t="shared" si="32"/>
        <v>656.9349057127265</v>
      </c>
      <c r="J357" s="64">
        <v>853.07677000000001</v>
      </c>
      <c r="K357" s="64">
        <f t="shared" si="33"/>
        <v>45.785234224253159</v>
      </c>
      <c r="L357" s="5">
        <v>5.94</v>
      </c>
      <c r="M357" s="109">
        <f t="shared" si="34"/>
        <v>0.28623999999999999</v>
      </c>
      <c r="N357" s="64">
        <f t="shared" si="35"/>
        <v>62.407454496905849</v>
      </c>
    </row>
    <row r="358" spans="1:14" x14ac:dyDescent="0.35">
      <c r="A358" s="111">
        <v>43813</v>
      </c>
      <c r="B358" s="18">
        <v>348</v>
      </c>
      <c r="C358" s="29">
        <v>8</v>
      </c>
      <c r="D358" s="29">
        <v>16.216666666666665</v>
      </c>
      <c r="E358" s="29">
        <v>8.1999999999999993</v>
      </c>
      <c r="F358" s="30" t="str">
        <f>IF('Cloud Randomizer'!J83=1,"Sunny",IF('Cloud Randomizer'!J83=0.25,"Partial Cloud","Cloudy"))</f>
        <v>Partial Cloud</v>
      </c>
      <c r="G358" s="64">
        <f t="shared" si="30"/>
        <v>-0.40672031184962804</v>
      </c>
      <c r="H358" s="64">
        <f t="shared" si="31"/>
        <v>0.98404758434040529</v>
      </c>
      <c r="I358" s="63">
        <f t="shared" si="32"/>
        <v>656.49005620346395</v>
      </c>
      <c r="J358" s="64">
        <v>852.53345000000002</v>
      </c>
      <c r="K358" s="64">
        <f t="shared" si="33"/>
        <v>45.756073855182606</v>
      </c>
      <c r="L358" s="5">
        <v>5.55</v>
      </c>
      <c r="M358" s="109">
        <f t="shared" si="34"/>
        <v>0.2878</v>
      </c>
      <c r="N358" s="64">
        <f t="shared" si="35"/>
        <v>62.707609788197885</v>
      </c>
    </row>
    <row r="359" spans="1:14" x14ac:dyDescent="0.35">
      <c r="A359" s="111">
        <v>43814</v>
      </c>
      <c r="B359" s="18">
        <v>349</v>
      </c>
      <c r="C359" s="29">
        <v>8.0166666666666675</v>
      </c>
      <c r="D359" s="29">
        <v>16.216666666666665</v>
      </c>
      <c r="E359" s="29">
        <v>8.1833333333333336</v>
      </c>
      <c r="F359" s="30" t="str">
        <f>IF('Cloud Randomizer'!J84=1,"Sunny",IF('Cloud Randomizer'!J84=0.25,"Partial Cloud","Cloudy"))</f>
        <v>Partial Cloud</v>
      </c>
      <c r="G359" s="64">
        <f t="shared" si="30"/>
        <v>-0.40744669819509294</v>
      </c>
      <c r="H359" s="64">
        <f t="shared" si="31"/>
        <v>0.98394881234981857</v>
      </c>
      <c r="I359" s="63">
        <f t="shared" si="32"/>
        <v>656.11491882373355</v>
      </c>
      <c r="J359" s="64">
        <v>852.02786000000003</v>
      </c>
      <c r="K359" s="64">
        <f t="shared" si="33"/>
        <v>45.728938481924892</v>
      </c>
      <c r="L359" s="5">
        <v>3.7</v>
      </c>
      <c r="M359" s="109">
        <f t="shared" si="34"/>
        <v>0.29520000000000002</v>
      </c>
      <c r="N359" s="64">
        <f t="shared" si="35"/>
        <v>64.281822094591547</v>
      </c>
    </row>
    <row r="360" spans="1:14" x14ac:dyDescent="0.35">
      <c r="A360" s="111">
        <v>43815</v>
      </c>
      <c r="B360" s="18">
        <v>350</v>
      </c>
      <c r="C360" s="29">
        <v>8.0333333333333332</v>
      </c>
      <c r="D360" s="29">
        <v>16.216666666666665</v>
      </c>
      <c r="E360" s="29">
        <v>8.1833333333333336</v>
      </c>
      <c r="F360" s="30" t="str">
        <f>IF('Cloud Randomizer'!J85=1,"Sunny",IF('Cloud Randomizer'!J85=0.25,"Partial Cloud","Cloudy"))</f>
        <v>Cloudy</v>
      </c>
      <c r="G360" s="64">
        <f t="shared" si="30"/>
        <v>-0.40805234929046263</v>
      </c>
      <c r="H360" s="64">
        <f t="shared" si="31"/>
        <v>0.98385479667254572</v>
      </c>
      <c r="I360" s="63">
        <f t="shared" si="32"/>
        <v>655.80971071457225</v>
      </c>
      <c r="J360" s="64">
        <v>849.82614000000001</v>
      </c>
      <c r="K360" s="64">
        <f t="shared" si="33"/>
        <v>18.244308244282848</v>
      </c>
      <c r="L360" s="5">
        <v>4.34</v>
      </c>
      <c r="M360" s="109">
        <f t="shared" si="34"/>
        <v>0.29264000000000001</v>
      </c>
      <c r="N360" s="64">
        <f t="shared" si="35"/>
        <v>25.423877926699689</v>
      </c>
    </row>
    <row r="361" spans="1:14" x14ac:dyDescent="0.35">
      <c r="A361" s="111">
        <v>43816</v>
      </c>
      <c r="B361" s="18">
        <v>351</v>
      </c>
      <c r="C361" s="29">
        <v>8.0500000000000007</v>
      </c>
      <c r="D361" s="29">
        <v>16.233333333333334</v>
      </c>
      <c r="E361" s="29">
        <v>8.1666666666666661</v>
      </c>
      <c r="F361" s="30" t="str">
        <f>IF('Cloud Randomizer'!J86=1,"Sunny",IF('Cloud Randomizer'!J86=0.25,"Partial Cloud","Cloudy"))</f>
        <v>Partial Cloud</v>
      </c>
      <c r="G361" s="64">
        <f t="shared" si="30"/>
        <v>-0.40853708566824665</v>
      </c>
      <c r="H361" s="64">
        <f t="shared" si="31"/>
        <v>0.98376556516746061</v>
      </c>
      <c r="I361" s="63">
        <f t="shared" si="32"/>
        <v>655.57461728500743</v>
      </c>
      <c r="J361" s="64">
        <v>851.50350000000003</v>
      </c>
      <c r="K361" s="64">
        <f t="shared" si="33"/>
        <v>45.700795709478008</v>
      </c>
      <c r="L361" s="5">
        <v>6.15</v>
      </c>
      <c r="M361" s="109">
        <f t="shared" si="34"/>
        <v>0.28539999999999999</v>
      </c>
      <c r="N361" s="64">
        <f t="shared" si="35"/>
        <v>62.109557597547735</v>
      </c>
    </row>
    <row r="362" spans="1:14" x14ac:dyDescent="0.35">
      <c r="A362" s="111">
        <v>43817</v>
      </c>
      <c r="B362" s="18">
        <v>352</v>
      </c>
      <c r="C362" s="29">
        <v>8.0500000000000007</v>
      </c>
      <c r="D362" s="29">
        <v>16.233333333333334</v>
      </c>
      <c r="E362" s="29">
        <v>8.1666666666666661</v>
      </c>
      <c r="F362" s="30" t="str">
        <f>IF('Cloud Randomizer'!J87=1,"Sunny",IF('Cloud Randomizer'!J87=0.25,"Partial Cloud","Cloudy"))</f>
        <v>Cloudy</v>
      </c>
      <c r="G362" s="64">
        <f t="shared" si="30"/>
        <v>-0.40890076369059469</v>
      </c>
      <c r="H362" s="64">
        <f t="shared" si="31"/>
        <v>0.98368114427578435</v>
      </c>
      <c r="I362" s="63">
        <f t="shared" si="32"/>
        <v>655.40979223782836</v>
      </c>
      <c r="J362" s="64">
        <v>851.48308999999995</v>
      </c>
      <c r="K362" s="64">
        <f t="shared" si="33"/>
        <v>18.279880116131093</v>
      </c>
      <c r="L362" s="5">
        <v>7.3</v>
      </c>
      <c r="M362" s="109">
        <f t="shared" si="34"/>
        <v>0.28079999999999999</v>
      </c>
      <c r="N362" s="64">
        <f t="shared" si="35"/>
        <v>24.442811126712432</v>
      </c>
    </row>
    <row r="363" spans="1:14" x14ac:dyDescent="0.35">
      <c r="A363" s="111">
        <v>43818</v>
      </c>
      <c r="B363" s="18">
        <v>353</v>
      </c>
      <c r="C363" s="29">
        <v>8.0666666666666664</v>
      </c>
      <c r="D363" s="29">
        <v>16.233333333333334</v>
      </c>
      <c r="E363" s="29">
        <v>8.1666666666666661</v>
      </c>
      <c r="F363" s="30" t="str">
        <f>IF('Cloud Randomizer'!J88=1,"Sunny",IF('Cloud Randomizer'!J88=0.25,"Partial Cloud","Cloudy"))</f>
        <v>Cloudy</v>
      </c>
      <c r="G363" s="64">
        <f t="shared" si="30"/>
        <v>-0.40914327559185998</v>
      </c>
      <c r="H363" s="64">
        <f t="shared" si="31"/>
        <v>0.98360155901324886</v>
      </c>
      <c r="I363" s="63">
        <f t="shared" si="32"/>
        <v>655.3153575797387</v>
      </c>
      <c r="J363" s="64">
        <v>849.39892999999995</v>
      </c>
      <c r="K363" s="64">
        <f t="shared" si="33"/>
        <v>18.23513677901698</v>
      </c>
      <c r="L363" s="5">
        <v>5.85</v>
      </c>
      <c r="M363" s="109">
        <f t="shared" si="34"/>
        <v>0.28660000000000002</v>
      </c>
      <c r="N363" s="64">
        <f t="shared" si="35"/>
        <v>24.886620004125078</v>
      </c>
    </row>
    <row r="364" spans="1:14" x14ac:dyDescent="0.35">
      <c r="A364" s="111">
        <v>43819</v>
      </c>
      <c r="B364" s="18">
        <v>354</v>
      </c>
      <c r="C364" s="29">
        <v>8.0833333333333339</v>
      </c>
      <c r="D364" s="29">
        <v>16.25</v>
      </c>
      <c r="E364" s="29">
        <v>8.1666666666666661</v>
      </c>
      <c r="F364" s="30" t="str">
        <f>IF('Cloud Randomizer'!J89=1,"Sunny",IF('Cloud Randomizer'!J89=0.25,"Partial Cloud","Cloudy"))</f>
        <v>Sunny</v>
      </c>
      <c r="G364" s="64">
        <f t="shared" si="30"/>
        <v>-0.40926454951053232</v>
      </c>
      <c r="H364" s="64">
        <f t="shared" si="31"/>
        <v>0.98352683296268506</v>
      </c>
      <c r="I364" s="63">
        <f t="shared" si="32"/>
        <v>655.29140361528493</v>
      </c>
      <c r="J364" s="64">
        <v>849.46536000000003</v>
      </c>
      <c r="K364" s="64">
        <f t="shared" si="33"/>
        <v>182.36562917069952</v>
      </c>
      <c r="L364" s="5">
        <v>6.95</v>
      </c>
      <c r="M364" s="109">
        <f t="shared" si="34"/>
        <v>0.28220000000000001</v>
      </c>
      <c r="N364" s="64">
        <f t="shared" si="35"/>
        <v>245.06466929510199</v>
      </c>
    </row>
    <row r="365" spans="1:14" x14ac:dyDescent="0.35">
      <c r="A365" s="111">
        <v>43820</v>
      </c>
      <c r="B365" s="18">
        <v>355</v>
      </c>
      <c r="C365" s="29">
        <v>8.0833333333333339</v>
      </c>
      <c r="D365" s="29">
        <v>16.25</v>
      </c>
      <c r="E365" s="29">
        <v>8.15</v>
      </c>
      <c r="F365" s="30" t="str">
        <f>IF('Cloud Randomizer'!J90=1,"Sunny",IF('Cloud Randomizer'!J90=0.25,"Partial Cloud","Cloudy"))</f>
        <v>Cloudy</v>
      </c>
      <c r="G365" s="64">
        <f t="shared" si="30"/>
        <v>-0.40926454951053232</v>
      </c>
      <c r="H365" s="64">
        <f t="shared" si="31"/>
        <v>0.98345698826703454</v>
      </c>
      <c r="I365" s="63">
        <f t="shared" si="32"/>
        <v>655.33798892411835</v>
      </c>
      <c r="J365" s="64">
        <v>851.30457999999999</v>
      </c>
      <c r="K365" s="64">
        <f t="shared" si="33"/>
        <v>18.276047812897058</v>
      </c>
      <c r="L365" s="5">
        <v>5.4</v>
      </c>
      <c r="M365" s="109">
        <f t="shared" si="34"/>
        <v>0.28839999999999999</v>
      </c>
      <c r="N365" s="64">
        <f t="shared" si="35"/>
        <v>25.099105663045293</v>
      </c>
    </row>
    <row r="366" spans="1:14" x14ac:dyDescent="0.35">
      <c r="A366" s="111">
        <v>43821</v>
      </c>
      <c r="B366" s="14">
        <v>356</v>
      </c>
      <c r="C366" s="29">
        <v>8.1</v>
      </c>
      <c r="D366" s="29">
        <v>16.266666666666666</v>
      </c>
      <c r="E366" s="29">
        <v>8.15</v>
      </c>
      <c r="F366" s="30" t="str">
        <f>IF('Cloud Randomizer'!A2=1,"Sunny",IF('Cloud Randomizer'!A2=0.25,"Partial Cloud","Cloudy"))</f>
        <v>Cloudy</v>
      </c>
      <c r="G366" s="64">
        <f t="shared" si="30"/>
        <v>-0.40914327559185998</v>
      </c>
      <c r="H366" s="64">
        <f t="shared" si="31"/>
        <v>0.98339204562278792</v>
      </c>
      <c r="I366" s="63">
        <f t="shared" si="32"/>
        <v>655.45514032130461</v>
      </c>
      <c r="J366" s="64">
        <v>851.45366000000001</v>
      </c>
      <c r="K366" s="64">
        <f t="shared" si="33"/>
        <v>18.279248304556514</v>
      </c>
      <c r="L366" s="5">
        <v>4.7</v>
      </c>
      <c r="M366" s="109">
        <f t="shared" si="34"/>
        <v>0.29120000000000001</v>
      </c>
      <c r="N366" s="64">
        <f t="shared" si="35"/>
        <v>25.347224315651705</v>
      </c>
    </row>
    <row r="367" spans="1:14" x14ac:dyDescent="0.35">
      <c r="A367" s="111">
        <v>43822</v>
      </c>
      <c r="B367" s="14">
        <v>357</v>
      </c>
      <c r="C367" s="29">
        <v>8.1</v>
      </c>
      <c r="D367" s="29">
        <v>16.266666666666666</v>
      </c>
      <c r="E367" s="29">
        <v>8.1666666666666661</v>
      </c>
      <c r="F367" s="30" t="str">
        <f>IF('Cloud Randomizer'!A3=1,"Sunny",IF('Cloud Randomizer'!A3=0.25,"Partial Cloud","Cloudy"))</f>
        <v>Cloudy</v>
      </c>
      <c r="G367" s="64">
        <f t="shared" si="30"/>
        <v>-0.40890076369059469</v>
      </c>
      <c r="H367" s="64">
        <f t="shared" si="31"/>
        <v>0.98333202427385225</v>
      </c>
      <c r="I367" s="63">
        <f t="shared" si="32"/>
        <v>655.64285280055549</v>
      </c>
      <c r="J367" s="64">
        <v>849.89953000000003</v>
      </c>
      <c r="K367" s="64">
        <f t="shared" si="33"/>
        <v>18.245883801586899</v>
      </c>
      <c r="L367" s="5">
        <v>3.35</v>
      </c>
      <c r="M367" s="109">
        <f t="shared" si="34"/>
        <v>0.29659999999999997</v>
      </c>
      <c r="N367" s="64">
        <f t="shared" si="35"/>
        <v>25.770138740717499</v>
      </c>
    </row>
    <row r="368" spans="1:14" x14ac:dyDescent="0.35">
      <c r="A368" s="111">
        <v>43823</v>
      </c>
      <c r="B368" s="14">
        <v>358</v>
      </c>
      <c r="C368" s="29">
        <v>8.1</v>
      </c>
      <c r="D368" s="29">
        <v>16.283333333333335</v>
      </c>
      <c r="E368" s="29">
        <v>8.1666666666666661</v>
      </c>
      <c r="F368" s="30" t="str">
        <f>IF('Cloud Randomizer'!A4=1,"Sunny",IF('Cloud Randomizer'!A4=0.25,"Partial Cloud","Cloudy"))</f>
        <v>Cloudy</v>
      </c>
      <c r="G368" s="64">
        <f t="shared" si="30"/>
        <v>-0.40853708566824665</v>
      </c>
      <c r="H368" s="64">
        <f t="shared" si="31"/>
        <v>0.98327694200584859</v>
      </c>
      <c r="I368" s="63">
        <f t="shared" si="32"/>
        <v>655.90108946041528</v>
      </c>
      <c r="J368" s="64">
        <v>852.23442999999997</v>
      </c>
      <c r="K368" s="64">
        <f t="shared" si="33"/>
        <v>18.296010096030578</v>
      </c>
      <c r="L368" s="5">
        <v>4.1500000000000004</v>
      </c>
      <c r="M368" s="109">
        <f t="shared" si="34"/>
        <v>0.29340000000000005</v>
      </c>
      <c r="N368" s="64">
        <f t="shared" si="35"/>
        <v>25.562139819882727</v>
      </c>
    </row>
    <row r="369" spans="1:14" x14ac:dyDescent="0.35">
      <c r="A369" s="111">
        <v>43824</v>
      </c>
      <c r="B369" s="14">
        <v>359</v>
      </c>
      <c r="C369" s="29">
        <v>8.1166666666666671</v>
      </c>
      <c r="D369" s="29">
        <v>16.283333333333335</v>
      </c>
      <c r="E369" s="29">
        <v>8.1666666666666661</v>
      </c>
      <c r="F369" s="30" t="str">
        <f>IF('Cloud Randomizer'!A5=1,"Sunny",IF('Cloud Randomizer'!A5=0.25,"Partial Cloud","Cloudy"))</f>
        <v>Cloudy</v>
      </c>
      <c r="G369" s="64">
        <f t="shared" si="30"/>
        <v>-0.40805234929046263</v>
      </c>
      <c r="H369" s="64">
        <f t="shared" si="31"/>
        <v>0.98322681514084187</v>
      </c>
      <c r="I369" s="63">
        <f t="shared" si="32"/>
        <v>656.22978141360284</v>
      </c>
      <c r="J369" s="64">
        <v>850.39521999999999</v>
      </c>
      <c r="K369" s="64">
        <f t="shared" si="33"/>
        <v>18.256525414886308</v>
      </c>
      <c r="L369" s="5">
        <v>3.2</v>
      </c>
      <c r="M369" s="109">
        <f t="shared" si="34"/>
        <v>0.29719999999999996</v>
      </c>
      <c r="N369" s="64">
        <f t="shared" si="35"/>
        <v>25.837330253829574</v>
      </c>
    </row>
    <row r="370" spans="1:14" x14ac:dyDescent="0.35">
      <c r="A370" s="111">
        <v>43825</v>
      </c>
      <c r="B370" s="14">
        <v>360</v>
      </c>
      <c r="C370" s="29">
        <v>8.1166666666666671</v>
      </c>
      <c r="D370" s="29">
        <v>16.3</v>
      </c>
      <c r="E370" s="29">
        <v>8.1833333333333336</v>
      </c>
      <c r="F370" s="30" t="str">
        <f>IF('Cloud Randomizer'!A6=1,"Sunny",IF('Cloud Randomizer'!A6=0.25,"Partial Cloud","Cloudy"))</f>
        <v>Cloudy</v>
      </c>
      <c r="G370" s="64">
        <f t="shared" si="30"/>
        <v>-0.40744669819509294</v>
      </c>
      <c r="H370" s="64">
        <f t="shared" si="31"/>
        <v>0.98318165853250372</v>
      </c>
      <c r="I370" s="63">
        <f t="shared" si="32"/>
        <v>656.62882767986071</v>
      </c>
      <c r="J370" s="64">
        <v>851.07456999999999</v>
      </c>
      <c r="K370" s="64">
        <f t="shared" si="33"/>
        <v>18.271109893078229</v>
      </c>
      <c r="L370" s="5">
        <v>1.6</v>
      </c>
      <c r="M370" s="109">
        <f t="shared" si="34"/>
        <v>0.30359999999999998</v>
      </c>
      <c r="N370" s="64">
        <f t="shared" si="35"/>
        <v>26.414804588278805</v>
      </c>
    </row>
    <row r="371" spans="1:14" x14ac:dyDescent="0.35">
      <c r="A371" s="111">
        <v>43826</v>
      </c>
      <c r="B371" s="14">
        <v>361</v>
      </c>
      <c r="C371" s="29">
        <v>8.1166666666666671</v>
      </c>
      <c r="D371" s="29">
        <v>16.316666666666666</v>
      </c>
      <c r="E371" s="29">
        <v>8.1833333333333336</v>
      </c>
      <c r="F371" s="30" t="str">
        <f>IF('Cloud Randomizer'!A7=1,"Sunny",IF('Cloud Randomizer'!A7=0.25,"Partial Cloud","Cloudy"))</f>
        <v>Cloudy</v>
      </c>
      <c r="G371" s="64">
        <f t="shared" si="30"/>
        <v>-0.40672031184962809</v>
      </c>
      <c r="H371" s="64">
        <f t="shared" si="31"/>
        <v>0.9831414855617121</v>
      </c>
      <c r="I371" s="63">
        <f t="shared" si="32"/>
        <v>657.09809506282988</v>
      </c>
      <c r="J371" s="64">
        <v>853.52628000000004</v>
      </c>
      <c r="K371" s="64">
        <f t="shared" si="33"/>
        <v>18.323743897682501</v>
      </c>
      <c r="L371" s="5">
        <v>3.7</v>
      </c>
      <c r="M371" s="109">
        <f t="shared" si="34"/>
        <v>0.29520000000000002</v>
      </c>
      <c r="N371" s="64">
        <f t="shared" si="35"/>
        <v>25.757948564742261</v>
      </c>
    </row>
    <row r="372" spans="1:14" x14ac:dyDescent="0.35">
      <c r="A372" s="111">
        <v>43827</v>
      </c>
      <c r="B372" s="14">
        <v>362</v>
      </c>
      <c r="C372" s="29">
        <v>8.1333333333333329</v>
      </c>
      <c r="D372" s="29">
        <v>16.333333333333332</v>
      </c>
      <c r="E372" s="29">
        <v>8.1999999999999993</v>
      </c>
      <c r="F372" s="30" t="str">
        <f>IF('Cloud Randomizer'!A8=1,"Sunny",IF('Cloud Randomizer'!A8=0.25,"Partial Cloud","Cloudy"))</f>
        <v>Cloudy</v>
      </c>
      <c r="G372" s="64">
        <f t="shared" si="30"/>
        <v>-0.40587340549801892</v>
      </c>
      <c r="H372" s="64">
        <f t="shared" si="31"/>
        <v>0.98310630813258493</v>
      </c>
      <c r="I372" s="63">
        <f t="shared" si="32"/>
        <v>657.63741801162837</v>
      </c>
      <c r="J372" s="64">
        <v>852.18235000000004</v>
      </c>
      <c r="K372" s="64">
        <f t="shared" si="33"/>
        <v>18.294892027841524</v>
      </c>
      <c r="L372" s="5">
        <v>5.3</v>
      </c>
      <c r="M372" s="109">
        <f t="shared" si="34"/>
        <v>0.2888</v>
      </c>
      <c r="N372" s="64">
        <f t="shared" si="35"/>
        <v>25.159832464955393</v>
      </c>
    </row>
    <row r="373" spans="1:14" x14ac:dyDescent="0.35">
      <c r="A373" s="111">
        <v>43828</v>
      </c>
      <c r="B373" s="14">
        <v>363</v>
      </c>
      <c r="C373" s="29">
        <v>8.1333333333333329</v>
      </c>
      <c r="D373" s="29">
        <v>16.350000000000001</v>
      </c>
      <c r="E373" s="29">
        <v>8.1999999999999993</v>
      </c>
      <c r="F373" s="30" t="str">
        <f>IF('Cloud Randomizer'!A9=1,"Sunny",IF('Cloud Randomizer'!A9=0.25,"Partial Cloud","Cloudy"))</f>
        <v>Partial Cloud</v>
      </c>
      <c r="G373" s="64">
        <f t="shared" si="30"/>
        <v>-0.4049062300968953</v>
      </c>
      <c r="H373" s="64">
        <f t="shared" si="31"/>
        <v>0.98307613666895388</v>
      </c>
      <c r="I373" s="63">
        <f t="shared" si="32"/>
        <v>658.24659846796101</v>
      </c>
      <c r="J373" s="64">
        <v>854.70849999999996</v>
      </c>
      <c r="K373" s="64">
        <f t="shared" si="33"/>
        <v>45.872810328618002</v>
      </c>
      <c r="L373" s="5">
        <v>7.05</v>
      </c>
      <c r="M373" s="109">
        <f t="shared" si="34"/>
        <v>0.28179999999999999</v>
      </c>
      <c r="N373" s="64">
        <f t="shared" si="35"/>
        <v>61.556942621926453</v>
      </c>
    </row>
    <row r="374" spans="1:14" x14ac:dyDescent="0.35">
      <c r="A374" s="111">
        <v>43829</v>
      </c>
      <c r="B374" s="14">
        <v>364</v>
      </c>
      <c r="C374" s="29">
        <v>8.1333333333333329</v>
      </c>
      <c r="D374" s="29">
        <v>16.350000000000001</v>
      </c>
      <c r="E374" s="29">
        <v>8.2166666666666668</v>
      </c>
      <c r="F374" s="30" t="str">
        <f>IF('Cloud Randomizer'!A10=1,"Sunny",IF('Cloud Randomizer'!A10=0.25,"Partial Cloud","Cloudy"))</f>
        <v>Partial Cloud</v>
      </c>
      <c r="G374" s="64">
        <f t="shared" si="30"/>
        <v>-0.40381907224120178</v>
      </c>
      <c r="H374" s="64">
        <f t="shared" si="31"/>
        <v>0.98305098011127479</v>
      </c>
      <c r="I374" s="63">
        <f t="shared" si="32"/>
        <v>658.92540569975404</v>
      </c>
      <c r="J374" s="64">
        <v>853.43745999999999</v>
      </c>
      <c r="K374" s="64">
        <f t="shared" si="33"/>
        <v>45.804592711921693</v>
      </c>
      <c r="L374" s="5">
        <v>7.45</v>
      </c>
      <c r="M374" s="109">
        <f t="shared" si="34"/>
        <v>0.2802</v>
      </c>
      <c r="N374" s="64">
        <f t="shared" si="35"/>
        <v>61.116413704192659</v>
      </c>
    </row>
    <row r="375" spans="1:14" x14ac:dyDescent="0.35">
      <c r="A375" s="111">
        <v>43830</v>
      </c>
      <c r="B375" s="14">
        <v>365</v>
      </c>
      <c r="C375" s="29">
        <v>8.1333333333333329</v>
      </c>
      <c r="D375" s="29">
        <v>16.366666666666667</v>
      </c>
      <c r="E375" s="29">
        <v>8.2333333333333325</v>
      </c>
      <c r="F375" s="30" t="str">
        <f>IF('Cloud Randomizer'!A11=1,"Sunny",IF('Cloud Randomizer'!A11=0.25,"Partial Cloud","Cloudy"))</f>
        <v>Cloudy</v>
      </c>
      <c r="G375" s="64">
        <f t="shared" si="30"/>
        <v>-0.40261225407927376</v>
      </c>
      <c r="H375" s="64">
        <f t="shared" si="31"/>
        <v>0.98303084591397838</v>
      </c>
      <c r="I375" s="63">
        <f t="shared" si="32"/>
        <v>659.67357612244916</v>
      </c>
      <c r="J375" s="64">
        <v>854.30391999999995</v>
      </c>
      <c r="K375" s="64">
        <f t="shared" si="33"/>
        <v>18.340438493430145</v>
      </c>
      <c r="L375" s="5">
        <v>8.4</v>
      </c>
      <c r="M375" s="109">
        <f t="shared" si="34"/>
        <v>0.27639999999999998</v>
      </c>
      <c r="N375" s="64">
        <f t="shared" si="35"/>
        <v>24.139510474209967</v>
      </c>
    </row>
  </sheetData>
  <mergeCells count="16">
    <mergeCell ref="S9:T9"/>
    <mergeCell ref="N9:N10"/>
    <mergeCell ref="M9:M10"/>
    <mergeCell ref="L9:L10"/>
    <mergeCell ref="Q9:R9"/>
    <mergeCell ref="A9:A10"/>
    <mergeCell ref="B9:B10"/>
    <mergeCell ref="C9:C10"/>
    <mergeCell ref="D9:D10"/>
    <mergeCell ref="E9:E10"/>
    <mergeCell ref="K9:K10"/>
    <mergeCell ref="F9:F10"/>
    <mergeCell ref="G9:G10"/>
    <mergeCell ref="H9:H10"/>
    <mergeCell ref="I9:I10"/>
    <mergeCell ref="J9:J10"/>
  </mergeCells>
  <conditionalFormatting sqref="F11">
    <cfRule type="containsText" dxfId="4" priority="4" operator="containsText" text="Cloudy">
      <formula>NOT(ISERROR(SEARCH("Cloudy",F11)))</formula>
    </cfRule>
    <cfRule type="containsText" dxfId="3" priority="5" operator="containsText" text="Cloudy">
      <formula>NOT(ISERROR(SEARCH("Cloudy",F11)))</formula>
    </cfRule>
  </conditionalFormatting>
  <conditionalFormatting sqref="E1:E8 E376:E1048576 F11:F375 F9">
    <cfRule type="containsText" dxfId="2" priority="1" operator="containsText" text="Sunny">
      <formula>NOT(ISERROR(SEARCH("Sunny",E1)))</formula>
    </cfRule>
    <cfRule type="containsText" dxfId="1" priority="2" operator="containsText" text="Partial">
      <formula>NOT(ISERROR(SEARCH("Partial",E1)))</formula>
    </cfRule>
    <cfRule type="containsText" dxfId="0" priority="3" operator="containsText" text="Cloudy">
      <formula>NOT(ISERROR(SEARCH("Cloudy",E1)))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66"/>
  <sheetViews>
    <sheetView workbookViewId="0">
      <selection activeCell="C1" sqref="C1"/>
    </sheetView>
  </sheetViews>
  <sheetFormatPr defaultRowHeight="14.5" x14ac:dyDescent="0.35"/>
  <cols>
    <col min="1" max="1" width="9.81640625" style="74" customWidth="1"/>
    <col min="2" max="2" width="10.26953125" style="81" customWidth="1"/>
    <col min="3" max="3" width="10.54296875" style="88" customWidth="1"/>
    <col min="5" max="5" width="9.453125" customWidth="1"/>
    <col min="6" max="6" width="10.54296875" customWidth="1"/>
    <col min="7" max="7" width="14.453125" customWidth="1"/>
  </cols>
  <sheetData>
    <row r="1" spans="1:9" ht="29.5" thickBot="1" x14ac:dyDescent="0.4">
      <c r="A1" s="66" t="s">
        <v>49</v>
      </c>
      <c r="B1" s="66" t="s">
        <v>50</v>
      </c>
      <c r="C1" s="67" t="s">
        <v>51</v>
      </c>
      <c r="D1" s="19"/>
      <c r="E1" s="19" t="s">
        <v>52</v>
      </c>
      <c r="F1" s="19" t="s">
        <v>53</v>
      </c>
      <c r="G1" s="19" t="s">
        <v>54</v>
      </c>
    </row>
    <row r="2" spans="1:9" ht="15" thickBot="1" x14ac:dyDescent="0.4">
      <c r="A2" s="68">
        <v>0.33888888888888885</v>
      </c>
      <c r="B2" s="75">
        <v>0.68333333333333324</v>
      </c>
      <c r="C2" s="82">
        <v>0.34375</v>
      </c>
      <c r="E2" s="5">
        <f>A2*24</f>
        <v>8.1333333333333329</v>
      </c>
      <c r="F2" s="5">
        <f t="shared" ref="F2:G2" si="0">B2*24</f>
        <v>16.399999999999999</v>
      </c>
      <c r="G2" s="5">
        <f t="shared" si="0"/>
        <v>8.25</v>
      </c>
      <c r="I2" t="s">
        <v>55</v>
      </c>
    </row>
    <row r="3" spans="1:9" ht="15" thickBot="1" x14ac:dyDescent="0.4">
      <c r="A3" s="69">
        <v>0.33888888888888885</v>
      </c>
      <c r="B3" s="76">
        <v>0.68402777777777779</v>
      </c>
      <c r="C3" s="83">
        <v>0.3444444444444445</v>
      </c>
      <c r="E3" s="5">
        <f t="shared" ref="E3:E66" si="1">A3*24</f>
        <v>8.1333333333333329</v>
      </c>
      <c r="F3" s="5">
        <f t="shared" ref="F3:F66" si="2">B3*24</f>
        <v>16.416666666666668</v>
      </c>
      <c r="G3" s="5">
        <f t="shared" ref="G3:G66" si="3">C3*24</f>
        <v>8.2666666666666675</v>
      </c>
      <c r="I3" s="13"/>
    </row>
    <row r="4" spans="1:9" ht="15" thickBot="1" x14ac:dyDescent="0.4">
      <c r="A4" s="70">
        <v>0.33888888888888885</v>
      </c>
      <c r="B4" s="77">
        <v>0.68472222222222223</v>
      </c>
      <c r="C4" s="84">
        <v>0.34513888888888888</v>
      </c>
      <c r="E4" s="5">
        <f t="shared" si="1"/>
        <v>8.1333333333333329</v>
      </c>
      <c r="F4" s="5">
        <f t="shared" si="2"/>
        <v>16.433333333333334</v>
      </c>
      <c r="G4" s="5">
        <f t="shared" si="3"/>
        <v>8.2833333333333332</v>
      </c>
      <c r="I4" s="13" t="s">
        <v>56</v>
      </c>
    </row>
    <row r="5" spans="1:9" ht="15" thickBot="1" x14ac:dyDescent="0.4">
      <c r="A5" s="69">
        <v>0.33819444444444446</v>
      </c>
      <c r="B5" s="76">
        <v>0.68541666666666667</v>
      </c>
      <c r="C5" s="83">
        <v>0.34652777777777777</v>
      </c>
      <c r="E5" s="5">
        <f t="shared" si="1"/>
        <v>8.1166666666666671</v>
      </c>
      <c r="F5" s="5">
        <f t="shared" si="2"/>
        <v>16.45</v>
      </c>
      <c r="G5" s="5">
        <f t="shared" si="3"/>
        <v>8.3166666666666664</v>
      </c>
      <c r="I5" s="13"/>
    </row>
    <row r="6" spans="1:9" ht="15" thickBot="1" x14ac:dyDescent="0.4">
      <c r="A6" s="70">
        <v>0.33819444444444446</v>
      </c>
      <c r="B6" s="77">
        <v>0.68611111111111101</v>
      </c>
      <c r="C6" s="84">
        <v>0.34722222222222227</v>
      </c>
      <c r="E6" s="5">
        <f t="shared" si="1"/>
        <v>8.1166666666666671</v>
      </c>
      <c r="F6" s="5">
        <f t="shared" si="2"/>
        <v>16.466666666666665</v>
      </c>
      <c r="G6" s="5">
        <f t="shared" si="3"/>
        <v>8.3333333333333339</v>
      </c>
      <c r="I6" s="13"/>
    </row>
    <row r="7" spans="1:9" ht="15" thickBot="1" x14ac:dyDescent="0.4">
      <c r="A7" s="69">
        <v>0.33819444444444446</v>
      </c>
      <c r="B7" s="76">
        <v>0.68680555555555556</v>
      </c>
      <c r="C7" s="83">
        <v>0.34861111111111115</v>
      </c>
      <c r="E7" s="5">
        <f t="shared" si="1"/>
        <v>8.1166666666666671</v>
      </c>
      <c r="F7" s="5">
        <f t="shared" si="2"/>
        <v>16.483333333333334</v>
      </c>
      <c r="G7" s="5">
        <f t="shared" si="3"/>
        <v>8.3666666666666671</v>
      </c>
    </row>
    <row r="8" spans="1:9" ht="15" thickBot="1" x14ac:dyDescent="0.4">
      <c r="A8" s="70">
        <v>0.33819444444444446</v>
      </c>
      <c r="B8" s="77">
        <v>0.6875</v>
      </c>
      <c r="C8" s="84">
        <v>0.34930555555555554</v>
      </c>
      <c r="E8" s="5">
        <f t="shared" si="1"/>
        <v>8.1166666666666671</v>
      </c>
      <c r="F8" s="5">
        <f t="shared" si="2"/>
        <v>16.5</v>
      </c>
      <c r="G8" s="5">
        <f t="shared" si="3"/>
        <v>8.3833333333333329</v>
      </c>
    </row>
    <row r="9" spans="1:9" ht="15" thickBot="1" x14ac:dyDescent="0.4">
      <c r="A9" s="69">
        <v>0.33749999999999997</v>
      </c>
      <c r="B9" s="76">
        <v>0.68819444444444444</v>
      </c>
      <c r="C9" s="83">
        <v>0.35069444444444442</v>
      </c>
      <c r="E9" s="5">
        <f t="shared" si="1"/>
        <v>8.1</v>
      </c>
      <c r="F9" s="5">
        <f t="shared" si="2"/>
        <v>16.516666666666666</v>
      </c>
      <c r="G9" s="5">
        <f t="shared" si="3"/>
        <v>8.4166666666666661</v>
      </c>
    </row>
    <row r="10" spans="1:9" ht="15" thickBot="1" x14ac:dyDescent="0.4">
      <c r="A10" s="70">
        <v>0.33749999999999997</v>
      </c>
      <c r="B10" s="77">
        <v>0.68958333333333333</v>
      </c>
      <c r="C10" s="84">
        <v>0.35138888888888892</v>
      </c>
      <c r="E10" s="5">
        <f t="shared" si="1"/>
        <v>8.1</v>
      </c>
      <c r="F10" s="5">
        <f t="shared" si="2"/>
        <v>16.55</v>
      </c>
      <c r="G10" s="5">
        <f t="shared" si="3"/>
        <v>8.4333333333333336</v>
      </c>
    </row>
    <row r="11" spans="1:9" ht="15" thickBot="1" x14ac:dyDescent="0.4">
      <c r="A11" s="69">
        <v>0.33680555555555558</v>
      </c>
      <c r="B11" s="76">
        <v>0.69027777777777777</v>
      </c>
      <c r="C11" s="83">
        <v>0.3527777777777778</v>
      </c>
      <c r="E11" s="5">
        <f t="shared" si="1"/>
        <v>8.0833333333333339</v>
      </c>
      <c r="F11" s="5">
        <f t="shared" si="2"/>
        <v>16.566666666666666</v>
      </c>
      <c r="G11" s="5">
        <f t="shared" si="3"/>
        <v>8.4666666666666668</v>
      </c>
    </row>
    <row r="12" spans="1:9" ht="15" thickBot="1" x14ac:dyDescent="0.4">
      <c r="A12" s="70">
        <v>0.33680555555555558</v>
      </c>
      <c r="B12" s="77">
        <v>0.69097222222222221</v>
      </c>
      <c r="C12" s="84">
        <v>0.35416666666666669</v>
      </c>
      <c r="E12" s="5">
        <f t="shared" si="1"/>
        <v>8.0833333333333339</v>
      </c>
      <c r="F12" s="5">
        <f t="shared" si="2"/>
        <v>16.583333333333332</v>
      </c>
      <c r="G12" s="5">
        <f t="shared" si="3"/>
        <v>8.5</v>
      </c>
    </row>
    <row r="13" spans="1:9" ht="15" thickBot="1" x14ac:dyDescent="0.4">
      <c r="A13" s="69">
        <v>0.33611111111111108</v>
      </c>
      <c r="B13" s="76">
        <v>0.69236111111111109</v>
      </c>
      <c r="C13" s="83">
        <v>0.35555555555555557</v>
      </c>
      <c r="E13" s="5">
        <f t="shared" si="1"/>
        <v>8.0666666666666664</v>
      </c>
      <c r="F13" s="5">
        <f t="shared" si="2"/>
        <v>16.616666666666667</v>
      </c>
      <c r="G13" s="5">
        <f t="shared" si="3"/>
        <v>8.5333333333333332</v>
      </c>
    </row>
    <row r="14" spans="1:9" ht="15" thickBot="1" x14ac:dyDescent="0.4">
      <c r="A14" s="70">
        <v>0.33611111111111108</v>
      </c>
      <c r="B14" s="77">
        <v>0.69305555555555554</v>
      </c>
      <c r="C14" s="84">
        <v>0.35694444444444445</v>
      </c>
      <c r="E14" s="5">
        <f t="shared" si="1"/>
        <v>8.0666666666666664</v>
      </c>
      <c r="F14" s="5">
        <f t="shared" si="2"/>
        <v>16.633333333333333</v>
      </c>
      <c r="G14" s="5">
        <f t="shared" si="3"/>
        <v>8.5666666666666664</v>
      </c>
    </row>
    <row r="15" spans="1:9" ht="15" thickBot="1" x14ac:dyDescent="0.4">
      <c r="A15" s="69">
        <v>0.3354166666666667</v>
      </c>
      <c r="B15" s="76">
        <v>0.69374999999999998</v>
      </c>
      <c r="C15" s="83">
        <v>0.35833333333333334</v>
      </c>
      <c r="E15" s="5">
        <f t="shared" si="1"/>
        <v>8.0500000000000007</v>
      </c>
      <c r="F15" s="5">
        <f t="shared" si="2"/>
        <v>16.649999999999999</v>
      </c>
      <c r="G15" s="5">
        <f t="shared" si="3"/>
        <v>8.6</v>
      </c>
    </row>
    <row r="16" spans="1:9" ht="15" thickBot="1" x14ac:dyDescent="0.4">
      <c r="A16" s="70">
        <v>0.3347222222222222</v>
      </c>
      <c r="B16" s="77">
        <v>0.69513888888888886</v>
      </c>
      <c r="C16" s="84">
        <v>0.35972222222222222</v>
      </c>
      <c r="E16" s="5">
        <f t="shared" si="1"/>
        <v>8.0333333333333332</v>
      </c>
      <c r="F16" s="5">
        <f t="shared" si="2"/>
        <v>16.683333333333334</v>
      </c>
      <c r="G16" s="5">
        <f t="shared" si="3"/>
        <v>8.6333333333333329</v>
      </c>
    </row>
    <row r="17" spans="1:7" ht="15" thickBot="1" x14ac:dyDescent="0.4">
      <c r="A17" s="69">
        <v>0.3347222222222222</v>
      </c>
      <c r="B17" s="76">
        <v>0.6958333333333333</v>
      </c>
      <c r="C17" s="83">
        <v>0.3611111111111111</v>
      </c>
      <c r="E17" s="5">
        <f t="shared" si="1"/>
        <v>8.0333333333333332</v>
      </c>
      <c r="F17" s="5">
        <f t="shared" si="2"/>
        <v>16.7</v>
      </c>
      <c r="G17" s="5">
        <f t="shared" si="3"/>
        <v>8.6666666666666661</v>
      </c>
    </row>
    <row r="18" spans="1:7" ht="15" thickBot="1" x14ac:dyDescent="0.4">
      <c r="A18" s="70">
        <v>0.33402777777777781</v>
      </c>
      <c r="B18" s="77">
        <v>0.6972222222222223</v>
      </c>
      <c r="C18" s="84">
        <v>0.36319444444444443</v>
      </c>
      <c r="E18" s="5">
        <f t="shared" si="1"/>
        <v>8.0166666666666675</v>
      </c>
      <c r="F18" s="5">
        <f t="shared" si="2"/>
        <v>16.733333333333334</v>
      </c>
      <c r="G18" s="5">
        <f t="shared" si="3"/>
        <v>8.7166666666666668</v>
      </c>
    </row>
    <row r="19" spans="1:7" ht="15" thickBot="1" x14ac:dyDescent="0.4">
      <c r="A19" s="69">
        <v>0.33333333333333331</v>
      </c>
      <c r="B19" s="76">
        <v>0.69791666666666663</v>
      </c>
      <c r="C19" s="83">
        <v>0.36458333333333331</v>
      </c>
      <c r="E19" s="5">
        <f t="shared" si="1"/>
        <v>8</v>
      </c>
      <c r="F19" s="5">
        <f t="shared" si="2"/>
        <v>16.75</v>
      </c>
      <c r="G19" s="5">
        <f t="shared" si="3"/>
        <v>8.75</v>
      </c>
    </row>
    <row r="20" spans="1:7" ht="15" thickBot="1" x14ac:dyDescent="0.4">
      <c r="A20" s="70">
        <v>0.33263888888888887</v>
      </c>
      <c r="B20" s="77">
        <v>0.69930555555555562</v>
      </c>
      <c r="C20" s="84">
        <v>0.3659722222222222</v>
      </c>
      <c r="E20" s="5">
        <f t="shared" si="1"/>
        <v>7.9833333333333325</v>
      </c>
      <c r="F20" s="5">
        <f t="shared" si="2"/>
        <v>16.783333333333335</v>
      </c>
      <c r="G20" s="5">
        <f t="shared" si="3"/>
        <v>8.7833333333333332</v>
      </c>
    </row>
    <row r="21" spans="1:7" ht="15" thickBot="1" x14ac:dyDescent="0.4">
      <c r="A21" s="69">
        <v>0.33194444444444443</v>
      </c>
      <c r="B21" s="76">
        <v>0.70000000000000007</v>
      </c>
      <c r="C21" s="83">
        <v>0.36805555555555558</v>
      </c>
      <c r="E21" s="5">
        <f t="shared" si="1"/>
        <v>7.9666666666666668</v>
      </c>
      <c r="F21" s="5">
        <f t="shared" si="2"/>
        <v>16.8</v>
      </c>
      <c r="G21" s="5">
        <f t="shared" si="3"/>
        <v>8.8333333333333339</v>
      </c>
    </row>
    <row r="22" spans="1:7" ht="15" thickBot="1" x14ac:dyDescent="0.4">
      <c r="A22" s="70">
        <v>0.33124999999999999</v>
      </c>
      <c r="B22" s="77">
        <v>0.70138888888888884</v>
      </c>
      <c r="C22" s="84">
        <v>0.36944444444444446</v>
      </c>
      <c r="E22" s="5">
        <f t="shared" si="1"/>
        <v>7.9499999999999993</v>
      </c>
      <c r="F22" s="5">
        <f t="shared" si="2"/>
        <v>16.833333333333332</v>
      </c>
      <c r="G22" s="5">
        <f t="shared" si="3"/>
        <v>8.8666666666666671</v>
      </c>
    </row>
    <row r="23" spans="1:7" ht="15" thickBot="1" x14ac:dyDescent="0.4">
      <c r="A23" s="69">
        <v>0.33055555555555555</v>
      </c>
      <c r="B23" s="76">
        <v>0.70208333333333339</v>
      </c>
      <c r="C23" s="83">
        <v>0.37152777777777773</v>
      </c>
      <c r="E23" s="5">
        <f t="shared" si="1"/>
        <v>7.9333333333333336</v>
      </c>
      <c r="F23" s="5">
        <f t="shared" si="2"/>
        <v>16.850000000000001</v>
      </c>
      <c r="G23" s="5">
        <f t="shared" si="3"/>
        <v>8.9166666666666661</v>
      </c>
    </row>
    <row r="24" spans="1:7" ht="15" thickBot="1" x14ac:dyDescent="0.4">
      <c r="A24" s="70">
        <v>0.3298611111111111</v>
      </c>
      <c r="B24" s="77">
        <v>0.70347222222222217</v>
      </c>
      <c r="C24" s="84">
        <v>0.37291666666666662</v>
      </c>
      <c r="E24" s="5">
        <f t="shared" si="1"/>
        <v>7.9166666666666661</v>
      </c>
      <c r="F24" s="5">
        <f t="shared" si="2"/>
        <v>16.883333333333333</v>
      </c>
      <c r="G24" s="5">
        <f t="shared" si="3"/>
        <v>8.9499999999999993</v>
      </c>
    </row>
    <row r="25" spans="1:7" ht="15" thickBot="1" x14ac:dyDescent="0.4">
      <c r="A25" s="69">
        <v>0.32916666666666666</v>
      </c>
      <c r="B25" s="76">
        <v>0.70486111111111116</v>
      </c>
      <c r="C25" s="83">
        <v>0.375</v>
      </c>
      <c r="E25" s="5">
        <f t="shared" si="1"/>
        <v>7.9</v>
      </c>
      <c r="F25" s="5">
        <f t="shared" si="2"/>
        <v>16.916666666666668</v>
      </c>
      <c r="G25" s="5">
        <f t="shared" si="3"/>
        <v>9</v>
      </c>
    </row>
    <row r="26" spans="1:7" ht="15" thickBot="1" x14ac:dyDescent="0.4">
      <c r="A26" s="70">
        <v>0.32847222222222222</v>
      </c>
      <c r="B26" s="77">
        <v>0.7055555555555556</v>
      </c>
      <c r="C26" s="84">
        <v>0.37708333333333338</v>
      </c>
      <c r="E26" s="5">
        <f t="shared" si="1"/>
        <v>7.8833333333333329</v>
      </c>
      <c r="F26" s="5">
        <f t="shared" si="2"/>
        <v>16.933333333333334</v>
      </c>
      <c r="G26" s="5">
        <f t="shared" si="3"/>
        <v>9.0500000000000007</v>
      </c>
    </row>
    <row r="27" spans="1:7" ht="15" thickBot="1" x14ac:dyDescent="0.4">
      <c r="A27" s="69">
        <v>0.32777777777777778</v>
      </c>
      <c r="B27" s="76">
        <v>0.70694444444444438</v>
      </c>
      <c r="C27" s="83">
        <v>0.37916666666666665</v>
      </c>
      <c r="E27" s="5">
        <f t="shared" si="1"/>
        <v>7.8666666666666671</v>
      </c>
      <c r="F27" s="5">
        <f t="shared" si="2"/>
        <v>16.966666666666665</v>
      </c>
      <c r="G27" s="5">
        <f t="shared" si="3"/>
        <v>9.1</v>
      </c>
    </row>
    <row r="28" spans="1:7" ht="15" thickBot="1" x14ac:dyDescent="0.4">
      <c r="A28" s="70">
        <v>0.32708333333333334</v>
      </c>
      <c r="B28" s="77">
        <v>0.70763888888888893</v>
      </c>
      <c r="C28" s="84">
        <v>0.38055555555555554</v>
      </c>
      <c r="E28" s="5">
        <f t="shared" si="1"/>
        <v>7.85</v>
      </c>
      <c r="F28" s="5">
        <f t="shared" si="2"/>
        <v>16.983333333333334</v>
      </c>
      <c r="G28" s="5">
        <f t="shared" si="3"/>
        <v>9.1333333333333329</v>
      </c>
    </row>
    <row r="29" spans="1:7" ht="15" thickBot="1" x14ac:dyDescent="0.4">
      <c r="A29" s="69">
        <v>0.32569444444444445</v>
      </c>
      <c r="B29" s="76">
        <v>0.7090277777777777</v>
      </c>
      <c r="C29" s="83">
        <v>0.38263888888888892</v>
      </c>
      <c r="E29" s="5">
        <f t="shared" si="1"/>
        <v>7.8166666666666664</v>
      </c>
      <c r="F29" s="5">
        <f t="shared" si="2"/>
        <v>17.016666666666666</v>
      </c>
      <c r="G29" s="5">
        <f t="shared" si="3"/>
        <v>9.1833333333333336</v>
      </c>
    </row>
    <row r="30" spans="1:7" ht="15" thickBot="1" x14ac:dyDescent="0.4">
      <c r="A30" s="70">
        <v>0.32500000000000001</v>
      </c>
      <c r="B30" s="77">
        <v>0.7104166666666667</v>
      </c>
      <c r="C30" s="84">
        <v>0.38472222222222219</v>
      </c>
      <c r="E30" s="5">
        <f t="shared" si="1"/>
        <v>7.8000000000000007</v>
      </c>
      <c r="F30" s="5">
        <f t="shared" si="2"/>
        <v>17.05</v>
      </c>
      <c r="G30" s="5">
        <f t="shared" si="3"/>
        <v>9.2333333333333325</v>
      </c>
    </row>
    <row r="31" spans="1:7" ht="15" thickBot="1" x14ac:dyDescent="0.4">
      <c r="A31" s="69">
        <v>0.32430555555555557</v>
      </c>
      <c r="B31" s="76">
        <v>0.71111111111111114</v>
      </c>
      <c r="C31" s="83">
        <v>0.38680555555555557</v>
      </c>
      <c r="E31" s="5">
        <f t="shared" si="1"/>
        <v>7.7833333333333332</v>
      </c>
      <c r="F31" s="5">
        <f t="shared" si="2"/>
        <v>17.066666666666666</v>
      </c>
      <c r="G31" s="5">
        <f t="shared" si="3"/>
        <v>9.2833333333333332</v>
      </c>
    </row>
    <row r="32" spans="1:7" ht="15" thickBot="1" x14ac:dyDescent="0.4">
      <c r="A32" s="71">
        <v>0.32291666666666669</v>
      </c>
      <c r="B32" s="78">
        <v>0.71250000000000002</v>
      </c>
      <c r="C32" s="85">
        <v>0.3888888888888889</v>
      </c>
      <c r="E32" s="5">
        <f t="shared" si="1"/>
        <v>7.75</v>
      </c>
      <c r="F32" s="5">
        <f t="shared" si="2"/>
        <v>17.100000000000001</v>
      </c>
      <c r="G32" s="5">
        <f t="shared" si="3"/>
        <v>9.3333333333333339</v>
      </c>
    </row>
    <row r="33" spans="1:7" ht="15" thickBot="1" x14ac:dyDescent="0.4">
      <c r="A33" s="68">
        <v>0.32222222222222224</v>
      </c>
      <c r="B33" s="75">
        <v>0.71388888888888891</v>
      </c>
      <c r="C33" s="82">
        <v>0.39097222222222222</v>
      </c>
      <c r="E33" s="5">
        <f t="shared" si="1"/>
        <v>7.7333333333333343</v>
      </c>
      <c r="F33" s="5">
        <f t="shared" si="2"/>
        <v>17.133333333333333</v>
      </c>
      <c r="G33" s="5">
        <f t="shared" si="3"/>
        <v>9.3833333333333329</v>
      </c>
    </row>
    <row r="34" spans="1:7" ht="15" thickBot="1" x14ac:dyDescent="0.4">
      <c r="A34" s="69">
        <v>0.3215277777777778</v>
      </c>
      <c r="B34" s="76">
        <v>0.71458333333333324</v>
      </c>
      <c r="C34" s="83">
        <v>0.39305555555555555</v>
      </c>
      <c r="E34" s="5">
        <f t="shared" si="1"/>
        <v>7.7166666666666668</v>
      </c>
      <c r="F34" s="5">
        <f t="shared" si="2"/>
        <v>17.149999999999999</v>
      </c>
      <c r="G34" s="5">
        <f t="shared" si="3"/>
        <v>9.4333333333333336</v>
      </c>
    </row>
    <row r="35" spans="1:7" ht="15" thickBot="1" x14ac:dyDescent="0.4">
      <c r="A35" s="70">
        <v>0.32013888888888892</v>
      </c>
      <c r="B35" s="77">
        <v>0.71597222222222223</v>
      </c>
      <c r="C35" s="84">
        <v>0.39513888888888887</v>
      </c>
      <c r="E35" s="5">
        <f t="shared" si="1"/>
        <v>7.6833333333333336</v>
      </c>
      <c r="F35" s="5">
        <f t="shared" si="2"/>
        <v>17.183333333333334</v>
      </c>
      <c r="G35" s="5">
        <f t="shared" si="3"/>
        <v>9.4833333333333325</v>
      </c>
    </row>
    <row r="36" spans="1:7" ht="15" thickBot="1" x14ac:dyDescent="0.4">
      <c r="A36" s="69">
        <v>0.31944444444444448</v>
      </c>
      <c r="B36" s="76">
        <v>0.71736111111111101</v>
      </c>
      <c r="C36" s="83">
        <v>0.3972222222222222</v>
      </c>
      <c r="E36" s="5">
        <f t="shared" si="1"/>
        <v>7.6666666666666679</v>
      </c>
      <c r="F36" s="5">
        <f t="shared" si="2"/>
        <v>17.216666666666665</v>
      </c>
      <c r="G36" s="5">
        <f t="shared" si="3"/>
        <v>9.5333333333333332</v>
      </c>
    </row>
    <row r="37" spans="1:7" ht="15" thickBot="1" x14ac:dyDescent="0.4">
      <c r="A37" s="70">
        <v>0.31805555555555554</v>
      </c>
      <c r="B37" s="77">
        <v>0.71805555555555556</v>
      </c>
      <c r="C37" s="84">
        <v>0.39999999999999997</v>
      </c>
      <c r="E37" s="5">
        <f t="shared" si="1"/>
        <v>7.6333333333333329</v>
      </c>
      <c r="F37" s="5">
        <f t="shared" si="2"/>
        <v>17.233333333333334</v>
      </c>
      <c r="G37" s="5">
        <f t="shared" si="3"/>
        <v>9.6</v>
      </c>
    </row>
    <row r="38" spans="1:7" ht="15" thickBot="1" x14ac:dyDescent="0.4">
      <c r="A38" s="69">
        <v>0.31736111111111115</v>
      </c>
      <c r="B38" s="76">
        <v>0.71944444444444444</v>
      </c>
      <c r="C38" s="83">
        <v>0.40208333333333335</v>
      </c>
      <c r="E38" s="5">
        <f t="shared" si="1"/>
        <v>7.6166666666666671</v>
      </c>
      <c r="F38" s="5">
        <f t="shared" si="2"/>
        <v>17.266666666666666</v>
      </c>
      <c r="G38" s="5">
        <f t="shared" si="3"/>
        <v>9.65</v>
      </c>
    </row>
    <row r="39" spans="1:7" ht="15" thickBot="1" x14ac:dyDescent="0.4">
      <c r="A39" s="70">
        <v>0.31597222222222221</v>
      </c>
      <c r="B39" s="77">
        <v>0.72083333333333333</v>
      </c>
      <c r="C39" s="84">
        <v>0.40416666666666662</v>
      </c>
      <c r="E39" s="5">
        <f t="shared" si="1"/>
        <v>7.583333333333333</v>
      </c>
      <c r="F39" s="5">
        <f t="shared" si="2"/>
        <v>17.3</v>
      </c>
      <c r="G39" s="5">
        <f t="shared" si="3"/>
        <v>9.6999999999999993</v>
      </c>
    </row>
    <row r="40" spans="1:7" ht="15" thickBot="1" x14ac:dyDescent="0.4">
      <c r="A40" s="69">
        <v>0.31527777777777777</v>
      </c>
      <c r="B40" s="76">
        <v>0.72152777777777777</v>
      </c>
      <c r="C40" s="83">
        <v>0.40625</v>
      </c>
      <c r="E40" s="5">
        <f t="shared" si="1"/>
        <v>7.5666666666666664</v>
      </c>
      <c r="F40" s="5">
        <f t="shared" si="2"/>
        <v>17.316666666666666</v>
      </c>
      <c r="G40" s="5">
        <f t="shared" si="3"/>
        <v>9.75</v>
      </c>
    </row>
    <row r="41" spans="1:7" ht="15" thickBot="1" x14ac:dyDescent="0.4">
      <c r="A41" s="70">
        <v>0.31388888888888888</v>
      </c>
      <c r="B41" s="77">
        <v>0.72291666666666676</v>
      </c>
      <c r="C41" s="84">
        <v>0.40902777777777777</v>
      </c>
      <c r="E41" s="5">
        <f t="shared" si="1"/>
        <v>7.5333333333333332</v>
      </c>
      <c r="F41" s="5">
        <f t="shared" si="2"/>
        <v>17.350000000000001</v>
      </c>
      <c r="G41" s="5">
        <f t="shared" si="3"/>
        <v>9.8166666666666664</v>
      </c>
    </row>
    <row r="42" spans="1:7" ht="15" thickBot="1" x14ac:dyDescent="0.4">
      <c r="A42" s="69">
        <v>0.3125</v>
      </c>
      <c r="B42" s="76">
        <v>0.72430555555555554</v>
      </c>
      <c r="C42" s="83">
        <v>0.41111111111111115</v>
      </c>
      <c r="E42" s="5">
        <f t="shared" si="1"/>
        <v>7.5</v>
      </c>
      <c r="F42" s="5">
        <f t="shared" si="2"/>
        <v>17.383333333333333</v>
      </c>
      <c r="G42" s="5">
        <f t="shared" si="3"/>
        <v>9.8666666666666671</v>
      </c>
    </row>
    <row r="43" spans="1:7" ht="15" thickBot="1" x14ac:dyDescent="0.4">
      <c r="A43" s="70">
        <v>0.31180555555555556</v>
      </c>
      <c r="B43" s="77">
        <v>0.72499999999999998</v>
      </c>
      <c r="C43" s="84">
        <v>0.41319444444444442</v>
      </c>
      <c r="E43" s="5">
        <f t="shared" si="1"/>
        <v>7.4833333333333334</v>
      </c>
      <c r="F43" s="5">
        <f t="shared" si="2"/>
        <v>17.399999999999999</v>
      </c>
      <c r="G43" s="5">
        <f t="shared" si="3"/>
        <v>9.9166666666666661</v>
      </c>
    </row>
    <row r="44" spans="1:7" ht="15" thickBot="1" x14ac:dyDescent="0.4">
      <c r="A44" s="69">
        <v>0.31041666666666667</v>
      </c>
      <c r="B44" s="76">
        <v>0.72638888888888886</v>
      </c>
      <c r="C44" s="83">
        <v>0.41597222222222219</v>
      </c>
      <c r="E44" s="5">
        <f t="shared" si="1"/>
        <v>7.45</v>
      </c>
      <c r="F44" s="5">
        <f t="shared" si="2"/>
        <v>17.433333333333334</v>
      </c>
      <c r="G44" s="5">
        <f t="shared" si="3"/>
        <v>9.9833333333333325</v>
      </c>
    </row>
    <row r="45" spans="1:7" ht="15" thickBot="1" x14ac:dyDescent="0.4">
      <c r="A45" s="70">
        <v>0.30902777777777779</v>
      </c>
      <c r="B45" s="77">
        <v>0.72777777777777775</v>
      </c>
      <c r="C45" s="84">
        <v>0.41805555555555557</v>
      </c>
      <c r="E45" s="5">
        <f t="shared" si="1"/>
        <v>7.416666666666667</v>
      </c>
      <c r="F45" s="5">
        <f t="shared" si="2"/>
        <v>17.466666666666665</v>
      </c>
      <c r="G45" s="5">
        <f t="shared" si="3"/>
        <v>10.033333333333333</v>
      </c>
    </row>
    <row r="46" spans="1:7" ht="15" thickBot="1" x14ac:dyDescent="0.4">
      <c r="A46" s="69">
        <v>0.30833333333333335</v>
      </c>
      <c r="B46" s="76">
        <v>0.7284722222222223</v>
      </c>
      <c r="C46" s="83">
        <v>0.4201388888888889</v>
      </c>
      <c r="E46" s="5">
        <f t="shared" si="1"/>
        <v>7.4</v>
      </c>
      <c r="F46" s="5">
        <f t="shared" si="2"/>
        <v>17.483333333333334</v>
      </c>
      <c r="G46" s="5">
        <f t="shared" si="3"/>
        <v>10.083333333333334</v>
      </c>
    </row>
    <row r="47" spans="1:7" ht="15" thickBot="1" x14ac:dyDescent="0.4">
      <c r="A47" s="70">
        <v>0.30694444444444441</v>
      </c>
      <c r="B47" s="77">
        <v>0.72986111111111107</v>
      </c>
      <c r="C47" s="84">
        <v>0.42291666666666666</v>
      </c>
      <c r="E47" s="5">
        <f t="shared" si="1"/>
        <v>7.3666666666666654</v>
      </c>
      <c r="F47" s="5">
        <f t="shared" si="2"/>
        <v>17.516666666666666</v>
      </c>
      <c r="G47" s="5">
        <f t="shared" si="3"/>
        <v>10.15</v>
      </c>
    </row>
    <row r="48" spans="1:7" ht="15" thickBot="1" x14ac:dyDescent="0.4">
      <c r="A48" s="69">
        <v>0.30555555555555552</v>
      </c>
      <c r="B48" s="76">
        <v>0.73125000000000007</v>
      </c>
      <c r="C48" s="83">
        <v>0.42499999999999999</v>
      </c>
      <c r="E48" s="5">
        <f t="shared" si="1"/>
        <v>7.3333333333333321</v>
      </c>
      <c r="F48" s="5">
        <f t="shared" si="2"/>
        <v>17.55</v>
      </c>
      <c r="G48" s="5">
        <f t="shared" si="3"/>
        <v>10.199999999999999</v>
      </c>
    </row>
    <row r="49" spans="1:7" ht="15" thickBot="1" x14ac:dyDescent="0.4">
      <c r="A49" s="70">
        <v>0.30416666666666664</v>
      </c>
      <c r="B49" s="77">
        <v>0.7319444444444444</v>
      </c>
      <c r="C49" s="84">
        <v>0.42777777777777781</v>
      </c>
      <c r="E49" s="5">
        <f t="shared" si="1"/>
        <v>7.2999999999999989</v>
      </c>
      <c r="F49" s="5">
        <f t="shared" si="2"/>
        <v>17.566666666666666</v>
      </c>
      <c r="G49" s="5">
        <f t="shared" si="3"/>
        <v>10.266666666666667</v>
      </c>
    </row>
    <row r="50" spans="1:7" ht="15" thickBot="1" x14ac:dyDescent="0.4">
      <c r="A50" s="69">
        <v>0.30277777777777776</v>
      </c>
      <c r="B50" s="76">
        <v>0.73333333333333339</v>
      </c>
      <c r="C50" s="83">
        <v>0.42986111111111108</v>
      </c>
      <c r="E50" s="5">
        <f t="shared" si="1"/>
        <v>7.2666666666666657</v>
      </c>
      <c r="F50" s="5">
        <f t="shared" si="2"/>
        <v>17.600000000000001</v>
      </c>
      <c r="G50" s="5">
        <f t="shared" si="3"/>
        <v>10.316666666666666</v>
      </c>
    </row>
    <row r="51" spans="1:7" ht="15" thickBot="1" x14ac:dyDescent="0.4">
      <c r="A51" s="70">
        <v>0.30208333333333331</v>
      </c>
      <c r="B51" s="77">
        <v>0.73472222222222217</v>
      </c>
      <c r="C51" s="84">
        <v>0.43263888888888885</v>
      </c>
      <c r="E51" s="5">
        <f t="shared" si="1"/>
        <v>7.25</v>
      </c>
      <c r="F51" s="5">
        <f t="shared" si="2"/>
        <v>17.633333333333333</v>
      </c>
      <c r="G51" s="5">
        <f t="shared" si="3"/>
        <v>10.383333333333333</v>
      </c>
    </row>
    <row r="52" spans="1:7" ht="15" thickBot="1" x14ac:dyDescent="0.4">
      <c r="A52" s="69">
        <v>0.30069444444444443</v>
      </c>
      <c r="B52" s="76">
        <v>0.73541666666666661</v>
      </c>
      <c r="C52" s="83">
        <v>0.43472222222222223</v>
      </c>
      <c r="E52" s="5">
        <f t="shared" si="1"/>
        <v>7.2166666666666668</v>
      </c>
      <c r="F52" s="5">
        <f t="shared" si="2"/>
        <v>17.649999999999999</v>
      </c>
      <c r="G52" s="5">
        <f t="shared" si="3"/>
        <v>10.433333333333334</v>
      </c>
    </row>
    <row r="53" spans="1:7" ht="15" thickBot="1" x14ac:dyDescent="0.4">
      <c r="A53" s="70">
        <v>0.29930555555555555</v>
      </c>
      <c r="B53" s="77">
        <v>0.7368055555555556</v>
      </c>
      <c r="C53" s="84">
        <v>0.4375</v>
      </c>
      <c r="E53" s="5">
        <f t="shared" si="1"/>
        <v>7.1833333333333336</v>
      </c>
      <c r="F53" s="5">
        <f t="shared" si="2"/>
        <v>17.683333333333334</v>
      </c>
      <c r="G53" s="5">
        <f t="shared" si="3"/>
        <v>10.5</v>
      </c>
    </row>
    <row r="54" spans="1:7" ht="15" thickBot="1" x14ac:dyDescent="0.4">
      <c r="A54" s="69">
        <v>0.29791666666666666</v>
      </c>
      <c r="B54" s="76">
        <v>0.73819444444444438</v>
      </c>
      <c r="C54" s="83">
        <v>0.43958333333333338</v>
      </c>
      <c r="E54" s="5">
        <f t="shared" si="1"/>
        <v>7.15</v>
      </c>
      <c r="F54" s="5">
        <f t="shared" si="2"/>
        <v>17.716666666666665</v>
      </c>
      <c r="G54" s="5">
        <f t="shared" si="3"/>
        <v>10.55</v>
      </c>
    </row>
    <row r="55" spans="1:7" ht="15" thickBot="1" x14ac:dyDescent="0.4">
      <c r="A55" s="70">
        <v>0.29652777777777778</v>
      </c>
      <c r="B55" s="77">
        <v>0.73888888888888893</v>
      </c>
      <c r="C55" s="84">
        <v>0.44236111111111115</v>
      </c>
      <c r="E55" s="5">
        <f t="shared" si="1"/>
        <v>7.1166666666666671</v>
      </c>
      <c r="F55" s="5">
        <f t="shared" si="2"/>
        <v>17.733333333333334</v>
      </c>
      <c r="G55" s="5">
        <f t="shared" si="3"/>
        <v>10.616666666666667</v>
      </c>
    </row>
    <row r="56" spans="1:7" ht="15" thickBot="1" x14ac:dyDescent="0.4">
      <c r="A56" s="69">
        <v>0.2951388888888889</v>
      </c>
      <c r="B56" s="76">
        <v>0.7402777777777777</v>
      </c>
      <c r="C56" s="83">
        <v>0.44444444444444442</v>
      </c>
      <c r="E56" s="5">
        <f t="shared" si="1"/>
        <v>7.0833333333333339</v>
      </c>
      <c r="F56" s="5">
        <f t="shared" si="2"/>
        <v>17.766666666666666</v>
      </c>
      <c r="G56" s="5">
        <f t="shared" si="3"/>
        <v>10.666666666666666</v>
      </c>
    </row>
    <row r="57" spans="1:7" ht="15" thickBot="1" x14ac:dyDescent="0.4">
      <c r="A57" s="70">
        <v>0.29375000000000001</v>
      </c>
      <c r="B57" s="77">
        <v>0.7416666666666667</v>
      </c>
      <c r="C57" s="84">
        <v>0.44722222222222219</v>
      </c>
      <c r="E57" s="5">
        <f t="shared" si="1"/>
        <v>7.0500000000000007</v>
      </c>
      <c r="F57" s="5">
        <f t="shared" si="2"/>
        <v>17.8</v>
      </c>
      <c r="G57" s="5">
        <f t="shared" si="3"/>
        <v>10.733333333333333</v>
      </c>
    </row>
    <row r="58" spans="1:7" ht="15" thickBot="1" x14ac:dyDescent="0.4">
      <c r="A58" s="69">
        <v>0.29236111111111113</v>
      </c>
      <c r="B58" s="76">
        <v>0.74236111111111114</v>
      </c>
      <c r="C58" s="83">
        <v>0.44930555555555557</v>
      </c>
      <c r="E58" s="5">
        <f t="shared" si="1"/>
        <v>7.0166666666666675</v>
      </c>
      <c r="F58" s="5">
        <f t="shared" si="2"/>
        <v>17.816666666666666</v>
      </c>
      <c r="G58" s="5">
        <f t="shared" si="3"/>
        <v>10.783333333333333</v>
      </c>
    </row>
    <row r="59" spans="1:7" ht="15" thickBot="1" x14ac:dyDescent="0.4">
      <c r="A59" s="70">
        <v>0.29097222222222224</v>
      </c>
      <c r="B59" s="77">
        <v>0.74375000000000002</v>
      </c>
      <c r="C59" s="84">
        <v>0.45208333333333334</v>
      </c>
      <c r="E59" s="5">
        <f t="shared" si="1"/>
        <v>6.9833333333333343</v>
      </c>
      <c r="F59" s="5">
        <f t="shared" si="2"/>
        <v>17.850000000000001</v>
      </c>
      <c r="G59" s="5">
        <f t="shared" si="3"/>
        <v>10.85</v>
      </c>
    </row>
    <row r="60" spans="1:7" ht="15" thickBot="1" x14ac:dyDescent="0.4">
      <c r="A60" s="71">
        <v>0.28958333333333336</v>
      </c>
      <c r="B60" s="78">
        <v>0.74444444444444446</v>
      </c>
      <c r="C60" s="85">
        <v>0.4548611111111111</v>
      </c>
      <c r="E60" s="5">
        <f t="shared" si="1"/>
        <v>6.9500000000000011</v>
      </c>
      <c r="F60" s="5">
        <f t="shared" si="2"/>
        <v>17.866666666666667</v>
      </c>
      <c r="G60" s="5">
        <f t="shared" si="3"/>
        <v>10.916666666666666</v>
      </c>
    </row>
    <row r="61" spans="1:7" ht="15" thickBot="1" x14ac:dyDescent="0.4">
      <c r="A61" s="68">
        <v>0.28819444444444448</v>
      </c>
      <c r="B61" s="75">
        <v>0.74583333333333324</v>
      </c>
      <c r="C61" s="82">
        <v>0.45694444444444443</v>
      </c>
      <c r="E61" s="5">
        <f t="shared" si="1"/>
        <v>6.9166666666666679</v>
      </c>
      <c r="F61" s="5">
        <f t="shared" si="2"/>
        <v>17.899999999999999</v>
      </c>
      <c r="G61" s="5">
        <f t="shared" si="3"/>
        <v>10.966666666666667</v>
      </c>
    </row>
    <row r="62" spans="1:7" ht="15" thickBot="1" x14ac:dyDescent="0.4">
      <c r="A62" s="69">
        <v>0.28680555555555554</v>
      </c>
      <c r="B62" s="76">
        <v>0.74722222222222223</v>
      </c>
      <c r="C62" s="83">
        <v>0.4597222222222222</v>
      </c>
      <c r="E62" s="5">
        <f t="shared" si="1"/>
        <v>6.8833333333333329</v>
      </c>
      <c r="F62" s="5">
        <f t="shared" si="2"/>
        <v>17.933333333333334</v>
      </c>
      <c r="G62" s="5">
        <f t="shared" si="3"/>
        <v>11.033333333333333</v>
      </c>
    </row>
    <row r="63" spans="1:7" ht="15" thickBot="1" x14ac:dyDescent="0.4">
      <c r="A63" s="70">
        <v>0.28541666666666665</v>
      </c>
      <c r="B63" s="77">
        <v>0.74791666666666667</v>
      </c>
      <c r="C63" s="84">
        <v>0.46180555555555558</v>
      </c>
      <c r="E63" s="5">
        <f t="shared" si="1"/>
        <v>6.85</v>
      </c>
      <c r="F63" s="5">
        <f t="shared" si="2"/>
        <v>17.95</v>
      </c>
      <c r="G63" s="5">
        <f t="shared" si="3"/>
        <v>11.083333333333334</v>
      </c>
    </row>
    <row r="64" spans="1:7" ht="15" thickBot="1" x14ac:dyDescent="0.4">
      <c r="A64" s="69">
        <v>0.28402777777777777</v>
      </c>
      <c r="B64" s="76">
        <v>0.74930555555555556</v>
      </c>
      <c r="C64" s="83">
        <v>0.46458333333333335</v>
      </c>
      <c r="E64" s="5">
        <f t="shared" si="1"/>
        <v>6.8166666666666664</v>
      </c>
      <c r="F64" s="5">
        <f t="shared" si="2"/>
        <v>17.983333333333334</v>
      </c>
      <c r="G64" s="5">
        <f t="shared" si="3"/>
        <v>11.15</v>
      </c>
    </row>
    <row r="65" spans="1:7" ht="15" thickBot="1" x14ac:dyDescent="0.4">
      <c r="A65" s="70">
        <v>0.28263888888888888</v>
      </c>
      <c r="B65" s="77">
        <v>0.75</v>
      </c>
      <c r="C65" s="84">
        <v>0.46736111111111112</v>
      </c>
      <c r="E65" s="5">
        <f t="shared" si="1"/>
        <v>6.7833333333333332</v>
      </c>
      <c r="F65" s="5">
        <f t="shared" si="2"/>
        <v>18</v>
      </c>
      <c r="G65" s="5">
        <f t="shared" si="3"/>
        <v>11.216666666666667</v>
      </c>
    </row>
    <row r="66" spans="1:7" ht="15" thickBot="1" x14ac:dyDescent="0.4">
      <c r="A66" s="69">
        <v>0.28125</v>
      </c>
      <c r="B66" s="76">
        <v>0.75138888888888899</v>
      </c>
      <c r="C66" s="83">
        <v>0.4694444444444445</v>
      </c>
      <c r="E66" s="5">
        <f t="shared" si="1"/>
        <v>6.75</v>
      </c>
      <c r="F66" s="5">
        <f t="shared" si="2"/>
        <v>18.033333333333335</v>
      </c>
      <c r="G66" s="5">
        <f t="shared" si="3"/>
        <v>11.266666666666667</v>
      </c>
    </row>
    <row r="67" spans="1:7" ht="15" thickBot="1" x14ac:dyDescent="0.4">
      <c r="A67" s="70">
        <v>0.27986111111111112</v>
      </c>
      <c r="B67" s="77">
        <v>0.75277777777777777</v>
      </c>
      <c r="C67" s="84">
        <v>0.47222222222222227</v>
      </c>
      <c r="E67" s="5">
        <f t="shared" ref="E67:E130" si="4">A67*24</f>
        <v>6.7166666666666668</v>
      </c>
      <c r="F67" s="5">
        <f t="shared" ref="F67:F130" si="5">B67*24</f>
        <v>18.066666666666666</v>
      </c>
      <c r="G67" s="5">
        <f t="shared" ref="G67:G130" si="6">C67*24</f>
        <v>11.333333333333334</v>
      </c>
    </row>
    <row r="68" spans="1:7" ht="15" thickBot="1" x14ac:dyDescent="0.4">
      <c r="A68" s="69">
        <v>0.27847222222222223</v>
      </c>
      <c r="B68" s="76">
        <v>0.75347222222222221</v>
      </c>
      <c r="C68" s="83">
        <v>0.47500000000000003</v>
      </c>
      <c r="E68" s="5">
        <f t="shared" si="4"/>
        <v>6.6833333333333336</v>
      </c>
      <c r="F68" s="5">
        <f t="shared" si="5"/>
        <v>18.083333333333332</v>
      </c>
      <c r="G68" s="5">
        <f t="shared" si="6"/>
        <v>11.4</v>
      </c>
    </row>
    <row r="69" spans="1:7" ht="15" thickBot="1" x14ac:dyDescent="0.4">
      <c r="A69" s="70">
        <v>0.27708333333333335</v>
      </c>
      <c r="B69" s="77">
        <v>0.75486111111111109</v>
      </c>
      <c r="C69" s="84">
        <v>0.4770833333333333</v>
      </c>
      <c r="E69" s="5">
        <f t="shared" si="4"/>
        <v>6.65</v>
      </c>
      <c r="F69" s="5">
        <f t="shared" si="5"/>
        <v>18.116666666666667</v>
      </c>
      <c r="G69" s="5">
        <f t="shared" si="6"/>
        <v>11.45</v>
      </c>
    </row>
    <row r="70" spans="1:7" ht="15" thickBot="1" x14ac:dyDescent="0.4">
      <c r="A70" s="72">
        <v>0.31736111111111115</v>
      </c>
      <c r="B70" s="79">
        <v>0.79722222222222217</v>
      </c>
      <c r="C70" s="86">
        <v>0.47986111111111113</v>
      </c>
      <c r="E70" s="5">
        <f t="shared" si="4"/>
        <v>7.6166666666666671</v>
      </c>
      <c r="F70" s="5">
        <f t="shared" si="5"/>
        <v>19.133333333333333</v>
      </c>
      <c r="G70" s="5">
        <f t="shared" si="6"/>
        <v>11.516666666666667</v>
      </c>
    </row>
    <row r="71" spans="1:7" ht="15" thickBot="1" x14ac:dyDescent="0.4">
      <c r="A71" s="70">
        <v>0.31597222222222221</v>
      </c>
      <c r="B71" s="77">
        <v>0.79861111111111116</v>
      </c>
      <c r="C71" s="84">
        <v>0.48194444444444445</v>
      </c>
      <c r="E71" s="5">
        <f t="shared" si="4"/>
        <v>7.583333333333333</v>
      </c>
      <c r="F71" s="5">
        <f t="shared" si="5"/>
        <v>19.166666666666668</v>
      </c>
      <c r="G71" s="5">
        <f t="shared" si="6"/>
        <v>11.566666666666666</v>
      </c>
    </row>
    <row r="72" spans="1:7" ht="15" thickBot="1" x14ac:dyDescent="0.4">
      <c r="A72" s="69">
        <v>0.31458333333333333</v>
      </c>
      <c r="B72" s="76">
        <v>0.7993055555555556</v>
      </c>
      <c r="C72" s="83">
        <v>0.48472222222222222</v>
      </c>
      <c r="E72" s="5">
        <f t="shared" si="4"/>
        <v>7.55</v>
      </c>
      <c r="F72" s="5">
        <f t="shared" si="5"/>
        <v>19.183333333333334</v>
      </c>
      <c r="G72" s="5">
        <f t="shared" si="6"/>
        <v>11.633333333333333</v>
      </c>
    </row>
    <row r="73" spans="1:7" ht="15" thickBot="1" x14ac:dyDescent="0.4">
      <c r="A73" s="70">
        <v>0.31319444444444444</v>
      </c>
      <c r="B73" s="77">
        <v>0.80069444444444438</v>
      </c>
      <c r="C73" s="84">
        <v>0.48749999999999999</v>
      </c>
      <c r="E73" s="5">
        <f t="shared" si="4"/>
        <v>7.5166666666666666</v>
      </c>
      <c r="F73" s="5">
        <f t="shared" si="5"/>
        <v>19.216666666666665</v>
      </c>
      <c r="G73" s="5">
        <f t="shared" si="6"/>
        <v>11.7</v>
      </c>
    </row>
    <row r="74" spans="1:7" ht="15" thickBot="1" x14ac:dyDescent="0.4">
      <c r="A74" s="69">
        <v>0.31180555555555556</v>
      </c>
      <c r="B74" s="76">
        <v>0.80208333333333337</v>
      </c>
      <c r="C74" s="83">
        <v>0.48958333333333331</v>
      </c>
      <c r="E74" s="5">
        <f t="shared" si="4"/>
        <v>7.4833333333333334</v>
      </c>
      <c r="F74" s="5">
        <f t="shared" si="5"/>
        <v>19.25</v>
      </c>
      <c r="G74" s="5">
        <f t="shared" si="6"/>
        <v>11.75</v>
      </c>
    </row>
    <row r="75" spans="1:7" ht="15" thickBot="1" x14ac:dyDescent="0.4">
      <c r="A75" s="70">
        <v>0.31041666666666667</v>
      </c>
      <c r="B75" s="77">
        <v>0.8027777777777777</v>
      </c>
      <c r="C75" s="84">
        <v>0.49236111111111108</v>
      </c>
      <c r="E75" s="5">
        <f t="shared" si="4"/>
        <v>7.45</v>
      </c>
      <c r="F75" s="5">
        <f t="shared" si="5"/>
        <v>19.266666666666666</v>
      </c>
      <c r="G75" s="5">
        <f t="shared" si="6"/>
        <v>11.816666666666666</v>
      </c>
    </row>
    <row r="76" spans="1:7" ht="15" thickBot="1" x14ac:dyDescent="0.4">
      <c r="A76" s="69">
        <v>0.30833333333333335</v>
      </c>
      <c r="B76" s="76">
        <v>0.8041666666666667</v>
      </c>
      <c r="C76" s="83">
        <v>0.49513888888888885</v>
      </c>
      <c r="E76" s="5">
        <f t="shared" si="4"/>
        <v>7.4</v>
      </c>
      <c r="F76" s="5">
        <f t="shared" si="5"/>
        <v>19.3</v>
      </c>
      <c r="G76" s="5">
        <f t="shared" si="6"/>
        <v>11.883333333333333</v>
      </c>
    </row>
    <row r="77" spans="1:7" ht="15" thickBot="1" x14ac:dyDescent="0.4">
      <c r="A77" s="70">
        <v>0.30694444444444441</v>
      </c>
      <c r="B77" s="77">
        <v>0.80486111111111114</v>
      </c>
      <c r="C77" s="84">
        <v>0.49722222222222223</v>
      </c>
      <c r="E77" s="5">
        <f t="shared" si="4"/>
        <v>7.3666666666666654</v>
      </c>
      <c r="F77" s="5">
        <f t="shared" si="5"/>
        <v>19.316666666666666</v>
      </c>
      <c r="G77" s="5">
        <f t="shared" si="6"/>
        <v>11.933333333333334</v>
      </c>
    </row>
    <row r="78" spans="1:7" ht="15" thickBot="1" x14ac:dyDescent="0.4">
      <c r="A78" s="69">
        <v>0.30555555555555552</v>
      </c>
      <c r="B78" s="76">
        <v>0.80625000000000002</v>
      </c>
      <c r="C78" s="83">
        <v>0.5</v>
      </c>
      <c r="E78" s="5">
        <f t="shared" si="4"/>
        <v>7.3333333333333321</v>
      </c>
      <c r="F78" s="5">
        <f t="shared" si="5"/>
        <v>19.350000000000001</v>
      </c>
      <c r="G78" s="5">
        <f t="shared" si="6"/>
        <v>12</v>
      </c>
    </row>
    <row r="79" spans="1:7" ht="15" thickBot="1" x14ac:dyDescent="0.4">
      <c r="A79" s="70">
        <v>0.30416666666666664</v>
      </c>
      <c r="B79" s="77">
        <v>0.80694444444444446</v>
      </c>
      <c r="C79" s="84">
        <v>0.50277777777777777</v>
      </c>
      <c r="E79" s="5">
        <f t="shared" si="4"/>
        <v>7.2999999999999989</v>
      </c>
      <c r="F79" s="5">
        <f t="shared" si="5"/>
        <v>19.366666666666667</v>
      </c>
      <c r="G79" s="5">
        <f t="shared" si="6"/>
        <v>12.066666666666666</v>
      </c>
    </row>
    <row r="80" spans="1:7" ht="15" thickBot="1" x14ac:dyDescent="0.4">
      <c r="A80" s="69">
        <v>0.30277777777777776</v>
      </c>
      <c r="B80" s="76">
        <v>0.80833333333333324</v>
      </c>
      <c r="C80" s="83">
        <v>0.50486111111111109</v>
      </c>
      <c r="E80" s="5">
        <f t="shared" si="4"/>
        <v>7.2666666666666657</v>
      </c>
      <c r="F80" s="5">
        <f t="shared" si="5"/>
        <v>19.399999999999999</v>
      </c>
      <c r="G80" s="5">
        <f t="shared" si="6"/>
        <v>12.116666666666667</v>
      </c>
    </row>
    <row r="81" spans="1:7" ht="15" thickBot="1" x14ac:dyDescent="0.4">
      <c r="A81" s="70">
        <v>0.30138888888888887</v>
      </c>
      <c r="B81" s="77">
        <v>0.80902777777777779</v>
      </c>
      <c r="C81" s="84">
        <v>0.50763888888888886</v>
      </c>
      <c r="E81" s="5">
        <f t="shared" si="4"/>
        <v>7.2333333333333325</v>
      </c>
      <c r="F81" s="5">
        <f t="shared" si="5"/>
        <v>19.416666666666668</v>
      </c>
      <c r="G81" s="5">
        <f t="shared" si="6"/>
        <v>12.183333333333334</v>
      </c>
    </row>
    <row r="82" spans="1:7" ht="15" thickBot="1" x14ac:dyDescent="0.4">
      <c r="A82" s="69">
        <v>0.3</v>
      </c>
      <c r="B82" s="76">
        <v>0.81041666666666667</v>
      </c>
      <c r="C82" s="83">
        <v>0.51041666666666663</v>
      </c>
      <c r="E82" s="5">
        <f t="shared" si="4"/>
        <v>7.1999999999999993</v>
      </c>
      <c r="F82" s="5">
        <f t="shared" si="5"/>
        <v>19.45</v>
      </c>
      <c r="G82" s="5">
        <f t="shared" si="6"/>
        <v>12.25</v>
      </c>
    </row>
    <row r="83" spans="1:7" ht="15" thickBot="1" x14ac:dyDescent="0.4">
      <c r="A83" s="70">
        <v>0.2986111111111111</v>
      </c>
      <c r="B83" s="77">
        <v>0.81111111111111101</v>
      </c>
      <c r="C83" s="84">
        <v>0.51250000000000007</v>
      </c>
      <c r="E83" s="5">
        <f t="shared" si="4"/>
        <v>7.1666666666666661</v>
      </c>
      <c r="F83" s="5">
        <f t="shared" si="5"/>
        <v>19.466666666666665</v>
      </c>
      <c r="G83" s="5">
        <f t="shared" si="6"/>
        <v>12.3</v>
      </c>
    </row>
    <row r="84" spans="1:7" ht="15" thickBot="1" x14ac:dyDescent="0.4">
      <c r="A84" s="69">
        <v>0.29652777777777778</v>
      </c>
      <c r="B84" s="76">
        <v>0.8125</v>
      </c>
      <c r="C84" s="83">
        <v>0.51527777777777783</v>
      </c>
      <c r="E84" s="5">
        <f t="shared" si="4"/>
        <v>7.1166666666666671</v>
      </c>
      <c r="F84" s="5">
        <f t="shared" si="5"/>
        <v>19.5</v>
      </c>
      <c r="G84" s="5">
        <f t="shared" si="6"/>
        <v>12.366666666666667</v>
      </c>
    </row>
    <row r="85" spans="1:7" ht="15" thickBot="1" x14ac:dyDescent="0.4">
      <c r="A85" s="70">
        <v>0.2951388888888889</v>
      </c>
      <c r="B85" s="77">
        <v>0.81319444444444444</v>
      </c>
      <c r="C85" s="84">
        <v>0.5180555555555556</v>
      </c>
      <c r="E85" s="5">
        <f t="shared" si="4"/>
        <v>7.0833333333333339</v>
      </c>
      <c r="F85" s="5">
        <f t="shared" si="5"/>
        <v>19.516666666666666</v>
      </c>
      <c r="G85" s="5">
        <f t="shared" si="6"/>
        <v>12.433333333333334</v>
      </c>
    </row>
    <row r="86" spans="1:7" ht="15" thickBot="1" x14ac:dyDescent="0.4">
      <c r="A86" s="69">
        <v>0.29375000000000001</v>
      </c>
      <c r="B86" s="76">
        <v>0.81458333333333333</v>
      </c>
      <c r="C86" s="83">
        <v>0.52013888888888882</v>
      </c>
      <c r="E86" s="5">
        <f t="shared" si="4"/>
        <v>7.0500000000000007</v>
      </c>
      <c r="F86" s="5">
        <f t="shared" si="5"/>
        <v>19.55</v>
      </c>
      <c r="G86" s="5">
        <f t="shared" si="6"/>
        <v>12.483333333333331</v>
      </c>
    </row>
    <row r="87" spans="1:7" ht="15" thickBot="1" x14ac:dyDescent="0.4">
      <c r="A87" s="70">
        <v>0.29236111111111113</v>
      </c>
      <c r="B87" s="77">
        <v>0.81597222222222221</v>
      </c>
      <c r="C87" s="84">
        <v>0.5229166666666667</v>
      </c>
      <c r="E87" s="5">
        <f t="shared" si="4"/>
        <v>7.0166666666666675</v>
      </c>
      <c r="F87" s="5">
        <f t="shared" si="5"/>
        <v>19.583333333333332</v>
      </c>
      <c r="G87" s="5">
        <f t="shared" si="6"/>
        <v>12.55</v>
      </c>
    </row>
    <row r="88" spans="1:7" ht="15" thickBot="1" x14ac:dyDescent="0.4">
      <c r="A88" s="69">
        <v>0.29097222222222224</v>
      </c>
      <c r="B88" s="76">
        <v>0.81666666666666676</v>
      </c>
      <c r="C88" s="83">
        <v>0.52569444444444446</v>
      </c>
      <c r="E88" s="5">
        <f t="shared" si="4"/>
        <v>6.9833333333333343</v>
      </c>
      <c r="F88" s="5">
        <f t="shared" si="5"/>
        <v>19.600000000000001</v>
      </c>
      <c r="G88" s="5">
        <f t="shared" si="6"/>
        <v>12.616666666666667</v>
      </c>
    </row>
    <row r="89" spans="1:7" ht="15" thickBot="1" x14ac:dyDescent="0.4">
      <c r="A89" s="70">
        <v>0.28958333333333336</v>
      </c>
      <c r="B89" s="77">
        <v>0.81805555555555554</v>
      </c>
      <c r="C89" s="84">
        <v>0.52777777777777779</v>
      </c>
      <c r="E89" s="5">
        <f t="shared" si="4"/>
        <v>6.9500000000000011</v>
      </c>
      <c r="F89" s="5">
        <f t="shared" si="5"/>
        <v>19.633333333333333</v>
      </c>
      <c r="G89" s="5">
        <f t="shared" si="6"/>
        <v>12.666666666666668</v>
      </c>
    </row>
    <row r="90" spans="1:7" ht="15" thickBot="1" x14ac:dyDescent="0.4">
      <c r="A90" s="69">
        <v>0.28819444444444448</v>
      </c>
      <c r="B90" s="76">
        <v>0.81874999999999998</v>
      </c>
      <c r="C90" s="83">
        <v>0.53055555555555556</v>
      </c>
      <c r="E90" s="5">
        <f t="shared" si="4"/>
        <v>6.9166666666666679</v>
      </c>
      <c r="F90" s="5">
        <f t="shared" si="5"/>
        <v>19.649999999999999</v>
      </c>
      <c r="G90" s="5">
        <f t="shared" si="6"/>
        <v>12.733333333333334</v>
      </c>
    </row>
    <row r="91" spans="1:7" ht="15" thickBot="1" x14ac:dyDescent="0.4">
      <c r="A91" s="71">
        <v>0.28680555555555554</v>
      </c>
      <c r="B91" s="78">
        <v>0.82013888888888886</v>
      </c>
      <c r="C91" s="85">
        <v>0.53263888888888888</v>
      </c>
      <c r="E91" s="5">
        <f t="shared" si="4"/>
        <v>6.8833333333333329</v>
      </c>
      <c r="F91" s="5">
        <f t="shared" si="5"/>
        <v>19.683333333333334</v>
      </c>
      <c r="G91" s="5">
        <f t="shared" si="6"/>
        <v>12.783333333333333</v>
      </c>
    </row>
    <row r="92" spans="1:7" ht="15" thickBot="1" x14ac:dyDescent="0.4">
      <c r="A92" s="68">
        <v>0.28541666666666665</v>
      </c>
      <c r="B92" s="75">
        <v>0.8208333333333333</v>
      </c>
      <c r="C92" s="82">
        <v>0.53541666666666665</v>
      </c>
      <c r="E92" s="5">
        <f t="shared" si="4"/>
        <v>6.85</v>
      </c>
      <c r="F92" s="5">
        <f t="shared" si="5"/>
        <v>19.7</v>
      </c>
      <c r="G92" s="5">
        <f t="shared" si="6"/>
        <v>12.85</v>
      </c>
    </row>
    <row r="93" spans="1:7" ht="15" thickBot="1" x14ac:dyDescent="0.4">
      <c r="A93" s="69">
        <v>0.28333333333333333</v>
      </c>
      <c r="B93" s="76">
        <v>0.8222222222222223</v>
      </c>
      <c r="C93" s="83">
        <v>0.53819444444444442</v>
      </c>
      <c r="E93" s="5">
        <f t="shared" si="4"/>
        <v>6.8</v>
      </c>
      <c r="F93" s="5">
        <f t="shared" si="5"/>
        <v>19.733333333333334</v>
      </c>
      <c r="G93" s="5">
        <f t="shared" si="6"/>
        <v>12.916666666666666</v>
      </c>
    </row>
    <row r="94" spans="1:7" ht="15" thickBot="1" x14ac:dyDescent="0.4">
      <c r="A94" s="70">
        <v>0.28194444444444444</v>
      </c>
      <c r="B94" s="77">
        <v>0.82291666666666663</v>
      </c>
      <c r="C94" s="84">
        <v>0.54027777777777775</v>
      </c>
      <c r="E94" s="5">
        <f t="shared" si="4"/>
        <v>6.7666666666666666</v>
      </c>
      <c r="F94" s="5">
        <f t="shared" si="5"/>
        <v>19.75</v>
      </c>
      <c r="G94" s="5">
        <f t="shared" si="6"/>
        <v>12.966666666666665</v>
      </c>
    </row>
    <row r="95" spans="1:7" ht="15" thickBot="1" x14ac:dyDescent="0.4">
      <c r="A95" s="69">
        <v>0.28055555555555556</v>
      </c>
      <c r="B95" s="76">
        <v>0.82430555555555562</v>
      </c>
      <c r="C95" s="83">
        <v>0.54305555555555551</v>
      </c>
      <c r="E95" s="5">
        <f t="shared" si="4"/>
        <v>6.7333333333333334</v>
      </c>
      <c r="F95" s="5">
        <f t="shared" si="5"/>
        <v>19.783333333333335</v>
      </c>
      <c r="G95" s="5">
        <f t="shared" si="6"/>
        <v>13.033333333333331</v>
      </c>
    </row>
    <row r="96" spans="1:7" ht="15" thickBot="1" x14ac:dyDescent="0.4">
      <c r="A96" s="70">
        <v>0.27916666666666667</v>
      </c>
      <c r="B96" s="77">
        <v>0.82500000000000007</v>
      </c>
      <c r="C96" s="84">
        <v>0.54583333333333328</v>
      </c>
      <c r="E96" s="5">
        <f t="shared" si="4"/>
        <v>6.7</v>
      </c>
      <c r="F96" s="5">
        <f t="shared" si="5"/>
        <v>19.8</v>
      </c>
      <c r="G96" s="5">
        <f t="shared" si="6"/>
        <v>13.099999999999998</v>
      </c>
    </row>
    <row r="97" spans="1:7" ht="15" thickBot="1" x14ac:dyDescent="0.4">
      <c r="A97" s="69">
        <v>0.27777777777777779</v>
      </c>
      <c r="B97" s="76">
        <v>0.82638888888888884</v>
      </c>
      <c r="C97" s="83">
        <v>0.54791666666666672</v>
      </c>
      <c r="E97" s="5">
        <f t="shared" si="4"/>
        <v>6.666666666666667</v>
      </c>
      <c r="F97" s="5">
        <f t="shared" si="5"/>
        <v>19.833333333333332</v>
      </c>
      <c r="G97" s="5">
        <f t="shared" si="6"/>
        <v>13.150000000000002</v>
      </c>
    </row>
    <row r="98" spans="1:7" ht="15" thickBot="1" x14ac:dyDescent="0.4">
      <c r="A98" s="70">
        <v>0.27638888888888885</v>
      </c>
      <c r="B98" s="77">
        <v>0.82708333333333339</v>
      </c>
      <c r="C98" s="84">
        <v>0.55069444444444449</v>
      </c>
      <c r="E98" s="5">
        <f t="shared" si="4"/>
        <v>6.6333333333333329</v>
      </c>
      <c r="F98" s="5">
        <f t="shared" si="5"/>
        <v>19.850000000000001</v>
      </c>
      <c r="G98" s="5">
        <f t="shared" si="6"/>
        <v>13.216666666666669</v>
      </c>
    </row>
    <row r="99" spans="1:7" ht="15" thickBot="1" x14ac:dyDescent="0.4">
      <c r="A99" s="69">
        <v>0.27499999999999997</v>
      </c>
      <c r="B99" s="76">
        <v>0.82847222222222217</v>
      </c>
      <c r="C99" s="83">
        <v>0.55277777777777781</v>
      </c>
      <c r="E99" s="5">
        <f t="shared" si="4"/>
        <v>6.6</v>
      </c>
      <c r="F99" s="5">
        <f t="shared" si="5"/>
        <v>19.883333333333333</v>
      </c>
      <c r="G99" s="5">
        <f t="shared" si="6"/>
        <v>13.266666666666667</v>
      </c>
    </row>
    <row r="100" spans="1:7" ht="15" thickBot="1" x14ac:dyDescent="0.4">
      <c r="A100" s="70">
        <v>0.27361111111111108</v>
      </c>
      <c r="B100" s="77">
        <v>0.82916666666666661</v>
      </c>
      <c r="C100" s="84">
        <v>0.55555555555555558</v>
      </c>
      <c r="E100" s="5">
        <f t="shared" si="4"/>
        <v>6.5666666666666664</v>
      </c>
      <c r="F100" s="5">
        <f t="shared" si="5"/>
        <v>19.899999999999999</v>
      </c>
      <c r="G100" s="5">
        <f t="shared" si="6"/>
        <v>13.333333333333334</v>
      </c>
    </row>
    <row r="101" spans="1:7" ht="15" thickBot="1" x14ac:dyDescent="0.4">
      <c r="A101" s="69">
        <v>0.2722222222222222</v>
      </c>
      <c r="B101" s="76">
        <v>0.8305555555555556</v>
      </c>
      <c r="C101" s="83">
        <v>0.55763888888888891</v>
      </c>
      <c r="E101" s="5">
        <f t="shared" si="4"/>
        <v>6.5333333333333332</v>
      </c>
      <c r="F101" s="5">
        <f t="shared" si="5"/>
        <v>19.933333333333334</v>
      </c>
      <c r="G101" s="5">
        <f t="shared" si="6"/>
        <v>13.383333333333333</v>
      </c>
    </row>
    <row r="102" spans="1:7" ht="15" thickBot="1" x14ac:dyDescent="0.4">
      <c r="A102" s="70">
        <v>0.27083333333333331</v>
      </c>
      <c r="B102" s="77">
        <v>0.83124999999999993</v>
      </c>
      <c r="C102" s="84">
        <v>0.56041666666666667</v>
      </c>
      <c r="E102" s="5">
        <f t="shared" si="4"/>
        <v>6.5</v>
      </c>
      <c r="F102" s="5">
        <f t="shared" si="5"/>
        <v>19.95</v>
      </c>
      <c r="G102" s="5">
        <f t="shared" si="6"/>
        <v>13.45</v>
      </c>
    </row>
    <row r="103" spans="1:7" ht="15" thickBot="1" x14ac:dyDescent="0.4">
      <c r="A103" s="69">
        <v>0.26944444444444443</v>
      </c>
      <c r="B103" s="76">
        <v>0.83263888888888893</v>
      </c>
      <c r="C103" s="83">
        <v>0.56319444444444444</v>
      </c>
      <c r="E103" s="5">
        <f t="shared" si="4"/>
        <v>6.4666666666666668</v>
      </c>
      <c r="F103" s="5">
        <f t="shared" si="5"/>
        <v>19.983333333333334</v>
      </c>
      <c r="G103" s="5">
        <f t="shared" si="6"/>
        <v>13.516666666666666</v>
      </c>
    </row>
    <row r="104" spans="1:7" ht="15" thickBot="1" x14ac:dyDescent="0.4">
      <c r="A104" s="70">
        <v>0.26805555555555555</v>
      </c>
      <c r="B104" s="77">
        <v>0.83333333333333337</v>
      </c>
      <c r="C104" s="84">
        <v>0.56527777777777777</v>
      </c>
      <c r="E104" s="5">
        <f t="shared" si="4"/>
        <v>6.4333333333333336</v>
      </c>
      <c r="F104" s="5">
        <f t="shared" si="5"/>
        <v>20</v>
      </c>
      <c r="G104" s="5">
        <f t="shared" si="6"/>
        <v>13.566666666666666</v>
      </c>
    </row>
    <row r="105" spans="1:7" ht="15" thickBot="1" x14ac:dyDescent="0.4">
      <c r="A105" s="69">
        <v>0.26666666666666666</v>
      </c>
      <c r="B105" s="76">
        <v>0.83472222222222225</v>
      </c>
      <c r="C105" s="83">
        <v>0.56805555555555554</v>
      </c>
      <c r="E105" s="5">
        <f t="shared" si="4"/>
        <v>6.4</v>
      </c>
      <c r="F105" s="5">
        <f t="shared" si="5"/>
        <v>20.033333333333335</v>
      </c>
      <c r="G105" s="5">
        <f t="shared" si="6"/>
        <v>13.633333333333333</v>
      </c>
    </row>
    <row r="106" spans="1:7" ht="15" thickBot="1" x14ac:dyDescent="0.4">
      <c r="A106" s="70">
        <v>0.26527777777777778</v>
      </c>
      <c r="B106" s="77">
        <v>0.8354166666666667</v>
      </c>
      <c r="C106" s="84">
        <v>0.57013888888888886</v>
      </c>
      <c r="E106" s="5">
        <f t="shared" si="4"/>
        <v>6.3666666666666671</v>
      </c>
      <c r="F106" s="5">
        <f t="shared" si="5"/>
        <v>20.05</v>
      </c>
      <c r="G106" s="5">
        <f t="shared" si="6"/>
        <v>13.683333333333334</v>
      </c>
    </row>
    <row r="107" spans="1:7" ht="15" thickBot="1" x14ac:dyDescent="0.4">
      <c r="A107" s="69">
        <v>0.2638888888888889</v>
      </c>
      <c r="B107" s="76">
        <v>0.83680555555555547</v>
      </c>
      <c r="C107" s="83">
        <v>0.57291666666666663</v>
      </c>
      <c r="E107" s="5">
        <f t="shared" si="4"/>
        <v>6.3333333333333339</v>
      </c>
      <c r="F107" s="5">
        <f t="shared" si="5"/>
        <v>20.083333333333332</v>
      </c>
      <c r="G107" s="5">
        <f t="shared" si="6"/>
        <v>13.75</v>
      </c>
    </row>
    <row r="108" spans="1:7" ht="15" thickBot="1" x14ac:dyDescent="0.4">
      <c r="A108" s="70">
        <v>0.26250000000000001</v>
      </c>
      <c r="B108" s="77">
        <v>0.83750000000000002</v>
      </c>
      <c r="C108" s="84">
        <v>0.57500000000000007</v>
      </c>
      <c r="E108" s="5">
        <f t="shared" si="4"/>
        <v>6.3000000000000007</v>
      </c>
      <c r="F108" s="5">
        <f t="shared" si="5"/>
        <v>20.100000000000001</v>
      </c>
      <c r="G108" s="5">
        <f t="shared" si="6"/>
        <v>13.8</v>
      </c>
    </row>
    <row r="109" spans="1:7" ht="15" thickBot="1" x14ac:dyDescent="0.4">
      <c r="A109" s="69">
        <v>0.26111111111111113</v>
      </c>
      <c r="B109" s="76">
        <v>0.83888888888888891</v>
      </c>
      <c r="C109" s="83">
        <v>0.57777777777777783</v>
      </c>
      <c r="E109" s="5">
        <f t="shared" si="4"/>
        <v>6.2666666666666675</v>
      </c>
      <c r="F109" s="5">
        <f t="shared" si="5"/>
        <v>20.133333333333333</v>
      </c>
      <c r="G109" s="5">
        <f t="shared" si="6"/>
        <v>13.866666666666667</v>
      </c>
    </row>
    <row r="110" spans="1:7" ht="15" thickBot="1" x14ac:dyDescent="0.4">
      <c r="A110" s="70">
        <v>0.25972222222222224</v>
      </c>
      <c r="B110" s="77">
        <v>0.83958333333333324</v>
      </c>
      <c r="C110" s="84">
        <v>0.57986111111111105</v>
      </c>
      <c r="E110" s="5">
        <f t="shared" si="4"/>
        <v>6.2333333333333343</v>
      </c>
      <c r="F110" s="5">
        <f t="shared" si="5"/>
        <v>20.149999999999999</v>
      </c>
      <c r="G110" s="5">
        <f t="shared" si="6"/>
        <v>13.916666666666664</v>
      </c>
    </row>
    <row r="111" spans="1:7" ht="15" thickBot="1" x14ac:dyDescent="0.4">
      <c r="A111" s="69">
        <v>0.25833333333333336</v>
      </c>
      <c r="B111" s="76">
        <v>0.84097222222222223</v>
      </c>
      <c r="C111" s="83">
        <v>0.58194444444444449</v>
      </c>
      <c r="E111" s="5">
        <f t="shared" si="4"/>
        <v>6.2000000000000011</v>
      </c>
      <c r="F111" s="5">
        <f t="shared" si="5"/>
        <v>20.183333333333334</v>
      </c>
      <c r="G111" s="5">
        <f t="shared" si="6"/>
        <v>13.966666666666669</v>
      </c>
    </row>
    <row r="112" spans="1:7" ht="15" thickBot="1" x14ac:dyDescent="0.4">
      <c r="A112" s="70">
        <v>0.25694444444444448</v>
      </c>
      <c r="B112" s="77">
        <v>0.84166666666666667</v>
      </c>
      <c r="C112" s="84">
        <v>0.58472222222222225</v>
      </c>
      <c r="E112" s="5">
        <f t="shared" si="4"/>
        <v>6.1666666666666679</v>
      </c>
      <c r="F112" s="5">
        <f t="shared" si="5"/>
        <v>20.2</v>
      </c>
      <c r="G112" s="5">
        <f t="shared" si="6"/>
        <v>14.033333333333335</v>
      </c>
    </row>
    <row r="113" spans="1:7" ht="15" thickBot="1" x14ac:dyDescent="0.4">
      <c r="A113" s="69">
        <v>0.25555555555555559</v>
      </c>
      <c r="B113" s="76">
        <v>0.84305555555555556</v>
      </c>
      <c r="C113" s="83">
        <v>0.58680555555555558</v>
      </c>
      <c r="E113" s="5">
        <f t="shared" si="4"/>
        <v>6.1333333333333346</v>
      </c>
      <c r="F113" s="5">
        <f t="shared" si="5"/>
        <v>20.233333333333334</v>
      </c>
      <c r="G113" s="5">
        <f t="shared" si="6"/>
        <v>14.083333333333334</v>
      </c>
    </row>
    <row r="114" spans="1:7" ht="15" thickBot="1" x14ac:dyDescent="0.4">
      <c r="A114" s="70">
        <v>0.25416666666666665</v>
      </c>
      <c r="B114" s="77">
        <v>0.84375</v>
      </c>
      <c r="C114" s="84">
        <v>0.58958333333333335</v>
      </c>
      <c r="E114" s="5">
        <f t="shared" si="4"/>
        <v>6.1</v>
      </c>
      <c r="F114" s="5">
        <f t="shared" si="5"/>
        <v>20.25</v>
      </c>
      <c r="G114" s="5">
        <f t="shared" si="6"/>
        <v>14.15</v>
      </c>
    </row>
    <row r="115" spans="1:7" ht="15" thickBot="1" x14ac:dyDescent="0.4">
      <c r="A115" s="69">
        <v>0.25277777777777777</v>
      </c>
      <c r="B115" s="76">
        <v>0.84513888888888899</v>
      </c>
      <c r="C115" s="83">
        <v>0.59166666666666667</v>
      </c>
      <c r="E115" s="5">
        <f t="shared" si="4"/>
        <v>6.0666666666666664</v>
      </c>
      <c r="F115" s="5">
        <f t="shared" si="5"/>
        <v>20.283333333333335</v>
      </c>
      <c r="G115" s="5">
        <f t="shared" si="6"/>
        <v>14.2</v>
      </c>
    </row>
    <row r="116" spans="1:7" ht="15" thickBot="1" x14ac:dyDescent="0.4">
      <c r="A116" s="70">
        <v>0.25138888888888888</v>
      </c>
      <c r="B116" s="77">
        <v>0.84583333333333333</v>
      </c>
      <c r="C116" s="84">
        <v>0.59375</v>
      </c>
      <c r="E116" s="5">
        <f t="shared" si="4"/>
        <v>6.0333333333333332</v>
      </c>
      <c r="F116" s="5">
        <f t="shared" si="5"/>
        <v>20.3</v>
      </c>
      <c r="G116" s="5">
        <f t="shared" si="6"/>
        <v>14.25</v>
      </c>
    </row>
    <row r="117" spans="1:7" ht="15" thickBot="1" x14ac:dyDescent="0.4">
      <c r="A117" s="69">
        <v>0.25069444444444444</v>
      </c>
      <c r="B117" s="76">
        <v>0.84722222222222221</v>
      </c>
      <c r="C117" s="83">
        <v>0.59652777777777777</v>
      </c>
      <c r="E117" s="5">
        <f t="shared" si="4"/>
        <v>6.0166666666666666</v>
      </c>
      <c r="F117" s="5">
        <f t="shared" si="5"/>
        <v>20.333333333333332</v>
      </c>
      <c r="G117" s="5">
        <f t="shared" si="6"/>
        <v>14.316666666666666</v>
      </c>
    </row>
    <row r="118" spans="1:7" ht="15" thickBot="1" x14ac:dyDescent="0.4">
      <c r="A118" s="70">
        <v>0.24930555555555556</v>
      </c>
      <c r="B118" s="77">
        <v>0.84791666666666676</v>
      </c>
      <c r="C118" s="84">
        <v>0.59861111111111109</v>
      </c>
      <c r="E118" s="5">
        <f t="shared" si="4"/>
        <v>5.9833333333333334</v>
      </c>
      <c r="F118" s="5">
        <f t="shared" si="5"/>
        <v>20.350000000000001</v>
      </c>
      <c r="G118" s="5">
        <f t="shared" si="6"/>
        <v>14.366666666666667</v>
      </c>
    </row>
    <row r="119" spans="1:7" ht="15" thickBot="1" x14ac:dyDescent="0.4">
      <c r="A119" s="69">
        <v>0.24791666666666667</v>
      </c>
      <c r="B119" s="76">
        <v>0.84930555555555554</v>
      </c>
      <c r="C119" s="83">
        <v>0.60069444444444442</v>
      </c>
      <c r="E119" s="5">
        <f t="shared" si="4"/>
        <v>5.95</v>
      </c>
      <c r="F119" s="5">
        <f t="shared" si="5"/>
        <v>20.383333333333333</v>
      </c>
      <c r="G119" s="5">
        <f t="shared" si="6"/>
        <v>14.416666666666666</v>
      </c>
    </row>
    <row r="120" spans="1:7" ht="15" thickBot="1" x14ac:dyDescent="0.4">
      <c r="A120" s="70">
        <v>0.24652777777777779</v>
      </c>
      <c r="B120" s="77">
        <v>0.85</v>
      </c>
      <c r="C120" s="84">
        <v>0.60347222222222219</v>
      </c>
      <c r="E120" s="5">
        <f t="shared" si="4"/>
        <v>5.916666666666667</v>
      </c>
      <c r="F120" s="5">
        <f t="shared" si="5"/>
        <v>20.399999999999999</v>
      </c>
      <c r="G120" s="5">
        <f t="shared" si="6"/>
        <v>14.483333333333333</v>
      </c>
    </row>
    <row r="121" spans="1:7" ht="15" thickBot="1" x14ac:dyDescent="0.4">
      <c r="A121" s="71">
        <v>0.24583333333333335</v>
      </c>
      <c r="B121" s="78">
        <v>0.85138888888888886</v>
      </c>
      <c r="C121" s="85">
        <v>0.60555555555555551</v>
      </c>
      <c r="E121" s="5">
        <f t="shared" si="4"/>
        <v>5.9</v>
      </c>
      <c r="F121" s="5">
        <f t="shared" si="5"/>
        <v>20.433333333333334</v>
      </c>
      <c r="G121" s="5">
        <f t="shared" si="6"/>
        <v>14.533333333333331</v>
      </c>
    </row>
    <row r="122" spans="1:7" ht="15" thickBot="1" x14ac:dyDescent="0.4">
      <c r="A122" s="68">
        <v>0.24444444444444446</v>
      </c>
      <c r="B122" s="75">
        <v>0.8520833333333333</v>
      </c>
      <c r="C122" s="82">
        <v>0.60763888888888895</v>
      </c>
      <c r="E122" s="5">
        <f t="shared" si="4"/>
        <v>5.8666666666666671</v>
      </c>
      <c r="F122" s="5">
        <f t="shared" si="5"/>
        <v>20.45</v>
      </c>
      <c r="G122" s="5">
        <f t="shared" si="6"/>
        <v>14.583333333333336</v>
      </c>
    </row>
    <row r="123" spans="1:7" ht="15" thickBot="1" x14ac:dyDescent="0.4">
      <c r="A123" s="69">
        <v>0.24305555555555555</v>
      </c>
      <c r="B123" s="76">
        <v>0.8534722222222223</v>
      </c>
      <c r="C123" s="83">
        <v>0.60972222222222217</v>
      </c>
      <c r="E123" s="5">
        <f t="shared" si="4"/>
        <v>5.833333333333333</v>
      </c>
      <c r="F123" s="5">
        <f t="shared" si="5"/>
        <v>20.483333333333334</v>
      </c>
      <c r="G123" s="5">
        <f t="shared" si="6"/>
        <v>14.633333333333333</v>
      </c>
    </row>
    <row r="124" spans="1:7" ht="15" thickBot="1" x14ac:dyDescent="0.4">
      <c r="A124" s="70">
        <v>0.24166666666666667</v>
      </c>
      <c r="B124" s="77">
        <v>0.85416666666666663</v>
      </c>
      <c r="C124" s="84">
        <v>0.6118055555555556</v>
      </c>
      <c r="E124" s="5">
        <f t="shared" si="4"/>
        <v>5.8</v>
      </c>
      <c r="F124" s="5">
        <f t="shared" si="5"/>
        <v>20.5</v>
      </c>
      <c r="G124" s="5">
        <f t="shared" si="6"/>
        <v>14.683333333333334</v>
      </c>
    </row>
    <row r="125" spans="1:7" ht="15" thickBot="1" x14ac:dyDescent="0.4">
      <c r="A125" s="69">
        <v>0.24097222222222223</v>
      </c>
      <c r="B125" s="76">
        <v>0.85555555555555562</v>
      </c>
      <c r="C125" s="83">
        <v>0.61458333333333337</v>
      </c>
      <c r="E125" s="5">
        <f t="shared" si="4"/>
        <v>5.7833333333333332</v>
      </c>
      <c r="F125" s="5">
        <f t="shared" si="5"/>
        <v>20.533333333333335</v>
      </c>
      <c r="G125" s="5">
        <f t="shared" si="6"/>
        <v>14.75</v>
      </c>
    </row>
    <row r="126" spans="1:7" ht="15" thickBot="1" x14ac:dyDescent="0.4">
      <c r="A126" s="70">
        <v>0.23958333333333334</v>
      </c>
      <c r="B126" s="77">
        <v>0.85625000000000007</v>
      </c>
      <c r="C126" s="84">
        <v>0.6166666666666667</v>
      </c>
      <c r="E126" s="5">
        <f t="shared" si="4"/>
        <v>5.75</v>
      </c>
      <c r="F126" s="5">
        <f t="shared" si="5"/>
        <v>20.55</v>
      </c>
      <c r="G126" s="5">
        <f t="shared" si="6"/>
        <v>14.8</v>
      </c>
    </row>
    <row r="127" spans="1:7" ht="15" thickBot="1" x14ac:dyDescent="0.4">
      <c r="A127" s="69">
        <v>0.23819444444444446</v>
      </c>
      <c r="B127" s="76">
        <v>0.85763888888888884</v>
      </c>
      <c r="C127" s="83">
        <v>0.61875000000000002</v>
      </c>
      <c r="E127" s="5">
        <f t="shared" si="4"/>
        <v>5.7166666666666668</v>
      </c>
      <c r="F127" s="5">
        <f t="shared" si="5"/>
        <v>20.583333333333332</v>
      </c>
      <c r="G127" s="5">
        <f t="shared" si="6"/>
        <v>14.850000000000001</v>
      </c>
    </row>
    <row r="128" spans="1:7" ht="15" thickBot="1" x14ac:dyDescent="0.4">
      <c r="A128" s="70">
        <v>0.23750000000000002</v>
      </c>
      <c r="B128" s="77">
        <v>0.85833333333333339</v>
      </c>
      <c r="C128" s="84">
        <v>0.62083333333333335</v>
      </c>
      <c r="E128" s="5">
        <f t="shared" si="4"/>
        <v>5.7</v>
      </c>
      <c r="F128" s="5">
        <f t="shared" si="5"/>
        <v>20.6</v>
      </c>
      <c r="G128" s="5">
        <f t="shared" si="6"/>
        <v>14.9</v>
      </c>
    </row>
    <row r="129" spans="1:7" ht="15" thickBot="1" x14ac:dyDescent="0.4">
      <c r="A129" s="69">
        <v>0.23611111111111113</v>
      </c>
      <c r="B129" s="76">
        <v>0.85972222222222217</v>
      </c>
      <c r="C129" s="83">
        <v>0.62291666666666667</v>
      </c>
      <c r="E129" s="5">
        <f t="shared" si="4"/>
        <v>5.666666666666667</v>
      </c>
      <c r="F129" s="5">
        <f t="shared" si="5"/>
        <v>20.633333333333333</v>
      </c>
      <c r="G129" s="5">
        <f t="shared" si="6"/>
        <v>14.95</v>
      </c>
    </row>
    <row r="130" spans="1:7" ht="15" thickBot="1" x14ac:dyDescent="0.4">
      <c r="A130" s="70">
        <v>0.23541666666666669</v>
      </c>
      <c r="B130" s="77">
        <v>0.86041666666666661</v>
      </c>
      <c r="C130" s="84">
        <v>0.625</v>
      </c>
      <c r="E130" s="5">
        <f t="shared" si="4"/>
        <v>5.65</v>
      </c>
      <c r="F130" s="5">
        <f t="shared" si="5"/>
        <v>20.65</v>
      </c>
      <c r="G130" s="5">
        <f t="shared" si="6"/>
        <v>15</v>
      </c>
    </row>
    <row r="131" spans="1:7" ht="15" thickBot="1" x14ac:dyDescent="0.4">
      <c r="A131" s="69">
        <v>0.23402777777777781</v>
      </c>
      <c r="B131" s="76">
        <v>0.86111111111111116</v>
      </c>
      <c r="C131" s="83">
        <v>0.62708333333333333</v>
      </c>
      <c r="E131" s="5">
        <f t="shared" ref="E131:E194" si="7">A131*24</f>
        <v>5.6166666666666671</v>
      </c>
      <c r="F131" s="5">
        <f t="shared" ref="F131:F194" si="8">B131*24</f>
        <v>20.666666666666668</v>
      </c>
      <c r="G131" s="5">
        <f t="shared" ref="G131:G194" si="9">C131*24</f>
        <v>15.05</v>
      </c>
    </row>
    <row r="132" spans="1:7" ht="15" thickBot="1" x14ac:dyDescent="0.4">
      <c r="A132" s="70">
        <v>0.23333333333333331</v>
      </c>
      <c r="B132" s="77">
        <v>0.86249999999999993</v>
      </c>
      <c r="C132" s="84">
        <v>0.62916666666666665</v>
      </c>
      <c r="E132" s="5">
        <f t="shared" si="7"/>
        <v>5.6</v>
      </c>
      <c r="F132" s="5">
        <f t="shared" si="8"/>
        <v>20.7</v>
      </c>
      <c r="G132" s="5">
        <f t="shared" si="9"/>
        <v>15.1</v>
      </c>
    </row>
    <row r="133" spans="1:7" ht="15" thickBot="1" x14ac:dyDescent="0.4">
      <c r="A133" s="69">
        <v>0.23194444444444443</v>
      </c>
      <c r="B133" s="76">
        <v>0.86319444444444438</v>
      </c>
      <c r="C133" s="83">
        <v>0.63055555555555554</v>
      </c>
      <c r="E133" s="5">
        <f t="shared" si="7"/>
        <v>5.5666666666666664</v>
      </c>
      <c r="F133" s="5">
        <f t="shared" si="8"/>
        <v>20.716666666666665</v>
      </c>
      <c r="G133" s="5">
        <f t="shared" si="9"/>
        <v>15.133333333333333</v>
      </c>
    </row>
    <row r="134" spans="1:7" ht="15" thickBot="1" x14ac:dyDescent="0.4">
      <c r="A134" s="70">
        <v>0.23124999999999998</v>
      </c>
      <c r="B134" s="77">
        <v>0.86458333333333337</v>
      </c>
      <c r="C134" s="84">
        <v>0.63263888888888886</v>
      </c>
      <c r="E134" s="5">
        <f t="shared" si="7"/>
        <v>5.55</v>
      </c>
      <c r="F134" s="5">
        <f t="shared" si="8"/>
        <v>20.75</v>
      </c>
      <c r="G134" s="5">
        <f t="shared" si="9"/>
        <v>15.183333333333334</v>
      </c>
    </row>
    <row r="135" spans="1:7" ht="15" thickBot="1" x14ac:dyDescent="0.4">
      <c r="A135" s="69">
        <v>0.23055555555555554</v>
      </c>
      <c r="B135" s="76">
        <v>0.8652777777777777</v>
      </c>
      <c r="C135" s="83">
        <v>0.63472222222222219</v>
      </c>
      <c r="E135" s="5">
        <f t="shared" si="7"/>
        <v>5.5333333333333332</v>
      </c>
      <c r="F135" s="5">
        <f t="shared" si="8"/>
        <v>20.766666666666666</v>
      </c>
      <c r="G135" s="5">
        <f t="shared" si="9"/>
        <v>15.233333333333333</v>
      </c>
    </row>
    <row r="136" spans="1:7" ht="15" thickBot="1" x14ac:dyDescent="0.4">
      <c r="A136" s="70">
        <v>0.22916666666666666</v>
      </c>
      <c r="B136" s="77">
        <v>0.86597222222222225</v>
      </c>
      <c r="C136" s="84">
        <v>0.63680555555555551</v>
      </c>
      <c r="E136" s="5">
        <f t="shared" si="7"/>
        <v>5.5</v>
      </c>
      <c r="F136" s="5">
        <f t="shared" si="8"/>
        <v>20.783333333333335</v>
      </c>
      <c r="G136" s="5">
        <f t="shared" si="9"/>
        <v>15.283333333333331</v>
      </c>
    </row>
    <row r="137" spans="1:7" ht="15" thickBot="1" x14ac:dyDescent="0.4">
      <c r="A137" s="69">
        <v>0.22847222222222222</v>
      </c>
      <c r="B137" s="76">
        <v>0.86736111111111114</v>
      </c>
      <c r="C137" s="83">
        <v>0.6381944444444444</v>
      </c>
      <c r="E137" s="5">
        <f t="shared" si="7"/>
        <v>5.4833333333333334</v>
      </c>
      <c r="F137" s="5">
        <f t="shared" si="8"/>
        <v>20.816666666666666</v>
      </c>
      <c r="G137" s="5">
        <f t="shared" si="9"/>
        <v>15.316666666666666</v>
      </c>
    </row>
    <row r="138" spans="1:7" ht="15" thickBot="1" x14ac:dyDescent="0.4">
      <c r="A138" s="70">
        <v>0.22777777777777777</v>
      </c>
      <c r="B138" s="77">
        <v>0.86805555555555547</v>
      </c>
      <c r="C138" s="84">
        <v>0.64027777777777783</v>
      </c>
      <c r="E138" s="5">
        <f t="shared" si="7"/>
        <v>5.4666666666666668</v>
      </c>
      <c r="F138" s="5">
        <f t="shared" si="8"/>
        <v>20.833333333333332</v>
      </c>
      <c r="G138" s="5">
        <f t="shared" si="9"/>
        <v>15.366666666666667</v>
      </c>
    </row>
    <row r="139" spans="1:7" ht="15" thickBot="1" x14ac:dyDescent="0.4">
      <c r="A139" s="69">
        <v>0.22638888888888889</v>
      </c>
      <c r="B139" s="76">
        <v>0.86875000000000002</v>
      </c>
      <c r="C139" s="83">
        <v>0.64236111111111105</v>
      </c>
      <c r="E139" s="5">
        <f t="shared" si="7"/>
        <v>5.4333333333333336</v>
      </c>
      <c r="F139" s="5">
        <f t="shared" si="8"/>
        <v>20.85</v>
      </c>
      <c r="G139" s="5">
        <f t="shared" si="9"/>
        <v>15.416666666666664</v>
      </c>
    </row>
    <row r="140" spans="1:7" ht="15" thickBot="1" x14ac:dyDescent="0.4">
      <c r="A140" s="70">
        <v>0.22569444444444445</v>
      </c>
      <c r="B140" s="77">
        <v>0.87013888888888891</v>
      </c>
      <c r="C140" s="84">
        <v>0.64374999999999993</v>
      </c>
      <c r="E140" s="5">
        <f t="shared" si="7"/>
        <v>5.416666666666667</v>
      </c>
      <c r="F140" s="5">
        <f t="shared" si="8"/>
        <v>20.883333333333333</v>
      </c>
      <c r="G140" s="5">
        <f t="shared" si="9"/>
        <v>15.45</v>
      </c>
    </row>
    <row r="141" spans="1:7" ht="15" thickBot="1" x14ac:dyDescent="0.4">
      <c r="A141" s="69">
        <v>0.22500000000000001</v>
      </c>
      <c r="B141" s="76">
        <v>0.87083333333333324</v>
      </c>
      <c r="C141" s="83">
        <v>0.64583333333333337</v>
      </c>
      <c r="E141" s="5">
        <f t="shared" si="7"/>
        <v>5.4</v>
      </c>
      <c r="F141" s="5">
        <f t="shared" si="8"/>
        <v>20.9</v>
      </c>
      <c r="G141" s="5">
        <f t="shared" si="9"/>
        <v>15.5</v>
      </c>
    </row>
    <row r="142" spans="1:7" ht="15" thickBot="1" x14ac:dyDescent="0.4">
      <c r="A142" s="70">
        <v>0.22430555555555556</v>
      </c>
      <c r="B142" s="77">
        <v>0.87152777777777779</v>
      </c>
      <c r="C142" s="84">
        <v>0.64722222222222225</v>
      </c>
      <c r="E142" s="5">
        <f t="shared" si="7"/>
        <v>5.3833333333333337</v>
      </c>
      <c r="F142" s="5">
        <f t="shared" si="8"/>
        <v>20.916666666666668</v>
      </c>
      <c r="G142" s="5">
        <f t="shared" si="9"/>
        <v>15.533333333333335</v>
      </c>
    </row>
    <row r="143" spans="1:7" ht="15" thickBot="1" x14ac:dyDescent="0.4">
      <c r="A143" s="69">
        <v>0.22361111111111109</v>
      </c>
      <c r="B143" s="76">
        <v>0.87222222222222223</v>
      </c>
      <c r="C143" s="83">
        <v>0.64861111111111114</v>
      </c>
      <c r="E143" s="5">
        <f t="shared" si="7"/>
        <v>5.3666666666666663</v>
      </c>
      <c r="F143" s="5">
        <f t="shared" si="8"/>
        <v>20.933333333333334</v>
      </c>
      <c r="G143" s="5">
        <f t="shared" si="9"/>
        <v>15.566666666666666</v>
      </c>
    </row>
    <row r="144" spans="1:7" ht="15" thickBot="1" x14ac:dyDescent="0.4">
      <c r="A144" s="70">
        <v>0.22291666666666665</v>
      </c>
      <c r="B144" s="77">
        <v>0.87361111111111101</v>
      </c>
      <c r="C144" s="84">
        <v>0.65069444444444446</v>
      </c>
      <c r="E144" s="5">
        <f t="shared" si="7"/>
        <v>5.35</v>
      </c>
      <c r="F144" s="5">
        <f t="shared" si="8"/>
        <v>20.966666666666665</v>
      </c>
      <c r="G144" s="5">
        <f t="shared" si="9"/>
        <v>15.616666666666667</v>
      </c>
    </row>
    <row r="145" spans="1:7" ht="15" thickBot="1" x14ac:dyDescent="0.4">
      <c r="A145" s="69">
        <v>0.22222222222222221</v>
      </c>
      <c r="B145" s="76">
        <v>0.87430555555555556</v>
      </c>
      <c r="C145" s="83">
        <v>0.65208333333333335</v>
      </c>
      <c r="E145" s="5">
        <f t="shared" si="7"/>
        <v>5.333333333333333</v>
      </c>
      <c r="F145" s="5">
        <f t="shared" si="8"/>
        <v>20.983333333333334</v>
      </c>
      <c r="G145" s="5">
        <f t="shared" si="9"/>
        <v>15.65</v>
      </c>
    </row>
    <row r="146" spans="1:7" ht="15" thickBot="1" x14ac:dyDescent="0.4">
      <c r="A146" s="70">
        <v>0.22152777777777777</v>
      </c>
      <c r="B146" s="77">
        <v>0.875</v>
      </c>
      <c r="C146" s="84">
        <v>0.65347222222222223</v>
      </c>
      <c r="E146" s="5">
        <f t="shared" si="7"/>
        <v>5.3166666666666664</v>
      </c>
      <c r="F146" s="5">
        <f t="shared" si="8"/>
        <v>21</v>
      </c>
      <c r="G146" s="5">
        <f t="shared" si="9"/>
        <v>15.683333333333334</v>
      </c>
    </row>
    <row r="147" spans="1:7" ht="15" thickBot="1" x14ac:dyDescent="0.4">
      <c r="A147" s="69">
        <v>0.22083333333333333</v>
      </c>
      <c r="B147" s="76">
        <v>0.87569444444444444</v>
      </c>
      <c r="C147" s="83">
        <v>0.65486111111111112</v>
      </c>
      <c r="E147" s="5">
        <f t="shared" si="7"/>
        <v>5.3</v>
      </c>
      <c r="F147" s="5">
        <f t="shared" si="8"/>
        <v>21.016666666666666</v>
      </c>
      <c r="G147" s="5">
        <f t="shared" si="9"/>
        <v>15.716666666666667</v>
      </c>
    </row>
    <row r="148" spans="1:7" ht="15" thickBot="1" x14ac:dyDescent="0.4">
      <c r="A148" s="70">
        <v>0.22013888888888888</v>
      </c>
      <c r="B148" s="77">
        <v>0.87638888888888899</v>
      </c>
      <c r="C148" s="84">
        <v>0.65625</v>
      </c>
      <c r="E148" s="5">
        <f t="shared" si="7"/>
        <v>5.2833333333333332</v>
      </c>
      <c r="F148" s="5">
        <f t="shared" si="8"/>
        <v>21.033333333333335</v>
      </c>
      <c r="G148" s="5">
        <f t="shared" si="9"/>
        <v>15.75</v>
      </c>
    </row>
    <row r="149" spans="1:7" ht="15" thickBot="1" x14ac:dyDescent="0.4">
      <c r="A149" s="69">
        <v>0.21944444444444444</v>
      </c>
      <c r="B149" s="76">
        <v>0.87708333333333333</v>
      </c>
      <c r="C149" s="83">
        <v>0.65763888888888888</v>
      </c>
      <c r="E149" s="5">
        <f t="shared" si="7"/>
        <v>5.2666666666666666</v>
      </c>
      <c r="F149" s="5">
        <f t="shared" si="8"/>
        <v>21.05</v>
      </c>
      <c r="G149" s="5">
        <f t="shared" si="9"/>
        <v>15.783333333333333</v>
      </c>
    </row>
    <row r="150" spans="1:7" ht="15" thickBot="1" x14ac:dyDescent="0.4">
      <c r="A150" s="70">
        <v>0.21875</v>
      </c>
      <c r="B150" s="77">
        <v>0.87847222222222221</v>
      </c>
      <c r="C150" s="84">
        <v>0.65902777777777777</v>
      </c>
      <c r="E150" s="5">
        <f t="shared" si="7"/>
        <v>5.25</v>
      </c>
      <c r="F150" s="5">
        <f t="shared" si="8"/>
        <v>21.083333333333332</v>
      </c>
      <c r="G150" s="5">
        <f t="shared" si="9"/>
        <v>15.816666666666666</v>
      </c>
    </row>
    <row r="151" spans="1:7" ht="15" thickBot="1" x14ac:dyDescent="0.4">
      <c r="A151" s="69">
        <v>0.21805555555555556</v>
      </c>
      <c r="B151" s="76">
        <v>0.87916666666666676</v>
      </c>
      <c r="C151" s="83">
        <v>0.66041666666666665</v>
      </c>
      <c r="E151" s="5">
        <f t="shared" si="7"/>
        <v>5.2333333333333334</v>
      </c>
      <c r="F151" s="5">
        <f t="shared" si="8"/>
        <v>21.1</v>
      </c>
      <c r="G151" s="5">
        <f t="shared" si="9"/>
        <v>15.85</v>
      </c>
    </row>
    <row r="152" spans="1:7" ht="15" thickBot="1" x14ac:dyDescent="0.4">
      <c r="A152" s="71">
        <v>0.21736111111111112</v>
      </c>
      <c r="B152" s="78">
        <v>0.87986111111111109</v>
      </c>
      <c r="C152" s="85">
        <v>0.66180555555555554</v>
      </c>
      <c r="E152" s="5">
        <f t="shared" si="7"/>
        <v>5.2166666666666668</v>
      </c>
      <c r="F152" s="5">
        <f t="shared" si="8"/>
        <v>21.116666666666667</v>
      </c>
      <c r="G152" s="5">
        <f t="shared" si="9"/>
        <v>15.883333333333333</v>
      </c>
    </row>
    <row r="153" spans="1:7" ht="15" thickBot="1" x14ac:dyDescent="0.4">
      <c r="A153" s="68">
        <v>0.21736111111111112</v>
      </c>
      <c r="B153" s="75">
        <v>0.88055555555555554</v>
      </c>
      <c r="C153" s="82">
        <v>0.66249999999999998</v>
      </c>
      <c r="E153" s="5">
        <f t="shared" si="7"/>
        <v>5.2166666666666668</v>
      </c>
      <c r="F153" s="5">
        <f t="shared" si="8"/>
        <v>21.133333333333333</v>
      </c>
      <c r="G153" s="5">
        <f t="shared" si="9"/>
        <v>15.899999999999999</v>
      </c>
    </row>
    <row r="154" spans="1:7" ht="15" thickBot="1" x14ac:dyDescent="0.4">
      <c r="A154" s="69">
        <v>0.21666666666666667</v>
      </c>
      <c r="B154" s="76">
        <v>0.88124999999999998</v>
      </c>
      <c r="C154" s="83">
        <v>0.66388888888888886</v>
      </c>
      <c r="E154" s="5">
        <f t="shared" si="7"/>
        <v>5.2</v>
      </c>
      <c r="F154" s="5">
        <f t="shared" si="8"/>
        <v>21.15</v>
      </c>
      <c r="G154" s="5">
        <f t="shared" si="9"/>
        <v>15.933333333333334</v>
      </c>
    </row>
    <row r="155" spans="1:7" ht="15" thickBot="1" x14ac:dyDescent="0.4">
      <c r="A155" s="70">
        <v>0.21597222222222223</v>
      </c>
      <c r="B155" s="77">
        <v>0.88124999999999998</v>
      </c>
      <c r="C155" s="84">
        <v>0.66527777777777775</v>
      </c>
      <c r="E155" s="5">
        <f t="shared" si="7"/>
        <v>5.1833333333333336</v>
      </c>
      <c r="F155" s="5">
        <f t="shared" si="8"/>
        <v>21.15</v>
      </c>
      <c r="G155" s="5">
        <f t="shared" si="9"/>
        <v>15.966666666666665</v>
      </c>
    </row>
    <row r="156" spans="1:7" ht="15" thickBot="1" x14ac:dyDescent="0.4">
      <c r="A156" s="69">
        <v>0.21597222222222223</v>
      </c>
      <c r="B156" s="76">
        <v>0.88194444444444453</v>
      </c>
      <c r="C156" s="83">
        <v>0.66597222222222219</v>
      </c>
      <c r="E156" s="5">
        <f t="shared" si="7"/>
        <v>5.1833333333333336</v>
      </c>
      <c r="F156" s="5">
        <f t="shared" si="8"/>
        <v>21.166666666666668</v>
      </c>
      <c r="G156" s="5">
        <f t="shared" si="9"/>
        <v>15.983333333333333</v>
      </c>
    </row>
    <row r="157" spans="1:7" ht="15" thickBot="1" x14ac:dyDescent="0.4">
      <c r="A157" s="70">
        <v>0.21527777777777779</v>
      </c>
      <c r="B157" s="77">
        <v>0.88263888888888886</v>
      </c>
      <c r="C157" s="84">
        <v>0.66736111111111107</v>
      </c>
      <c r="E157" s="5">
        <f t="shared" si="7"/>
        <v>5.166666666666667</v>
      </c>
      <c r="F157" s="5">
        <f t="shared" si="8"/>
        <v>21.183333333333334</v>
      </c>
      <c r="G157" s="5">
        <f t="shared" si="9"/>
        <v>16.016666666666666</v>
      </c>
    </row>
    <row r="158" spans="1:7" ht="15" thickBot="1" x14ac:dyDescent="0.4">
      <c r="A158" s="69">
        <v>0.21527777777777779</v>
      </c>
      <c r="B158" s="76">
        <v>0.8833333333333333</v>
      </c>
      <c r="C158" s="83">
        <v>0.66805555555555562</v>
      </c>
      <c r="E158" s="5">
        <f t="shared" si="7"/>
        <v>5.166666666666667</v>
      </c>
      <c r="F158" s="5">
        <f t="shared" si="8"/>
        <v>21.2</v>
      </c>
      <c r="G158" s="5">
        <f t="shared" si="9"/>
        <v>16.033333333333335</v>
      </c>
    </row>
    <row r="159" spans="1:7" ht="15" thickBot="1" x14ac:dyDescent="0.4">
      <c r="A159" s="70">
        <v>0.21458333333333335</v>
      </c>
      <c r="B159" s="77">
        <v>0.88402777777777775</v>
      </c>
      <c r="C159" s="84">
        <v>0.66875000000000007</v>
      </c>
      <c r="E159" s="5">
        <f t="shared" si="7"/>
        <v>5.15</v>
      </c>
      <c r="F159" s="5">
        <f t="shared" si="8"/>
        <v>21.216666666666665</v>
      </c>
      <c r="G159" s="5">
        <f t="shared" si="9"/>
        <v>16.05</v>
      </c>
    </row>
    <row r="160" spans="1:7" ht="15" thickBot="1" x14ac:dyDescent="0.4">
      <c r="A160" s="69">
        <v>0.21458333333333335</v>
      </c>
      <c r="B160" s="76">
        <v>0.8847222222222223</v>
      </c>
      <c r="C160" s="83">
        <v>0.6694444444444444</v>
      </c>
      <c r="E160" s="5">
        <f t="shared" si="7"/>
        <v>5.15</v>
      </c>
      <c r="F160" s="5">
        <f t="shared" si="8"/>
        <v>21.233333333333334</v>
      </c>
      <c r="G160" s="5">
        <f t="shared" si="9"/>
        <v>16.066666666666666</v>
      </c>
    </row>
    <row r="161" spans="1:7" ht="15" thickBot="1" x14ac:dyDescent="0.4">
      <c r="A161" s="70">
        <v>0.21388888888888891</v>
      </c>
      <c r="B161" s="77">
        <v>0.8847222222222223</v>
      </c>
      <c r="C161" s="84">
        <v>0.67013888888888884</v>
      </c>
      <c r="E161" s="5">
        <f t="shared" si="7"/>
        <v>5.1333333333333337</v>
      </c>
      <c r="F161" s="5">
        <f t="shared" si="8"/>
        <v>21.233333333333334</v>
      </c>
      <c r="G161" s="5">
        <f t="shared" si="9"/>
        <v>16.083333333333332</v>
      </c>
    </row>
    <row r="162" spans="1:7" ht="15" thickBot="1" x14ac:dyDescent="0.4">
      <c r="A162" s="69">
        <v>0.21388888888888891</v>
      </c>
      <c r="B162" s="76">
        <v>0.88541666666666663</v>
      </c>
      <c r="C162" s="83">
        <v>0.67083333333333339</v>
      </c>
      <c r="E162" s="5">
        <f t="shared" si="7"/>
        <v>5.1333333333333337</v>
      </c>
      <c r="F162" s="5">
        <f t="shared" si="8"/>
        <v>21.25</v>
      </c>
      <c r="G162" s="5">
        <f t="shared" si="9"/>
        <v>16.100000000000001</v>
      </c>
    </row>
    <row r="163" spans="1:7" ht="15" thickBot="1" x14ac:dyDescent="0.4">
      <c r="A163" s="70">
        <v>0.21388888888888891</v>
      </c>
      <c r="B163" s="77">
        <v>0.88611111111111107</v>
      </c>
      <c r="C163" s="84">
        <v>0.67152777777777783</v>
      </c>
      <c r="E163" s="5">
        <f t="shared" si="7"/>
        <v>5.1333333333333337</v>
      </c>
      <c r="F163" s="5">
        <f t="shared" si="8"/>
        <v>21.266666666666666</v>
      </c>
      <c r="G163" s="5">
        <f t="shared" si="9"/>
        <v>16.116666666666667</v>
      </c>
    </row>
    <row r="164" spans="1:7" ht="15" thickBot="1" x14ac:dyDescent="0.4">
      <c r="A164" s="69">
        <v>0.21388888888888891</v>
      </c>
      <c r="B164" s="76">
        <v>0.88611111111111107</v>
      </c>
      <c r="C164" s="83">
        <v>0.67222222222222217</v>
      </c>
      <c r="E164" s="5">
        <f t="shared" si="7"/>
        <v>5.1333333333333337</v>
      </c>
      <c r="F164" s="5">
        <f t="shared" si="8"/>
        <v>21.266666666666666</v>
      </c>
      <c r="G164" s="5">
        <f t="shared" si="9"/>
        <v>16.133333333333333</v>
      </c>
    </row>
    <row r="165" spans="1:7" ht="15" thickBot="1" x14ac:dyDescent="0.4">
      <c r="A165" s="70">
        <v>0.21388888888888891</v>
      </c>
      <c r="B165" s="77">
        <v>0.88680555555555562</v>
      </c>
      <c r="C165" s="84">
        <v>0.67291666666666661</v>
      </c>
      <c r="E165" s="5">
        <f t="shared" si="7"/>
        <v>5.1333333333333337</v>
      </c>
      <c r="F165" s="5">
        <f t="shared" si="8"/>
        <v>21.283333333333335</v>
      </c>
      <c r="G165" s="5">
        <f t="shared" si="9"/>
        <v>16.149999999999999</v>
      </c>
    </row>
    <row r="166" spans="1:7" ht="15" thickBot="1" x14ac:dyDescent="0.4">
      <c r="A166" s="69">
        <v>0.21319444444444444</v>
      </c>
      <c r="B166" s="76">
        <v>0.88680555555555562</v>
      </c>
      <c r="C166" s="83">
        <v>0.67361111111111116</v>
      </c>
      <c r="E166" s="5">
        <f t="shared" si="7"/>
        <v>5.1166666666666663</v>
      </c>
      <c r="F166" s="5">
        <f t="shared" si="8"/>
        <v>21.283333333333335</v>
      </c>
      <c r="G166" s="5">
        <f t="shared" si="9"/>
        <v>16.166666666666668</v>
      </c>
    </row>
    <row r="167" spans="1:7" ht="15" thickBot="1" x14ac:dyDescent="0.4">
      <c r="A167" s="70">
        <v>0.21319444444444444</v>
      </c>
      <c r="B167" s="77">
        <v>0.88750000000000007</v>
      </c>
      <c r="C167" s="84">
        <v>0.67361111111111116</v>
      </c>
      <c r="E167" s="5">
        <f t="shared" si="7"/>
        <v>5.1166666666666663</v>
      </c>
      <c r="F167" s="5">
        <f t="shared" si="8"/>
        <v>21.3</v>
      </c>
      <c r="G167" s="5">
        <f t="shared" si="9"/>
        <v>16.166666666666668</v>
      </c>
    </row>
    <row r="168" spans="1:7" ht="15" thickBot="1" x14ac:dyDescent="0.4">
      <c r="A168" s="69">
        <v>0.21319444444444444</v>
      </c>
      <c r="B168" s="76">
        <v>0.88750000000000007</v>
      </c>
      <c r="C168" s="83">
        <v>0.6743055555555556</v>
      </c>
      <c r="E168" s="5">
        <f t="shared" si="7"/>
        <v>5.1166666666666663</v>
      </c>
      <c r="F168" s="5">
        <f t="shared" si="8"/>
        <v>21.3</v>
      </c>
      <c r="G168" s="5">
        <f t="shared" si="9"/>
        <v>16.183333333333334</v>
      </c>
    </row>
    <row r="169" spans="1:7" ht="15" thickBot="1" x14ac:dyDescent="0.4">
      <c r="A169" s="70">
        <v>0.21319444444444444</v>
      </c>
      <c r="B169" s="77">
        <v>0.8881944444444444</v>
      </c>
      <c r="C169" s="84">
        <v>0.6743055555555556</v>
      </c>
      <c r="E169" s="5">
        <f t="shared" si="7"/>
        <v>5.1166666666666663</v>
      </c>
      <c r="F169" s="5">
        <f t="shared" si="8"/>
        <v>21.316666666666666</v>
      </c>
      <c r="G169" s="5">
        <f t="shared" si="9"/>
        <v>16.183333333333334</v>
      </c>
    </row>
    <row r="170" spans="1:7" ht="15" thickBot="1" x14ac:dyDescent="0.4">
      <c r="A170" s="69">
        <v>0.21319444444444444</v>
      </c>
      <c r="B170" s="76">
        <v>0.8881944444444444</v>
      </c>
      <c r="C170" s="83">
        <v>0.6743055555555556</v>
      </c>
      <c r="E170" s="5">
        <f t="shared" si="7"/>
        <v>5.1166666666666663</v>
      </c>
      <c r="F170" s="5">
        <f t="shared" si="8"/>
        <v>21.316666666666666</v>
      </c>
      <c r="G170" s="5">
        <f t="shared" si="9"/>
        <v>16.183333333333334</v>
      </c>
    </row>
    <row r="171" spans="1:7" ht="15" thickBot="1" x14ac:dyDescent="0.4">
      <c r="A171" s="70">
        <v>0.21319444444444444</v>
      </c>
      <c r="B171" s="77">
        <v>0.8881944444444444</v>
      </c>
      <c r="C171" s="84">
        <v>0.6743055555555556</v>
      </c>
      <c r="E171" s="5">
        <f t="shared" si="7"/>
        <v>5.1166666666666663</v>
      </c>
      <c r="F171" s="5">
        <f t="shared" si="8"/>
        <v>21.316666666666666</v>
      </c>
      <c r="G171" s="5">
        <f t="shared" si="9"/>
        <v>16.183333333333334</v>
      </c>
    </row>
    <row r="172" spans="1:7" ht="15" thickBot="1" x14ac:dyDescent="0.4">
      <c r="A172" s="69">
        <v>0.21388888888888891</v>
      </c>
      <c r="B172" s="76">
        <v>0.88888888888888884</v>
      </c>
      <c r="C172" s="83">
        <v>0.67499999999999993</v>
      </c>
      <c r="E172" s="5">
        <f t="shared" si="7"/>
        <v>5.1333333333333337</v>
      </c>
      <c r="F172" s="5">
        <f t="shared" si="8"/>
        <v>21.333333333333332</v>
      </c>
      <c r="G172" s="5">
        <f t="shared" si="9"/>
        <v>16.2</v>
      </c>
    </row>
    <row r="173" spans="1:7" ht="15" thickBot="1" x14ac:dyDescent="0.4">
      <c r="A173" s="70">
        <v>0.21388888888888891</v>
      </c>
      <c r="B173" s="77">
        <v>0.88888888888888884</v>
      </c>
      <c r="C173" s="84">
        <v>0.67499999999999993</v>
      </c>
      <c r="E173" s="5">
        <f t="shared" si="7"/>
        <v>5.1333333333333337</v>
      </c>
      <c r="F173" s="5">
        <f t="shared" si="8"/>
        <v>21.333333333333332</v>
      </c>
      <c r="G173" s="5">
        <f t="shared" si="9"/>
        <v>16.2</v>
      </c>
    </row>
    <row r="174" spans="1:7" ht="15" thickBot="1" x14ac:dyDescent="0.4">
      <c r="A174" s="69">
        <v>0.21388888888888891</v>
      </c>
      <c r="B174" s="76">
        <v>0.88888888888888884</v>
      </c>
      <c r="C174" s="83">
        <v>0.67499999999999993</v>
      </c>
      <c r="E174" s="5">
        <f t="shared" si="7"/>
        <v>5.1333333333333337</v>
      </c>
      <c r="F174" s="5">
        <f t="shared" si="8"/>
        <v>21.333333333333332</v>
      </c>
      <c r="G174" s="5">
        <f t="shared" si="9"/>
        <v>16.2</v>
      </c>
    </row>
    <row r="175" spans="1:7" ht="15" thickBot="1" x14ac:dyDescent="0.4">
      <c r="A175" s="70">
        <v>0.21388888888888891</v>
      </c>
      <c r="B175" s="77">
        <v>0.88888888888888884</v>
      </c>
      <c r="C175" s="84">
        <v>0.6743055555555556</v>
      </c>
      <c r="E175" s="5">
        <f t="shared" si="7"/>
        <v>5.1333333333333337</v>
      </c>
      <c r="F175" s="5">
        <f t="shared" si="8"/>
        <v>21.333333333333332</v>
      </c>
      <c r="G175" s="5">
        <f t="shared" si="9"/>
        <v>16.183333333333334</v>
      </c>
    </row>
    <row r="176" spans="1:7" ht="15" thickBot="1" x14ac:dyDescent="0.4">
      <c r="A176" s="69">
        <v>0.21458333333333335</v>
      </c>
      <c r="B176" s="76">
        <v>0.88888888888888884</v>
      </c>
      <c r="C176" s="83">
        <v>0.6743055555555556</v>
      </c>
      <c r="E176" s="5">
        <f t="shared" si="7"/>
        <v>5.15</v>
      </c>
      <c r="F176" s="5">
        <f t="shared" si="8"/>
        <v>21.333333333333332</v>
      </c>
      <c r="G176" s="5">
        <f t="shared" si="9"/>
        <v>16.183333333333334</v>
      </c>
    </row>
    <row r="177" spans="1:7" ht="15" thickBot="1" x14ac:dyDescent="0.4">
      <c r="A177" s="70">
        <v>0.21458333333333335</v>
      </c>
      <c r="B177" s="77">
        <v>0.88888888888888884</v>
      </c>
      <c r="C177" s="84">
        <v>0.6743055555555556</v>
      </c>
      <c r="E177" s="5">
        <f t="shared" si="7"/>
        <v>5.15</v>
      </c>
      <c r="F177" s="5">
        <f t="shared" si="8"/>
        <v>21.333333333333332</v>
      </c>
      <c r="G177" s="5">
        <f t="shared" si="9"/>
        <v>16.183333333333334</v>
      </c>
    </row>
    <row r="178" spans="1:7" ht="15" thickBot="1" x14ac:dyDescent="0.4">
      <c r="A178" s="69">
        <v>0.21458333333333335</v>
      </c>
      <c r="B178" s="76">
        <v>0.88888888888888884</v>
      </c>
      <c r="C178" s="83">
        <v>0.67361111111111116</v>
      </c>
      <c r="E178" s="5">
        <f t="shared" si="7"/>
        <v>5.15</v>
      </c>
      <c r="F178" s="5">
        <f t="shared" si="8"/>
        <v>21.333333333333332</v>
      </c>
      <c r="G178" s="5">
        <f t="shared" si="9"/>
        <v>16.166666666666668</v>
      </c>
    </row>
    <row r="179" spans="1:7" ht="15" thickBot="1" x14ac:dyDescent="0.4">
      <c r="A179" s="70">
        <v>0.21527777777777779</v>
      </c>
      <c r="B179" s="77">
        <v>0.88888888888888884</v>
      </c>
      <c r="C179" s="84">
        <v>0.67361111111111116</v>
      </c>
      <c r="E179" s="5">
        <f t="shared" si="7"/>
        <v>5.166666666666667</v>
      </c>
      <c r="F179" s="5">
        <f t="shared" si="8"/>
        <v>21.333333333333332</v>
      </c>
      <c r="G179" s="5">
        <f t="shared" si="9"/>
        <v>16.166666666666668</v>
      </c>
    </row>
    <row r="180" spans="1:7" ht="15" thickBot="1" x14ac:dyDescent="0.4">
      <c r="A180" s="69">
        <v>0.21527777777777779</v>
      </c>
      <c r="B180" s="76">
        <v>0.88888888888888884</v>
      </c>
      <c r="C180" s="83">
        <v>0.67291666666666661</v>
      </c>
      <c r="E180" s="5">
        <f t="shared" si="7"/>
        <v>5.166666666666667</v>
      </c>
      <c r="F180" s="5">
        <f t="shared" si="8"/>
        <v>21.333333333333332</v>
      </c>
      <c r="G180" s="5">
        <f t="shared" si="9"/>
        <v>16.149999999999999</v>
      </c>
    </row>
    <row r="181" spans="1:7" ht="15" thickBot="1" x14ac:dyDescent="0.4">
      <c r="A181" s="70">
        <v>0.21597222222222223</v>
      </c>
      <c r="B181" s="77">
        <v>0.88888888888888884</v>
      </c>
      <c r="C181" s="84">
        <v>0.67291666666666661</v>
      </c>
      <c r="E181" s="5">
        <f t="shared" si="7"/>
        <v>5.1833333333333336</v>
      </c>
      <c r="F181" s="5">
        <f t="shared" si="8"/>
        <v>21.333333333333332</v>
      </c>
      <c r="G181" s="5">
        <f t="shared" si="9"/>
        <v>16.149999999999999</v>
      </c>
    </row>
    <row r="182" spans="1:7" ht="15" thickBot="1" x14ac:dyDescent="0.4">
      <c r="A182" s="71">
        <v>0.21597222222222223</v>
      </c>
      <c r="B182" s="78">
        <v>0.88888888888888884</v>
      </c>
      <c r="C182" s="85">
        <v>0.67222222222222217</v>
      </c>
      <c r="E182" s="5">
        <f t="shared" si="7"/>
        <v>5.1833333333333336</v>
      </c>
      <c r="F182" s="5">
        <f t="shared" si="8"/>
        <v>21.333333333333332</v>
      </c>
      <c r="G182" s="5">
        <f t="shared" si="9"/>
        <v>16.133333333333333</v>
      </c>
    </row>
    <row r="183" spans="1:7" ht="15" thickBot="1" x14ac:dyDescent="0.4">
      <c r="A183" s="68">
        <v>0.21666666666666667</v>
      </c>
      <c r="B183" s="75">
        <v>0.8881944444444444</v>
      </c>
      <c r="C183" s="82">
        <v>0.67152777777777783</v>
      </c>
      <c r="E183" s="5">
        <f t="shared" si="7"/>
        <v>5.2</v>
      </c>
      <c r="F183" s="5">
        <f t="shared" si="8"/>
        <v>21.316666666666666</v>
      </c>
      <c r="G183" s="5">
        <f t="shared" si="9"/>
        <v>16.116666666666667</v>
      </c>
    </row>
    <row r="184" spans="1:7" ht="15" thickBot="1" x14ac:dyDescent="0.4">
      <c r="A184" s="69">
        <v>0.21736111111111112</v>
      </c>
      <c r="B184" s="76">
        <v>0.8881944444444444</v>
      </c>
      <c r="C184" s="83">
        <v>0.67083333333333339</v>
      </c>
      <c r="E184" s="5">
        <f t="shared" si="7"/>
        <v>5.2166666666666668</v>
      </c>
      <c r="F184" s="5">
        <f t="shared" si="8"/>
        <v>21.316666666666666</v>
      </c>
      <c r="G184" s="5">
        <f t="shared" si="9"/>
        <v>16.100000000000001</v>
      </c>
    </row>
    <row r="185" spans="1:7" ht="15" thickBot="1" x14ac:dyDescent="0.4">
      <c r="A185" s="70">
        <v>0.21736111111111112</v>
      </c>
      <c r="B185" s="77">
        <v>0.8881944444444444</v>
      </c>
      <c r="C185" s="84">
        <v>0.67013888888888884</v>
      </c>
      <c r="E185" s="5">
        <f t="shared" si="7"/>
        <v>5.2166666666666668</v>
      </c>
      <c r="F185" s="5">
        <f t="shared" si="8"/>
        <v>21.316666666666666</v>
      </c>
      <c r="G185" s="5">
        <f t="shared" si="9"/>
        <v>16.083333333333332</v>
      </c>
    </row>
    <row r="186" spans="1:7" ht="15" thickBot="1" x14ac:dyDescent="0.4">
      <c r="A186" s="69">
        <v>0.21805555555555556</v>
      </c>
      <c r="B186" s="76">
        <v>0.88750000000000007</v>
      </c>
      <c r="C186" s="83">
        <v>0.6694444444444444</v>
      </c>
      <c r="E186" s="5">
        <f t="shared" si="7"/>
        <v>5.2333333333333334</v>
      </c>
      <c r="F186" s="5">
        <f t="shared" si="8"/>
        <v>21.3</v>
      </c>
      <c r="G186" s="5">
        <f t="shared" si="9"/>
        <v>16.066666666666666</v>
      </c>
    </row>
    <row r="187" spans="1:7" ht="15" thickBot="1" x14ac:dyDescent="0.4">
      <c r="A187" s="70">
        <v>0.21875</v>
      </c>
      <c r="B187" s="77">
        <v>0.88750000000000007</v>
      </c>
      <c r="C187" s="84">
        <v>0.66875000000000007</v>
      </c>
      <c r="E187" s="5">
        <f t="shared" si="7"/>
        <v>5.25</v>
      </c>
      <c r="F187" s="5">
        <f t="shared" si="8"/>
        <v>21.3</v>
      </c>
      <c r="G187" s="5">
        <f t="shared" si="9"/>
        <v>16.05</v>
      </c>
    </row>
    <row r="188" spans="1:7" ht="15" thickBot="1" x14ac:dyDescent="0.4">
      <c r="A188" s="69">
        <v>0.21944444444444444</v>
      </c>
      <c r="B188" s="76">
        <v>0.88750000000000007</v>
      </c>
      <c r="C188" s="83">
        <v>0.66736111111111107</v>
      </c>
      <c r="E188" s="5">
        <f t="shared" si="7"/>
        <v>5.2666666666666666</v>
      </c>
      <c r="F188" s="5">
        <f t="shared" si="8"/>
        <v>21.3</v>
      </c>
      <c r="G188" s="5">
        <f t="shared" si="9"/>
        <v>16.016666666666666</v>
      </c>
    </row>
    <row r="189" spans="1:7" ht="15" thickBot="1" x14ac:dyDescent="0.4">
      <c r="A189" s="70">
        <v>0.21944444444444444</v>
      </c>
      <c r="B189" s="77">
        <v>0.88680555555555562</v>
      </c>
      <c r="C189" s="84">
        <v>0.66666666666666663</v>
      </c>
      <c r="E189" s="5">
        <f t="shared" si="7"/>
        <v>5.2666666666666666</v>
      </c>
      <c r="F189" s="5">
        <f t="shared" si="8"/>
        <v>21.283333333333335</v>
      </c>
      <c r="G189" s="5">
        <f t="shared" si="9"/>
        <v>16</v>
      </c>
    </row>
    <row r="190" spans="1:7" ht="15" thickBot="1" x14ac:dyDescent="0.4">
      <c r="A190" s="69">
        <v>0.22013888888888888</v>
      </c>
      <c r="B190" s="76">
        <v>0.88611111111111107</v>
      </c>
      <c r="C190" s="83">
        <v>0.66597222222222219</v>
      </c>
      <c r="E190" s="5">
        <f t="shared" si="7"/>
        <v>5.2833333333333332</v>
      </c>
      <c r="F190" s="5">
        <f t="shared" si="8"/>
        <v>21.266666666666666</v>
      </c>
      <c r="G190" s="5">
        <f t="shared" si="9"/>
        <v>15.983333333333333</v>
      </c>
    </row>
    <row r="191" spans="1:7" ht="15" thickBot="1" x14ac:dyDescent="0.4">
      <c r="A191" s="70">
        <v>0.22083333333333333</v>
      </c>
      <c r="B191" s="77">
        <v>0.88611111111111107</v>
      </c>
      <c r="C191" s="84">
        <v>0.6645833333333333</v>
      </c>
      <c r="E191" s="5">
        <f t="shared" si="7"/>
        <v>5.3</v>
      </c>
      <c r="F191" s="5">
        <f t="shared" si="8"/>
        <v>21.266666666666666</v>
      </c>
      <c r="G191" s="5">
        <f t="shared" si="9"/>
        <v>15.95</v>
      </c>
    </row>
    <row r="192" spans="1:7" ht="15" thickBot="1" x14ac:dyDescent="0.4">
      <c r="A192" s="69">
        <v>0.22152777777777777</v>
      </c>
      <c r="B192" s="76">
        <v>0.88541666666666663</v>
      </c>
      <c r="C192" s="83">
        <v>0.66388888888888886</v>
      </c>
      <c r="E192" s="5">
        <f t="shared" si="7"/>
        <v>5.3166666666666664</v>
      </c>
      <c r="F192" s="5">
        <f t="shared" si="8"/>
        <v>21.25</v>
      </c>
      <c r="G192" s="5">
        <f t="shared" si="9"/>
        <v>15.933333333333334</v>
      </c>
    </row>
    <row r="193" spans="1:7" ht="15" thickBot="1" x14ac:dyDescent="0.4">
      <c r="A193" s="70">
        <v>0.22222222222222221</v>
      </c>
      <c r="B193" s="77">
        <v>0.8847222222222223</v>
      </c>
      <c r="C193" s="84">
        <v>0.66249999999999998</v>
      </c>
      <c r="E193" s="5">
        <f t="shared" si="7"/>
        <v>5.333333333333333</v>
      </c>
      <c r="F193" s="5">
        <f t="shared" si="8"/>
        <v>21.233333333333334</v>
      </c>
      <c r="G193" s="5">
        <f t="shared" si="9"/>
        <v>15.899999999999999</v>
      </c>
    </row>
    <row r="194" spans="1:7" ht="15" thickBot="1" x14ac:dyDescent="0.4">
      <c r="A194" s="69">
        <v>0.22291666666666665</v>
      </c>
      <c r="B194" s="76">
        <v>0.8847222222222223</v>
      </c>
      <c r="C194" s="83">
        <v>0.66111111111111109</v>
      </c>
      <c r="E194" s="5">
        <f t="shared" si="7"/>
        <v>5.35</v>
      </c>
      <c r="F194" s="5">
        <f t="shared" si="8"/>
        <v>21.233333333333334</v>
      </c>
      <c r="G194" s="5">
        <f t="shared" si="9"/>
        <v>15.866666666666667</v>
      </c>
    </row>
    <row r="195" spans="1:7" ht="15" thickBot="1" x14ac:dyDescent="0.4">
      <c r="A195" s="70">
        <v>0.22361111111111109</v>
      </c>
      <c r="B195" s="77">
        <v>0.88402777777777775</v>
      </c>
      <c r="C195" s="84">
        <v>0.65972222222222221</v>
      </c>
      <c r="E195" s="5">
        <f t="shared" ref="E195:E258" si="10">A195*24</f>
        <v>5.3666666666666663</v>
      </c>
      <c r="F195" s="5">
        <f t="shared" ref="F195:F258" si="11">B195*24</f>
        <v>21.216666666666665</v>
      </c>
      <c r="G195" s="5">
        <f t="shared" ref="G195:G258" si="12">C195*24</f>
        <v>15.833333333333332</v>
      </c>
    </row>
    <row r="196" spans="1:7" ht="15" thickBot="1" x14ac:dyDescent="0.4">
      <c r="A196" s="69">
        <v>0.22430555555555556</v>
      </c>
      <c r="B196" s="76">
        <v>0.8833333333333333</v>
      </c>
      <c r="C196" s="83">
        <v>0.65902777777777777</v>
      </c>
      <c r="E196" s="5">
        <f t="shared" si="10"/>
        <v>5.3833333333333337</v>
      </c>
      <c r="F196" s="5">
        <f t="shared" si="11"/>
        <v>21.2</v>
      </c>
      <c r="G196" s="5">
        <f t="shared" si="12"/>
        <v>15.816666666666666</v>
      </c>
    </row>
    <row r="197" spans="1:7" ht="15" thickBot="1" x14ac:dyDescent="0.4">
      <c r="A197" s="70">
        <v>0.22500000000000001</v>
      </c>
      <c r="B197" s="77">
        <v>0.88263888888888886</v>
      </c>
      <c r="C197" s="84">
        <v>0.65763888888888888</v>
      </c>
      <c r="E197" s="5">
        <f t="shared" si="10"/>
        <v>5.4</v>
      </c>
      <c r="F197" s="5">
        <f t="shared" si="11"/>
        <v>21.183333333333334</v>
      </c>
      <c r="G197" s="5">
        <f t="shared" si="12"/>
        <v>15.783333333333333</v>
      </c>
    </row>
    <row r="198" spans="1:7" ht="15" thickBot="1" x14ac:dyDescent="0.4">
      <c r="A198" s="69">
        <v>0.22569444444444445</v>
      </c>
      <c r="B198" s="76">
        <v>0.88194444444444453</v>
      </c>
      <c r="C198" s="83">
        <v>0.65625</v>
      </c>
      <c r="E198" s="5">
        <f t="shared" si="10"/>
        <v>5.416666666666667</v>
      </c>
      <c r="F198" s="5">
        <f t="shared" si="11"/>
        <v>21.166666666666668</v>
      </c>
      <c r="G198" s="5">
        <f t="shared" si="12"/>
        <v>15.75</v>
      </c>
    </row>
    <row r="199" spans="1:7" ht="15" thickBot="1" x14ac:dyDescent="0.4">
      <c r="A199" s="70">
        <v>0.22638888888888889</v>
      </c>
      <c r="B199" s="77">
        <v>0.88124999999999998</v>
      </c>
      <c r="C199" s="84">
        <v>0.65486111111111112</v>
      </c>
      <c r="E199" s="5">
        <f t="shared" si="10"/>
        <v>5.4333333333333336</v>
      </c>
      <c r="F199" s="5">
        <f t="shared" si="11"/>
        <v>21.15</v>
      </c>
      <c r="G199" s="5">
        <f t="shared" si="12"/>
        <v>15.716666666666667</v>
      </c>
    </row>
    <row r="200" spans="1:7" ht="15" thickBot="1" x14ac:dyDescent="0.4">
      <c r="A200" s="69">
        <v>0.22708333333333333</v>
      </c>
      <c r="B200" s="76">
        <v>0.88055555555555554</v>
      </c>
      <c r="C200" s="83">
        <v>0.65277777777777779</v>
      </c>
      <c r="E200" s="5">
        <f t="shared" si="10"/>
        <v>5.45</v>
      </c>
      <c r="F200" s="5">
        <f t="shared" si="11"/>
        <v>21.133333333333333</v>
      </c>
      <c r="G200" s="5">
        <f t="shared" si="12"/>
        <v>15.666666666666668</v>
      </c>
    </row>
    <row r="201" spans="1:7" ht="15" thickBot="1" x14ac:dyDescent="0.4">
      <c r="A201" s="70">
        <v>0.22847222222222222</v>
      </c>
      <c r="B201" s="77">
        <v>0.87986111111111109</v>
      </c>
      <c r="C201" s="84">
        <v>0.65138888888888891</v>
      </c>
      <c r="E201" s="5">
        <f t="shared" si="10"/>
        <v>5.4833333333333334</v>
      </c>
      <c r="F201" s="5">
        <f t="shared" si="11"/>
        <v>21.116666666666667</v>
      </c>
      <c r="G201" s="5">
        <f t="shared" si="12"/>
        <v>15.633333333333333</v>
      </c>
    </row>
    <row r="202" spans="1:7" ht="15" thickBot="1" x14ac:dyDescent="0.4">
      <c r="A202" s="69">
        <v>0.22916666666666666</v>
      </c>
      <c r="B202" s="76">
        <v>0.87916666666666676</v>
      </c>
      <c r="C202" s="83">
        <v>0.65</v>
      </c>
      <c r="E202" s="5">
        <f t="shared" si="10"/>
        <v>5.5</v>
      </c>
      <c r="F202" s="5">
        <f t="shared" si="11"/>
        <v>21.1</v>
      </c>
      <c r="G202" s="5">
        <f t="shared" si="12"/>
        <v>15.600000000000001</v>
      </c>
    </row>
    <row r="203" spans="1:7" ht="15" thickBot="1" x14ac:dyDescent="0.4">
      <c r="A203" s="70">
        <v>0.2298611111111111</v>
      </c>
      <c r="B203" s="77">
        <v>0.87847222222222221</v>
      </c>
      <c r="C203" s="84">
        <v>0.64861111111111114</v>
      </c>
      <c r="E203" s="5">
        <f t="shared" si="10"/>
        <v>5.5166666666666666</v>
      </c>
      <c r="F203" s="5">
        <f t="shared" si="11"/>
        <v>21.083333333333332</v>
      </c>
      <c r="G203" s="5">
        <f t="shared" si="12"/>
        <v>15.566666666666666</v>
      </c>
    </row>
    <row r="204" spans="1:7" ht="15" thickBot="1" x14ac:dyDescent="0.4">
      <c r="A204" s="69">
        <v>0.23055555555555554</v>
      </c>
      <c r="B204" s="76">
        <v>0.87777777777777777</v>
      </c>
      <c r="C204" s="83">
        <v>0.64652777777777781</v>
      </c>
      <c r="E204" s="5">
        <f t="shared" si="10"/>
        <v>5.5333333333333332</v>
      </c>
      <c r="F204" s="5">
        <f t="shared" si="11"/>
        <v>21.066666666666666</v>
      </c>
      <c r="G204" s="5">
        <f t="shared" si="12"/>
        <v>15.516666666666667</v>
      </c>
    </row>
    <row r="205" spans="1:7" ht="15" thickBot="1" x14ac:dyDescent="0.4">
      <c r="A205" s="70">
        <v>0.23124999999999998</v>
      </c>
      <c r="B205" s="77">
        <v>0.87708333333333333</v>
      </c>
      <c r="C205" s="84">
        <v>0.64513888888888882</v>
      </c>
      <c r="E205" s="5">
        <f t="shared" si="10"/>
        <v>5.55</v>
      </c>
      <c r="F205" s="5">
        <f t="shared" si="11"/>
        <v>21.05</v>
      </c>
      <c r="G205" s="5">
        <f t="shared" si="12"/>
        <v>15.483333333333331</v>
      </c>
    </row>
    <row r="206" spans="1:7" ht="15" thickBot="1" x14ac:dyDescent="0.4">
      <c r="A206" s="69">
        <v>0.23263888888888887</v>
      </c>
      <c r="B206" s="76">
        <v>0.87638888888888899</v>
      </c>
      <c r="C206" s="83">
        <v>0.6430555555555556</v>
      </c>
      <c r="E206" s="5">
        <f t="shared" si="10"/>
        <v>5.583333333333333</v>
      </c>
      <c r="F206" s="5">
        <f t="shared" si="11"/>
        <v>21.033333333333335</v>
      </c>
      <c r="G206" s="5">
        <f t="shared" si="12"/>
        <v>15.433333333333334</v>
      </c>
    </row>
    <row r="207" spans="1:7" ht="15" thickBot="1" x14ac:dyDescent="0.4">
      <c r="A207" s="70">
        <v>0.23333333333333331</v>
      </c>
      <c r="B207" s="77">
        <v>0.875</v>
      </c>
      <c r="C207" s="84">
        <v>0.64166666666666672</v>
      </c>
      <c r="E207" s="5">
        <f t="shared" si="10"/>
        <v>5.6</v>
      </c>
      <c r="F207" s="5">
        <f t="shared" si="11"/>
        <v>21</v>
      </c>
      <c r="G207" s="5">
        <f t="shared" si="12"/>
        <v>15.400000000000002</v>
      </c>
    </row>
    <row r="208" spans="1:7" ht="15" thickBot="1" x14ac:dyDescent="0.4">
      <c r="A208" s="69">
        <v>0.23402777777777781</v>
      </c>
      <c r="B208" s="76">
        <v>0.87430555555555556</v>
      </c>
      <c r="C208" s="83">
        <v>0.63958333333333328</v>
      </c>
      <c r="E208" s="5">
        <f t="shared" si="10"/>
        <v>5.6166666666666671</v>
      </c>
      <c r="F208" s="5">
        <f t="shared" si="11"/>
        <v>20.983333333333334</v>
      </c>
      <c r="G208" s="5">
        <f t="shared" si="12"/>
        <v>15.349999999999998</v>
      </c>
    </row>
    <row r="209" spans="1:9" ht="15" thickBot="1" x14ac:dyDescent="0.4">
      <c r="A209" s="70">
        <v>0.23472222222222219</v>
      </c>
      <c r="B209" s="77">
        <v>0.87361111111111101</v>
      </c>
      <c r="C209" s="84">
        <v>0.6381944444444444</v>
      </c>
      <c r="E209" s="5">
        <f t="shared" si="10"/>
        <v>5.6333333333333329</v>
      </c>
      <c r="F209" s="5">
        <f t="shared" si="11"/>
        <v>20.966666666666665</v>
      </c>
      <c r="G209" s="5">
        <f t="shared" si="12"/>
        <v>15.316666666666666</v>
      </c>
    </row>
    <row r="210" spans="1:9" ht="15" thickBot="1" x14ac:dyDescent="0.4">
      <c r="A210" s="69">
        <v>0.23611111111111113</v>
      </c>
      <c r="B210" s="76">
        <v>0.87222222222222223</v>
      </c>
      <c r="C210" s="83">
        <v>0.63611111111111118</v>
      </c>
      <c r="E210" s="5">
        <f t="shared" si="10"/>
        <v>5.666666666666667</v>
      </c>
      <c r="F210" s="5">
        <f t="shared" si="11"/>
        <v>20.933333333333334</v>
      </c>
      <c r="G210" s="5">
        <f t="shared" si="12"/>
        <v>15.266666666666669</v>
      </c>
    </row>
    <row r="211" spans="1:9" ht="15" thickBot="1" x14ac:dyDescent="0.4">
      <c r="A211" s="70">
        <v>0.23680555555555557</v>
      </c>
      <c r="B211" s="77">
        <v>0.87152777777777779</v>
      </c>
      <c r="C211" s="84">
        <v>0.63402777777777775</v>
      </c>
      <c r="E211" s="5">
        <f t="shared" si="10"/>
        <v>5.6833333333333336</v>
      </c>
      <c r="F211" s="5">
        <f t="shared" si="11"/>
        <v>20.916666666666668</v>
      </c>
      <c r="G211" s="5">
        <f t="shared" si="12"/>
        <v>15.216666666666665</v>
      </c>
    </row>
    <row r="212" spans="1:9" ht="15" thickBot="1" x14ac:dyDescent="0.4">
      <c r="A212" s="69">
        <v>0.23750000000000002</v>
      </c>
      <c r="B212" s="76">
        <v>0.87083333333333324</v>
      </c>
      <c r="C212" s="83">
        <v>0.63263888888888886</v>
      </c>
      <c r="E212" s="5">
        <f t="shared" si="10"/>
        <v>5.7</v>
      </c>
      <c r="F212" s="5">
        <f t="shared" si="11"/>
        <v>20.9</v>
      </c>
      <c r="G212" s="5">
        <f t="shared" si="12"/>
        <v>15.183333333333334</v>
      </c>
    </row>
    <row r="213" spans="1:9" ht="15" thickBot="1" x14ac:dyDescent="0.4">
      <c r="A213" s="71">
        <v>0.2388888888888889</v>
      </c>
      <c r="B213" s="78">
        <v>0.86944444444444446</v>
      </c>
      <c r="C213" s="85">
        <v>0.63055555555555554</v>
      </c>
      <c r="E213" s="5">
        <f t="shared" si="10"/>
        <v>5.7333333333333334</v>
      </c>
      <c r="F213" s="5">
        <f t="shared" si="11"/>
        <v>20.866666666666667</v>
      </c>
      <c r="G213" s="5">
        <f t="shared" si="12"/>
        <v>15.133333333333333</v>
      </c>
    </row>
    <row r="214" spans="1:9" ht="15" thickBot="1" x14ac:dyDescent="0.4">
      <c r="A214" s="68">
        <v>0.23958333333333334</v>
      </c>
      <c r="B214" s="75">
        <v>0.86875000000000002</v>
      </c>
      <c r="C214" s="82">
        <v>0.62847222222222221</v>
      </c>
      <c r="E214" s="5">
        <f t="shared" si="10"/>
        <v>5.75</v>
      </c>
      <c r="F214" s="5">
        <f t="shared" si="11"/>
        <v>20.85</v>
      </c>
      <c r="G214" s="5">
        <f t="shared" si="12"/>
        <v>15.083333333333332</v>
      </c>
      <c r="I214" s="13"/>
    </row>
    <row r="215" spans="1:9" ht="15" thickBot="1" x14ac:dyDescent="0.4">
      <c r="A215" s="69">
        <v>0.24027777777777778</v>
      </c>
      <c r="B215" s="76">
        <v>0.86736111111111114</v>
      </c>
      <c r="C215" s="83">
        <v>0.62638888888888888</v>
      </c>
      <c r="E215" s="5">
        <f t="shared" si="10"/>
        <v>5.7666666666666666</v>
      </c>
      <c r="F215" s="5">
        <f t="shared" si="11"/>
        <v>20.816666666666666</v>
      </c>
      <c r="G215" s="5">
        <f t="shared" si="12"/>
        <v>15.033333333333333</v>
      </c>
    </row>
    <row r="216" spans="1:9" ht="15" thickBot="1" x14ac:dyDescent="0.4">
      <c r="A216" s="70">
        <v>0.24166666666666667</v>
      </c>
      <c r="B216" s="77">
        <v>0.8666666666666667</v>
      </c>
      <c r="C216" s="84">
        <v>0.62430555555555556</v>
      </c>
      <c r="E216" s="5">
        <f t="shared" si="10"/>
        <v>5.8</v>
      </c>
      <c r="F216" s="5">
        <f t="shared" si="11"/>
        <v>20.8</v>
      </c>
      <c r="G216" s="5">
        <f t="shared" si="12"/>
        <v>14.983333333333334</v>
      </c>
    </row>
    <row r="217" spans="1:9" ht="15" thickBot="1" x14ac:dyDescent="0.4">
      <c r="A217" s="69">
        <v>0.24236111111111111</v>
      </c>
      <c r="B217" s="76">
        <v>0.8652777777777777</v>
      </c>
      <c r="C217" s="83">
        <v>0.62222222222222223</v>
      </c>
      <c r="E217" s="5">
        <f t="shared" si="10"/>
        <v>5.8166666666666664</v>
      </c>
      <c r="F217" s="5">
        <f t="shared" si="11"/>
        <v>20.766666666666666</v>
      </c>
      <c r="G217" s="5">
        <f t="shared" si="12"/>
        <v>14.933333333333334</v>
      </c>
    </row>
    <row r="218" spans="1:9" ht="15" thickBot="1" x14ac:dyDescent="0.4">
      <c r="A218" s="70">
        <v>0.24374999999999999</v>
      </c>
      <c r="B218" s="77">
        <v>0.86388888888888893</v>
      </c>
      <c r="C218" s="84">
        <v>0.62013888888888891</v>
      </c>
      <c r="E218" s="5">
        <f t="shared" si="10"/>
        <v>5.85</v>
      </c>
      <c r="F218" s="5">
        <f t="shared" si="11"/>
        <v>20.733333333333334</v>
      </c>
      <c r="G218" s="5">
        <f t="shared" si="12"/>
        <v>14.883333333333333</v>
      </c>
    </row>
    <row r="219" spans="1:9" ht="15" thickBot="1" x14ac:dyDescent="0.4">
      <c r="A219" s="69">
        <v>0.24444444444444446</v>
      </c>
      <c r="B219" s="76">
        <v>0.86319444444444438</v>
      </c>
      <c r="C219" s="83">
        <v>0.61805555555555558</v>
      </c>
      <c r="E219" s="5">
        <f t="shared" si="10"/>
        <v>5.8666666666666671</v>
      </c>
      <c r="F219" s="5">
        <f t="shared" si="11"/>
        <v>20.716666666666665</v>
      </c>
      <c r="G219" s="5">
        <f t="shared" si="12"/>
        <v>14.833333333333334</v>
      </c>
    </row>
    <row r="220" spans="1:9" ht="15" thickBot="1" x14ac:dyDescent="0.4">
      <c r="A220" s="70">
        <v>0.24513888888888888</v>
      </c>
      <c r="B220" s="77">
        <v>0.8618055555555556</v>
      </c>
      <c r="C220" s="84">
        <v>0.61597222222222225</v>
      </c>
      <c r="E220" s="5">
        <f t="shared" si="10"/>
        <v>5.8833333333333329</v>
      </c>
      <c r="F220" s="5">
        <f t="shared" si="11"/>
        <v>20.683333333333334</v>
      </c>
      <c r="G220" s="5">
        <f t="shared" si="12"/>
        <v>14.783333333333335</v>
      </c>
    </row>
    <row r="221" spans="1:9" ht="15" thickBot="1" x14ac:dyDescent="0.4">
      <c r="A221" s="69">
        <v>0.24652777777777779</v>
      </c>
      <c r="B221" s="76">
        <v>0.86111111111111116</v>
      </c>
      <c r="C221" s="83">
        <v>0.61388888888888882</v>
      </c>
      <c r="E221" s="5">
        <f t="shared" si="10"/>
        <v>5.916666666666667</v>
      </c>
      <c r="F221" s="5">
        <f t="shared" si="11"/>
        <v>20.666666666666668</v>
      </c>
      <c r="G221" s="5">
        <f t="shared" si="12"/>
        <v>14.733333333333331</v>
      </c>
    </row>
    <row r="222" spans="1:9" ht="15" thickBot="1" x14ac:dyDescent="0.4">
      <c r="A222" s="70">
        <v>0.24722222222222223</v>
      </c>
      <c r="B222" s="77">
        <v>0.85972222222222217</v>
      </c>
      <c r="C222" s="84">
        <v>0.6118055555555556</v>
      </c>
      <c r="E222" s="5">
        <f t="shared" si="10"/>
        <v>5.9333333333333336</v>
      </c>
      <c r="F222" s="5">
        <f t="shared" si="11"/>
        <v>20.633333333333333</v>
      </c>
      <c r="G222" s="5">
        <f t="shared" si="12"/>
        <v>14.683333333333334</v>
      </c>
    </row>
    <row r="223" spans="1:9" ht="15" thickBot="1" x14ac:dyDescent="0.4">
      <c r="A223" s="69">
        <v>0.24861111111111112</v>
      </c>
      <c r="B223" s="76">
        <v>0.85833333333333339</v>
      </c>
      <c r="C223" s="83">
        <v>0.60972222222222217</v>
      </c>
      <c r="E223" s="5">
        <f t="shared" si="10"/>
        <v>5.9666666666666668</v>
      </c>
      <c r="F223" s="5">
        <f t="shared" si="11"/>
        <v>20.6</v>
      </c>
      <c r="G223" s="5">
        <f t="shared" si="12"/>
        <v>14.633333333333333</v>
      </c>
    </row>
    <row r="224" spans="1:9" ht="15" thickBot="1" x14ac:dyDescent="0.4">
      <c r="A224" s="70">
        <v>0.24930555555555556</v>
      </c>
      <c r="B224" s="77">
        <v>0.8569444444444444</v>
      </c>
      <c r="C224" s="84">
        <v>0.60763888888888895</v>
      </c>
      <c r="E224" s="5">
        <f t="shared" si="10"/>
        <v>5.9833333333333334</v>
      </c>
      <c r="F224" s="5">
        <f t="shared" si="11"/>
        <v>20.566666666666666</v>
      </c>
      <c r="G224" s="5">
        <f t="shared" si="12"/>
        <v>14.583333333333336</v>
      </c>
    </row>
    <row r="225" spans="1:7" ht="15" thickBot="1" x14ac:dyDescent="0.4">
      <c r="A225" s="69">
        <v>0.25</v>
      </c>
      <c r="B225" s="76">
        <v>0.85625000000000007</v>
      </c>
      <c r="C225" s="83">
        <v>0.60555555555555551</v>
      </c>
      <c r="E225" s="5">
        <f t="shared" si="10"/>
        <v>6</v>
      </c>
      <c r="F225" s="5">
        <f t="shared" si="11"/>
        <v>20.55</v>
      </c>
      <c r="G225" s="5">
        <f t="shared" si="12"/>
        <v>14.533333333333331</v>
      </c>
    </row>
    <row r="226" spans="1:7" ht="15" thickBot="1" x14ac:dyDescent="0.4">
      <c r="A226" s="70">
        <v>0.25138888888888888</v>
      </c>
      <c r="B226" s="77">
        <v>0.85486111111111107</v>
      </c>
      <c r="C226" s="84">
        <v>0.60277777777777775</v>
      </c>
      <c r="E226" s="5">
        <f t="shared" si="10"/>
        <v>6.0333333333333332</v>
      </c>
      <c r="F226" s="5">
        <f t="shared" si="11"/>
        <v>20.516666666666666</v>
      </c>
      <c r="G226" s="5">
        <f t="shared" si="12"/>
        <v>14.466666666666665</v>
      </c>
    </row>
    <row r="227" spans="1:7" ht="15" thickBot="1" x14ac:dyDescent="0.4">
      <c r="A227" s="69">
        <v>0.25208333333333333</v>
      </c>
      <c r="B227" s="76">
        <v>0.8534722222222223</v>
      </c>
      <c r="C227" s="83">
        <v>0.60069444444444442</v>
      </c>
      <c r="E227" s="5">
        <f t="shared" si="10"/>
        <v>6.05</v>
      </c>
      <c r="F227" s="5">
        <f t="shared" si="11"/>
        <v>20.483333333333334</v>
      </c>
      <c r="G227" s="5">
        <f t="shared" si="12"/>
        <v>14.416666666666666</v>
      </c>
    </row>
    <row r="228" spans="1:7" ht="15" thickBot="1" x14ac:dyDescent="0.4">
      <c r="A228" s="70">
        <v>0.25347222222222221</v>
      </c>
      <c r="B228" s="77">
        <v>0.8520833333333333</v>
      </c>
      <c r="C228" s="84">
        <v>0.59861111111111109</v>
      </c>
      <c r="E228" s="5">
        <f t="shared" si="10"/>
        <v>6.083333333333333</v>
      </c>
      <c r="F228" s="5">
        <f t="shared" si="11"/>
        <v>20.45</v>
      </c>
      <c r="G228" s="5">
        <f t="shared" si="12"/>
        <v>14.366666666666667</v>
      </c>
    </row>
    <row r="229" spans="1:7" ht="15" thickBot="1" x14ac:dyDescent="0.4">
      <c r="A229" s="69">
        <v>0.25416666666666665</v>
      </c>
      <c r="B229" s="76">
        <v>0.85069444444444453</v>
      </c>
      <c r="C229" s="83">
        <v>0.59652777777777777</v>
      </c>
      <c r="E229" s="5">
        <f t="shared" si="10"/>
        <v>6.1</v>
      </c>
      <c r="F229" s="5">
        <f t="shared" si="11"/>
        <v>20.416666666666668</v>
      </c>
      <c r="G229" s="5">
        <f t="shared" si="12"/>
        <v>14.316666666666666</v>
      </c>
    </row>
    <row r="230" spans="1:7" ht="15" thickBot="1" x14ac:dyDescent="0.4">
      <c r="A230" s="70">
        <v>0.25555555555555559</v>
      </c>
      <c r="B230" s="77">
        <v>0.85</v>
      </c>
      <c r="C230" s="84">
        <v>0.59375</v>
      </c>
      <c r="E230" s="5">
        <f t="shared" si="10"/>
        <v>6.1333333333333346</v>
      </c>
      <c r="F230" s="5">
        <f t="shared" si="11"/>
        <v>20.399999999999999</v>
      </c>
      <c r="G230" s="5">
        <f t="shared" si="12"/>
        <v>14.25</v>
      </c>
    </row>
    <row r="231" spans="1:7" ht="15" thickBot="1" x14ac:dyDescent="0.4">
      <c r="A231" s="69">
        <v>0.25625000000000003</v>
      </c>
      <c r="B231" s="76">
        <v>0.84861111111111109</v>
      </c>
      <c r="C231" s="83">
        <v>0.59166666666666667</v>
      </c>
      <c r="E231" s="5">
        <f t="shared" si="10"/>
        <v>6.15</v>
      </c>
      <c r="F231" s="5">
        <f t="shared" si="11"/>
        <v>20.366666666666667</v>
      </c>
      <c r="G231" s="5">
        <f t="shared" si="12"/>
        <v>14.2</v>
      </c>
    </row>
    <row r="232" spans="1:7" ht="15" thickBot="1" x14ac:dyDescent="0.4">
      <c r="A232" s="70">
        <v>0.25694444444444448</v>
      </c>
      <c r="B232" s="77">
        <v>0.84722222222222221</v>
      </c>
      <c r="C232" s="84">
        <v>0.58958333333333335</v>
      </c>
      <c r="E232" s="5">
        <f t="shared" si="10"/>
        <v>6.1666666666666679</v>
      </c>
      <c r="F232" s="5">
        <f t="shared" si="11"/>
        <v>20.333333333333332</v>
      </c>
      <c r="G232" s="5">
        <f t="shared" si="12"/>
        <v>14.15</v>
      </c>
    </row>
    <row r="233" spans="1:7" ht="15" thickBot="1" x14ac:dyDescent="0.4">
      <c r="A233" s="69">
        <v>0.25833333333333336</v>
      </c>
      <c r="B233" s="76">
        <v>0.84583333333333333</v>
      </c>
      <c r="C233" s="83">
        <v>0.58680555555555558</v>
      </c>
      <c r="E233" s="5">
        <f t="shared" si="10"/>
        <v>6.2000000000000011</v>
      </c>
      <c r="F233" s="5">
        <f t="shared" si="11"/>
        <v>20.3</v>
      </c>
      <c r="G233" s="5">
        <f t="shared" si="12"/>
        <v>14.083333333333334</v>
      </c>
    </row>
    <row r="234" spans="1:7" ht="15" thickBot="1" x14ac:dyDescent="0.4">
      <c r="A234" s="70">
        <v>0.2590277777777778</v>
      </c>
      <c r="B234" s="77">
        <v>0.84444444444444444</v>
      </c>
      <c r="C234" s="84">
        <v>0.58472222222222225</v>
      </c>
      <c r="E234" s="5">
        <f t="shared" si="10"/>
        <v>6.2166666666666668</v>
      </c>
      <c r="F234" s="5">
        <f t="shared" si="11"/>
        <v>20.266666666666666</v>
      </c>
      <c r="G234" s="5">
        <f t="shared" si="12"/>
        <v>14.033333333333335</v>
      </c>
    </row>
    <row r="235" spans="1:7" ht="15" thickBot="1" x14ac:dyDescent="0.4">
      <c r="A235" s="69">
        <v>0.26041666666666669</v>
      </c>
      <c r="B235" s="76">
        <v>0.84305555555555556</v>
      </c>
      <c r="C235" s="83">
        <v>0.58263888888888882</v>
      </c>
      <c r="E235" s="5">
        <f t="shared" si="10"/>
        <v>6.25</v>
      </c>
      <c r="F235" s="5">
        <f t="shared" si="11"/>
        <v>20.233333333333334</v>
      </c>
      <c r="G235" s="5">
        <f t="shared" si="12"/>
        <v>13.983333333333331</v>
      </c>
    </row>
    <row r="236" spans="1:7" ht="15" thickBot="1" x14ac:dyDescent="0.4">
      <c r="A236" s="70">
        <v>0.26111111111111113</v>
      </c>
      <c r="B236" s="77">
        <v>0.84166666666666667</v>
      </c>
      <c r="C236" s="84">
        <v>0.57986111111111105</v>
      </c>
      <c r="E236" s="5">
        <f t="shared" si="10"/>
        <v>6.2666666666666675</v>
      </c>
      <c r="F236" s="5">
        <f t="shared" si="11"/>
        <v>20.2</v>
      </c>
      <c r="G236" s="5">
        <f t="shared" si="12"/>
        <v>13.916666666666664</v>
      </c>
    </row>
    <row r="237" spans="1:7" ht="15" thickBot="1" x14ac:dyDescent="0.4">
      <c r="A237" s="69">
        <v>0.26250000000000001</v>
      </c>
      <c r="B237" s="76">
        <v>0.84027777777777779</v>
      </c>
      <c r="C237" s="83">
        <v>0.57777777777777783</v>
      </c>
      <c r="E237" s="5">
        <f t="shared" si="10"/>
        <v>6.3000000000000007</v>
      </c>
      <c r="F237" s="5">
        <f t="shared" si="11"/>
        <v>20.166666666666668</v>
      </c>
      <c r="G237" s="5">
        <f t="shared" si="12"/>
        <v>13.866666666666667</v>
      </c>
    </row>
    <row r="238" spans="1:7" ht="15" thickBot="1" x14ac:dyDescent="0.4">
      <c r="A238" s="70">
        <v>0.26319444444444445</v>
      </c>
      <c r="B238" s="77">
        <v>0.83888888888888891</v>
      </c>
      <c r="C238" s="84">
        <v>0.57500000000000007</v>
      </c>
      <c r="E238" s="5">
        <f t="shared" si="10"/>
        <v>6.3166666666666664</v>
      </c>
      <c r="F238" s="5">
        <f t="shared" si="11"/>
        <v>20.133333333333333</v>
      </c>
      <c r="G238" s="5">
        <f t="shared" si="12"/>
        <v>13.8</v>
      </c>
    </row>
    <row r="239" spans="1:7" ht="15" thickBot="1" x14ac:dyDescent="0.4">
      <c r="A239" s="69">
        <v>0.26458333333333334</v>
      </c>
      <c r="B239" s="76">
        <v>0.83750000000000002</v>
      </c>
      <c r="C239" s="83">
        <v>0.57291666666666663</v>
      </c>
      <c r="E239" s="5">
        <f t="shared" si="10"/>
        <v>6.35</v>
      </c>
      <c r="F239" s="5">
        <f t="shared" si="11"/>
        <v>20.100000000000001</v>
      </c>
      <c r="G239" s="5">
        <f t="shared" si="12"/>
        <v>13.75</v>
      </c>
    </row>
    <row r="240" spans="1:7" ht="15" thickBot="1" x14ac:dyDescent="0.4">
      <c r="A240" s="70">
        <v>0.26527777777777778</v>
      </c>
      <c r="B240" s="77">
        <v>0.83611111111111114</v>
      </c>
      <c r="C240" s="84">
        <v>0.5708333333333333</v>
      </c>
      <c r="E240" s="5">
        <f t="shared" si="10"/>
        <v>6.3666666666666671</v>
      </c>
      <c r="F240" s="5">
        <f t="shared" si="11"/>
        <v>20.066666666666666</v>
      </c>
      <c r="G240" s="5">
        <f t="shared" si="12"/>
        <v>13.7</v>
      </c>
    </row>
    <row r="241" spans="1:7" ht="15" thickBot="1" x14ac:dyDescent="0.4">
      <c r="A241" s="69">
        <v>0.26597222222222222</v>
      </c>
      <c r="B241" s="76">
        <v>0.83472222222222225</v>
      </c>
      <c r="C241" s="83">
        <v>0.56805555555555554</v>
      </c>
      <c r="E241" s="5">
        <f t="shared" si="10"/>
        <v>6.3833333333333329</v>
      </c>
      <c r="F241" s="5">
        <f t="shared" si="11"/>
        <v>20.033333333333335</v>
      </c>
      <c r="G241" s="5">
        <f t="shared" si="12"/>
        <v>13.633333333333333</v>
      </c>
    </row>
    <row r="242" spans="1:7" ht="15" thickBot="1" x14ac:dyDescent="0.4">
      <c r="A242" s="70">
        <v>0.2673611111111111</v>
      </c>
      <c r="B242" s="77">
        <v>0.83333333333333337</v>
      </c>
      <c r="C242" s="84">
        <v>0.56597222222222221</v>
      </c>
      <c r="E242" s="5">
        <f t="shared" si="10"/>
        <v>6.4166666666666661</v>
      </c>
      <c r="F242" s="5">
        <f t="shared" si="11"/>
        <v>20</v>
      </c>
      <c r="G242" s="5">
        <f t="shared" si="12"/>
        <v>13.583333333333332</v>
      </c>
    </row>
    <row r="243" spans="1:7" ht="15" thickBot="1" x14ac:dyDescent="0.4">
      <c r="A243" s="69">
        <v>0.26805555555555555</v>
      </c>
      <c r="B243" s="76">
        <v>0.83194444444444438</v>
      </c>
      <c r="C243" s="83">
        <v>0.56319444444444444</v>
      </c>
      <c r="E243" s="5">
        <f t="shared" si="10"/>
        <v>6.4333333333333336</v>
      </c>
      <c r="F243" s="5">
        <f t="shared" si="11"/>
        <v>19.966666666666665</v>
      </c>
      <c r="G243" s="5">
        <f t="shared" si="12"/>
        <v>13.516666666666666</v>
      </c>
    </row>
    <row r="244" spans="1:7" ht="15" thickBot="1" x14ac:dyDescent="0.4">
      <c r="A244" s="73">
        <v>0.26944444444444443</v>
      </c>
      <c r="B244" s="80">
        <v>0.8305555555555556</v>
      </c>
      <c r="C244" s="87">
        <v>0.56111111111111112</v>
      </c>
      <c r="E244" s="5">
        <f t="shared" si="10"/>
        <v>6.4666666666666668</v>
      </c>
      <c r="F244" s="5">
        <f t="shared" si="11"/>
        <v>19.933333333333334</v>
      </c>
      <c r="G244" s="5">
        <f t="shared" si="12"/>
        <v>13.466666666666667</v>
      </c>
    </row>
    <row r="245" spans="1:7" ht="15" thickBot="1" x14ac:dyDescent="0.4">
      <c r="A245" s="68">
        <v>0.27013888888888887</v>
      </c>
      <c r="B245" s="75">
        <v>0.82916666666666661</v>
      </c>
      <c r="C245" s="82">
        <v>0.55833333333333335</v>
      </c>
      <c r="E245" s="5">
        <f t="shared" si="10"/>
        <v>6.4833333333333325</v>
      </c>
      <c r="F245" s="5">
        <f t="shared" si="11"/>
        <v>19.899999999999999</v>
      </c>
      <c r="G245" s="5">
        <f t="shared" si="12"/>
        <v>13.4</v>
      </c>
    </row>
    <row r="246" spans="1:7" ht="15" thickBot="1" x14ac:dyDescent="0.4">
      <c r="A246" s="69">
        <v>0.27152777777777776</v>
      </c>
      <c r="B246" s="76">
        <v>0.82777777777777783</v>
      </c>
      <c r="C246" s="83">
        <v>0.55625000000000002</v>
      </c>
      <c r="E246" s="5">
        <f t="shared" si="10"/>
        <v>6.5166666666666657</v>
      </c>
      <c r="F246" s="5">
        <f t="shared" si="11"/>
        <v>19.866666666666667</v>
      </c>
      <c r="G246" s="5">
        <f t="shared" si="12"/>
        <v>13.350000000000001</v>
      </c>
    </row>
    <row r="247" spans="1:7" ht="15" thickBot="1" x14ac:dyDescent="0.4">
      <c r="A247" s="70">
        <v>0.2722222222222222</v>
      </c>
      <c r="B247" s="77">
        <v>0.82638888888888884</v>
      </c>
      <c r="C247" s="84">
        <v>0.55347222222222225</v>
      </c>
      <c r="E247" s="5">
        <f t="shared" si="10"/>
        <v>6.5333333333333332</v>
      </c>
      <c r="F247" s="5">
        <f t="shared" si="11"/>
        <v>19.833333333333332</v>
      </c>
      <c r="G247" s="5">
        <f t="shared" si="12"/>
        <v>13.283333333333335</v>
      </c>
    </row>
    <row r="248" spans="1:7" ht="15" thickBot="1" x14ac:dyDescent="0.4">
      <c r="A248" s="69">
        <v>0.27291666666666664</v>
      </c>
      <c r="B248" s="76">
        <v>0.82500000000000007</v>
      </c>
      <c r="C248" s="83">
        <v>0.55138888888888882</v>
      </c>
      <c r="E248" s="5">
        <f t="shared" si="10"/>
        <v>6.5499999999999989</v>
      </c>
      <c r="F248" s="5">
        <f t="shared" si="11"/>
        <v>19.8</v>
      </c>
      <c r="G248" s="5">
        <f t="shared" si="12"/>
        <v>13.233333333333331</v>
      </c>
    </row>
    <row r="249" spans="1:7" ht="15" thickBot="1" x14ac:dyDescent="0.4">
      <c r="A249" s="70">
        <v>0.27430555555555552</v>
      </c>
      <c r="B249" s="77">
        <v>0.82291666666666663</v>
      </c>
      <c r="C249" s="84">
        <v>0.54861111111111105</v>
      </c>
      <c r="E249" s="5">
        <f t="shared" si="10"/>
        <v>6.5833333333333321</v>
      </c>
      <c r="F249" s="5">
        <f t="shared" si="11"/>
        <v>19.75</v>
      </c>
      <c r="G249" s="5">
        <f t="shared" si="12"/>
        <v>13.166666666666664</v>
      </c>
    </row>
    <row r="250" spans="1:7" ht="15" thickBot="1" x14ac:dyDescent="0.4">
      <c r="A250" s="69">
        <v>0.27499999999999997</v>
      </c>
      <c r="B250" s="76">
        <v>0.82152777777777775</v>
      </c>
      <c r="C250" s="83">
        <v>0.54652777777777783</v>
      </c>
      <c r="E250" s="5">
        <f t="shared" si="10"/>
        <v>6.6</v>
      </c>
      <c r="F250" s="5">
        <f t="shared" si="11"/>
        <v>19.716666666666665</v>
      </c>
      <c r="G250" s="5">
        <f t="shared" si="12"/>
        <v>13.116666666666667</v>
      </c>
    </row>
    <row r="251" spans="1:7" ht="15" thickBot="1" x14ac:dyDescent="0.4">
      <c r="A251" s="70">
        <v>0.27638888888888885</v>
      </c>
      <c r="B251" s="77">
        <v>0.82013888888888886</v>
      </c>
      <c r="C251" s="84">
        <v>0.54375000000000007</v>
      </c>
      <c r="E251" s="5">
        <f t="shared" si="10"/>
        <v>6.6333333333333329</v>
      </c>
      <c r="F251" s="5">
        <f t="shared" si="11"/>
        <v>19.683333333333334</v>
      </c>
      <c r="G251" s="5">
        <f t="shared" si="12"/>
        <v>13.05</v>
      </c>
    </row>
    <row r="252" spans="1:7" ht="15" thickBot="1" x14ac:dyDescent="0.4">
      <c r="A252" s="69">
        <v>0.27708333333333335</v>
      </c>
      <c r="B252" s="76">
        <v>0.81874999999999998</v>
      </c>
      <c r="C252" s="83">
        <v>0.54097222222222219</v>
      </c>
      <c r="E252" s="5">
        <f t="shared" si="10"/>
        <v>6.65</v>
      </c>
      <c r="F252" s="5">
        <f t="shared" si="11"/>
        <v>19.649999999999999</v>
      </c>
      <c r="G252" s="5">
        <f t="shared" si="12"/>
        <v>12.983333333333333</v>
      </c>
    </row>
    <row r="253" spans="1:7" ht="15" thickBot="1" x14ac:dyDescent="0.4">
      <c r="A253" s="70">
        <v>0.27847222222222223</v>
      </c>
      <c r="B253" s="77">
        <v>0.81736111111111109</v>
      </c>
      <c r="C253" s="84">
        <v>0.53888888888888886</v>
      </c>
      <c r="E253" s="5">
        <f t="shared" si="10"/>
        <v>6.6833333333333336</v>
      </c>
      <c r="F253" s="5">
        <f t="shared" si="11"/>
        <v>19.616666666666667</v>
      </c>
      <c r="G253" s="5">
        <f t="shared" si="12"/>
        <v>12.933333333333334</v>
      </c>
    </row>
    <row r="254" spans="1:7" ht="15" thickBot="1" x14ac:dyDescent="0.4">
      <c r="A254" s="69">
        <v>0.27916666666666667</v>
      </c>
      <c r="B254" s="76">
        <v>0.81597222222222221</v>
      </c>
      <c r="C254" s="83">
        <v>0.53611111111111109</v>
      </c>
      <c r="E254" s="5">
        <f t="shared" si="10"/>
        <v>6.7</v>
      </c>
      <c r="F254" s="5">
        <f t="shared" si="11"/>
        <v>19.583333333333332</v>
      </c>
      <c r="G254" s="5">
        <f t="shared" si="12"/>
        <v>12.866666666666667</v>
      </c>
    </row>
    <row r="255" spans="1:7" ht="15" thickBot="1" x14ac:dyDescent="0.4">
      <c r="A255" s="70">
        <v>0.27986111111111112</v>
      </c>
      <c r="B255" s="77">
        <v>0.81458333333333333</v>
      </c>
      <c r="C255" s="84">
        <v>0.53402777777777777</v>
      </c>
      <c r="E255" s="5">
        <f t="shared" si="10"/>
        <v>6.7166666666666668</v>
      </c>
      <c r="F255" s="5">
        <f t="shared" si="11"/>
        <v>19.55</v>
      </c>
      <c r="G255" s="5">
        <f t="shared" si="12"/>
        <v>12.816666666666666</v>
      </c>
    </row>
    <row r="256" spans="1:7" ht="15" thickBot="1" x14ac:dyDescent="0.4">
      <c r="A256" s="69">
        <v>0.28125</v>
      </c>
      <c r="B256" s="76">
        <v>0.81319444444444444</v>
      </c>
      <c r="C256" s="83">
        <v>0.53125</v>
      </c>
      <c r="E256" s="5">
        <f t="shared" si="10"/>
        <v>6.75</v>
      </c>
      <c r="F256" s="5">
        <f t="shared" si="11"/>
        <v>19.516666666666666</v>
      </c>
      <c r="G256" s="5">
        <f t="shared" si="12"/>
        <v>12.75</v>
      </c>
    </row>
    <row r="257" spans="1:7" ht="15" thickBot="1" x14ac:dyDescent="0.4">
      <c r="A257" s="70">
        <v>0.28194444444444444</v>
      </c>
      <c r="B257" s="77">
        <v>0.81111111111111101</v>
      </c>
      <c r="C257" s="84">
        <v>0.52916666666666667</v>
      </c>
      <c r="E257" s="5">
        <f t="shared" si="10"/>
        <v>6.7666666666666666</v>
      </c>
      <c r="F257" s="5">
        <f t="shared" si="11"/>
        <v>19.466666666666665</v>
      </c>
      <c r="G257" s="5">
        <f t="shared" si="12"/>
        <v>12.7</v>
      </c>
    </row>
    <row r="258" spans="1:7" ht="15" thickBot="1" x14ac:dyDescent="0.4">
      <c r="A258" s="69">
        <v>0.28333333333333333</v>
      </c>
      <c r="B258" s="76">
        <v>0.80972222222222223</v>
      </c>
      <c r="C258" s="83">
        <v>0.52638888888888891</v>
      </c>
      <c r="E258" s="5">
        <f t="shared" si="10"/>
        <v>6.8</v>
      </c>
      <c r="F258" s="5">
        <f t="shared" si="11"/>
        <v>19.433333333333334</v>
      </c>
      <c r="G258" s="5">
        <f t="shared" si="12"/>
        <v>12.633333333333333</v>
      </c>
    </row>
    <row r="259" spans="1:7" ht="15" thickBot="1" x14ac:dyDescent="0.4">
      <c r="A259" s="70">
        <v>0.28402777777777777</v>
      </c>
      <c r="B259" s="77">
        <v>0.80833333333333324</v>
      </c>
      <c r="C259" s="84">
        <v>0.52361111111111114</v>
      </c>
      <c r="E259" s="5">
        <f t="shared" ref="E259:E322" si="13">A259*24</f>
        <v>6.8166666666666664</v>
      </c>
      <c r="F259" s="5">
        <f t="shared" ref="F259:F322" si="14">B259*24</f>
        <v>19.399999999999999</v>
      </c>
      <c r="G259" s="5">
        <f t="shared" ref="G259:G322" si="15">C259*24</f>
        <v>12.566666666666666</v>
      </c>
    </row>
    <row r="260" spans="1:7" ht="15" thickBot="1" x14ac:dyDescent="0.4">
      <c r="A260" s="69">
        <v>0.28541666666666665</v>
      </c>
      <c r="B260" s="76">
        <v>0.80694444444444446</v>
      </c>
      <c r="C260" s="83">
        <v>0.52152777777777781</v>
      </c>
      <c r="E260" s="5">
        <f t="shared" si="13"/>
        <v>6.85</v>
      </c>
      <c r="F260" s="5">
        <f t="shared" si="14"/>
        <v>19.366666666666667</v>
      </c>
      <c r="G260" s="5">
        <f t="shared" si="15"/>
        <v>12.516666666666667</v>
      </c>
    </row>
    <row r="261" spans="1:7" ht="15" thickBot="1" x14ac:dyDescent="0.4">
      <c r="A261" s="70">
        <v>0.28611111111111115</v>
      </c>
      <c r="B261" s="77">
        <v>0.80555555555555547</v>
      </c>
      <c r="C261" s="84">
        <v>0.51874999999999993</v>
      </c>
      <c r="E261" s="5">
        <f t="shared" si="13"/>
        <v>6.8666666666666671</v>
      </c>
      <c r="F261" s="5">
        <f t="shared" si="14"/>
        <v>19.333333333333332</v>
      </c>
      <c r="G261" s="5">
        <f t="shared" si="15"/>
        <v>12.45</v>
      </c>
    </row>
    <row r="262" spans="1:7" ht="15" thickBot="1" x14ac:dyDescent="0.4">
      <c r="A262" s="69">
        <v>0.28750000000000003</v>
      </c>
      <c r="B262" s="76">
        <v>0.8041666666666667</v>
      </c>
      <c r="C262" s="83">
        <v>0.51666666666666672</v>
      </c>
      <c r="E262" s="5">
        <f t="shared" si="13"/>
        <v>6.9</v>
      </c>
      <c r="F262" s="5">
        <f t="shared" si="14"/>
        <v>19.3</v>
      </c>
      <c r="G262" s="5">
        <f t="shared" si="15"/>
        <v>12.400000000000002</v>
      </c>
    </row>
    <row r="263" spans="1:7" ht="15" thickBot="1" x14ac:dyDescent="0.4">
      <c r="A263" s="70">
        <v>0.28819444444444448</v>
      </c>
      <c r="B263" s="77">
        <v>0.8027777777777777</v>
      </c>
      <c r="C263" s="84">
        <v>0.51388888888888895</v>
      </c>
      <c r="E263" s="5">
        <f t="shared" si="13"/>
        <v>6.9166666666666679</v>
      </c>
      <c r="F263" s="5">
        <f t="shared" si="14"/>
        <v>19.266666666666666</v>
      </c>
      <c r="G263" s="5">
        <f t="shared" si="15"/>
        <v>12.333333333333336</v>
      </c>
    </row>
    <row r="264" spans="1:7" ht="15" thickBot="1" x14ac:dyDescent="0.4">
      <c r="A264" s="69">
        <v>0.28888888888888892</v>
      </c>
      <c r="B264" s="76">
        <v>0.80069444444444438</v>
      </c>
      <c r="C264" s="83">
        <v>0.51111111111111118</v>
      </c>
      <c r="E264" s="5">
        <f t="shared" si="13"/>
        <v>6.9333333333333336</v>
      </c>
      <c r="F264" s="5">
        <f t="shared" si="14"/>
        <v>19.216666666666665</v>
      </c>
      <c r="G264" s="5">
        <f t="shared" si="15"/>
        <v>12.266666666666669</v>
      </c>
    </row>
    <row r="265" spans="1:7" ht="15" thickBot="1" x14ac:dyDescent="0.4">
      <c r="A265" s="70">
        <v>0.2902777777777778</v>
      </c>
      <c r="B265" s="77">
        <v>0.7993055555555556</v>
      </c>
      <c r="C265" s="84">
        <v>0.50902777777777775</v>
      </c>
      <c r="E265" s="5">
        <f t="shared" si="13"/>
        <v>6.9666666666666668</v>
      </c>
      <c r="F265" s="5">
        <f t="shared" si="14"/>
        <v>19.183333333333334</v>
      </c>
      <c r="G265" s="5">
        <f t="shared" si="15"/>
        <v>12.216666666666665</v>
      </c>
    </row>
    <row r="266" spans="1:7" ht="15" thickBot="1" x14ac:dyDescent="0.4">
      <c r="A266" s="69">
        <v>0.29097222222222224</v>
      </c>
      <c r="B266" s="76">
        <v>0.79791666666666661</v>
      </c>
      <c r="C266" s="83">
        <v>0.50624999999999998</v>
      </c>
      <c r="E266" s="5">
        <f t="shared" si="13"/>
        <v>6.9833333333333343</v>
      </c>
      <c r="F266" s="5">
        <f t="shared" si="14"/>
        <v>19.149999999999999</v>
      </c>
      <c r="G266" s="5">
        <f t="shared" si="15"/>
        <v>12.149999999999999</v>
      </c>
    </row>
    <row r="267" spans="1:7" ht="15" thickBot="1" x14ac:dyDescent="0.4">
      <c r="A267" s="70">
        <v>0.29236111111111113</v>
      </c>
      <c r="B267" s="77">
        <v>0.79652777777777783</v>
      </c>
      <c r="C267" s="84">
        <v>0.50416666666666665</v>
      </c>
      <c r="E267" s="5">
        <f t="shared" si="13"/>
        <v>7.0166666666666675</v>
      </c>
      <c r="F267" s="5">
        <f t="shared" si="14"/>
        <v>19.116666666666667</v>
      </c>
      <c r="G267" s="5">
        <f t="shared" si="15"/>
        <v>12.1</v>
      </c>
    </row>
    <row r="268" spans="1:7" ht="15" thickBot="1" x14ac:dyDescent="0.4">
      <c r="A268" s="69">
        <v>0.29305555555555557</v>
      </c>
      <c r="B268" s="76">
        <v>0.79513888888888884</v>
      </c>
      <c r="C268" s="83">
        <v>0.50138888888888888</v>
      </c>
      <c r="E268" s="5">
        <f t="shared" si="13"/>
        <v>7.0333333333333332</v>
      </c>
      <c r="F268" s="5">
        <f t="shared" si="14"/>
        <v>19.083333333333332</v>
      </c>
      <c r="G268" s="5">
        <f t="shared" si="15"/>
        <v>12.033333333333333</v>
      </c>
    </row>
    <row r="269" spans="1:7" ht="15" thickBot="1" x14ac:dyDescent="0.4">
      <c r="A269" s="70">
        <v>0.29444444444444445</v>
      </c>
      <c r="B269" s="77">
        <v>0.79375000000000007</v>
      </c>
      <c r="C269" s="84">
        <v>0.49861111111111112</v>
      </c>
      <c r="E269" s="5">
        <f t="shared" si="13"/>
        <v>7.0666666666666664</v>
      </c>
      <c r="F269" s="5">
        <f t="shared" si="14"/>
        <v>19.05</v>
      </c>
      <c r="G269" s="5">
        <f t="shared" si="15"/>
        <v>11.966666666666667</v>
      </c>
    </row>
    <row r="270" spans="1:7" ht="15" thickBot="1" x14ac:dyDescent="0.4">
      <c r="A270" s="69">
        <v>0.2951388888888889</v>
      </c>
      <c r="B270" s="76">
        <v>0.79236111111111107</v>
      </c>
      <c r="C270" s="83">
        <v>0.49652777777777773</v>
      </c>
      <c r="E270" s="5">
        <f t="shared" si="13"/>
        <v>7.0833333333333339</v>
      </c>
      <c r="F270" s="5">
        <f t="shared" si="14"/>
        <v>19.016666666666666</v>
      </c>
      <c r="G270" s="5">
        <f t="shared" si="15"/>
        <v>11.916666666666666</v>
      </c>
    </row>
    <row r="271" spans="1:7" ht="15" thickBot="1" x14ac:dyDescent="0.4">
      <c r="A271" s="70">
        <v>0.29652777777777778</v>
      </c>
      <c r="B271" s="77">
        <v>0.79027777777777775</v>
      </c>
      <c r="C271" s="84">
        <v>0.49374999999999997</v>
      </c>
      <c r="E271" s="5">
        <f t="shared" si="13"/>
        <v>7.1166666666666671</v>
      </c>
      <c r="F271" s="5">
        <f t="shared" si="14"/>
        <v>18.966666666666665</v>
      </c>
      <c r="G271" s="5">
        <f t="shared" si="15"/>
        <v>11.85</v>
      </c>
    </row>
    <row r="272" spans="1:7" ht="15" thickBot="1" x14ac:dyDescent="0.4">
      <c r="A272" s="69">
        <v>0.29722222222222222</v>
      </c>
      <c r="B272" s="76">
        <v>0.78888888888888886</v>
      </c>
      <c r="C272" s="83">
        <v>0.4916666666666667</v>
      </c>
      <c r="E272" s="5">
        <f t="shared" si="13"/>
        <v>7.1333333333333329</v>
      </c>
      <c r="F272" s="5">
        <f t="shared" si="14"/>
        <v>18.933333333333334</v>
      </c>
      <c r="G272" s="5">
        <f t="shared" si="15"/>
        <v>11.8</v>
      </c>
    </row>
    <row r="273" spans="1:7" ht="15" thickBot="1" x14ac:dyDescent="0.4">
      <c r="A273" s="70">
        <v>0.2986111111111111</v>
      </c>
      <c r="B273" s="77">
        <v>0.78749999999999998</v>
      </c>
      <c r="C273" s="84">
        <v>0.48888888888888887</v>
      </c>
      <c r="E273" s="5">
        <f t="shared" si="13"/>
        <v>7.1666666666666661</v>
      </c>
      <c r="F273" s="5">
        <f t="shared" si="14"/>
        <v>18.899999999999999</v>
      </c>
      <c r="G273" s="5">
        <f t="shared" si="15"/>
        <v>11.733333333333333</v>
      </c>
    </row>
    <row r="274" spans="1:7" ht="15" thickBot="1" x14ac:dyDescent="0.4">
      <c r="A274" s="71">
        <v>0.29930555555555555</v>
      </c>
      <c r="B274" s="78">
        <v>0.78611111111111109</v>
      </c>
      <c r="C274" s="85">
        <v>0.4861111111111111</v>
      </c>
      <c r="E274" s="5">
        <f t="shared" si="13"/>
        <v>7.1833333333333336</v>
      </c>
      <c r="F274" s="5">
        <f t="shared" si="14"/>
        <v>18.866666666666667</v>
      </c>
      <c r="G274" s="5">
        <f t="shared" si="15"/>
        <v>11.666666666666666</v>
      </c>
    </row>
    <row r="275" spans="1:7" ht="15" thickBot="1" x14ac:dyDescent="0.4">
      <c r="A275" s="68">
        <v>0.30069444444444443</v>
      </c>
      <c r="B275" s="75">
        <v>0.78472222222222221</v>
      </c>
      <c r="C275" s="82">
        <v>0.48402777777777778</v>
      </c>
      <c r="E275" s="5">
        <f t="shared" si="13"/>
        <v>7.2166666666666668</v>
      </c>
      <c r="F275" s="5">
        <f t="shared" si="14"/>
        <v>18.833333333333332</v>
      </c>
      <c r="G275" s="5">
        <f t="shared" si="15"/>
        <v>11.616666666666667</v>
      </c>
    </row>
    <row r="276" spans="1:7" ht="15" thickBot="1" x14ac:dyDescent="0.4">
      <c r="A276" s="69">
        <v>0.30138888888888887</v>
      </c>
      <c r="B276" s="76">
        <v>0.78333333333333333</v>
      </c>
      <c r="C276" s="83">
        <v>0.48125000000000001</v>
      </c>
      <c r="E276" s="5">
        <f t="shared" si="13"/>
        <v>7.2333333333333325</v>
      </c>
      <c r="F276" s="5">
        <f t="shared" si="14"/>
        <v>18.8</v>
      </c>
      <c r="G276" s="5">
        <f t="shared" si="15"/>
        <v>11.55</v>
      </c>
    </row>
    <row r="277" spans="1:7" ht="15" thickBot="1" x14ac:dyDescent="0.4">
      <c r="A277" s="70">
        <v>0.30208333333333331</v>
      </c>
      <c r="B277" s="77">
        <v>0.78194444444444444</v>
      </c>
      <c r="C277" s="84">
        <v>0.47916666666666669</v>
      </c>
      <c r="E277" s="5">
        <f t="shared" si="13"/>
        <v>7.25</v>
      </c>
      <c r="F277" s="5">
        <f t="shared" si="14"/>
        <v>18.766666666666666</v>
      </c>
      <c r="G277" s="5">
        <f t="shared" si="15"/>
        <v>11.5</v>
      </c>
    </row>
    <row r="278" spans="1:7" ht="15" thickBot="1" x14ac:dyDescent="0.4">
      <c r="A278" s="69">
        <v>0.3034722222222222</v>
      </c>
      <c r="B278" s="76">
        <v>0.78055555555555556</v>
      </c>
      <c r="C278" s="83">
        <v>0.47638888888888892</v>
      </c>
      <c r="E278" s="5">
        <f t="shared" si="13"/>
        <v>7.2833333333333332</v>
      </c>
      <c r="F278" s="5">
        <f t="shared" si="14"/>
        <v>18.733333333333334</v>
      </c>
      <c r="G278" s="5">
        <f t="shared" si="15"/>
        <v>11.433333333333334</v>
      </c>
    </row>
    <row r="279" spans="1:7" ht="15" thickBot="1" x14ac:dyDescent="0.4">
      <c r="A279" s="70">
        <v>0.30416666666666664</v>
      </c>
      <c r="B279" s="77">
        <v>0.77847222222222223</v>
      </c>
      <c r="C279" s="84">
        <v>0.47361111111111115</v>
      </c>
      <c r="E279" s="5">
        <f t="shared" si="13"/>
        <v>7.2999999999999989</v>
      </c>
      <c r="F279" s="5">
        <f t="shared" si="14"/>
        <v>18.683333333333334</v>
      </c>
      <c r="G279" s="5">
        <f t="shared" si="15"/>
        <v>11.366666666666667</v>
      </c>
    </row>
    <row r="280" spans="1:7" ht="15" thickBot="1" x14ac:dyDescent="0.4">
      <c r="A280" s="69">
        <v>0.30555555555555552</v>
      </c>
      <c r="B280" s="76">
        <v>0.77708333333333324</v>
      </c>
      <c r="C280" s="83">
        <v>0.47152777777777777</v>
      </c>
      <c r="E280" s="5">
        <f t="shared" si="13"/>
        <v>7.3333333333333321</v>
      </c>
      <c r="F280" s="5">
        <f t="shared" si="14"/>
        <v>18.649999999999999</v>
      </c>
      <c r="G280" s="5">
        <f t="shared" si="15"/>
        <v>11.316666666666666</v>
      </c>
    </row>
    <row r="281" spans="1:7" ht="15" thickBot="1" x14ac:dyDescent="0.4">
      <c r="A281" s="70">
        <v>0.30624999999999997</v>
      </c>
      <c r="B281" s="77">
        <v>0.77569444444444446</v>
      </c>
      <c r="C281" s="84">
        <v>0.46875</v>
      </c>
      <c r="E281" s="5">
        <f t="shared" si="13"/>
        <v>7.35</v>
      </c>
      <c r="F281" s="5">
        <f t="shared" si="14"/>
        <v>18.616666666666667</v>
      </c>
      <c r="G281" s="5">
        <f t="shared" si="15"/>
        <v>11.25</v>
      </c>
    </row>
    <row r="282" spans="1:7" ht="15" thickBot="1" x14ac:dyDescent="0.4">
      <c r="A282" s="69">
        <v>0.30763888888888891</v>
      </c>
      <c r="B282" s="76">
        <v>0.77430555555555547</v>
      </c>
      <c r="C282" s="83">
        <v>0.46666666666666662</v>
      </c>
      <c r="E282" s="5">
        <f t="shared" si="13"/>
        <v>7.3833333333333337</v>
      </c>
      <c r="F282" s="5">
        <f t="shared" si="14"/>
        <v>18.583333333333332</v>
      </c>
      <c r="G282" s="5">
        <f t="shared" si="15"/>
        <v>11.2</v>
      </c>
    </row>
    <row r="283" spans="1:7" ht="15" thickBot="1" x14ac:dyDescent="0.4">
      <c r="A283" s="70">
        <v>0.30833333333333335</v>
      </c>
      <c r="B283" s="77">
        <v>0.7729166666666667</v>
      </c>
      <c r="C283" s="84">
        <v>0.46388888888888885</v>
      </c>
      <c r="E283" s="5">
        <f t="shared" si="13"/>
        <v>7.4</v>
      </c>
      <c r="F283" s="5">
        <f t="shared" si="14"/>
        <v>18.55</v>
      </c>
      <c r="G283" s="5">
        <f t="shared" si="15"/>
        <v>11.133333333333333</v>
      </c>
    </row>
    <row r="284" spans="1:7" ht="15" thickBot="1" x14ac:dyDescent="0.4">
      <c r="A284" s="69">
        <v>0.30972222222222223</v>
      </c>
      <c r="B284" s="76">
        <v>0.7715277777777777</v>
      </c>
      <c r="C284" s="83">
        <v>0.46180555555555558</v>
      </c>
      <c r="E284" s="5">
        <f t="shared" si="13"/>
        <v>7.4333333333333336</v>
      </c>
      <c r="F284" s="5">
        <f t="shared" si="14"/>
        <v>18.516666666666666</v>
      </c>
      <c r="G284" s="5">
        <f t="shared" si="15"/>
        <v>11.083333333333334</v>
      </c>
    </row>
    <row r="285" spans="1:7" ht="15" thickBot="1" x14ac:dyDescent="0.4">
      <c r="A285" s="70">
        <v>0.31111111111111112</v>
      </c>
      <c r="B285" s="77">
        <v>0.77013888888888893</v>
      </c>
      <c r="C285" s="84">
        <v>0.45902777777777781</v>
      </c>
      <c r="E285" s="5">
        <f t="shared" si="13"/>
        <v>7.4666666666666668</v>
      </c>
      <c r="F285" s="5">
        <f t="shared" si="14"/>
        <v>18.483333333333334</v>
      </c>
      <c r="G285" s="5">
        <f t="shared" si="15"/>
        <v>11.016666666666667</v>
      </c>
    </row>
    <row r="286" spans="1:7" ht="15" thickBot="1" x14ac:dyDescent="0.4">
      <c r="A286" s="69">
        <v>0.31180555555555556</v>
      </c>
      <c r="B286" s="76">
        <v>0.76874999999999993</v>
      </c>
      <c r="C286" s="83">
        <v>0.45694444444444443</v>
      </c>
      <c r="E286" s="5">
        <f t="shared" si="13"/>
        <v>7.4833333333333334</v>
      </c>
      <c r="F286" s="5">
        <f t="shared" si="14"/>
        <v>18.45</v>
      </c>
      <c r="G286" s="5">
        <f t="shared" si="15"/>
        <v>10.966666666666667</v>
      </c>
    </row>
    <row r="287" spans="1:7" ht="15" thickBot="1" x14ac:dyDescent="0.4">
      <c r="A287" s="70">
        <v>0.31319444444444444</v>
      </c>
      <c r="B287" s="77">
        <v>0.76736111111111116</v>
      </c>
      <c r="C287" s="84">
        <v>0.45416666666666666</v>
      </c>
      <c r="E287" s="5">
        <f t="shared" si="13"/>
        <v>7.5166666666666666</v>
      </c>
      <c r="F287" s="5">
        <f t="shared" si="14"/>
        <v>18.416666666666668</v>
      </c>
      <c r="G287" s="5">
        <f t="shared" si="15"/>
        <v>10.9</v>
      </c>
    </row>
    <row r="288" spans="1:7" ht="15" thickBot="1" x14ac:dyDescent="0.4">
      <c r="A288" s="69">
        <v>0.31388888888888888</v>
      </c>
      <c r="B288" s="76">
        <v>0.76597222222222217</v>
      </c>
      <c r="C288" s="83">
        <v>0.4513888888888889</v>
      </c>
      <c r="E288" s="5">
        <f t="shared" si="13"/>
        <v>7.5333333333333332</v>
      </c>
      <c r="F288" s="5">
        <f t="shared" si="14"/>
        <v>18.383333333333333</v>
      </c>
      <c r="G288" s="5">
        <f t="shared" si="15"/>
        <v>10.833333333333334</v>
      </c>
    </row>
    <row r="289" spans="1:7" ht="15" thickBot="1" x14ac:dyDescent="0.4">
      <c r="A289" s="70">
        <v>0.31527777777777777</v>
      </c>
      <c r="B289" s="77">
        <v>0.76458333333333339</v>
      </c>
      <c r="C289" s="84">
        <v>0.44930555555555557</v>
      </c>
      <c r="E289" s="5">
        <f t="shared" si="13"/>
        <v>7.5666666666666664</v>
      </c>
      <c r="F289" s="5">
        <f t="shared" si="14"/>
        <v>18.350000000000001</v>
      </c>
      <c r="G289" s="5">
        <f t="shared" si="15"/>
        <v>10.783333333333333</v>
      </c>
    </row>
    <row r="290" spans="1:7" ht="15" thickBot="1" x14ac:dyDescent="0.4">
      <c r="A290" s="69">
        <v>0.31597222222222221</v>
      </c>
      <c r="B290" s="76">
        <v>0.7631944444444444</v>
      </c>
      <c r="C290" s="83">
        <v>0.4465277777777778</v>
      </c>
      <c r="E290" s="5">
        <f t="shared" si="13"/>
        <v>7.583333333333333</v>
      </c>
      <c r="F290" s="5">
        <f t="shared" si="14"/>
        <v>18.316666666666666</v>
      </c>
      <c r="G290" s="5">
        <f t="shared" si="15"/>
        <v>10.716666666666667</v>
      </c>
    </row>
    <row r="291" spans="1:7" ht="15" thickBot="1" x14ac:dyDescent="0.4">
      <c r="A291" s="70">
        <v>0.31736111111111115</v>
      </c>
      <c r="B291" s="77">
        <v>0.76180555555555562</v>
      </c>
      <c r="C291" s="84">
        <v>0.44444444444444442</v>
      </c>
      <c r="E291" s="5">
        <f t="shared" si="13"/>
        <v>7.6166666666666671</v>
      </c>
      <c r="F291" s="5">
        <f t="shared" si="14"/>
        <v>18.283333333333335</v>
      </c>
      <c r="G291" s="5">
        <f t="shared" si="15"/>
        <v>10.666666666666666</v>
      </c>
    </row>
    <row r="292" spans="1:7" ht="15" thickBot="1" x14ac:dyDescent="0.4">
      <c r="A292" s="69">
        <v>0.31805555555555554</v>
      </c>
      <c r="B292" s="76">
        <v>0.76041666666666663</v>
      </c>
      <c r="C292" s="83">
        <v>0.44166666666666665</v>
      </c>
      <c r="E292" s="5">
        <f t="shared" si="13"/>
        <v>7.6333333333333329</v>
      </c>
      <c r="F292" s="5">
        <f t="shared" si="14"/>
        <v>18.25</v>
      </c>
      <c r="G292" s="5">
        <f t="shared" si="15"/>
        <v>10.6</v>
      </c>
    </row>
    <row r="293" spans="1:7" ht="15" thickBot="1" x14ac:dyDescent="0.4">
      <c r="A293" s="70">
        <v>0.31944444444444448</v>
      </c>
      <c r="B293" s="77">
        <v>0.75902777777777775</v>
      </c>
      <c r="C293" s="84">
        <v>0.43958333333333338</v>
      </c>
      <c r="E293" s="5">
        <f t="shared" si="13"/>
        <v>7.6666666666666679</v>
      </c>
      <c r="F293" s="5">
        <f t="shared" si="14"/>
        <v>18.216666666666665</v>
      </c>
      <c r="G293" s="5">
        <f t="shared" si="15"/>
        <v>10.55</v>
      </c>
    </row>
    <row r="294" spans="1:7" ht="15" thickBot="1" x14ac:dyDescent="0.4">
      <c r="A294" s="69">
        <v>0.32013888888888892</v>
      </c>
      <c r="B294" s="76">
        <v>0.75763888888888886</v>
      </c>
      <c r="C294" s="83">
        <v>0.4368055555555555</v>
      </c>
      <c r="E294" s="5">
        <f t="shared" si="13"/>
        <v>7.6833333333333336</v>
      </c>
      <c r="F294" s="5">
        <f t="shared" si="14"/>
        <v>18.183333333333334</v>
      </c>
      <c r="G294" s="5">
        <f t="shared" si="15"/>
        <v>10.483333333333333</v>
      </c>
    </row>
    <row r="295" spans="1:7" ht="15" thickBot="1" x14ac:dyDescent="0.4">
      <c r="A295" s="70">
        <v>0.3215277777777778</v>
      </c>
      <c r="B295" s="77">
        <v>0.75624999999999998</v>
      </c>
      <c r="C295" s="84">
        <v>0.43472222222222223</v>
      </c>
      <c r="E295" s="5">
        <f t="shared" si="13"/>
        <v>7.7166666666666668</v>
      </c>
      <c r="F295" s="5">
        <f t="shared" si="14"/>
        <v>18.149999999999999</v>
      </c>
      <c r="G295" s="5">
        <f t="shared" si="15"/>
        <v>10.433333333333334</v>
      </c>
    </row>
    <row r="296" spans="1:7" ht="15" thickBot="1" x14ac:dyDescent="0.4">
      <c r="A296" s="69">
        <v>0.32291666666666669</v>
      </c>
      <c r="B296" s="76">
        <v>0.75555555555555554</v>
      </c>
      <c r="C296" s="83">
        <v>0.43194444444444446</v>
      </c>
      <c r="E296" s="5">
        <f t="shared" si="13"/>
        <v>7.75</v>
      </c>
      <c r="F296" s="5">
        <f t="shared" si="14"/>
        <v>18.133333333333333</v>
      </c>
      <c r="G296" s="5">
        <f t="shared" si="15"/>
        <v>10.366666666666667</v>
      </c>
    </row>
    <row r="297" spans="1:7" ht="15" thickBot="1" x14ac:dyDescent="0.4">
      <c r="A297" s="70">
        <v>0.32361111111111113</v>
      </c>
      <c r="B297" s="77">
        <v>0.75416666666666676</v>
      </c>
      <c r="C297" s="84">
        <v>0.42986111111111108</v>
      </c>
      <c r="E297" s="5">
        <f t="shared" si="13"/>
        <v>7.7666666666666675</v>
      </c>
      <c r="F297" s="5">
        <f t="shared" si="14"/>
        <v>18.100000000000001</v>
      </c>
      <c r="G297" s="5">
        <f t="shared" si="15"/>
        <v>10.316666666666666</v>
      </c>
    </row>
    <row r="298" spans="1:7" ht="15" thickBot="1" x14ac:dyDescent="0.4">
      <c r="A298" s="69">
        <v>0.32500000000000001</v>
      </c>
      <c r="B298" s="76">
        <v>0.75277777777777777</v>
      </c>
      <c r="C298" s="83">
        <v>0.42777777777777781</v>
      </c>
      <c r="E298" s="5">
        <f t="shared" si="13"/>
        <v>7.8000000000000007</v>
      </c>
      <c r="F298" s="5">
        <f t="shared" si="14"/>
        <v>18.066666666666666</v>
      </c>
      <c r="G298" s="5">
        <f t="shared" si="15"/>
        <v>10.266666666666667</v>
      </c>
    </row>
    <row r="299" spans="1:7" ht="15" thickBot="1" x14ac:dyDescent="0.4">
      <c r="A299" s="70">
        <v>0.32569444444444445</v>
      </c>
      <c r="B299" s="77">
        <v>0.75138888888888899</v>
      </c>
      <c r="C299" s="84">
        <v>0.42499999999999999</v>
      </c>
      <c r="E299" s="5">
        <f t="shared" si="13"/>
        <v>7.8166666666666664</v>
      </c>
      <c r="F299" s="5">
        <f t="shared" si="14"/>
        <v>18.033333333333335</v>
      </c>
      <c r="G299" s="5">
        <f t="shared" si="15"/>
        <v>10.199999999999999</v>
      </c>
    </row>
    <row r="300" spans="1:7" ht="15" thickBot="1" x14ac:dyDescent="0.4">
      <c r="A300" s="69">
        <v>0.32708333333333334</v>
      </c>
      <c r="B300" s="76">
        <v>0.75</v>
      </c>
      <c r="C300" s="83">
        <v>0.42291666666666666</v>
      </c>
      <c r="E300" s="5">
        <f t="shared" si="13"/>
        <v>7.85</v>
      </c>
      <c r="F300" s="5">
        <f t="shared" si="14"/>
        <v>18</v>
      </c>
      <c r="G300" s="5">
        <f t="shared" si="15"/>
        <v>10.15</v>
      </c>
    </row>
    <row r="301" spans="1:7" ht="15" thickBot="1" x14ac:dyDescent="0.4">
      <c r="A301" s="70">
        <v>0.32847222222222222</v>
      </c>
      <c r="B301" s="77">
        <v>0.74861111111111101</v>
      </c>
      <c r="C301" s="84">
        <v>0.4201388888888889</v>
      </c>
      <c r="E301" s="5">
        <f t="shared" si="13"/>
        <v>7.8833333333333329</v>
      </c>
      <c r="F301" s="5">
        <f t="shared" si="14"/>
        <v>17.966666666666665</v>
      </c>
      <c r="G301" s="5">
        <f t="shared" si="15"/>
        <v>10.083333333333334</v>
      </c>
    </row>
    <row r="302" spans="1:7" ht="15" thickBot="1" x14ac:dyDescent="0.4">
      <c r="A302" s="69">
        <v>0.32916666666666666</v>
      </c>
      <c r="B302" s="76">
        <v>0.74791666666666667</v>
      </c>
      <c r="C302" s="83">
        <v>0.41805555555555557</v>
      </c>
      <c r="E302" s="5">
        <f t="shared" si="13"/>
        <v>7.9</v>
      </c>
      <c r="F302" s="5">
        <f t="shared" si="14"/>
        <v>17.95</v>
      </c>
      <c r="G302" s="5">
        <f t="shared" si="15"/>
        <v>10.033333333333333</v>
      </c>
    </row>
    <row r="303" spans="1:7" ht="15" thickBot="1" x14ac:dyDescent="0.4">
      <c r="A303" s="70">
        <v>0.33055555555555555</v>
      </c>
      <c r="B303" s="77">
        <v>0.74652777777777779</v>
      </c>
      <c r="C303" s="84">
        <v>0.41597222222222219</v>
      </c>
      <c r="E303" s="5">
        <f t="shared" si="13"/>
        <v>7.9333333333333336</v>
      </c>
      <c r="F303" s="5">
        <f t="shared" si="14"/>
        <v>17.916666666666668</v>
      </c>
      <c r="G303" s="5">
        <f t="shared" si="15"/>
        <v>9.9833333333333325</v>
      </c>
    </row>
    <row r="304" spans="1:7" ht="15" thickBot="1" x14ac:dyDescent="0.4">
      <c r="A304" s="69">
        <v>0.33124999999999999</v>
      </c>
      <c r="B304" s="76">
        <v>0.74513888888888891</v>
      </c>
      <c r="C304" s="83">
        <v>0.41319444444444442</v>
      </c>
      <c r="E304" s="5">
        <f t="shared" si="13"/>
        <v>7.9499999999999993</v>
      </c>
      <c r="F304" s="5">
        <f t="shared" si="14"/>
        <v>17.883333333333333</v>
      </c>
      <c r="G304" s="5">
        <f t="shared" si="15"/>
        <v>9.9166666666666661</v>
      </c>
    </row>
    <row r="305" spans="1:7" ht="15" thickBot="1" x14ac:dyDescent="0.4">
      <c r="A305" s="71">
        <v>0.33263888888888887</v>
      </c>
      <c r="B305" s="78">
        <v>0.74444444444444446</v>
      </c>
      <c r="C305" s="85">
        <v>0.41111111111111115</v>
      </c>
      <c r="E305" s="5">
        <f t="shared" si="13"/>
        <v>7.9833333333333325</v>
      </c>
      <c r="F305" s="5">
        <f t="shared" si="14"/>
        <v>17.866666666666667</v>
      </c>
      <c r="G305" s="5">
        <f t="shared" si="15"/>
        <v>9.8666666666666671</v>
      </c>
    </row>
    <row r="306" spans="1:7" ht="15" thickBot="1" x14ac:dyDescent="0.4">
      <c r="A306" s="68">
        <v>0.33402777777777781</v>
      </c>
      <c r="B306" s="75">
        <v>0.74305555555555547</v>
      </c>
      <c r="C306" s="82">
        <v>0.40902777777777777</v>
      </c>
      <c r="E306" s="5">
        <f t="shared" si="13"/>
        <v>8.0166666666666675</v>
      </c>
      <c r="F306" s="5">
        <f t="shared" si="14"/>
        <v>17.833333333333332</v>
      </c>
      <c r="G306" s="5">
        <f t="shared" si="15"/>
        <v>9.8166666666666664</v>
      </c>
    </row>
    <row r="307" spans="1:7" ht="15" thickBot="1" x14ac:dyDescent="0.4">
      <c r="A307" s="69">
        <v>0.3347222222222222</v>
      </c>
      <c r="B307" s="76">
        <v>0.7416666666666667</v>
      </c>
      <c r="C307" s="83">
        <v>0.4069444444444445</v>
      </c>
      <c r="E307" s="5">
        <f t="shared" si="13"/>
        <v>8.0333333333333332</v>
      </c>
      <c r="F307" s="5">
        <f t="shared" si="14"/>
        <v>17.8</v>
      </c>
      <c r="G307" s="5">
        <f t="shared" si="15"/>
        <v>9.7666666666666675</v>
      </c>
    </row>
    <row r="308" spans="1:7" ht="15" thickBot="1" x14ac:dyDescent="0.4">
      <c r="A308" s="72">
        <v>0.29444444444444445</v>
      </c>
      <c r="B308" s="79">
        <v>0.69930555555555562</v>
      </c>
      <c r="C308" s="86">
        <v>0.40416666666666662</v>
      </c>
      <c r="E308" s="5">
        <f t="shared" si="13"/>
        <v>7.0666666666666664</v>
      </c>
      <c r="F308" s="5">
        <f t="shared" si="14"/>
        <v>16.783333333333335</v>
      </c>
      <c r="G308" s="5">
        <f t="shared" si="15"/>
        <v>9.6999999999999993</v>
      </c>
    </row>
    <row r="309" spans="1:7" ht="15" thickBot="1" x14ac:dyDescent="0.4">
      <c r="A309" s="69">
        <v>0.2951388888888889</v>
      </c>
      <c r="B309" s="76">
        <v>0.69791666666666663</v>
      </c>
      <c r="C309" s="83">
        <v>0.40208333333333335</v>
      </c>
      <c r="E309" s="5">
        <f t="shared" si="13"/>
        <v>7.0833333333333339</v>
      </c>
      <c r="F309" s="5">
        <f t="shared" si="14"/>
        <v>16.75</v>
      </c>
      <c r="G309" s="5">
        <f t="shared" si="15"/>
        <v>9.65</v>
      </c>
    </row>
    <row r="310" spans="1:7" ht="15" thickBot="1" x14ac:dyDescent="0.4">
      <c r="A310" s="70">
        <v>0.29652777777777778</v>
      </c>
      <c r="B310" s="77">
        <v>0.6972222222222223</v>
      </c>
      <c r="C310" s="84">
        <v>0.39999999999999997</v>
      </c>
      <c r="E310" s="5">
        <f t="shared" si="13"/>
        <v>7.1166666666666671</v>
      </c>
      <c r="F310" s="5">
        <f t="shared" si="14"/>
        <v>16.733333333333334</v>
      </c>
      <c r="G310" s="5">
        <f t="shared" si="15"/>
        <v>9.6</v>
      </c>
    </row>
    <row r="311" spans="1:7" ht="15" thickBot="1" x14ac:dyDescent="0.4">
      <c r="A311" s="69">
        <v>0.29791666666666666</v>
      </c>
      <c r="B311" s="76">
        <v>0.6958333333333333</v>
      </c>
      <c r="C311" s="83">
        <v>0.3979166666666667</v>
      </c>
      <c r="E311" s="5">
        <f t="shared" si="13"/>
        <v>7.15</v>
      </c>
      <c r="F311" s="5">
        <f t="shared" si="14"/>
        <v>16.7</v>
      </c>
      <c r="G311" s="5">
        <f t="shared" si="15"/>
        <v>9.5500000000000007</v>
      </c>
    </row>
    <row r="312" spans="1:7" ht="15" thickBot="1" x14ac:dyDescent="0.4">
      <c r="A312" s="70">
        <v>0.2986111111111111</v>
      </c>
      <c r="B312" s="77">
        <v>0.69444444444444453</v>
      </c>
      <c r="C312" s="84">
        <v>0.39583333333333331</v>
      </c>
      <c r="E312" s="5">
        <f t="shared" si="13"/>
        <v>7.1666666666666661</v>
      </c>
      <c r="F312" s="5">
        <f t="shared" si="14"/>
        <v>16.666666666666668</v>
      </c>
      <c r="G312" s="5">
        <f t="shared" si="15"/>
        <v>9.5</v>
      </c>
    </row>
    <row r="313" spans="1:7" ht="15" thickBot="1" x14ac:dyDescent="0.4">
      <c r="A313" s="69">
        <v>0.3</v>
      </c>
      <c r="B313" s="76">
        <v>0.69374999999999998</v>
      </c>
      <c r="C313" s="83">
        <v>0.39374999999999999</v>
      </c>
      <c r="E313" s="5">
        <f t="shared" si="13"/>
        <v>7.1999999999999993</v>
      </c>
      <c r="F313" s="5">
        <f t="shared" si="14"/>
        <v>16.649999999999999</v>
      </c>
      <c r="G313" s="5">
        <f t="shared" si="15"/>
        <v>9.4499999999999993</v>
      </c>
    </row>
    <row r="314" spans="1:7" ht="15" thickBot="1" x14ac:dyDescent="0.4">
      <c r="A314" s="70">
        <v>0.30069444444444443</v>
      </c>
      <c r="B314" s="77">
        <v>0.69305555555555554</v>
      </c>
      <c r="C314" s="84">
        <v>0.39166666666666666</v>
      </c>
      <c r="E314" s="5">
        <f t="shared" si="13"/>
        <v>7.2166666666666668</v>
      </c>
      <c r="F314" s="5">
        <f t="shared" si="14"/>
        <v>16.633333333333333</v>
      </c>
      <c r="G314" s="5">
        <f t="shared" si="15"/>
        <v>9.4</v>
      </c>
    </row>
    <row r="315" spans="1:7" ht="15" thickBot="1" x14ac:dyDescent="0.4">
      <c r="A315" s="69">
        <v>0.30208333333333331</v>
      </c>
      <c r="B315" s="76">
        <v>0.69166666666666676</v>
      </c>
      <c r="C315" s="83">
        <v>0.38958333333333334</v>
      </c>
      <c r="E315" s="5">
        <f t="shared" si="13"/>
        <v>7.25</v>
      </c>
      <c r="F315" s="5">
        <f t="shared" si="14"/>
        <v>16.600000000000001</v>
      </c>
      <c r="G315" s="5">
        <f t="shared" si="15"/>
        <v>9.35</v>
      </c>
    </row>
    <row r="316" spans="1:7" ht="15" thickBot="1" x14ac:dyDescent="0.4">
      <c r="A316" s="70">
        <v>0.3034722222222222</v>
      </c>
      <c r="B316" s="77">
        <v>0.69097222222222221</v>
      </c>
      <c r="C316" s="84">
        <v>0.38750000000000001</v>
      </c>
      <c r="E316" s="5">
        <f t="shared" si="13"/>
        <v>7.2833333333333332</v>
      </c>
      <c r="F316" s="5">
        <f t="shared" si="14"/>
        <v>16.583333333333332</v>
      </c>
      <c r="G316" s="5">
        <f t="shared" si="15"/>
        <v>9.3000000000000007</v>
      </c>
    </row>
    <row r="317" spans="1:7" ht="15" thickBot="1" x14ac:dyDescent="0.4">
      <c r="A317" s="69">
        <v>0.30416666666666664</v>
      </c>
      <c r="B317" s="76">
        <v>0.68958333333333333</v>
      </c>
      <c r="C317" s="83">
        <v>0.38541666666666669</v>
      </c>
      <c r="E317" s="5">
        <f t="shared" si="13"/>
        <v>7.2999999999999989</v>
      </c>
      <c r="F317" s="5">
        <f t="shared" si="14"/>
        <v>16.55</v>
      </c>
      <c r="G317" s="5">
        <f t="shared" si="15"/>
        <v>9.25</v>
      </c>
    </row>
    <row r="318" spans="1:7" ht="15" thickBot="1" x14ac:dyDescent="0.4">
      <c r="A318" s="70">
        <v>0.30555555555555552</v>
      </c>
      <c r="B318" s="77">
        <v>0.68888888888888899</v>
      </c>
      <c r="C318" s="84">
        <v>0.3833333333333333</v>
      </c>
      <c r="E318" s="5">
        <f t="shared" si="13"/>
        <v>7.3333333333333321</v>
      </c>
      <c r="F318" s="5">
        <f t="shared" si="14"/>
        <v>16.533333333333335</v>
      </c>
      <c r="G318" s="5">
        <f t="shared" si="15"/>
        <v>9.1999999999999993</v>
      </c>
    </row>
    <row r="319" spans="1:7" ht="15" thickBot="1" x14ac:dyDescent="0.4">
      <c r="A319" s="69">
        <v>0.30624999999999997</v>
      </c>
      <c r="B319" s="76">
        <v>0.68819444444444444</v>
      </c>
      <c r="C319" s="83">
        <v>0.38125000000000003</v>
      </c>
      <c r="E319" s="5">
        <f t="shared" si="13"/>
        <v>7.35</v>
      </c>
      <c r="F319" s="5">
        <f t="shared" si="14"/>
        <v>16.516666666666666</v>
      </c>
      <c r="G319" s="5">
        <f t="shared" si="15"/>
        <v>9.15</v>
      </c>
    </row>
    <row r="320" spans="1:7" ht="15" thickBot="1" x14ac:dyDescent="0.4">
      <c r="A320" s="70">
        <v>0.30763888888888891</v>
      </c>
      <c r="B320" s="77">
        <v>0.6875</v>
      </c>
      <c r="C320" s="84">
        <v>0.37916666666666665</v>
      </c>
      <c r="E320" s="5">
        <f t="shared" si="13"/>
        <v>7.3833333333333337</v>
      </c>
      <c r="F320" s="5">
        <f t="shared" si="14"/>
        <v>16.5</v>
      </c>
      <c r="G320" s="5">
        <f t="shared" si="15"/>
        <v>9.1</v>
      </c>
    </row>
    <row r="321" spans="1:7" ht="15" thickBot="1" x14ac:dyDescent="0.4">
      <c r="A321" s="69">
        <v>0.30902777777777779</v>
      </c>
      <c r="B321" s="76">
        <v>0.68611111111111101</v>
      </c>
      <c r="C321" s="83">
        <v>0.37708333333333338</v>
      </c>
      <c r="E321" s="5">
        <f t="shared" si="13"/>
        <v>7.416666666666667</v>
      </c>
      <c r="F321" s="5">
        <f t="shared" si="14"/>
        <v>16.466666666666665</v>
      </c>
      <c r="G321" s="5">
        <f t="shared" si="15"/>
        <v>9.0500000000000007</v>
      </c>
    </row>
    <row r="322" spans="1:7" ht="15" thickBot="1" x14ac:dyDescent="0.4">
      <c r="A322" s="70">
        <v>0.30972222222222223</v>
      </c>
      <c r="B322" s="77">
        <v>0.68541666666666667</v>
      </c>
      <c r="C322" s="84">
        <v>0.3756944444444445</v>
      </c>
      <c r="E322" s="5">
        <f t="shared" si="13"/>
        <v>7.4333333333333336</v>
      </c>
      <c r="F322" s="5">
        <f t="shared" si="14"/>
        <v>16.45</v>
      </c>
      <c r="G322" s="5">
        <f t="shared" si="15"/>
        <v>9.0166666666666675</v>
      </c>
    </row>
    <row r="323" spans="1:7" ht="15" thickBot="1" x14ac:dyDescent="0.4">
      <c r="A323" s="69">
        <v>0.31111111111111112</v>
      </c>
      <c r="B323" s="76">
        <v>0.68472222222222223</v>
      </c>
      <c r="C323" s="83">
        <v>0.37361111111111112</v>
      </c>
      <c r="E323" s="5">
        <f t="shared" ref="E323:E366" si="16">A323*24</f>
        <v>7.4666666666666668</v>
      </c>
      <c r="F323" s="5">
        <f t="shared" ref="F323:F366" si="17">B323*24</f>
        <v>16.433333333333334</v>
      </c>
      <c r="G323" s="5">
        <f t="shared" ref="G323:G366" si="18">C323*24</f>
        <v>8.9666666666666668</v>
      </c>
    </row>
    <row r="324" spans="1:7" ht="15" thickBot="1" x14ac:dyDescent="0.4">
      <c r="A324" s="70">
        <v>0.31180555555555556</v>
      </c>
      <c r="B324" s="77">
        <v>0.68402777777777779</v>
      </c>
      <c r="C324" s="84">
        <v>0.37152777777777773</v>
      </c>
      <c r="E324" s="5">
        <f t="shared" si="16"/>
        <v>7.4833333333333334</v>
      </c>
      <c r="F324" s="5">
        <f t="shared" si="17"/>
        <v>16.416666666666668</v>
      </c>
      <c r="G324" s="5">
        <f t="shared" si="18"/>
        <v>8.9166666666666661</v>
      </c>
    </row>
    <row r="325" spans="1:7" ht="15" thickBot="1" x14ac:dyDescent="0.4">
      <c r="A325" s="69">
        <v>0.31319444444444444</v>
      </c>
      <c r="B325" s="76">
        <v>0.68333333333333324</v>
      </c>
      <c r="C325" s="83">
        <v>0.37013888888888885</v>
      </c>
      <c r="E325" s="5">
        <f t="shared" si="16"/>
        <v>7.5166666666666666</v>
      </c>
      <c r="F325" s="5">
        <f t="shared" si="17"/>
        <v>16.399999999999999</v>
      </c>
      <c r="G325" s="5">
        <f t="shared" si="18"/>
        <v>8.8833333333333329</v>
      </c>
    </row>
    <row r="326" spans="1:7" ht="15" thickBot="1" x14ac:dyDescent="0.4">
      <c r="A326" s="70">
        <v>0.31388888888888888</v>
      </c>
      <c r="B326" s="77">
        <v>0.68263888888888891</v>
      </c>
      <c r="C326" s="84">
        <v>0.36805555555555558</v>
      </c>
      <c r="E326" s="5">
        <f t="shared" si="16"/>
        <v>7.5333333333333332</v>
      </c>
      <c r="F326" s="5">
        <f t="shared" si="17"/>
        <v>16.383333333333333</v>
      </c>
      <c r="G326" s="5">
        <f t="shared" si="18"/>
        <v>8.8333333333333339</v>
      </c>
    </row>
    <row r="327" spans="1:7" ht="15" thickBot="1" x14ac:dyDescent="0.4">
      <c r="A327" s="69">
        <v>0.31527777777777777</v>
      </c>
      <c r="B327" s="76">
        <v>0.68194444444444446</v>
      </c>
      <c r="C327" s="83">
        <v>0.3666666666666667</v>
      </c>
      <c r="E327" s="5">
        <f t="shared" si="16"/>
        <v>7.5666666666666664</v>
      </c>
      <c r="F327" s="5">
        <f t="shared" si="17"/>
        <v>16.366666666666667</v>
      </c>
      <c r="G327" s="5">
        <f t="shared" si="18"/>
        <v>8.8000000000000007</v>
      </c>
    </row>
    <row r="328" spans="1:7" ht="15" thickBot="1" x14ac:dyDescent="0.4">
      <c r="A328" s="70">
        <v>0.31597222222222221</v>
      </c>
      <c r="B328" s="77">
        <v>0.68125000000000002</v>
      </c>
      <c r="C328" s="84">
        <v>0.36527777777777781</v>
      </c>
      <c r="E328" s="5">
        <f t="shared" si="16"/>
        <v>7.583333333333333</v>
      </c>
      <c r="F328" s="5">
        <f t="shared" si="17"/>
        <v>16.350000000000001</v>
      </c>
      <c r="G328" s="5">
        <f t="shared" si="18"/>
        <v>8.7666666666666675</v>
      </c>
    </row>
    <row r="329" spans="1:7" ht="15" thickBot="1" x14ac:dyDescent="0.4">
      <c r="A329" s="69">
        <v>0.31736111111111115</v>
      </c>
      <c r="B329" s="76">
        <v>0.68055555555555547</v>
      </c>
      <c r="C329" s="83">
        <v>0.36319444444444443</v>
      </c>
      <c r="E329" s="5">
        <f t="shared" si="16"/>
        <v>7.6166666666666671</v>
      </c>
      <c r="F329" s="5">
        <f t="shared" si="17"/>
        <v>16.333333333333332</v>
      </c>
      <c r="G329" s="5">
        <f t="shared" si="18"/>
        <v>8.7166666666666668</v>
      </c>
    </row>
    <row r="330" spans="1:7" ht="15" thickBot="1" x14ac:dyDescent="0.4">
      <c r="A330" s="70">
        <v>0.31805555555555554</v>
      </c>
      <c r="B330" s="77">
        <v>0.67986111111111114</v>
      </c>
      <c r="C330" s="84">
        <v>0.36180555555555555</v>
      </c>
      <c r="E330" s="5">
        <f t="shared" si="16"/>
        <v>7.6333333333333329</v>
      </c>
      <c r="F330" s="5">
        <f t="shared" si="17"/>
        <v>16.316666666666666</v>
      </c>
      <c r="G330" s="5">
        <f t="shared" si="18"/>
        <v>8.6833333333333336</v>
      </c>
    </row>
    <row r="331" spans="1:7" ht="15" thickBot="1" x14ac:dyDescent="0.4">
      <c r="A331" s="69">
        <v>0.31875000000000003</v>
      </c>
      <c r="B331" s="76">
        <v>0.67986111111111114</v>
      </c>
      <c r="C331" s="83">
        <v>0.36041666666666666</v>
      </c>
      <c r="E331" s="5">
        <f t="shared" si="16"/>
        <v>7.65</v>
      </c>
      <c r="F331" s="5">
        <f t="shared" si="17"/>
        <v>16.316666666666666</v>
      </c>
      <c r="G331" s="5">
        <f t="shared" si="18"/>
        <v>8.65</v>
      </c>
    </row>
    <row r="332" spans="1:7" ht="15" thickBot="1" x14ac:dyDescent="0.4">
      <c r="A332" s="70">
        <v>0.32013888888888892</v>
      </c>
      <c r="B332" s="77">
        <v>0.6791666666666667</v>
      </c>
      <c r="C332" s="84">
        <v>0.35902777777777778</v>
      </c>
      <c r="E332" s="5">
        <f t="shared" si="16"/>
        <v>7.6833333333333336</v>
      </c>
      <c r="F332" s="5">
        <f t="shared" si="17"/>
        <v>16.3</v>
      </c>
      <c r="G332" s="5">
        <f t="shared" si="18"/>
        <v>8.6166666666666671</v>
      </c>
    </row>
    <row r="333" spans="1:7" ht="15" thickBot="1" x14ac:dyDescent="0.4">
      <c r="A333" s="69">
        <v>0.32083333333333336</v>
      </c>
      <c r="B333" s="76">
        <v>0.67847222222222225</v>
      </c>
      <c r="C333" s="83">
        <v>0.3576388888888889</v>
      </c>
      <c r="E333" s="5">
        <f t="shared" si="16"/>
        <v>7.7000000000000011</v>
      </c>
      <c r="F333" s="5">
        <f t="shared" si="17"/>
        <v>16.283333333333335</v>
      </c>
      <c r="G333" s="5">
        <f t="shared" si="18"/>
        <v>8.5833333333333339</v>
      </c>
    </row>
    <row r="334" spans="1:7" ht="15" thickBot="1" x14ac:dyDescent="0.4">
      <c r="A334" s="70">
        <v>0.32222222222222224</v>
      </c>
      <c r="B334" s="77">
        <v>0.67847222222222225</v>
      </c>
      <c r="C334" s="84">
        <v>0.35625000000000001</v>
      </c>
      <c r="E334" s="5">
        <f t="shared" si="16"/>
        <v>7.7333333333333343</v>
      </c>
      <c r="F334" s="5">
        <f t="shared" si="17"/>
        <v>16.283333333333335</v>
      </c>
      <c r="G334" s="5">
        <f t="shared" si="18"/>
        <v>8.5500000000000007</v>
      </c>
    </row>
    <row r="335" spans="1:7" ht="15" thickBot="1" x14ac:dyDescent="0.4">
      <c r="A335" s="71">
        <v>0.32291666666666669</v>
      </c>
      <c r="B335" s="78">
        <v>0.6777777777777777</v>
      </c>
      <c r="C335" s="85">
        <v>0.35486111111111113</v>
      </c>
      <c r="E335" s="5">
        <f t="shared" si="16"/>
        <v>7.75</v>
      </c>
      <c r="F335" s="5">
        <f t="shared" si="17"/>
        <v>16.266666666666666</v>
      </c>
      <c r="G335" s="5">
        <f t="shared" si="18"/>
        <v>8.5166666666666675</v>
      </c>
    </row>
    <row r="336" spans="1:7" ht="15" thickBot="1" x14ac:dyDescent="0.4">
      <c r="A336" s="68">
        <v>0.32361111111111113</v>
      </c>
      <c r="B336" s="75">
        <v>0.67708333333333337</v>
      </c>
      <c r="C336" s="82">
        <v>0.35347222222222219</v>
      </c>
      <c r="E336" s="5">
        <f t="shared" si="16"/>
        <v>7.7666666666666675</v>
      </c>
      <c r="F336" s="5">
        <f t="shared" si="17"/>
        <v>16.25</v>
      </c>
      <c r="G336" s="5">
        <f t="shared" si="18"/>
        <v>8.4833333333333325</v>
      </c>
    </row>
    <row r="337" spans="1:7" ht="15" thickBot="1" x14ac:dyDescent="0.4">
      <c r="A337" s="69">
        <v>0.32500000000000001</v>
      </c>
      <c r="B337" s="76">
        <v>0.67708333333333337</v>
      </c>
      <c r="C337" s="83">
        <v>0.3520833333333333</v>
      </c>
      <c r="E337" s="5">
        <f t="shared" si="16"/>
        <v>7.8000000000000007</v>
      </c>
      <c r="F337" s="5">
        <f t="shared" si="17"/>
        <v>16.25</v>
      </c>
      <c r="G337" s="5">
        <f t="shared" si="18"/>
        <v>8.4499999999999993</v>
      </c>
    </row>
    <row r="338" spans="1:7" ht="15" thickBot="1" x14ac:dyDescent="0.4">
      <c r="A338" s="70">
        <v>0.32569444444444445</v>
      </c>
      <c r="B338" s="77">
        <v>0.67708333333333337</v>
      </c>
      <c r="C338" s="84">
        <v>0.35069444444444442</v>
      </c>
      <c r="E338" s="5">
        <f t="shared" si="16"/>
        <v>7.8166666666666664</v>
      </c>
      <c r="F338" s="5">
        <f t="shared" si="17"/>
        <v>16.25</v>
      </c>
      <c r="G338" s="5">
        <f t="shared" si="18"/>
        <v>8.4166666666666661</v>
      </c>
    </row>
    <row r="339" spans="1:7" ht="15" thickBot="1" x14ac:dyDescent="0.4">
      <c r="A339" s="69">
        <v>0.3263888888888889</v>
      </c>
      <c r="B339" s="76">
        <v>0.67638888888888893</v>
      </c>
      <c r="C339" s="83">
        <v>0.35000000000000003</v>
      </c>
      <c r="E339" s="5">
        <f t="shared" si="16"/>
        <v>7.8333333333333339</v>
      </c>
      <c r="F339" s="5">
        <f t="shared" si="17"/>
        <v>16.233333333333334</v>
      </c>
      <c r="G339" s="5">
        <f t="shared" si="18"/>
        <v>8.4</v>
      </c>
    </row>
    <row r="340" spans="1:7" ht="15" thickBot="1" x14ac:dyDescent="0.4">
      <c r="A340" s="70">
        <v>0.32708333333333334</v>
      </c>
      <c r="B340" s="77">
        <v>0.67638888888888893</v>
      </c>
      <c r="C340" s="84">
        <v>0.34861111111111115</v>
      </c>
      <c r="E340" s="5">
        <f t="shared" si="16"/>
        <v>7.85</v>
      </c>
      <c r="F340" s="5">
        <f t="shared" si="17"/>
        <v>16.233333333333334</v>
      </c>
      <c r="G340" s="5">
        <f t="shared" si="18"/>
        <v>8.3666666666666671</v>
      </c>
    </row>
    <row r="341" spans="1:7" ht="15" thickBot="1" x14ac:dyDescent="0.4">
      <c r="A341" s="69">
        <v>0.32777777777777778</v>
      </c>
      <c r="B341" s="76">
        <v>0.67569444444444438</v>
      </c>
      <c r="C341" s="83">
        <v>0.34791666666666665</v>
      </c>
      <c r="E341" s="5">
        <f t="shared" si="16"/>
        <v>7.8666666666666671</v>
      </c>
      <c r="F341" s="5">
        <f t="shared" si="17"/>
        <v>16.216666666666665</v>
      </c>
      <c r="G341" s="5">
        <f t="shared" si="18"/>
        <v>8.35</v>
      </c>
    </row>
    <row r="342" spans="1:7" ht="15" thickBot="1" x14ac:dyDescent="0.4">
      <c r="A342" s="70">
        <v>0.32847222222222222</v>
      </c>
      <c r="B342" s="77">
        <v>0.67569444444444438</v>
      </c>
      <c r="C342" s="84">
        <v>0.34652777777777777</v>
      </c>
      <c r="E342" s="5">
        <f t="shared" si="16"/>
        <v>7.8833333333333329</v>
      </c>
      <c r="F342" s="5">
        <f t="shared" si="17"/>
        <v>16.216666666666665</v>
      </c>
      <c r="G342" s="5">
        <f t="shared" si="18"/>
        <v>8.3166666666666664</v>
      </c>
    </row>
    <row r="343" spans="1:7" ht="15" thickBot="1" x14ac:dyDescent="0.4">
      <c r="A343" s="69">
        <v>0.3298611111111111</v>
      </c>
      <c r="B343" s="76">
        <v>0.67569444444444438</v>
      </c>
      <c r="C343" s="83">
        <v>0.34583333333333338</v>
      </c>
      <c r="E343" s="5">
        <f t="shared" si="16"/>
        <v>7.9166666666666661</v>
      </c>
      <c r="F343" s="5">
        <f t="shared" si="17"/>
        <v>16.216666666666665</v>
      </c>
      <c r="G343" s="5">
        <f t="shared" si="18"/>
        <v>8.3000000000000007</v>
      </c>
    </row>
    <row r="344" spans="1:7" ht="15" thickBot="1" x14ac:dyDescent="0.4">
      <c r="A344" s="70">
        <v>0.33055555555555555</v>
      </c>
      <c r="B344" s="77">
        <v>0.67569444444444438</v>
      </c>
      <c r="C344" s="84">
        <v>0.34513888888888888</v>
      </c>
      <c r="E344" s="5">
        <f t="shared" si="16"/>
        <v>7.9333333333333336</v>
      </c>
      <c r="F344" s="5">
        <f t="shared" si="17"/>
        <v>16.216666666666665</v>
      </c>
      <c r="G344" s="5">
        <f t="shared" si="18"/>
        <v>8.2833333333333332</v>
      </c>
    </row>
    <row r="345" spans="1:7" ht="15" thickBot="1" x14ac:dyDescent="0.4">
      <c r="A345" s="69">
        <v>0.33124999999999999</v>
      </c>
      <c r="B345" s="76">
        <v>0.67569444444444438</v>
      </c>
      <c r="C345" s="83">
        <v>0.3444444444444445</v>
      </c>
      <c r="E345" s="5">
        <f t="shared" si="16"/>
        <v>7.9499999999999993</v>
      </c>
      <c r="F345" s="5">
        <f t="shared" si="17"/>
        <v>16.216666666666665</v>
      </c>
      <c r="G345" s="5">
        <f t="shared" si="18"/>
        <v>8.2666666666666675</v>
      </c>
    </row>
    <row r="346" spans="1:7" ht="15" thickBot="1" x14ac:dyDescent="0.4">
      <c r="A346" s="70">
        <v>0.33194444444444443</v>
      </c>
      <c r="B346" s="77">
        <v>0.67569444444444438</v>
      </c>
      <c r="C346" s="84">
        <v>0.34375</v>
      </c>
      <c r="E346" s="5">
        <f t="shared" si="16"/>
        <v>7.9666666666666668</v>
      </c>
      <c r="F346" s="5">
        <f t="shared" si="17"/>
        <v>16.216666666666665</v>
      </c>
      <c r="G346" s="5">
        <f t="shared" si="18"/>
        <v>8.25</v>
      </c>
    </row>
    <row r="347" spans="1:7" ht="15" thickBot="1" x14ac:dyDescent="0.4">
      <c r="A347" s="69">
        <v>0.33263888888888887</v>
      </c>
      <c r="B347" s="76">
        <v>0.67569444444444438</v>
      </c>
      <c r="C347" s="83">
        <v>0.3430555555555555</v>
      </c>
      <c r="E347" s="5">
        <f t="shared" si="16"/>
        <v>7.9833333333333325</v>
      </c>
      <c r="F347" s="5">
        <f t="shared" si="17"/>
        <v>16.216666666666665</v>
      </c>
      <c r="G347" s="5">
        <f t="shared" si="18"/>
        <v>8.2333333333333325</v>
      </c>
    </row>
    <row r="348" spans="1:7" ht="15" thickBot="1" x14ac:dyDescent="0.4">
      <c r="A348" s="70">
        <v>0.33263888888888887</v>
      </c>
      <c r="B348" s="77">
        <v>0.67569444444444438</v>
      </c>
      <c r="C348" s="84">
        <v>0.34236111111111112</v>
      </c>
      <c r="E348" s="5">
        <f t="shared" si="16"/>
        <v>7.9833333333333325</v>
      </c>
      <c r="F348" s="5">
        <f t="shared" si="17"/>
        <v>16.216666666666665</v>
      </c>
      <c r="G348" s="5">
        <f t="shared" si="18"/>
        <v>8.2166666666666668</v>
      </c>
    </row>
    <row r="349" spans="1:7" ht="15" thickBot="1" x14ac:dyDescent="0.4">
      <c r="A349" s="69">
        <v>0.33333333333333331</v>
      </c>
      <c r="B349" s="76">
        <v>0.67569444444444438</v>
      </c>
      <c r="C349" s="83">
        <v>0.34166666666666662</v>
      </c>
      <c r="E349" s="5">
        <f t="shared" si="16"/>
        <v>8</v>
      </c>
      <c r="F349" s="5">
        <f t="shared" si="17"/>
        <v>16.216666666666665</v>
      </c>
      <c r="G349" s="5">
        <f t="shared" si="18"/>
        <v>8.1999999999999993</v>
      </c>
    </row>
    <row r="350" spans="1:7" ht="15" thickBot="1" x14ac:dyDescent="0.4">
      <c r="A350" s="70">
        <v>0.33402777777777781</v>
      </c>
      <c r="B350" s="77">
        <v>0.67569444444444438</v>
      </c>
      <c r="C350" s="84">
        <v>0.34097222222222223</v>
      </c>
      <c r="E350" s="5">
        <f t="shared" si="16"/>
        <v>8.0166666666666675</v>
      </c>
      <c r="F350" s="5">
        <f t="shared" si="17"/>
        <v>16.216666666666665</v>
      </c>
      <c r="G350" s="5">
        <f t="shared" si="18"/>
        <v>8.1833333333333336</v>
      </c>
    </row>
    <row r="351" spans="1:7" ht="15" thickBot="1" x14ac:dyDescent="0.4">
      <c r="A351" s="69">
        <v>0.3347222222222222</v>
      </c>
      <c r="B351" s="76">
        <v>0.67569444444444438</v>
      </c>
      <c r="C351" s="83">
        <v>0.34097222222222223</v>
      </c>
      <c r="E351" s="5">
        <f t="shared" si="16"/>
        <v>8.0333333333333332</v>
      </c>
      <c r="F351" s="5">
        <f t="shared" si="17"/>
        <v>16.216666666666665</v>
      </c>
      <c r="G351" s="5">
        <f t="shared" si="18"/>
        <v>8.1833333333333336</v>
      </c>
    </row>
    <row r="352" spans="1:7" ht="15" thickBot="1" x14ac:dyDescent="0.4">
      <c r="A352" s="70">
        <v>0.3354166666666667</v>
      </c>
      <c r="B352" s="77">
        <v>0.67638888888888893</v>
      </c>
      <c r="C352" s="84">
        <v>0.34027777777777773</v>
      </c>
      <c r="E352" s="5">
        <f t="shared" si="16"/>
        <v>8.0500000000000007</v>
      </c>
      <c r="F352" s="5">
        <f t="shared" si="17"/>
        <v>16.233333333333334</v>
      </c>
      <c r="G352" s="5">
        <f t="shared" si="18"/>
        <v>8.1666666666666661</v>
      </c>
    </row>
    <row r="353" spans="1:7" ht="15" thickBot="1" x14ac:dyDescent="0.4">
      <c r="A353" s="69">
        <v>0.3354166666666667</v>
      </c>
      <c r="B353" s="76">
        <v>0.67638888888888893</v>
      </c>
      <c r="C353" s="83">
        <v>0.34027777777777773</v>
      </c>
      <c r="E353" s="5">
        <f t="shared" si="16"/>
        <v>8.0500000000000007</v>
      </c>
      <c r="F353" s="5">
        <f t="shared" si="17"/>
        <v>16.233333333333334</v>
      </c>
      <c r="G353" s="5">
        <f t="shared" si="18"/>
        <v>8.1666666666666661</v>
      </c>
    </row>
    <row r="354" spans="1:7" ht="15" thickBot="1" x14ac:dyDescent="0.4">
      <c r="A354" s="70">
        <v>0.33611111111111108</v>
      </c>
      <c r="B354" s="77">
        <v>0.67638888888888893</v>
      </c>
      <c r="C354" s="84">
        <v>0.34027777777777773</v>
      </c>
      <c r="E354" s="5">
        <f t="shared" si="16"/>
        <v>8.0666666666666664</v>
      </c>
      <c r="F354" s="5">
        <f t="shared" si="17"/>
        <v>16.233333333333334</v>
      </c>
      <c r="G354" s="5">
        <f t="shared" si="18"/>
        <v>8.1666666666666661</v>
      </c>
    </row>
    <row r="355" spans="1:7" ht="15" thickBot="1" x14ac:dyDescent="0.4">
      <c r="A355" s="69">
        <v>0.33680555555555558</v>
      </c>
      <c r="B355" s="76">
        <v>0.67708333333333337</v>
      </c>
      <c r="C355" s="83">
        <v>0.34027777777777773</v>
      </c>
      <c r="E355" s="5">
        <f t="shared" si="16"/>
        <v>8.0833333333333339</v>
      </c>
      <c r="F355" s="5">
        <f t="shared" si="17"/>
        <v>16.25</v>
      </c>
      <c r="G355" s="5">
        <f t="shared" si="18"/>
        <v>8.1666666666666661</v>
      </c>
    </row>
    <row r="356" spans="1:7" ht="15" thickBot="1" x14ac:dyDescent="0.4">
      <c r="A356" s="70">
        <v>0.33680555555555558</v>
      </c>
      <c r="B356" s="77">
        <v>0.67708333333333337</v>
      </c>
      <c r="C356" s="84">
        <v>0.33958333333333335</v>
      </c>
      <c r="E356" s="5">
        <f t="shared" si="16"/>
        <v>8.0833333333333339</v>
      </c>
      <c r="F356" s="5">
        <f t="shared" si="17"/>
        <v>16.25</v>
      </c>
      <c r="G356" s="5">
        <f t="shared" si="18"/>
        <v>8.15</v>
      </c>
    </row>
    <row r="357" spans="1:7" ht="15" thickBot="1" x14ac:dyDescent="0.4">
      <c r="A357" s="69">
        <v>0.33749999999999997</v>
      </c>
      <c r="B357" s="76">
        <v>0.6777777777777777</v>
      </c>
      <c r="C357" s="83">
        <v>0.33958333333333335</v>
      </c>
      <c r="E357" s="5">
        <f t="shared" si="16"/>
        <v>8.1</v>
      </c>
      <c r="F357" s="5">
        <f t="shared" si="17"/>
        <v>16.266666666666666</v>
      </c>
      <c r="G357" s="5">
        <f t="shared" si="18"/>
        <v>8.15</v>
      </c>
    </row>
    <row r="358" spans="1:7" ht="15" thickBot="1" x14ac:dyDescent="0.4">
      <c r="A358" s="70">
        <v>0.33749999999999997</v>
      </c>
      <c r="B358" s="77">
        <v>0.6777777777777777</v>
      </c>
      <c r="C358" s="84">
        <v>0.34027777777777773</v>
      </c>
      <c r="E358" s="5">
        <f t="shared" si="16"/>
        <v>8.1</v>
      </c>
      <c r="F358" s="5">
        <f t="shared" si="17"/>
        <v>16.266666666666666</v>
      </c>
      <c r="G358" s="5">
        <f t="shared" si="18"/>
        <v>8.1666666666666661</v>
      </c>
    </row>
    <row r="359" spans="1:7" ht="15" thickBot="1" x14ac:dyDescent="0.4">
      <c r="A359" s="69">
        <v>0.33749999999999997</v>
      </c>
      <c r="B359" s="76">
        <v>0.67847222222222225</v>
      </c>
      <c r="C359" s="83">
        <v>0.34027777777777773</v>
      </c>
      <c r="E359" s="5">
        <f t="shared" si="16"/>
        <v>8.1</v>
      </c>
      <c r="F359" s="5">
        <f t="shared" si="17"/>
        <v>16.283333333333335</v>
      </c>
      <c r="G359" s="5">
        <f t="shared" si="18"/>
        <v>8.1666666666666661</v>
      </c>
    </row>
    <row r="360" spans="1:7" ht="15" thickBot="1" x14ac:dyDescent="0.4">
      <c r="A360" s="70">
        <v>0.33819444444444446</v>
      </c>
      <c r="B360" s="77">
        <v>0.67847222222222225</v>
      </c>
      <c r="C360" s="84">
        <v>0.34027777777777773</v>
      </c>
      <c r="E360" s="5">
        <f t="shared" si="16"/>
        <v>8.1166666666666671</v>
      </c>
      <c r="F360" s="5">
        <f t="shared" si="17"/>
        <v>16.283333333333335</v>
      </c>
      <c r="G360" s="5">
        <f t="shared" si="18"/>
        <v>8.1666666666666661</v>
      </c>
    </row>
    <row r="361" spans="1:7" ht="15" thickBot="1" x14ac:dyDescent="0.4">
      <c r="A361" s="69">
        <v>0.33819444444444446</v>
      </c>
      <c r="B361" s="76">
        <v>0.6791666666666667</v>
      </c>
      <c r="C361" s="83">
        <v>0.34097222222222223</v>
      </c>
      <c r="E361" s="5">
        <f t="shared" si="16"/>
        <v>8.1166666666666671</v>
      </c>
      <c r="F361" s="5">
        <f t="shared" si="17"/>
        <v>16.3</v>
      </c>
      <c r="G361" s="5">
        <f t="shared" si="18"/>
        <v>8.1833333333333336</v>
      </c>
    </row>
    <row r="362" spans="1:7" ht="15" thickBot="1" x14ac:dyDescent="0.4">
      <c r="A362" s="70">
        <v>0.33819444444444446</v>
      </c>
      <c r="B362" s="77">
        <v>0.67986111111111114</v>
      </c>
      <c r="C362" s="84">
        <v>0.34097222222222223</v>
      </c>
      <c r="E362" s="5">
        <f t="shared" si="16"/>
        <v>8.1166666666666671</v>
      </c>
      <c r="F362" s="5">
        <f t="shared" si="17"/>
        <v>16.316666666666666</v>
      </c>
      <c r="G362" s="5">
        <f t="shared" si="18"/>
        <v>8.1833333333333336</v>
      </c>
    </row>
    <row r="363" spans="1:7" ht="15" thickBot="1" x14ac:dyDescent="0.4">
      <c r="A363" s="69">
        <v>0.33888888888888885</v>
      </c>
      <c r="B363" s="76">
        <v>0.68055555555555547</v>
      </c>
      <c r="C363" s="83">
        <v>0.34166666666666662</v>
      </c>
      <c r="E363" s="5">
        <f t="shared" si="16"/>
        <v>8.1333333333333329</v>
      </c>
      <c r="F363" s="5">
        <f t="shared" si="17"/>
        <v>16.333333333333332</v>
      </c>
      <c r="G363" s="5">
        <f t="shared" si="18"/>
        <v>8.1999999999999993</v>
      </c>
    </row>
    <row r="364" spans="1:7" ht="15" thickBot="1" x14ac:dyDescent="0.4">
      <c r="A364" s="70">
        <v>0.33888888888888885</v>
      </c>
      <c r="B364" s="77">
        <v>0.68125000000000002</v>
      </c>
      <c r="C364" s="84">
        <v>0.34166666666666662</v>
      </c>
      <c r="E364" s="5">
        <f t="shared" si="16"/>
        <v>8.1333333333333329</v>
      </c>
      <c r="F364" s="5">
        <f t="shared" si="17"/>
        <v>16.350000000000001</v>
      </c>
      <c r="G364" s="5">
        <f t="shared" si="18"/>
        <v>8.1999999999999993</v>
      </c>
    </row>
    <row r="365" spans="1:7" ht="15" thickBot="1" x14ac:dyDescent="0.4">
      <c r="A365" s="69">
        <v>0.33888888888888885</v>
      </c>
      <c r="B365" s="76">
        <v>0.68125000000000002</v>
      </c>
      <c r="C365" s="83">
        <v>0.34236111111111112</v>
      </c>
      <c r="E365" s="5">
        <f t="shared" si="16"/>
        <v>8.1333333333333329</v>
      </c>
      <c r="F365" s="5">
        <f t="shared" si="17"/>
        <v>16.350000000000001</v>
      </c>
      <c r="G365" s="5">
        <f t="shared" si="18"/>
        <v>8.2166666666666668</v>
      </c>
    </row>
    <row r="366" spans="1:7" ht="15" thickBot="1" x14ac:dyDescent="0.4">
      <c r="A366" s="71">
        <v>0.33888888888888885</v>
      </c>
      <c r="B366" s="78">
        <v>0.68194444444444446</v>
      </c>
      <c r="C366" s="85">
        <v>0.3430555555555555</v>
      </c>
      <c r="E366" s="5">
        <f t="shared" si="16"/>
        <v>8.1333333333333329</v>
      </c>
      <c r="F366" s="5">
        <f t="shared" si="17"/>
        <v>16.366666666666667</v>
      </c>
      <c r="G366" s="5">
        <f t="shared" si="18"/>
        <v>8.2333333333333325</v>
      </c>
    </row>
  </sheetData>
  <hyperlinks>
    <hyperlink ref="I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367"/>
  <sheetViews>
    <sheetView workbookViewId="0">
      <selection activeCell="T9" sqref="T9"/>
    </sheetView>
  </sheetViews>
  <sheetFormatPr defaultRowHeight="14.5" x14ac:dyDescent="0.35"/>
  <cols>
    <col min="1" max="1" width="10.453125" style="62" bestFit="1" customWidth="1"/>
    <col min="2" max="2" width="9.453125" customWidth="1"/>
    <col min="14" max="14" width="11.453125" customWidth="1"/>
  </cols>
  <sheetData>
    <row r="1" spans="1:20" x14ac:dyDescent="0.35">
      <c r="B1" s="105" t="s">
        <v>57</v>
      </c>
      <c r="C1" s="105"/>
      <c r="D1" s="105"/>
      <c r="F1" t="s">
        <v>58</v>
      </c>
      <c r="J1" t="s">
        <v>59</v>
      </c>
      <c r="N1" t="s">
        <v>60</v>
      </c>
    </row>
    <row r="2" spans="1:20" ht="43.5" x14ac:dyDescent="0.35">
      <c r="A2" s="61" t="s">
        <v>61</v>
      </c>
      <c r="B2" s="60" t="s">
        <v>62</v>
      </c>
      <c r="C2" s="60" t="s">
        <v>63</v>
      </c>
      <c r="D2" s="60" t="s">
        <v>64</v>
      </c>
      <c r="E2" s="60"/>
      <c r="F2" s="60" t="s">
        <v>65</v>
      </c>
      <c r="G2" s="60" t="s">
        <v>66</v>
      </c>
      <c r="H2" s="60" t="s">
        <v>67</v>
      </c>
      <c r="I2" s="60"/>
      <c r="J2" s="60" t="s">
        <v>68</v>
      </c>
      <c r="K2" s="60" t="s">
        <v>69</v>
      </c>
      <c r="L2" s="60" t="s">
        <v>70</v>
      </c>
      <c r="M2" s="60"/>
      <c r="N2" s="60" t="s">
        <v>71</v>
      </c>
      <c r="O2" s="60" t="s">
        <v>72</v>
      </c>
      <c r="P2" s="60" t="s">
        <v>73</v>
      </c>
      <c r="Q2" s="60" t="s">
        <v>74</v>
      </c>
      <c r="S2" s="60" t="s">
        <v>75</v>
      </c>
      <c r="T2" s="60"/>
    </row>
    <row r="3" spans="1:20" x14ac:dyDescent="0.35">
      <c r="A3" s="62">
        <v>43466</v>
      </c>
      <c r="B3">
        <v>5.3</v>
      </c>
      <c r="C3">
        <v>3.05</v>
      </c>
      <c r="D3">
        <v>0.8</v>
      </c>
      <c r="F3">
        <v>18</v>
      </c>
      <c r="G3">
        <v>12</v>
      </c>
      <c r="H3">
        <v>6</v>
      </c>
      <c r="J3">
        <v>103.2</v>
      </c>
      <c r="K3">
        <v>102.9</v>
      </c>
      <c r="L3">
        <v>102.6</v>
      </c>
      <c r="N3">
        <v>0</v>
      </c>
      <c r="O3">
        <v>0</v>
      </c>
      <c r="P3">
        <v>0</v>
      </c>
      <c r="S3" s="13" t="s">
        <v>76</v>
      </c>
      <c r="T3" s="13"/>
    </row>
    <row r="4" spans="1:20" x14ac:dyDescent="0.35">
      <c r="A4" s="62">
        <v>43467</v>
      </c>
      <c r="B4">
        <v>5.5</v>
      </c>
      <c r="C4">
        <v>3.95</v>
      </c>
      <c r="D4">
        <v>2.4</v>
      </c>
      <c r="F4">
        <v>29</v>
      </c>
      <c r="G4">
        <v>18.5</v>
      </c>
      <c r="H4">
        <v>8</v>
      </c>
      <c r="J4">
        <v>102.6</v>
      </c>
      <c r="K4">
        <v>101.85</v>
      </c>
      <c r="L4">
        <v>101.1</v>
      </c>
      <c r="N4">
        <v>3.4</v>
      </c>
      <c r="O4">
        <v>3.4</v>
      </c>
      <c r="P4">
        <v>0</v>
      </c>
    </row>
    <row r="5" spans="1:20" x14ac:dyDescent="0.35">
      <c r="A5" s="62">
        <v>43468</v>
      </c>
      <c r="B5">
        <v>9.5</v>
      </c>
      <c r="C5">
        <v>7</v>
      </c>
      <c r="D5">
        <v>4.5</v>
      </c>
      <c r="F5">
        <v>38</v>
      </c>
      <c r="G5">
        <v>24.5</v>
      </c>
      <c r="H5">
        <v>11</v>
      </c>
      <c r="J5">
        <v>101.1</v>
      </c>
      <c r="K5">
        <v>100.6</v>
      </c>
      <c r="L5">
        <v>100.1</v>
      </c>
      <c r="N5">
        <v>54.8</v>
      </c>
      <c r="O5">
        <v>54.8</v>
      </c>
      <c r="P5">
        <v>0</v>
      </c>
    </row>
    <row r="6" spans="1:20" x14ac:dyDescent="0.35">
      <c r="A6" s="62">
        <v>43469</v>
      </c>
      <c r="B6">
        <v>10.4</v>
      </c>
      <c r="C6">
        <v>8.25</v>
      </c>
      <c r="D6">
        <v>6.1</v>
      </c>
      <c r="F6">
        <v>30</v>
      </c>
      <c r="G6">
        <v>19.5</v>
      </c>
      <c r="H6">
        <v>9</v>
      </c>
      <c r="J6">
        <v>101</v>
      </c>
      <c r="K6">
        <v>100.65</v>
      </c>
      <c r="L6">
        <v>100.3</v>
      </c>
      <c r="N6">
        <v>9.6</v>
      </c>
      <c r="O6">
        <v>9.6</v>
      </c>
      <c r="P6">
        <v>0</v>
      </c>
    </row>
    <row r="7" spans="1:20" x14ac:dyDescent="0.35">
      <c r="A7" s="62">
        <v>43470</v>
      </c>
      <c r="B7">
        <v>8.6999999999999993</v>
      </c>
      <c r="C7">
        <v>7</v>
      </c>
      <c r="D7">
        <v>5.3</v>
      </c>
      <c r="F7">
        <v>23</v>
      </c>
      <c r="G7">
        <v>13</v>
      </c>
      <c r="H7">
        <v>3</v>
      </c>
      <c r="J7">
        <v>100.8</v>
      </c>
      <c r="K7">
        <v>99.8</v>
      </c>
      <c r="L7">
        <v>98.8</v>
      </c>
      <c r="N7">
        <v>3.2</v>
      </c>
      <c r="O7">
        <v>3.2</v>
      </c>
      <c r="P7">
        <v>0</v>
      </c>
    </row>
    <row r="8" spans="1:20" x14ac:dyDescent="0.35">
      <c r="A8" s="62">
        <v>43471</v>
      </c>
      <c r="B8">
        <v>7.9</v>
      </c>
      <c r="C8">
        <v>5.6</v>
      </c>
      <c r="D8">
        <v>3.3</v>
      </c>
      <c r="F8">
        <v>33</v>
      </c>
      <c r="G8">
        <v>21.5</v>
      </c>
      <c r="H8">
        <v>10</v>
      </c>
      <c r="J8">
        <v>100.4</v>
      </c>
      <c r="K8">
        <v>99.55</v>
      </c>
      <c r="L8">
        <v>98.7</v>
      </c>
      <c r="N8">
        <v>6.8</v>
      </c>
      <c r="O8">
        <v>6.8</v>
      </c>
      <c r="P8">
        <v>0</v>
      </c>
    </row>
    <row r="9" spans="1:20" x14ac:dyDescent="0.35">
      <c r="A9" s="62">
        <v>43472</v>
      </c>
      <c r="B9">
        <v>5.8</v>
      </c>
      <c r="C9">
        <v>3.15</v>
      </c>
      <c r="D9">
        <v>0.5</v>
      </c>
      <c r="F9">
        <v>40</v>
      </c>
      <c r="G9">
        <v>22.5</v>
      </c>
      <c r="H9">
        <v>5</v>
      </c>
      <c r="J9">
        <v>102.6</v>
      </c>
      <c r="K9">
        <v>101.55</v>
      </c>
      <c r="L9">
        <v>100.5</v>
      </c>
      <c r="N9">
        <v>0</v>
      </c>
      <c r="O9">
        <v>0</v>
      </c>
      <c r="P9">
        <v>0</v>
      </c>
    </row>
    <row r="10" spans="1:20" x14ac:dyDescent="0.35">
      <c r="A10" s="62">
        <v>43473</v>
      </c>
      <c r="B10">
        <v>5.5</v>
      </c>
      <c r="C10">
        <v>2.25</v>
      </c>
      <c r="D10">
        <v>-1</v>
      </c>
      <c r="F10">
        <v>14</v>
      </c>
      <c r="G10">
        <v>8</v>
      </c>
      <c r="H10">
        <v>2</v>
      </c>
      <c r="J10">
        <v>102.3</v>
      </c>
      <c r="K10">
        <v>101.6</v>
      </c>
      <c r="L10">
        <v>100.9</v>
      </c>
      <c r="N10">
        <v>2.4</v>
      </c>
      <c r="O10">
        <v>2.4</v>
      </c>
      <c r="P10">
        <v>0</v>
      </c>
    </row>
    <row r="11" spans="1:20" x14ac:dyDescent="0.35">
      <c r="A11" s="62">
        <v>43474</v>
      </c>
      <c r="B11">
        <v>10.5</v>
      </c>
      <c r="C11">
        <v>7.15</v>
      </c>
      <c r="D11">
        <v>3.8</v>
      </c>
      <c r="F11">
        <v>34</v>
      </c>
      <c r="G11">
        <v>19</v>
      </c>
      <c r="H11">
        <v>4</v>
      </c>
      <c r="J11">
        <v>100.9</v>
      </c>
      <c r="K11">
        <v>100.6</v>
      </c>
      <c r="L11">
        <v>100.3</v>
      </c>
      <c r="N11">
        <v>6.8</v>
      </c>
      <c r="O11">
        <v>6.8</v>
      </c>
      <c r="P11">
        <v>0</v>
      </c>
    </row>
    <row r="12" spans="1:20" x14ac:dyDescent="0.35">
      <c r="A12" s="62">
        <v>43475</v>
      </c>
      <c r="B12">
        <v>11.1</v>
      </c>
      <c r="C12">
        <v>9.64</v>
      </c>
      <c r="D12">
        <v>8.1999999999999993</v>
      </c>
      <c r="F12">
        <v>30</v>
      </c>
      <c r="G12">
        <v>19</v>
      </c>
      <c r="H12">
        <v>8</v>
      </c>
      <c r="J12">
        <v>101.9</v>
      </c>
      <c r="K12">
        <v>101.45</v>
      </c>
      <c r="L12">
        <v>101</v>
      </c>
      <c r="N12">
        <v>3.6</v>
      </c>
      <c r="O12">
        <v>3.6</v>
      </c>
      <c r="P12">
        <v>0</v>
      </c>
    </row>
    <row r="13" spans="1:20" x14ac:dyDescent="0.35">
      <c r="A13" s="62">
        <v>43476</v>
      </c>
      <c r="B13">
        <v>10.199999999999999</v>
      </c>
      <c r="C13">
        <v>6.85</v>
      </c>
      <c r="D13">
        <v>3.5</v>
      </c>
      <c r="F13">
        <v>17</v>
      </c>
      <c r="G13">
        <v>9</v>
      </c>
      <c r="H13">
        <v>1</v>
      </c>
      <c r="J13">
        <v>101.8</v>
      </c>
      <c r="K13">
        <v>101.6</v>
      </c>
      <c r="L13">
        <v>101.4</v>
      </c>
      <c r="N13">
        <v>0</v>
      </c>
      <c r="O13">
        <v>0</v>
      </c>
      <c r="P13">
        <v>0</v>
      </c>
    </row>
    <row r="14" spans="1:20" x14ac:dyDescent="0.35">
      <c r="A14" s="62">
        <v>43477</v>
      </c>
      <c r="B14">
        <v>11.3</v>
      </c>
      <c r="C14">
        <v>5.55</v>
      </c>
      <c r="D14">
        <v>-0.2</v>
      </c>
      <c r="F14">
        <v>12</v>
      </c>
      <c r="G14">
        <v>6</v>
      </c>
      <c r="H14">
        <v>0</v>
      </c>
      <c r="J14">
        <v>102.1</v>
      </c>
      <c r="K14">
        <v>101.8</v>
      </c>
      <c r="L14">
        <v>101.5</v>
      </c>
      <c r="N14">
        <v>0</v>
      </c>
      <c r="O14">
        <v>0</v>
      </c>
      <c r="P14">
        <v>0</v>
      </c>
    </row>
    <row r="15" spans="1:20" x14ac:dyDescent="0.35">
      <c r="A15" s="62">
        <v>43478</v>
      </c>
      <c r="B15">
        <v>8.6999999999999993</v>
      </c>
      <c r="C15">
        <v>4.75</v>
      </c>
      <c r="D15">
        <v>0.8</v>
      </c>
      <c r="F15">
        <v>14</v>
      </c>
      <c r="G15">
        <v>8</v>
      </c>
      <c r="H15">
        <v>2</v>
      </c>
      <c r="J15">
        <v>102.3</v>
      </c>
      <c r="K15">
        <v>102.2</v>
      </c>
      <c r="L15">
        <v>102.1</v>
      </c>
      <c r="N15">
        <v>0</v>
      </c>
      <c r="O15">
        <v>0</v>
      </c>
      <c r="P15">
        <v>0</v>
      </c>
    </row>
    <row r="16" spans="1:20" x14ac:dyDescent="0.35">
      <c r="A16" s="62">
        <v>43479</v>
      </c>
      <c r="B16">
        <v>4.9000000000000004</v>
      </c>
      <c r="C16">
        <v>1.5</v>
      </c>
      <c r="D16">
        <v>-1.9</v>
      </c>
      <c r="F16">
        <v>10</v>
      </c>
      <c r="G16">
        <v>5.5</v>
      </c>
      <c r="H16">
        <v>1</v>
      </c>
      <c r="J16">
        <v>102.1</v>
      </c>
      <c r="K16">
        <v>101.8</v>
      </c>
      <c r="L16">
        <v>101.5</v>
      </c>
      <c r="N16">
        <v>0</v>
      </c>
      <c r="O16">
        <v>0</v>
      </c>
      <c r="P16">
        <v>0</v>
      </c>
    </row>
    <row r="17" spans="1:16" x14ac:dyDescent="0.35">
      <c r="A17" s="62">
        <v>43480</v>
      </c>
      <c r="B17">
        <v>5.3</v>
      </c>
      <c r="C17">
        <v>1.65</v>
      </c>
      <c r="D17">
        <v>-2</v>
      </c>
      <c r="F17">
        <v>14</v>
      </c>
      <c r="G17">
        <v>7.5</v>
      </c>
      <c r="H17">
        <v>1</v>
      </c>
      <c r="J17">
        <v>101.4</v>
      </c>
      <c r="K17">
        <v>101.15</v>
      </c>
      <c r="L17">
        <v>100.9</v>
      </c>
      <c r="N17">
        <v>0</v>
      </c>
      <c r="O17">
        <v>0</v>
      </c>
      <c r="P17">
        <v>0</v>
      </c>
    </row>
    <row r="18" spans="1:16" x14ac:dyDescent="0.35">
      <c r="A18" s="62">
        <v>43481</v>
      </c>
      <c r="B18">
        <v>7.2</v>
      </c>
      <c r="C18">
        <v>2.7</v>
      </c>
      <c r="D18">
        <v>-1.8</v>
      </c>
      <c r="F18">
        <v>9</v>
      </c>
      <c r="G18">
        <v>4.5</v>
      </c>
      <c r="H18">
        <v>0</v>
      </c>
      <c r="J18">
        <v>101</v>
      </c>
      <c r="K18">
        <v>100.55</v>
      </c>
      <c r="L18">
        <v>100.1</v>
      </c>
      <c r="N18">
        <v>0</v>
      </c>
      <c r="O18">
        <v>0</v>
      </c>
      <c r="P18">
        <v>0</v>
      </c>
    </row>
    <row r="19" spans="1:16" x14ac:dyDescent="0.35">
      <c r="A19" s="62">
        <v>43482</v>
      </c>
      <c r="B19">
        <v>10.4</v>
      </c>
      <c r="C19">
        <v>5.25</v>
      </c>
      <c r="D19">
        <v>0.1</v>
      </c>
      <c r="F19">
        <v>28</v>
      </c>
      <c r="G19">
        <v>15.5</v>
      </c>
      <c r="H19">
        <v>3</v>
      </c>
      <c r="J19">
        <v>100.8</v>
      </c>
      <c r="K19">
        <v>100.3</v>
      </c>
      <c r="L19">
        <v>99.8</v>
      </c>
      <c r="N19">
        <v>12.2</v>
      </c>
      <c r="O19">
        <v>12.2</v>
      </c>
      <c r="P19">
        <v>0</v>
      </c>
    </row>
    <row r="20" spans="1:16" x14ac:dyDescent="0.35">
      <c r="A20" s="62">
        <v>43483</v>
      </c>
      <c r="B20">
        <v>9.8000000000000007</v>
      </c>
      <c r="C20">
        <v>8.3000000000000007</v>
      </c>
      <c r="D20">
        <v>6.8</v>
      </c>
      <c r="F20">
        <v>32</v>
      </c>
      <c r="G20">
        <v>23.5</v>
      </c>
      <c r="H20">
        <v>15</v>
      </c>
      <c r="J20">
        <v>101.9</v>
      </c>
      <c r="K20">
        <v>101.35</v>
      </c>
      <c r="L20">
        <v>100.8</v>
      </c>
      <c r="N20">
        <v>7.4</v>
      </c>
      <c r="O20">
        <v>7.4</v>
      </c>
      <c r="P20">
        <v>0</v>
      </c>
    </row>
    <row r="21" spans="1:16" x14ac:dyDescent="0.35">
      <c r="A21" s="62">
        <v>43484</v>
      </c>
      <c r="B21">
        <v>9.6</v>
      </c>
      <c r="C21">
        <v>6.9</v>
      </c>
      <c r="D21">
        <v>4.2</v>
      </c>
      <c r="F21">
        <v>40</v>
      </c>
      <c r="G21">
        <v>23.5</v>
      </c>
      <c r="H21">
        <v>7</v>
      </c>
      <c r="J21">
        <v>102.1</v>
      </c>
      <c r="K21">
        <v>101.45</v>
      </c>
      <c r="L21">
        <v>100.8</v>
      </c>
      <c r="N21">
        <v>2</v>
      </c>
      <c r="O21">
        <v>2</v>
      </c>
      <c r="P21">
        <v>0</v>
      </c>
    </row>
    <row r="22" spans="1:16" x14ac:dyDescent="0.35">
      <c r="A22" s="62">
        <v>43485</v>
      </c>
      <c r="B22">
        <v>7.3</v>
      </c>
      <c r="C22">
        <v>4.59</v>
      </c>
      <c r="D22">
        <v>1.9</v>
      </c>
      <c r="F22">
        <v>36</v>
      </c>
      <c r="G22">
        <v>20</v>
      </c>
      <c r="H22">
        <v>4</v>
      </c>
      <c r="J22">
        <v>102.1</v>
      </c>
      <c r="K22">
        <v>101.65</v>
      </c>
      <c r="L22">
        <v>101.2</v>
      </c>
      <c r="N22">
        <v>0</v>
      </c>
      <c r="O22">
        <v>0</v>
      </c>
      <c r="P22">
        <v>0</v>
      </c>
    </row>
    <row r="23" spans="1:16" x14ac:dyDescent="0.35">
      <c r="A23" s="62">
        <v>43486</v>
      </c>
      <c r="B23">
        <v>7</v>
      </c>
      <c r="C23">
        <v>2.7</v>
      </c>
      <c r="D23">
        <v>-1.6</v>
      </c>
      <c r="F23">
        <v>23</v>
      </c>
      <c r="G23">
        <v>12</v>
      </c>
      <c r="H23">
        <v>1</v>
      </c>
      <c r="J23">
        <v>103</v>
      </c>
      <c r="K23">
        <v>102.4</v>
      </c>
      <c r="L23">
        <v>101.8</v>
      </c>
      <c r="N23">
        <v>0</v>
      </c>
      <c r="O23">
        <v>0</v>
      </c>
      <c r="P23">
        <v>0</v>
      </c>
    </row>
    <row r="24" spans="1:16" x14ac:dyDescent="0.35">
      <c r="A24" s="62">
        <v>43487</v>
      </c>
      <c r="B24">
        <v>5.7</v>
      </c>
      <c r="C24">
        <v>4.59</v>
      </c>
      <c r="D24">
        <v>3.5</v>
      </c>
      <c r="F24">
        <v>29</v>
      </c>
      <c r="G24">
        <v>21</v>
      </c>
      <c r="H24">
        <v>13</v>
      </c>
      <c r="J24">
        <v>102.9</v>
      </c>
      <c r="K24">
        <v>102.05</v>
      </c>
      <c r="L24">
        <v>101.2</v>
      </c>
      <c r="N24">
        <v>20</v>
      </c>
      <c r="O24">
        <v>20</v>
      </c>
      <c r="P24">
        <v>0</v>
      </c>
    </row>
    <row r="25" spans="1:16" x14ac:dyDescent="0.35">
      <c r="A25" s="62">
        <v>43488</v>
      </c>
      <c r="B25">
        <v>6.8</v>
      </c>
      <c r="C25">
        <v>5.65</v>
      </c>
      <c r="D25">
        <v>4.5</v>
      </c>
      <c r="F25">
        <v>31</v>
      </c>
      <c r="G25">
        <v>17</v>
      </c>
      <c r="H25">
        <v>3</v>
      </c>
      <c r="J25">
        <v>103.3</v>
      </c>
      <c r="K25">
        <v>102.25</v>
      </c>
      <c r="L25">
        <v>101.19</v>
      </c>
      <c r="N25">
        <v>6.4</v>
      </c>
      <c r="O25">
        <v>6.4</v>
      </c>
      <c r="P25">
        <v>0</v>
      </c>
    </row>
    <row r="26" spans="1:16" x14ac:dyDescent="0.35">
      <c r="A26" s="62">
        <v>43489</v>
      </c>
      <c r="B26">
        <v>7.3</v>
      </c>
      <c r="C26">
        <v>6.05</v>
      </c>
      <c r="D26">
        <v>4.8</v>
      </c>
      <c r="F26">
        <v>10</v>
      </c>
      <c r="G26">
        <v>5.5</v>
      </c>
      <c r="H26">
        <v>1</v>
      </c>
      <c r="J26">
        <v>103.4</v>
      </c>
      <c r="K26">
        <v>103.25</v>
      </c>
      <c r="L26">
        <v>103.1</v>
      </c>
      <c r="N26">
        <v>0</v>
      </c>
      <c r="O26">
        <v>0</v>
      </c>
      <c r="P26">
        <v>0</v>
      </c>
    </row>
    <row r="27" spans="1:16" x14ac:dyDescent="0.35">
      <c r="A27" s="62">
        <v>43490</v>
      </c>
      <c r="B27">
        <v>7.7</v>
      </c>
      <c r="C27">
        <v>5.75</v>
      </c>
      <c r="D27">
        <v>3.8</v>
      </c>
      <c r="F27">
        <v>11</v>
      </c>
      <c r="G27">
        <v>6</v>
      </c>
      <c r="H27">
        <v>1</v>
      </c>
      <c r="J27">
        <v>103.6</v>
      </c>
      <c r="K27">
        <v>103.4</v>
      </c>
      <c r="L27">
        <v>103.2</v>
      </c>
      <c r="N27">
        <v>0</v>
      </c>
      <c r="O27">
        <v>0</v>
      </c>
      <c r="P27">
        <v>0</v>
      </c>
    </row>
    <row r="28" spans="1:16" x14ac:dyDescent="0.35">
      <c r="A28" s="62">
        <v>43491</v>
      </c>
      <c r="B28">
        <v>7.9</v>
      </c>
      <c r="C28">
        <v>6</v>
      </c>
      <c r="D28">
        <v>4.0999999999999996</v>
      </c>
      <c r="F28">
        <v>15</v>
      </c>
      <c r="G28">
        <v>8</v>
      </c>
      <c r="H28">
        <v>1</v>
      </c>
      <c r="J28">
        <v>103.6</v>
      </c>
      <c r="K28">
        <v>103.3</v>
      </c>
      <c r="L28">
        <v>103</v>
      </c>
      <c r="N28">
        <v>0</v>
      </c>
      <c r="O28">
        <v>0</v>
      </c>
      <c r="P28">
        <v>0</v>
      </c>
    </row>
    <row r="29" spans="1:16" x14ac:dyDescent="0.35">
      <c r="A29" s="62">
        <v>43492</v>
      </c>
      <c r="B29">
        <v>7.5</v>
      </c>
      <c r="C29">
        <v>4.1500000000000004</v>
      </c>
      <c r="D29">
        <v>0.8</v>
      </c>
      <c r="F29">
        <v>19</v>
      </c>
      <c r="G29">
        <v>10</v>
      </c>
      <c r="H29">
        <v>1</v>
      </c>
      <c r="J29">
        <v>103.1</v>
      </c>
      <c r="K29">
        <v>102.95</v>
      </c>
      <c r="L29">
        <v>102.8</v>
      </c>
      <c r="N29">
        <v>0.6</v>
      </c>
      <c r="O29">
        <v>0.6</v>
      </c>
      <c r="P29">
        <v>0</v>
      </c>
    </row>
    <row r="30" spans="1:16" x14ac:dyDescent="0.35">
      <c r="A30" s="62">
        <v>43493</v>
      </c>
      <c r="B30">
        <v>7.2</v>
      </c>
      <c r="C30">
        <v>2.8</v>
      </c>
      <c r="D30">
        <v>-1.6</v>
      </c>
      <c r="F30">
        <v>22</v>
      </c>
      <c r="G30">
        <v>12</v>
      </c>
      <c r="H30">
        <v>2</v>
      </c>
      <c r="J30">
        <v>103.1</v>
      </c>
      <c r="K30">
        <v>102.74</v>
      </c>
      <c r="L30">
        <v>102.38</v>
      </c>
      <c r="N30">
        <v>0</v>
      </c>
      <c r="O30">
        <v>0</v>
      </c>
      <c r="P30">
        <v>0</v>
      </c>
    </row>
    <row r="31" spans="1:16" x14ac:dyDescent="0.35">
      <c r="A31" s="62">
        <v>43494</v>
      </c>
      <c r="B31">
        <v>7.5</v>
      </c>
      <c r="C31">
        <v>2.25</v>
      </c>
      <c r="D31">
        <v>-3</v>
      </c>
      <c r="F31">
        <v>11</v>
      </c>
      <c r="G31">
        <v>6</v>
      </c>
      <c r="H31">
        <v>1</v>
      </c>
      <c r="J31">
        <v>102.4</v>
      </c>
      <c r="K31">
        <v>102.1</v>
      </c>
      <c r="L31">
        <v>101.8</v>
      </c>
      <c r="N31">
        <v>0</v>
      </c>
      <c r="O31">
        <v>0</v>
      </c>
      <c r="P31">
        <v>0</v>
      </c>
    </row>
    <row r="32" spans="1:16" x14ac:dyDescent="0.35">
      <c r="A32" s="62">
        <v>43495</v>
      </c>
      <c r="B32">
        <v>6.2</v>
      </c>
      <c r="C32">
        <v>2.75</v>
      </c>
      <c r="D32">
        <v>-0.7</v>
      </c>
      <c r="F32">
        <v>10</v>
      </c>
      <c r="G32">
        <v>6.5</v>
      </c>
      <c r="H32">
        <v>3</v>
      </c>
      <c r="J32">
        <v>101.8</v>
      </c>
      <c r="K32">
        <v>101.6</v>
      </c>
      <c r="L32">
        <v>101.4</v>
      </c>
      <c r="N32">
        <v>0</v>
      </c>
      <c r="O32">
        <v>0</v>
      </c>
      <c r="P32">
        <v>0</v>
      </c>
    </row>
    <row r="33" spans="1:17" x14ac:dyDescent="0.35">
      <c r="A33" s="62">
        <v>43496</v>
      </c>
      <c r="B33">
        <v>8.5</v>
      </c>
      <c r="C33">
        <v>6</v>
      </c>
      <c r="D33">
        <v>3.5</v>
      </c>
      <c r="F33">
        <v>21</v>
      </c>
      <c r="G33">
        <v>11.5</v>
      </c>
      <c r="H33">
        <v>2</v>
      </c>
      <c r="J33">
        <v>101.3</v>
      </c>
      <c r="K33">
        <v>100.85</v>
      </c>
      <c r="L33">
        <v>100.4</v>
      </c>
      <c r="N33">
        <v>1.6</v>
      </c>
      <c r="O33">
        <v>1.6</v>
      </c>
      <c r="P33">
        <v>0</v>
      </c>
    </row>
    <row r="34" spans="1:17" x14ac:dyDescent="0.35">
      <c r="A34" s="62">
        <v>43497</v>
      </c>
      <c r="B34">
        <v>8.5</v>
      </c>
      <c r="C34">
        <v>7</v>
      </c>
      <c r="D34">
        <v>5.5</v>
      </c>
      <c r="F34">
        <v>24</v>
      </c>
      <c r="G34">
        <v>15.5</v>
      </c>
      <c r="H34">
        <v>7</v>
      </c>
      <c r="J34">
        <v>100.4</v>
      </c>
      <c r="K34">
        <v>100.2</v>
      </c>
      <c r="L34">
        <v>100</v>
      </c>
      <c r="N34">
        <v>20.8</v>
      </c>
      <c r="O34">
        <v>20.8</v>
      </c>
      <c r="P34">
        <v>0</v>
      </c>
    </row>
    <row r="35" spans="1:17" x14ac:dyDescent="0.35">
      <c r="A35" s="62">
        <v>43498</v>
      </c>
      <c r="B35">
        <v>7.4</v>
      </c>
      <c r="C35">
        <v>4.9000000000000004</v>
      </c>
      <c r="D35">
        <v>2.4</v>
      </c>
      <c r="F35">
        <v>36</v>
      </c>
      <c r="G35">
        <v>21</v>
      </c>
      <c r="H35">
        <v>6</v>
      </c>
      <c r="J35">
        <v>100.4</v>
      </c>
      <c r="K35">
        <v>100.1</v>
      </c>
      <c r="L35">
        <v>99.8</v>
      </c>
      <c r="N35">
        <v>0</v>
      </c>
      <c r="O35">
        <v>0</v>
      </c>
      <c r="P35">
        <v>0</v>
      </c>
    </row>
    <row r="36" spans="1:17" x14ac:dyDescent="0.35">
      <c r="A36" s="62">
        <v>43499</v>
      </c>
      <c r="B36">
        <v>4.2</v>
      </c>
      <c r="C36">
        <v>0.1</v>
      </c>
      <c r="D36">
        <v>-4</v>
      </c>
      <c r="F36">
        <v>39</v>
      </c>
      <c r="G36">
        <v>21</v>
      </c>
      <c r="H36">
        <v>3</v>
      </c>
      <c r="J36">
        <v>100.2</v>
      </c>
      <c r="K36">
        <v>99.8</v>
      </c>
      <c r="L36">
        <v>99.4</v>
      </c>
      <c r="N36">
        <v>0.4</v>
      </c>
      <c r="O36">
        <v>0.2</v>
      </c>
      <c r="P36">
        <v>0.2</v>
      </c>
      <c r="Q36">
        <v>0</v>
      </c>
    </row>
    <row r="37" spans="1:17" x14ac:dyDescent="0.35">
      <c r="A37" s="62">
        <v>43500</v>
      </c>
      <c r="B37">
        <v>0.7</v>
      </c>
      <c r="C37">
        <v>-2.75</v>
      </c>
      <c r="D37">
        <v>-6.2</v>
      </c>
      <c r="F37">
        <v>18</v>
      </c>
      <c r="G37">
        <v>11.5</v>
      </c>
      <c r="H37">
        <v>5</v>
      </c>
      <c r="J37">
        <v>101</v>
      </c>
      <c r="K37">
        <v>100.6</v>
      </c>
      <c r="L37">
        <v>100.2</v>
      </c>
      <c r="N37">
        <v>0.6</v>
      </c>
      <c r="O37">
        <v>0</v>
      </c>
      <c r="P37">
        <v>1.4</v>
      </c>
      <c r="Q37">
        <v>1</v>
      </c>
    </row>
    <row r="38" spans="1:17" x14ac:dyDescent="0.35">
      <c r="A38" s="62">
        <v>43501</v>
      </c>
      <c r="B38">
        <v>0.5</v>
      </c>
      <c r="C38">
        <v>-3.84</v>
      </c>
      <c r="D38">
        <v>-8.1999999999999993</v>
      </c>
      <c r="F38">
        <v>16</v>
      </c>
      <c r="G38">
        <v>9</v>
      </c>
      <c r="H38">
        <v>2</v>
      </c>
      <c r="J38">
        <v>102.1</v>
      </c>
      <c r="K38">
        <v>101.55</v>
      </c>
      <c r="L38">
        <v>101</v>
      </c>
      <c r="N38">
        <v>0</v>
      </c>
      <c r="O38">
        <v>0</v>
      </c>
      <c r="P38">
        <v>0</v>
      </c>
    </row>
    <row r="39" spans="1:17" x14ac:dyDescent="0.35">
      <c r="A39" s="62">
        <v>43502</v>
      </c>
      <c r="B39">
        <v>1.6</v>
      </c>
      <c r="C39">
        <v>-2.84</v>
      </c>
      <c r="D39">
        <v>-7.3</v>
      </c>
      <c r="F39">
        <v>14</v>
      </c>
      <c r="G39">
        <v>7.5</v>
      </c>
      <c r="H39">
        <v>1</v>
      </c>
      <c r="J39">
        <v>102.9</v>
      </c>
      <c r="K39">
        <v>102.55</v>
      </c>
      <c r="L39">
        <v>102.2</v>
      </c>
      <c r="N39">
        <v>0</v>
      </c>
      <c r="O39">
        <v>0</v>
      </c>
      <c r="P39">
        <v>0</v>
      </c>
    </row>
    <row r="40" spans="1:17" x14ac:dyDescent="0.35">
      <c r="A40" s="62">
        <v>43503</v>
      </c>
      <c r="B40">
        <v>2</v>
      </c>
      <c r="C40">
        <v>-1.95</v>
      </c>
      <c r="D40">
        <v>-5.9</v>
      </c>
      <c r="F40">
        <v>12</v>
      </c>
      <c r="G40">
        <v>6.5</v>
      </c>
      <c r="H40">
        <v>1</v>
      </c>
      <c r="J40">
        <v>103</v>
      </c>
      <c r="K40">
        <v>102.75</v>
      </c>
      <c r="L40">
        <v>102.5</v>
      </c>
      <c r="N40">
        <v>0</v>
      </c>
      <c r="O40">
        <v>0</v>
      </c>
      <c r="P40">
        <v>0</v>
      </c>
    </row>
    <row r="41" spans="1:17" x14ac:dyDescent="0.35">
      <c r="A41" s="62">
        <v>43504</v>
      </c>
      <c r="B41">
        <v>1.4</v>
      </c>
      <c r="C41">
        <v>-0.85</v>
      </c>
      <c r="D41">
        <v>-3.1</v>
      </c>
      <c r="F41">
        <v>25</v>
      </c>
      <c r="G41">
        <v>14</v>
      </c>
      <c r="H41">
        <v>3</v>
      </c>
      <c r="J41">
        <v>102.4</v>
      </c>
      <c r="K41">
        <v>101.75</v>
      </c>
      <c r="L41">
        <v>101.1</v>
      </c>
      <c r="N41">
        <v>0.2</v>
      </c>
      <c r="O41">
        <v>0</v>
      </c>
      <c r="P41">
        <v>0.2</v>
      </c>
    </row>
    <row r="42" spans="1:17" x14ac:dyDescent="0.35">
      <c r="A42" s="62">
        <v>43505</v>
      </c>
      <c r="B42">
        <v>4.0999999999999996</v>
      </c>
      <c r="C42">
        <v>-0.35</v>
      </c>
      <c r="D42">
        <v>-4.8</v>
      </c>
      <c r="F42">
        <v>19</v>
      </c>
      <c r="G42">
        <v>12.5</v>
      </c>
      <c r="H42">
        <v>6</v>
      </c>
      <c r="J42">
        <v>101.3</v>
      </c>
      <c r="K42">
        <v>101.15</v>
      </c>
      <c r="L42">
        <v>101</v>
      </c>
      <c r="N42">
        <v>0</v>
      </c>
      <c r="O42">
        <v>0</v>
      </c>
      <c r="P42">
        <v>0</v>
      </c>
    </row>
    <row r="43" spans="1:17" x14ac:dyDescent="0.35">
      <c r="A43" s="62">
        <v>43506</v>
      </c>
      <c r="B43">
        <v>-1.5</v>
      </c>
      <c r="C43">
        <v>-5.15</v>
      </c>
      <c r="D43">
        <v>-8.8000000000000007</v>
      </c>
      <c r="F43">
        <v>31</v>
      </c>
      <c r="G43">
        <v>18.5</v>
      </c>
      <c r="H43">
        <v>6</v>
      </c>
      <c r="J43">
        <v>101.3</v>
      </c>
      <c r="K43">
        <v>100.75</v>
      </c>
      <c r="L43">
        <v>100.2</v>
      </c>
      <c r="N43">
        <v>4.8</v>
      </c>
      <c r="O43">
        <v>0</v>
      </c>
      <c r="P43">
        <v>10</v>
      </c>
      <c r="Q43">
        <v>3</v>
      </c>
    </row>
    <row r="44" spans="1:17" x14ac:dyDescent="0.35">
      <c r="A44" s="62">
        <v>43507</v>
      </c>
      <c r="B44">
        <v>-1.4</v>
      </c>
      <c r="C44">
        <v>-4.1500000000000004</v>
      </c>
      <c r="D44">
        <v>-6.9</v>
      </c>
      <c r="F44">
        <v>23</v>
      </c>
      <c r="G44">
        <v>12</v>
      </c>
      <c r="H44">
        <v>1</v>
      </c>
      <c r="J44">
        <v>101.1</v>
      </c>
      <c r="K44">
        <v>100.85</v>
      </c>
      <c r="L44">
        <v>100.6</v>
      </c>
      <c r="N44">
        <v>5.6</v>
      </c>
      <c r="O44">
        <v>0</v>
      </c>
      <c r="P44">
        <v>5.6</v>
      </c>
      <c r="Q44">
        <v>9</v>
      </c>
    </row>
    <row r="45" spans="1:17" x14ac:dyDescent="0.35">
      <c r="A45" s="62">
        <v>43508</v>
      </c>
      <c r="B45">
        <v>-0.9</v>
      </c>
      <c r="C45">
        <v>-2.0499999999999998</v>
      </c>
      <c r="D45">
        <v>-3.2</v>
      </c>
      <c r="F45">
        <v>17</v>
      </c>
      <c r="G45">
        <v>9.5</v>
      </c>
      <c r="H45">
        <v>2</v>
      </c>
      <c r="J45">
        <v>100.7</v>
      </c>
      <c r="K45">
        <v>100.6</v>
      </c>
      <c r="L45">
        <v>100.5</v>
      </c>
      <c r="N45">
        <v>6.8</v>
      </c>
      <c r="O45">
        <v>0</v>
      </c>
      <c r="P45">
        <v>7.4</v>
      </c>
      <c r="Q45">
        <v>14</v>
      </c>
    </row>
    <row r="46" spans="1:17" x14ac:dyDescent="0.35">
      <c r="A46" s="62">
        <v>43509</v>
      </c>
      <c r="B46">
        <v>1.6</v>
      </c>
      <c r="C46">
        <v>-1.24</v>
      </c>
      <c r="D46">
        <v>-4.0999999999999996</v>
      </c>
      <c r="F46">
        <v>14</v>
      </c>
      <c r="G46">
        <v>8.5</v>
      </c>
      <c r="H46">
        <v>3</v>
      </c>
      <c r="J46">
        <v>100.6</v>
      </c>
      <c r="K46">
        <v>100.35</v>
      </c>
      <c r="L46">
        <v>100.1</v>
      </c>
      <c r="N46">
        <v>2.4</v>
      </c>
      <c r="O46">
        <v>0</v>
      </c>
      <c r="P46">
        <v>2.4</v>
      </c>
      <c r="Q46">
        <v>20</v>
      </c>
    </row>
    <row r="47" spans="1:17" x14ac:dyDescent="0.35">
      <c r="A47" s="62">
        <v>43510</v>
      </c>
      <c r="B47">
        <v>2.2999999999999998</v>
      </c>
      <c r="C47">
        <v>-3.1</v>
      </c>
      <c r="D47">
        <v>-8.5</v>
      </c>
      <c r="F47">
        <v>23</v>
      </c>
      <c r="G47">
        <v>12.5</v>
      </c>
      <c r="H47">
        <v>2</v>
      </c>
      <c r="J47">
        <v>100.1</v>
      </c>
      <c r="K47">
        <v>99.45</v>
      </c>
      <c r="L47">
        <v>98.8</v>
      </c>
      <c r="N47">
        <v>6.2</v>
      </c>
      <c r="O47">
        <v>0</v>
      </c>
      <c r="P47">
        <v>4</v>
      </c>
      <c r="Q47">
        <v>10</v>
      </c>
    </row>
    <row r="48" spans="1:17" x14ac:dyDescent="0.35">
      <c r="A48" s="62">
        <v>43511</v>
      </c>
      <c r="B48">
        <v>3.5</v>
      </c>
      <c r="C48">
        <v>2.29</v>
      </c>
      <c r="D48">
        <v>1.1000000000000001</v>
      </c>
      <c r="F48">
        <v>19</v>
      </c>
      <c r="G48">
        <v>13</v>
      </c>
      <c r="H48">
        <v>7</v>
      </c>
      <c r="J48">
        <v>100.7</v>
      </c>
      <c r="K48">
        <v>100.1</v>
      </c>
      <c r="L48">
        <v>99.5</v>
      </c>
      <c r="N48">
        <v>13.4</v>
      </c>
      <c r="O48">
        <v>13.4</v>
      </c>
      <c r="P48">
        <v>0</v>
      </c>
      <c r="Q48">
        <v>9</v>
      </c>
    </row>
    <row r="49" spans="1:17" x14ac:dyDescent="0.35">
      <c r="A49" s="62">
        <v>43512</v>
      </c>
      <c r="B49">
        <v>5.4</v>
      </c>
      <c r="C49">
        <v>2.4</v>
      </c>
      <c r="D49">
        <v>-0.6</v>
      </c>
      <c r="F49">
        <v>26</v>
      </c>
      <c r="G49">
        <v>14</v>
      </c>
      <c r="H49">
        <v>2</v>
      </c>
      <c r="J49">
        <v>101.5</v>
      </c>
      <c r="K49">
        <v>101.1</v>
      </c>
      <c r="L49">
        <v>100.7</v>
      </c>
      <c r="N49">
        <v>0.2</v>
      </c>
      <c r="O49">
        <v>0.2</v>
      </c>
      <c r="P49">
        <v>0</v>
      </c>
      <c r="Q49">
        <v>5</v>
      </c>
    </row>
    <row r="50" spans="1:17" x14ac:dyDescent="0.35">
      <c r="A50" s="62">
        <v>43513</v>
      </c>
      <c r="B50">
        <v>6.3</v>
      </c>
      <c r="C50">
        <v>2.75</v>
      </c>
      <c r="D50">
        <v>-0.8</v>
      </c>
      <c r="F50">
        <v>23</v>
      </c>
      <c r="G50">
        <v>13</v>
      </c>
      <c r="H50">
        <v>3</v>
      </c>
      <c r="J50">
        <v>102.8</v>
      </c>
      <c r="K50">
        <v>102.15</v>
      </c>
      <c r="L50">
        <v>101.5</v>
      </c>
      <c r="N50">
        <v>0</v>
      </c>
      <c r="O50">
        <v>0</v>
      </c>
      <c r="P50">
        <v>0</v>
      </c>
      <c r="Q50">
        <v>4</v>
      </c>
    </row>
    <row r="51" spans="1:17" x14ac:dyDescent="0.35">
      <c r="A51" s="62">
        <v>43514</v>
      </c>
      <c r="B51">
        <v>3.7</v>
      </c>
      <c r="C51">
        <v>0.9</v>
      </c>
      <c r="D51">
        <v>-1.9</v>
      </c>
      <c r="F51">
        <v>17</v>
      </c>
      <c r="G51">
        <v>11</v>
      </c>
      <c r="H51">
        <v>5</v>
      </c>
      <c r="J51">
        <v>103.1</v>
      </c>
      <c r="K51">
        <v>102.9</v>
      </c>
      <c r="L51">
        <v>102.7</v>
      </c>
      <c r="N51">
        <v>0</v>
      </c>
      <c r="O51">
        <v>0</v>
      </c>
      <c r="P51">
        <v>0</v>
      </c>
      <c r="Q51">
        <v>1</v>
      </c>
    </row>
    <row r="52" spans="1:17" x14ac:dyDescent="0.35">
      <c r="A52" s="62">
        <v>43515</v>
      </c>
      <c r="B52">
        <v>2.8</v>
      </c>
      <c r="C52">
        <v>1.6</v>
      </c>
      <c r="D52">
        <v>0.4</v>
      </c>
      <c r="F52">
        <v>17</v>
      </c>
      <c r="G52">
        <v>9.5</v>
      </c>
      <c r="H52">
        <v>2</v>
      </c>
      <c r="J52">
        <v>102.7</v>
      </c>
      <c r="K52">
        <v>101.9</v>
      </c>
      <c r="L52">
        <v>101.1</v>
      </c>
      <c r="N52">
        <v>5.2</v>
      </c>
      <c r="O52">
        <v>2</v>
      </c>
      <c r="P52">
        <v>0</v>
      </c>
      <c r="Q52">
        <v>1</v>
      </c>
    </row>
    <row r="53" spans="1:17" x14ac:dyDescent="0.35">
      <c r="A53" s="62">
        <v>43516</v>
      </c>
      <c r="B53">
        <v>6.1</v>
      </c>
      <c r="C53">
        <v>2.95</v>
      </c>
      <c r="D53">
        <v>-0.2</v>
      </c>
      <c r="F53">
        <v>25</v>
      </c>
      <c r="G53">
        <v>13</v>
      </c>
      <c r="H53">
        <v>1</v>
      </c>
      <c r="J53">
        <v>101.8</v>
      </c>
      <c r="K53">
        <v>101.45</v>
      </c>
      <c r="L53">
        <v>101.1</v>
      </c>
      <c r="N53">
        <v>0</v>
      </c>
      <c r="O53">
        <v>0</v>
      </c>
      <c r="P53">
        <v>0</v>
      </c>
    </row>
    <row r="54" spans="1:17" x14ac:dyDescent="0.35">
      <c r="A54" s="62">
        <v>43517</v>
      </c>
      <c r="B54">
        <v>6.3</v>
      </c>
      <c r="C54">
        <v>1.35</v>
      </c>
      <c r="D54">
        <v>-3.6</v>
      </c>
      <c r="F54">
        <v>16</v>
      </c>
      <c r="G54">
        <v>8.5</v>
      </c>
      <c r="H54">
        <v>1</v>
      </c>
      <c r="J54">
        <v>102.2</v>
      </c>
      <c r="K54">
        <v>102</v>
      </c>
      <c r="L54">
        <v>101.8</v>
      </c>
      <c r="N54">
        <v>0</v>
      </c>
      <c r="O54">
        <v>0</v>
      </c>
      <c r="P54">
        <v>0</v>
      </c>
    </row>
    <row r="55" spans="1:17" x14ac:dyDescent="0.35">
      <c r="A55" s="62">
        <v>43518</v>
      </c>
      <c r="B55">
        <v>5.9</v>
      </c>
      <c r="C55">
        <v>3.4</v>
      </c>
      <c r="D55">
        <v>0.9</v>
      </c>
      <c r="F55">
        <v>30</v>
      </c>
      <c r="G55">
        <v>18.5</v>
      </c>
      <c r="H55">
        <v>7</v>
      </c>
      <c r="J55">
        <v>101.8</v>
      </c>
      <c r="K55">
        <v>101.35</v>
      </c>
      <c r="L55">
        <v>100.9</v>
      </c>
      <c r="N55">
        <v>6.6</v>
      </c>
      <c r="O55">
        <v>5</v>
      </c>
      <c r="P55">
        <v>1</v>
      </c>
    </row>
    <row r="56" spans="1:17" x14ac:dyDescent="0.35">
      <c r="A56" s="62">
        <v>43519</v>
      </c>
      <c r="B56">
        <v>6.8</v>
      </c>
      <c r="C56">
        <v>3.95</v>
      </c>
      <c r="D56">
        <v>1.1000000000000001</v>
      </c>
      <c r="F56">
        <v>27</v>
      </c>
      <c r="G56">
        <v>18.5</v>
      </c>
      <c r="H56">
        <v>10</v>
      </c>
      <c r="J56">
        <v>102</v>
      </c>
      <c r="K56">
        <v>101.8</v>
      </c>
      <c r="L56">
        <v>101.6</v>
      </c>
      <c r="N56">
        <v>1.8</v>
      </c>
      <c r="O56">
        <v>1.8</v>
      </c>
      <c r="P56">
        <v>0</v>
      </c>
    </row>
    <row r="57" spans="1:17" x14ac:dyDescent="0.35">
      <c r="A57" s="62">
        <v>43520</v>
      </c>
      <c r="B57">
        <v>6.7</v>
      </c>
      <c r="C57">
        <v>2.54</v>
      </c>
      <c r="D57">
        <v>-1.6</v>
      </c>
      <c r="F57">
        <v>26</v>
      </c>
      <c r="G57">
        <v>13.5</v>
      </c>
      <c r="H57">
        <v>1</v>
      </c>
      <c r="J57">
        <v>101.8</v>
      </c>
      <c r="K57">
        <v>101.65</v>
      </c>
      <c r="L57">
        <v>101.5</v>
      </c>
      <c r="N57">
        <v>0</v>
      </c>
      <c r="O57">
        <v>0</v>
      </c>
      <c r="P57">
        <v>0</v>
      </c>
    </row>
    <row r="58" spans="1:17" x14ac:dyDescent="0.35">
      <c r="A58" s="62">
        <v>43521</v>
      </c>
      <c r="B58">
        <v>5.2</v>
      </c>
      <c r="C58">
        <v>0.25</v>
      </c>
      <c r="D58">
        <v>-4.7</v>
      </c>
      <c r="F58">
        <v>21</v>
      </c>
      <c r="G58">
        <v>13.5</v>
      </c>
      <c r="H58">
        <v>6</v>
      </c>
      <c r="J58">
        <v>101.6</v>
      </c>
      <c r="K58">
        <v>101.35</v>
      </c>
      <c r="L58">
        <v>101.1</v>
      </c>
      <c r="N58">
        <v>0</v>
      </c>
      <c r="O58">
        <v>0</v>
      </c>
      <c r="P58">
        <v>0</v>
      </c>
    </row>
    <row r="59" spans="1:17" x14ac:dyDescent="0.35">
      <c r="A59" s="62">
        <v>43522</v>
      </c>
      <c r="B59">
        <v>6</v>
      </c>
      <c r="C59">
        <v>-0.25</v>
      </c>
      <c r="D59">
        <v>-6.5</v>
      </c>
      <c r="F59">
        <v>21</v>
      </c>
      <c r="G59">
        <v>11.5</v>
      </c>
      <c r="H59">
        <v>2</v>
      </c>
      <c r="J59">
        <v>102.4</v>
      </c>
      <c r="K59">
        <v>102.05</v>
      </c>
      <c r="L59">
        <v>101.7</v>
      </c>
      <c r="N59">
        <v>0</v>
      </c>
      <c r="O59">
        <v>0</v>
      </c>
      <c r="P59">
        <v>0</v>
      </c>
    </row>
    <row r="60" spans="1:17" x14ac:dyDescent="0.35">
      <c r="A60" s="62">
        <v>43523</v>
      </c>
      <c r="B60">
        <v>5.2</v>
      </c>
      <c r="C60">
        <v>0.55000000000000004</v>
      </c>
      <c r="D60">
        <v>-4.0999999999999996</v>
      </c>
      <c r="F60">
        <v>26</v>
      </c>
      <c r="G60">
        <v>14.5</v>
      </c>
      <c r="H60">
        <v>3</v>
      </c>
      <c r="J60">
        <v>101.8</v>
      </c>
      <c r="K60">
        <v>101.5</v>
      </c>
      <c r="L60">
        <v>101.2</v>
      </c>
      <c r="N60">
        <v>0</v>
      </c>
      <c r="O60">
        <v>0</v>
      </c>
      <c r="P60">
        <v>0</v>
      </c>
    </row>
    <row r="61" spans="1:17" x14ac:dyDescent="0.35">
      <c r="A61" s="62">
        <v>43524</v>
      </c>
      <c r="B61">
        <v>7.1</v>
      </c>
      <c r="C61">
        <v>3.05</v>
      </c>
      <c r="D61">
        <v>-1</v>
      </c>
      <c r="F61">
        <v>20</v>
      </c>
      <c r="G61">
        <v>11.5</v>
      </c>
      <c r="H61">
        <v>3</v>
      </c>
      <c r="J61">
        <v>102.2</v>
      </c>
      <c r="K61">
        <v>102.05</v>
      </c>
      <c r="L61">
        <v>101.9</v>
      </c>
      <c r="N61">
        <v>0</v>
      </c>
      <c r="O61">
        <v>0</v>
      </c>
      <c r="P61">
        <v>0</v>
      </c>
    </row>
    <row r="62" spans="1:17" x14ac:dyDescent="0.35">
      <c r="A62" s="62">
        <v>43525</v>
      </c>
      <c r="B62">
        <v>6.3</v>
      </c>
      <c r="C62">
        <v>0.89</v>
      </c>
      <c r="D62">
        <v>-4.5</v>
      </c>
      <c r="F62">
        <v>23</v>
      </c>
      <c r="G62">
        <v>13</v>
      </c>
      <c r="H62">
        <v>3</v>
      </c>
      <c r="J62">
        <v>102.3</v>
      </c>
      <c r="K62">
        <v>102.2</v>
      </c>
      <c r="L62">
        <v>102.1</v>
      </c>
      <c r="N62">
        <v>0</v>
      </c>
      <c r="O62">
        <v>0</v>
      </c>
      <c r="P62">
        <v>0</v>
      </c>
    </row>
    <row r="63" spans="1:17" x14ac:dyDescent="0.35">
      <c r="A63" s="62">
        <v>43526</v>
      </c>
      <c r="B63">
        <v>6.9</v>
      </c>
      <c r="C63">
        <v>1.1499999999999999</v>
      </c>
      <c r="D63">
        <v>-4.5999999999999996</v>
      </c>
      <c r="F63">
        <v>23</v>
      </c>
      <c r="G63">
        <v>12</v>
      </c>
      <c r="H63">
        <v>1</v>
      </c>
      <c r="J63">
        <v>102.6</v>
      </c>
      <c r="K63">
        <v>102.4</v>
      </c>
      <c r="L63">
        <v>102.2</v>
      </c>
      <c r="N63">
        <v>0</v>
      </c>
      <c r="O63">
        <v>0</v>
      </c>
      <c r="P63">
        <v>0</v>
      </c>
    </row>
    <row r="64" spans="1:17" x14ac:dyDescent="0.35">
      <c r="A64" s="62">
        <v>43527</v>
      </c>
      <c r="B64">
        <v>6</v>
      </c>
      <c r="C64">
        <v>2.54</v>
      </c>
      <c r="D64">
        <v>-0.9</v>
      </c>
      <c r="F64">
        <v>22</v>
      </c>
      <c r="G64">
        <v>14</v>
      </c>
      <c r="H64">
        <v>6</v>
      </c>
      <c r="J64">
        <v>102.8</v>
      </c>
      <c r="K64">
        <v>102.7</v>
      </c>
      <c r="L64">
        <v>102.6</v>
      </c>
      <c r="N64">
        <v>0</v>
      </c>
      <c r="O64">
        <v>0</v>
      </c>
      <c r="P64">
        <v>0</v>
      </c>
    </row>
    <row r="65" spans="1:16" x14ac:dyDescent="0.35">
      <c r="A65" s="62">
        <v>43528</v>
      </c>
      <c r="B65">
        <v>5.4</v>
      </c>
      <c r="C65">
        <v>0.5</v>
      </c>
      <c r="D65">
        <v>-4.4000000000000004</v>
      </c>
      <c r="F65">
        <v>18</v>
      </c>
      <c r="G65">
        <v>9.5</v>
      </c>
      <c r="H65">
        <v>1</v>
      </c>
      <c r="J65">
        <v>102.7</v>
      </c>
      <c r="K65">
        <v>102.55</v>
      </c>
      <c r="L65">
        <v>102.4</v>
      </c>
      <c r="N65">
        <v>0</v>
      </c>
      <c r="O65">
        <v>0</v>
      </c>
      <c r="P65">
        <v>0</v>
      </c>
    </row>
    <row r="66" spans="1:16" x14ac:dyDescent="0.35">
      <c r="A66" s="62">
        <v>43529</v>
      </c>
      <c r="B66">
        <v>8</v>
      </c>
      <c r="C66">
        <v>1.85</v>
      </c>
      <c r="D66">
        <v>-4.3</v>
      </c>
      <c r="F66">
        <v>27</v>
      </c>
      <c r="G66">
        <v>14</v>
      </c>
      <c r="H66">
        <v>1</v>
      </c>
      <c r="J66">
        <v>102.4</v>
      </c>
      <c r="K66">
        <v>101.7</v>
      </c>
      <c r="L66">
        <v>101</v>
      </c>
      <c r="N66">
        <v>0</v>
      </c>
      <c r="O66">
        <v>0</v>
      </c>
      <c r="P66">
        <v>0</v>
      </c>
    </row>
    <row r="67" spans="1:16" x14ac:dyDescent="0.35">
      <c r="A67" s="62">
        <v>43530</v>
      </c>
      <c r="B67">
        <v>4.5</v>
      </c>
      <c r="C67">
        <v>-0.1</v>
      </c>
      <c r="D67">
        <v>-4.7</v>
      </c>
      <c r="F67">
        <v>26</v>
      </c>
      <c r="G67">
        <v>13</v>
      </c>
      <c r="H67">
        <v>0</v>
      </c>
      <c r="J67">
        <v>100.9</v>
      </c>
      <c r="K67">
        <v>100.6</v>
      </c>
      <c r="L67">
        <v>100.3</v>
      </c>
      <c r="N67">
        <v>1.2</v>
      </c>
      <c r="O67">
        <v>1.2</v>
      </c>
      <c r="P67">
        <v>0</v>
      </c>
    </row>
    <row r="68" spans="1:16" x14ac:dyDescent="0.35">
      <c r="A68" s="62">
        <v>43531</v>
      </c>
      <c r="B68">
        <v>5</v>
      </c>
      <c r="C68">
        <v>2.5</v>
      </c>
      <c r="D68">
        <v>0</v>
      </c>
      <c r="F68">
        <v>20</v>
      </c>
      <c r="G68">
        <v>14.5</v>
      </c>
      <c r="H68">
        <v>9</v>
      </c>
      <c r="J68">
        <v>101.6</v>
      </c>
      <c r="K68">
        <v>101.2</v>
      </c>
      <c r="L68">
        <v>100.8</v>
      </c>
      <c r="N68">
        <v>1.2</v>
      </c>
      <c r="O68">
        <v>1.2</v>
      </c>
      <c r="P68">
        <v>0</v>
      </c>
    </row>
    <row r="69" spans="1:16" x14ac:dyDescent="0.35">
      <c r="A69" s="62">
        <v>43532</v>
      </c>
      <c r="B69">
        <v>6.2</v>
      </c>
      <c r="C69">
        <v>3.05</v>
      </c>
      <c r="D69">
        <v>-0.1</v>
      </c>
      <c r="F69">
        <v>16</v>
      </c>
      <c r="G69">
        <v>9</v>
      </c>
      <c r="H69">
        <v>2</v>
      </c>
      <c r="J69">
        <v>101.7</v>
      </c>
      <c r="K69">
        <v>101.6</v>
      </c>
      <c r="L69">
        <v>101.5</v>
      </c>
      <c r="N69">
        <v>0</v>
      </c>
      <c r="O69">
        <v>0</v>
      </c>
      <c r="P69">
        <v>0</v>
      </c>
    </row>
    <row r="70" spans="1:16" x14ac:dyDescent="0.35">
      <c r="A70" s="62">
        <v>43533</v>
      </c>
      <c r="B70">
        <v>7</v>
      </c>
      <c r="C70">
        <v>1.35</v>
      </c>
      <c r="D70">
        <v>-4.3</v>
      </c>
      <c r="F70">
        <v>23</v>
      </c>
      <c r="G70">
        <v>13</v>
      </c>
      <c r="H70">
        <v>3</v>
      </c>
      <c r="J70">
        <v>102.1</v>
      </c>
      <c r="K70">
        <v>101.9</v>
      </c>
      <c r="L70">
        <v>101.7</v>
      </c>
      <c r="N70">
        <v>0</v>
      </c>
      <c r="O70">
        <v>0</v>
      </c>
      <c r="P70">
        <v>0</v>
      </c>
    </row>
    <row r="71" spans="1:16" x14ac:dyDescent="0.35">
      <c r="A71" s="62">
        <v>43534</v>
      </c>
      <c r="B71">
        <v>7.7</v>
      </c>
      <c r="C71">
        <v>2.2000000000000002</v>
      </c>
      <c r="D71">
        <v>-3.3</v>
      </c>
      <c r="F71">
        <v>13</v>
      </c>
      <c r="G71">
        <v>7.5</v>
      </c>
      <c r="H71">
        <v>2</v>
      </c>
      <c r="J71">
        <v>102.5</v>
      </c>
      <c r="K71">
        <v>102.3</v>
      </c>
      <c r="L71">
        <v>102.1</v>
      </c>
      <c r="N71">
        <v>0</v>
      </c>
      <c r="O71">
        <v>0</v>
      </c>
      <c r="P71">
        <v>0</v>
      </c>
    </row>
    <row r="72" spans="1:16" x14ac:dyDescent="0.35">
      <c r="A72" s="62">
        <v>43535</v>
      </c>
      <c r="B72">
        <v>7.2</v>
      </c>
      <c r="C72">
        <v>4.6500000000000004</v>
      </c>
      <c r="D72">
        <v>2.1</v>
      </c>
      <c r="F72">
        <v>30</v>
      </c>
      <c r="G72">
        <v>21</v>
      </c>
      <c r="H72">
        <v>12</v>
      </c>
      <c r="J72">
        <v>102.3</v>
      </c>
      <c r="K72">
        <v>101.7</v>
      </c>
      <c r="L72">
        <v>101.1</v>
      </c>
      <c r="N72">
        <v>13.2</v>
      </c>
      <c r="O72">
        <v>13.2</v>
      </c>
      <c r="P72">
        <v>0</v>
      </c>
    </row>
    <row r="73" spans="1:16" x14ac:dyDescent="0.35">
      <c r="A73" s="62">
        <v>43536</v>
      </c>
      <c r="B73">
        <v>8.6</v>
      </c>
      <c r="C73">
        <v>5.09</v>
      </c>
      <c r="D73">
        <v>1.6</v>
      </c>
      <c r="F73">
        <v>29</v>
      </c>
      <c r="G73">
        <v>15</v>
      </c>
      <c r="H73">
        <v>1</v>
      </c>
      <c r="J73">
        <v>101.7</v>
      </c>
      <c r="K73">
        <v>101.3</v>
      </c>
      <c r="L73">
        <v>100.9</v>
      </c>
      <c r="N73">
        <v>3.8</v>
      </c>
      <c r="O73">
        <v>3.8</v>
      </c>
      <c r="P73">
        <v>0</v>
      </c>
    </row>
    <row r="74" spans="1:16" x14ac:dyDescent="0.35">
      <c r="A74" s="62">
        <v>43537</v>
      </c>
      <c r="B74">
        <v>10.199999999999999</v>
      </c>
      <c r="C74">
        <v>6.3</v>
      </c>
      <c r="D74">
        <v>2.4</v>
      </c>
      <c r="F74">
        <v>14</v>
      </c>
      <c r="G74">
        <v>7</v>
      </c>
      <c r="H74">
        <v>0</v>
      </c>
      <c r="J74">
        <v>102.9</v>
      </c>
      <c r="K74">
        <v>102.35</v>
      </c>
      <c r="L74">
        <v>101.8</v>
      </c>
      <c r="N74">
        <v>0</v>
      </c>
      <c r="O74">
        <v>0</v>
      </c>
      <c r="P74">
        <v>0</v>
      </c>
    </row>
    <row r="75" spans="1:16" x14ac:dyDescent="0.35">
      <c r="A75" s="62">
        <v>43538</v>
      </c>
      <c r="B75">
        <v>9.9</v>
      </c>
      <c r="C75">
        <v>6.65</v>
      </c>
      <c r="D75">
        <v>3.4</v>
      </c>
      <c r="F75">
        <v>21</v>
      </c>
      <c r="G75">
        <v>13</v>
      </c>
      <c r="H75">
        <v>5</v>
      </c>
      <c r="J75">
        <v>103</v>
      </c>
      <c r="K75">
        <v>102.9</v>
      </c>
      <c r="L75">
        <v>102.8</v>
      </c>
      <c r="N75">
        <v>3</v>
      </c>
      <c r="O75">
        <v>3</v>
      </c>
      <c r="P75">
        <v>0</v>
      </c>
    </row>
    <row r="76" spans="1:16" x14ac:dyDescent="0.35">
      <c r="A76" s="62">
        <v>43539</v>
      </c>
      <c r="B76">
        <v>12.5</v>
      </c>
      <c r="C76">
        <v>8.15</v>
      </c>
      <c r="D76">
        <v>3.8</v>
      </c>
      <c r="F76">
        <v>16</v>
      </c>
      <c r="G76">
        <v>8.5</v>
      </c>
      <c r="H76">
        <v>1</v>
      </c>
      <c r="J76">
        <v>103</v>
      </c>
      <c r="K76">
        <v>102.8</v>
      </c>
      <c r="L76">
        <v>102.6</v>
      </c>
      <c r="N76">
        <v>0.6</v>
      </c>
      <c r="O76">
        <v>0.6</v>
      </c>
      <c r="P76">
        <v>0</v>
      </c>
    </row>
    <row r="77" spans="1:16" x14ac:dyDescent="0.35">
      <c r="A77" s="62">
        <v>43540</v>
      </c>
      <c r="B77">
        <v>11</v>
      </c>
      <c r="C77">
        <v>6.65</v>
      </c>
      <c r="D77">
        <v>2.2999999999999998</v>
      </c>
      <c r="F77">
        <v>20</v>
      </c>
      <c r="G77">
        <v>10.5</v>
      </c>
      <c r="H77">
        <v>1</v>
      </c>
      <c r="J77">
        <v>102.7</v>
      </c>
      <c r="K77">
        <v>102.6</v>
      </c>
      <c r="L77">
        <v>102.5</v>
      </c>
      <c r="N77">
        <v>0</v>
      </c>
      <c r="O77">
        <v>0</v>
      </c>
      <c r="P77">
        <v>0</v>
      </c>
    </row>
    <row r="78" spans="1:16" x14ac:dyDescent="0.35">
      <c r="A78" s="62">
        <v>43541</v>
      </c>
      <c r="B78">
        <v>11.9</v>
      </c>
      <c r="C78">
        <v>6.65</v>
      </c>
      <c r="D78">
        <v>1.4</v>
      </c>
      <c r="F78">
        <v>20</v>
      </c>
      <c r="G78">
        <v>10.5</v>
      </c>
      <c r="H78">
        <v>1</v>
      </c>
      <c r="J78">
        <v>102.8</v>
      </c>
      <c r="K78">
        <v>102.65</v>
      </c>
      <c r="L78">
        <v>102.5</v>
      </c>
      <c r="N78">
        <v>0</v>
      </c>
      <c r="O78">
        <v>0</v>
      </c>
      <c r="P78">
        <v>0</v>
      </c>
    </row>
    <row r="79" spans="1:16" x14ac:dyDescent="0.35">
      <c r="A79" s="62">
        <v>43542</v>
      </c>
      <c r="B79">
        <v>14</v>
      </c>
      <c r="C79">
        <v>7.6</v>
      </c>
      <c r="D79">
        <v>1.2</v>
      </c>
      <c r="F79">
        <v>17</v>
      </c>
      <c r="G79">
        <v>9</v>
      </c>
      <c r="H79">
        <v>1</v>
      </c>
      <c r="J79">
        <v>102.5</v>
      </c>
      <c r="K79">
        <v>102.2</v>
      </c>
      <c r="L79">
        <v>101.9</v>
      </c>
      <c r="N79">
        <v>0</v>
      </c>
      <c r="O79">
        <v>0</v>
      </c>
      <c r="P79">
        <v>0</v>
      </c>
    </row>
    <row r="80" spans="1:16" x14ac:dyDescent="0.35">
      <c r="A80" s="62">
        <v>43543</v>
      </c>
      <c r="B80">
        <v>15.4</v>
      </c>
      <c r="C80">
        <v>9.15</v>
      </c>
      <c r="D80">
        <v>2.9</v>
      </c>
      <c r="F80">
        <v>18</v>
      </c>
      <c r="G80">
        <v>10</v>
      </c>
      <c r="H80">
        <v>2</v>
      </c>
      <c r="J80">
        <v>102.1</v>
      </c>
      <c r="K80">
        <v>101.8</v>
      </c>
      <c r="L80">
        <v>101.5</v>
      </c>
      <c r="N80">
        <v>0</v>
      </c>
      <c r="O80">
        <v>0</v>
      </c>
      <c r="P80">
        <v>0</v>
      </c>
    </row>
    <row r="81" spans="1:16" x14ac:dyDescent="0.35">
      <c r="A81" s="62">
        <v>43544</v>
      </c>
      <c r="B81">
        <v>13.7</v>
      </c>
      <c r="C81">
        <v>7.75</v>
      </c>
      <c r="D81">
        <v>1.8</v>
      </c>
      <c r="F81">
        <v>25</v>
      </c>
      <c r="G81">
        <v>13.5</v>
      </c>
      <c r="H81">
        <v>2</v>
      </c>
      <c r="J81">
        <v>101.6</v>
      </c>
      <c r="K81">
        <v>101.3</v>
      </c>
      <c r="L81">
        <v>101</v>
      </c>
      <c r="N81">
        <v>0</v>
      </c>
      <c r="O81">
        <v>0</v>
      </c>
      <c r="P81">
        <v>0</v>
      </c>
    </row>
    <row r="82" spans="1:16" x14ac:dyDescent="0.35">
      <c r="A82" s="62">
        <v>43545</v>
      </c>
      <c r="B82">
        <v>16.7</v>
      </c>
      <c r="C82">
        <v>9.9</v>
      </c>
      <c r="D82">
        <v>3.1</v>
      </c>
      <c r="F82">
        <v>23</v>
      </c>
      <c r="G82">
        <v>12</v>
      </c>
      <c r="H82">
        <v>1</v>
      </c>
      <c r="J82">
        <v>101.7</v>
      </c>
      <c r="K82">
        <v>101.55</v>
      </c>
      <c r="L82">
        <v>101.4</v>
      </c>
      <c r="N82">
        <v>0</v>
      </c>
      <c r="O82">
        <v>0</v>
      </c>
      <c r="P82">
        <v>0</v>
      </c>
    </row>
    <row r="83" spans="1:16" x14ac:dyDescent="0.35">
      <c r="A83" s="62">
        <v>43546</v>
      </c>
      <c r="B83">
        <v>17.3</v>
      </c>
      <c r="C83">
        <v>12.85</v>
      </c>
      <c r="D83">
        <v>8.4</v>
      </c>
      <c r="F83">
        <v>30</v>
      </c>
      <c r="G83">
        <v>19</v>
      </c>
      <c r="H83">
        <v>8</v>
      </c>
      <c r="J83">
        <v>101.7</v>
      </c>
      <c r="K83">
        <v>101.4</v>
      </c>
      <c r="L83">
        <v>101.1</v>
      </c>
      <c r="N83">
        <v>0.8</v>
      </c>
      <c r="O83">
        <v>0.8</v>
      </c>
      <c r="P83">
        <v>0</v>
      </c>
    </row>
    <row r="84" spans="1:16" x14ac:dyDescent="0.35">
      <c r="A84" s="62">
        <v>43547</v>
      </c>
      <c r="B84">
        <v>13.4</v>
      </c>
      <c r="C84">
        <v>9.25</v>
      </c>
      <c r="D84">
        <v>5.0999999999999996</v>
      </c>
      <c r="F84">
        <v>15</v>
      </c>
      <c r="G84">
        <v>9.5</v>
      </c>
      <c r="H84">
        <v>4</v>
      </c>
      <c r="J84">
        <v>102.3</v>
      </c>
      <c r="K84">
        <v>102.05</v>
      </c>
      <c r="L84">
        <v>101.8</v>
      </c>
      <c r="N84">
        <v>0</v>
      </c>
      <c r="O84">
        <v>0</v>
      </c>
      <c r="P84">
        <v>0</v>
      </c>
    </row>
    <row r="85" spans="1:16" x14ac:dyDescent="0.35">
      <c r="A85" s="62">
        <v>43548</v>
      </c>
      <c r="B85">
        <v>10.6</v>
      </c>
      <c r="C85">
        <v>6.69</v>
      </c>
      <c r="D85">
        <v>2.8</v>
      </c>
      <c r="F85">
        <v>17</v>
      </c>
      <c r="G85">
        <v>8.5</v>
      </c>
      <c r="H85">
        <v>0</v>
      </c>
      <c r="J85">
        <v>102.3</v>
      </c>
      <c r="K85">
        <v>102.2</v>
      </c>
      <c r="L85">
        <v>102.1</v>
      </c>
      <c r="N85">
        <v>0</v>
      </c>
      <c r="O85">
        <v>0</v>
      </c>
      <c r="P85">
        <v>0</v>
      </c>
    </row>
    <row r="86" spans="1:16" x14ac:dyDescent="0.35">
      <c r="A86" s="62">
        <v>43549</v>
      </c>
      <c r="B86">
        <v>11.4</v>
      </c>
      <c r="C86">
        <v>7.65</v>
      </c>
      <c r="D86">
        <v>3.9</v>
      </c>
      <c r="F86">
        <v>25</v>
      </c>
      <c r="G86">
        <v>13</v>
      </c>
      <c r="H86">
        <v>1</v>
      </c>
      <c r="J86">
        <v>102.1</v>
      </c>
      <c r="K86">
        <v>101.55</v>
      </c>
      <c r="L86">
        <v>101</v>
      </c>
      <c r="N86">
        <v>5</v>
      </c>
      <c r="O86">
        <v>5</v>
      </c>
      <c r="P86">
        <v>0</v>
      </c>
    </row>
    <row r="87" spans="1:16" x14ac:dyDescent="0.35">
      <c r="A87" s="62">
        <v>43550</v>
      </c>
      <c r="B87">
        <v>13</v>
      </c>
      <c r="C87">
        <v>9.94</v>
      </c>
      <c r="D87">
        <v>6.9</v>
      </c>
      <c r="F87">
        <v>28</v>
      </c>
      <c r="G87">
        <v>17.5</v>
      </c>
      <c r="H87">
        <v>7</v>
      </c>
      <c r="J87">
        <v>101.9</v>
      </c>
      <c r="K87">
        <v>101.65</v>
      </c>
      <c r="L87">
        <v>101.4</v>
      </c>
      <c r="N87">
        <v>2.4</v>
      </c>
      <c r="O87">
        <v>2.4</v>
      </c>
      <c r="P87">
        <v>0</v>
      </c>
    </row>
    <row r="88" spans="1:16" x14ac:dyDescent="0.35">
      <c r="A88" s="62">
        <v>43551</v>
      </c>
      <c r="B88">
        <v>12.3</v>
      </c>
      <c r="C88">
        <v>6.2</v>
      </c>
      <c r="D88">
        <v>0.1</v>
      </c>
      <c r="F88">
        <v>33</v>
      </c>
      <c r="G88">
        <v>17</v>
      </c>
      <c r="H88">
        <v>1</v>
      </c>
      <c r="J88">
        <v>101.8</v>
      </c>
      <c r="K88">
        <v>101.45</v>
      </c>
      <c r="L88">
        <v>101.1</v>
      </c>
      <c r="N88">
        <v>0</v>
      </c>
      <c r="O88">
        <v>0</v>
      </c>
      <c r="P88">
        <v>0</v>
      </c>
    </row>
    <row r="89" spans="1:16" x14ac:dyDescent="0.35">
      <c r="A89" s="62">
        <v>43552</v>
      </c>
      <c r="B89">
        <v>14.3</v>
      </c>
      <c r="C89">
        <v>10.25</v>
      </c>
      <c r="D89">
        <v>6.2</v>
      </c>
      <c r="F89">
        <v>13</v>
      </c>
      <c r="G89">
        <v>9</v>
      </c>
      <c r="H89">
        <v>5</v>
      </c>
      <c r="J89">
        <v>102.2</v>
      </c>
      <c r="K89">
        <v>101.9</v>
      </c>
      <c r="L89">
        <v>101.6</v>
      </c>
      <c r="N89">
        <v>0</v>
      </c>
      <c r="O89">
        <v>0</v>
      </c>
      <c r="P89">
        <v>0</v>
      </c>
    </row>
    <row r="90" spans="1:16" x14ac:dyDescent="0.35">
      <c r="A90" s="62">
        <v>43553</v>
      </c>
      <c r="B90">
        <v>14.2</v>
      </c>
      <c r="C90">
        <v>8.85</v>
      </c>
      <c r="D90">
        <v>3.5</v>
      </c>
      <c r="F90">
        <v>14</v>
      </c>
      <c r="G90">
        <v>8.5</v>
      </c>
      <c r="H90">
        <v>3</v>
      </c>
      <c r="J90">
        <v>102.9</v>
      </c>
      <c r="K90">
        <v>102.6</v>
      </c>
      <c r="L90">
        <v>102.3</v>
      </c>
      <c r="N90">
        <v>0</v>
      </c>
      <c r="O90">
        <v>0</v>
      </c>
      <c r="P90">
        <v>0</v>
      </c>
    </row>
    <row r="91" spans="1:16" x14ac:dyDescent="0.35">
      <c r="A91" s="62">
        <v>43554</v>
      </c>
      <c r="B91">
        <v>13.7</v>
      </c>
      <c r="C91">
        <v>8.85</v>
      </c>
      <c r="D91">
        <v>4</v>
      </c>
      <c r="F91">
        <v>14</v>
      </c>
      <c r="G91">
        <v>7.5</v>
      </c>
      <c r="H91">
        <v>1</v>
      </c>
      <c r="J91">
        <v>103.1</v>
      </c>
      <c r="K91">
        <v>102.85</v>
      </c>
      <c r="L91">
        <v>102.6</v>
      </c>
      <c r="N91">
        <v>0</v>
      </c>
      <c r="O91">
        <v>0</v>
      </c>
      <c r="P91">
        <v>0</v>
      </c>
    </row>
    <row r="92" spans="1:16" x14ac:dyDescent="0.35">
      <c r="A92" s="62">
        <v>43555</v>
      </c>
      <c r="B92">
        <v>13.9</v>
      </c>
      <c r="C92">
        <v>8.8000000000000007</v>
      </c>
      <c r="D92">
        <v>3.7</v>
      </c>
      <c r="F92">
        <v>15</v>
      </c>
      <c r="G92">
        <v>8.5</v>
      </c>
      <c r="H92">
        <v>2</v>
      </c>
      <c r="J92">
        <v>102.6</v>
      </c>
      <c r="K92">
        <v>102.35</v>
      </c>
      <c r="L92">
        <v>102.1</v>
      </c>
      <c r="N92">
        <v>0</v>
      </c>
      <c r="O92">
        <v>0</v>
      </c>
      <c r="P92">
        <v>0</v>
      </c>
    </row>
    <row r="93" spans="1:16" x14ac:dyDescent="0.35">
      <c r="A93" s="62">
        <v>43556</v>
      </c>
      <c r="B93">
        <v>14.9</v>
      </c>
      <c r="C93">
        <v>9.0500000000000007</v>
      </c>
      <c r="D93">
        <v>3.2</v>
      </c>
      <c r="F93">
        <v>26</v>
      </c>
      <c r="G93">
        <v>15</v>
      </c>
      <c r="H93">
        <v>4</v>
      </c>
      <c r="J93">
        <v>102.1</v>
      </c>
      <c r="K93">
        <v>101.7</v>
      </c>
      <c r="L93">
        <v>101.3</v>
      </c>
      <c r="N93">
        <v>0</v>
      </c>
      <c r="O93">
        <v>0</v>
      </c>
      <c r="P93">
        <v>0</v>
      </c>
    </row>
    <row r="94" spans="1:16" x14ac:dyDescent="0.35">
      <c r="A94" s="62">
        <v>43557</v>
      </c>
      <c r="B94">
        <v>15.8</v>
      </c>
      <c r="C94">
        <v>9.25</v>
      </c>
      <c r="D94">
        <v>2.7</v>
      </c>
      <c r="F94">
        <v>26</v>
      </c>
      <c r="G94">
        <v>13.5</v>
      </c>
      <c r="H94">
        <v>1</v>
      </c>
      <c r="J94">
        <v>101.3</v>
      </c>
      <c r="K94">
        <v>101</v>
      </c>
      <c r="L94">
        <v>100.7</v>
      </c>
      <c r="N94">
        <v>0</v>
      </c>
      <c r="O94">
        <v>0</v>
      </c>
      <c r="P94">
        <v>0</v>
      </c>
    </row>
    <row r="95" spans="1:16" x14ac:dyDescent="0.35">
      <c r="A95" s="62">
        <v>43558</v>
      </c>
      <c r="B95">
        <v>14.6</v>
      </c>
      <c r="C95">
        <v>11.85</v>
      </c>
      <c r="D95">
        <v>9.1</v>
      </c>
      <c r="F95">
        <v>26</v>
      </c>
      <c r="G95">
        <v>14.5</v>
      </c>
      <c r="H95">
        <v>3</v>
      </c>
      <c r="J95">
        <v>101.4</v>
      </c>
      <c r="K95">
        <v>101.05</v>
      </c>
      <c r="L95">
        <v>100.7</v>
      </c>
      <c r="N95">
        <v>19.600000000000001</v>
      </c>
      <c r="O95">
        <v>19.600000000000001</v>
      </c>
      <c r="P95">
        <v>0</v>
      </c>
    </row>
    <row r="96" spans="1:16" x14ac:dyDescent="0.35">
      <c r="A96" s="62">
        <v>43559</v>
      </c>
      <c r="B96">
        <v>13.7</v>
      </c>
      <c r="C96">
        <v>10.85</v>
      </c>
      <c r="D96">
        <v>8</v>
      </c>
      <c r="F96">
        <v>19</v>
      </c>
      <c r="G96">
        <v>11</v>
      </c>
      <c r="H96">
        <v>3</v>
      </c>
      <c r="J96">
        <v>101.7</v>
      </c>
      <c r="K96">
        <v>101.25</v>
      </c>
      <c r="L96">
        <v>100.8</v>
      </c>
      <c r="N96">
        <v>0.4</v>
      </c>
      <c r="O96">
        <v>0.4</v>
      </c>
      <c r="P96">
        <v>0</v>
      </c>
    </row>
    <row r="97" spans="1:16" x14ac:dyDescent="0.35">
      <c r="A97" s="62">
        <v>43560</v>
      </c>
      <c r="B97">
        <v>14.6</v>
      </c>
      <c r="C97">
        <v>11.25</v>
      </c>
      <c r="D97">
        <v>7.9</v>
      </c>
      <c r="F97">
        <v>30</v>
      </c>
      <c r="G97">
        <v>19.5</v>
      </c>
      <c r="H97">
        <v>9</v>
      </c>
      <c r="J97">
        <v>100.8</v>
      </c>
      <c r="K97">
        <v>100.45</v>
      </c>
      <c r="L97">
        <v>100.1</v>
      </c>
      <c r="N97">
        <v>5.6</v>
      </c>
      <c r="O97">
        <v>5.6</v>
      </c>
      <c r="P97">
        <v>0</v>
      </c>
    </row>
    <row r="98" spans="1:16" x14ac:dyDescent="0.35">
      <c r="A98" s="62">
        <v>43561</v>
      </c>
      <c r="B98">
        <v>11.8</v>
      </c>
      <c r="C98">
        <v>9.44</v>
      </c>
      <c r="D98">
        <v>7.1</v>
      </c>
      <c r="F98">
        <v>50</v>
      </c>
      <c r="G98">
        <v>29</v>
      </c>
      <c r="H98">
        <v>8</v>
      </c>
      <c r="J98">
        <v>101.1</v>
      </c>
      <c r="K98">
        <v>100.6</v>
      </c>
      <c r="L98">
        <v>100.1</v>
      </c>
      <c r="N98">
        <v>4.8</v>
      </c>
      <c r="O98">
        <v>4.8</v>
      </c>
      <c r="P98">
        <v>0</v>
      </c>
    </row>
    <row r="99" spans="1:16" x14ac:dyDescent="0.35">
      <c r="A99" s="62">
        <v>43562</v>
      </c>
      <c r="B99">
        <v>14.1</v>
      </c>
      <c r="C99">
        <v>10.45</v>
      </c>
      <c r="D99">
        <v>6.8</v>
      </c>
      <c r="F99">
        <v>21</v>
      </c>
      <c r="G99">
        <v>14</v>
      </c>
      <c r="H99">
        <v>7</v>
      </c>
      <c r="J99">
        <v>101.8</v>
      </c>
      <c r="K99">
        <v>101.35</v>
      </c>
      <c r="L99">
        <v>100.9</v>
      </c>
      <c r="N99">
        <v>4.2</v>
      </c>
      <c r="O99">
        <v>4.2</v>
      </c>
      <c r="P99">
        <v>0</v>
      </c>
    </row>
    <row r="100" spans="1:16" x14ac:dyDescent="0.35">
      <c r="A100" s="62">
        <v>43563</v>
      </c>
      <c r="B100">
        <v>11.4</v>
      </c>
      <c r="C100">
        <v>7.8</v>
      </c>
      <c r="D100">
        <v>4.2</v>
      </c>
      <c r="F100">
        <v>22</v>
      </c>
      <c r="G100">
        <v>11.5</v>
      </c>
      <c r="H100">
        <v>1</v>
      </c>
      <c r="J100">
        <v>101.8</v>
      </c>
      <c r="K100">
        <v>101.6</v>
      </c>
      <c r="L100">
        <v>101.4</v>
      </c>
      <c r="N100">
        <v>3</v>
      </c>
      <c r="O100">
        <v>3</v>
      </c>
      <c r="P100">
        <v>0</v>
      </c>
    </row>
    <row r="101" spans="1:16" x14ac:dyDescent="0.35">
      <c r="A101" s="62">
        <v>43564</v>
      </c>
      <c r="B101">
        <v>13.2</v>
      </c>
      <c r="C101">
        <v>10.25</v>
      </c>
      <c r="D101">
        <v>7.3</v>
      </c>
      <c r="F101">
        <v>30</v>
      </c>
      <c r="G101">
        <v>17.5</v>
      </c>
      <c r="H101">
        <v>5</v>
      </c>
      <c r="J101">
        <v>102.6</v>
      </c>
      <c r="K101">
        <v>102.1</v>
      </c>
      <c r="L101">
        <v>101.6</v>
      </c>
      <c r="N101">
        <v>0.6</v>
      </c>
      <c r="O101">
        <v>0.6</v>
      </c>
      <c r="P101">
        <v>0</v>
      </c>
    </row>
    <row r="102" spans="1:16" x14ac:dyDescent="0.35">
      <c r="A102" s="62">
        <v>43565</v>
      </c>
      <c r="B102">
        <v>11.8</v>
      </c>
      <c r="C102">
        <v>9.19</v>
      </c>
      <c r="D102">
        <v>6.6</v>
      </c>
      <c r="F102">
        <v>28</v>
      </c>
      <c r="G102">
        <v>16</v>
      </c>
      <c r="H102">
        <v>4</v>
      </c>
      <c r="J102">
        <v>102.6</v>
      </c>
      <c r="K102">
        <v>102.35</v>
      </c>
      <c r="L102">
        <v>102.1</v>
      </c>
      <c r="N102">
        <v>6.2</v>
      </c>
      <c r="O102">
        <v>6.2</v>
      </c>
      <c r="P102">
        <v>0</v>
      </c>
    </row>
    <row r="103" spans="1:16" x14ac:dyDescent="0.35">
      <c r="A103" s="62">
        <v>43566</v>
      </c>
      <c r="B103">
        <v>9.1</v>
      </c>
      <c r="C103">
        <v>7.8</v>
      </c>
      <c r="D103">
        <v>6.5</v>
      </c>
      <c r="F103">
        <v>21</v>
      </c>
      <c r="G103">
        <v>12</v>
      </c>
      <c r="H103">
        <v>3</v>
      </c>
      <c r="J103">
        <v>102.1</v>
      </c>
      <c r="K103">
        <v>101.75</v>
      </c>
      <c r="L103">
        <v>101.4</v>
      </c>
      <c r="N103">
        <v>13</v>
      </c>
      <c r="O103">
        <v>13</v>
      </c>
      <c r="P103">
        <v>0</v>
      </c>
    </row>
    <row r="104" spans="1:16" x14ac:dyDescent="0.35">
      <c r="A104" s="62">
        <v>43567</v>
      </c>
      <c r="B104">
        <v>11.4</v>
      </c>
      <c r="C104">
        <v>7.5</v>
      </c>
      <c r="D104">
        <v>3.6</v>
      </c>
      <c r="F104">
        <v>24</v>
      </c>
      <c r="G104">
        <v>14</v>
      </c>
      <c r="H104">
        <v>4</v>
      </c>
      <c r="J104">
        <v>101.9</v>
      </c>
      <c r="K104">
        <v>101.7</v>
      </c>
      <c r="L104">
        <v>101.5</v>
      </c>
      <c r="N104">
        <v>0</v>
      </c>
      <c r="O104">
        <v>0</v>
      </c>
      <c r="P104">
        <v>0</v>
      </c>
    </row>
    <row r="105" spans="1:16" x14ac:dyDescent="0.35">
      <c r="A105" s="62">
        <v>43568</v>
      </c>
      <c r="B105">
        <v>11.1</v>
      </c>
      <c r="C105">
        <v>9</v>
      </c>
      <c r="D105">
        <v>6.9</v>
      </c>
      <c r="F105">
        <v>40</v>
      </c>
      <c r="G105">
        <v>25.5</v>
      </c>
      <c r="H105">
        <v>11</v>
      </c>
      <c r="J105">
        <v>101.4</v>
      </c>
      <c r="K105">
        <v>101.05</v>
      </c>
      <c r="L105">
        <v>100.7</v>
      </c>
      <c r="N105">
        <v>10</v>
      </c>
      <c r="O105">
        <v>10</v>
      </c>
      <c r="P105">
        <v>0</v>
      </c>
    </row>
    <row r="106" spans="1:16" x14ac:dyDescent="0.35">
      <c r="A106" s="62">
        <v>43569</v>
      </c>
      <c r="B106">
        <v>10.8</v>
      </c>
      <c r="C106">
        <v>7.2</v>
      </c>
      <c r="D106">
        <v>3.6</v>
      </c>
      <c r="F106">
        <v>22</v>
      </c>
      <c r="G106">
        <v>12</v>
      </c>
      <c r="H106">
        <v>2</v>
      </c>
      <c r="J106">
        <v>101.2</v>
      </c>
      <c r="K106">
        <v>101.1</v>
      </c>
      <c r="L106">
        <v>101</v>
      </c>
      <c r="N106">
        <v>0</v>
      </c>
      <c r="O106">
        <v>0</v>
      </c>
      <c r="P106">
        <v>0</v>
      </c>
    </row>
    <row r="107" spans="1:16" x14ac:dyDescent="0.35">
      <c r="A107" s="62">
        <v>43570</v>
      </c>
      <c r="B107">
        <v>10.9</v>
      </c>
      <c r="C107">
        <v>7.25</v>
      </c>
      <c r="D107">
        <v>3.6</v>
      </c>
      <c r="F107">
        <v>22</v>
      </c>
      <c r="G107">
        <v>12.5</v>
      </c>
      <c r="H107">
        <v>3</v>
      </c>
      <c r="J107">
        <v>101.2</v>
      </c>
      <c r="K107">
        <v>100.95</v>
      </c>
      <c r="L107">
        <v>100.7</v>
      </c>
      <c r="N107">
        <v>0</v>
      </c>
      <c r="O107">
        <v>0</v>
      </c>
      <c r="P107">
        <v>0</v>
      </c>
    </row>
    <row r="108" spans="1:16" x14ac:dyDescent="0.35">
      <c r="A108" s="62">
        <v>43571</v>
      </c>
      <c r="B108">
        <v>12.3</v>
      </c>
      <c r="C108">
        <v>6.95</v>
      </c>
      <c r="D108">
        <v>1.6</v>
      </c>
      <c r="F108">
        <v>22</v>
      </c>
      <c r="G108">
        <v>12.5</v>
      </c>
      <c r="H108">
        <v>3</v>
      </c>
      <c r="J108">
        <v>101.9</v>
      </c>
      <c r="K108">
        <v>101.45</v>
      </c>
      <c r="L108">
        <v>101</v>
      </c>
      <c r="N108">
        <v>0.4</v>
      </c>
      <c r="O108">
        <v>0.4</v>
      </c>
      <c r="P108">
        <v>0</v>
      </c>
    </row>
    <row r="109" spans="1:16" x14ac:dyDescent="0.35">
      <c r="A109" s="62">
        <v>43572</v>
      </c>
      <c r="B109">
        <v>15.4</v>
      </c>
      <c r="C109">
        <v>11.45</v>
      </c>
      <c r="D109">
        <v>7.5</v>
      </c>
      <c r="F109">
        <v>17</v>
      </c>
      <c r="G109">
        <v>11.5</v>
      </c>
      <c r="H109">
        <v>6</v>
      </c>
      <c r="J109">
        <v>102.7</v>
      </c>
      <c r="K109">
        <v>102.35</v>
      </c>
      <c r="L109">
        <v>102</v>
      </c>
      <c r="N109">
        <v>1.6</v>
      </c>
      <c r="O109">
        <v>1.6</v>
      </c>
      <c r="P109">
        <v>0</v>
      </c>
    </row>
    <row r="110" spans="1:16" x14ac:dyDescent="0.35">
      <c r="A110" s="62">
        <v>43573</v>
      </c>
      <c r="B110">
        <v>11.6</v>
      </c>
      <c r="C110">
        <v>10.6</v>
      </c>
      <c r="D110">
        <v>9.6</v>
      </c>
      <c r="F110">
        <v>21</v>
      </c>
      <c r="G110">
        <v>14.5</v>
      </c>
      <c r="H110">
        <v>8</v>
      </c>
      <c r="J110">
        <v>102.6</v>
      </c>
      <c r="K110">
        <v>102.15</v>
      </c>
      <c r="L110">
        <v>101.7</v>
      </c>
      <c r="N110">
        <v>27</v>
      </c>
      <c r="O110">
        <v>27</v>
      </c>
      <c r="P110">
        <v>0</v>
      </c>
    </row>
    <row r="111" spans="1:16" x14ac:dyDescent="0.35">
      <c r="A111" s="62">
        <v>43574</v>
      </c>
      <c r="B111">
        <v>13.6</v>
      </c>
      <c r="C111">
        <v>11.6</v>
      </c>
      <c r="D111">
        <v>9.6</v>
      </c>
      <c r="F111">
        <v>31</v>
      </c>
      <c r="G111">
        <v>19</v>
      </c>
      <c r="H111">
        <v>7</v>
      </c>
      <c r="J111">
        <v>101.6</v>
      </c>
      <c r="K111">
        <v>101.5</v>
      </c>
      <c r="L111">
        <v>101.4</v>
      </c>
      <c r="N111">
        <v>1.6</v>
      </c>
      <c r="O111">
        <v>1.6</v>
      </c>
      <c r="P111">
        <v>0</v>
      </c>
    </row>
    <row r="112" spans="1:16" x14ac:dyDescent="0.35">
      <c r="A112" s="62">
        <v>43575</v>
      </c>
      <c r="B112">
        <v>13.6</v>
      </c>
      <c r="C112">
        <v>10.7</v>
      </c>
      <c r="D112">
        <v>7.8</v>
      </c>
      <c r="F112">
        <v>37</v>
      </c>
      <c r="G112">
        <v>21</v>
      </c>
      <c r="H112">
        <v>5</v>
      </c>
      <c r="J112">
        <v>102.1</v>
      </c>
      <c r="K112">
        <v>101.85</v>
      </c>
      <c r="L112">
        <v>101.6</v>
      </c>
      <c r="N112">
        <v>0</v>
      </c>
      <c r="O112">
        <v>0</v>
      </c>
      <c r="P112">
        <v>0</v>
      </c>
    </row>
    <row r="113" spans="1:16" x14ac:dyDescent="0.35">
      <c r="A113" s="62">
        <v>43576</v>
      </c>
      <c r="B113">
        <v>14.9</v>
      </c>
      <c r="C113">
        <v>10.55</v>
      </c>
      <c r="D113">
        <v>6.2</v>
      </c>
      <c r="F113">
        <v>26</v>
      </c>
      <c r="G113">
        <v>18.5</v>
      </c>
      <c r="H113">
        <v>11</v>
      </c>
      <c r="J113">
        <v>102.6</v>
      </c>
      <c r="K113">
        <v>102.35</v>
      </c>
      <c r="L113">
        <v>102.1</v>
      </c>
      <c r="N113">
        <v>0</v>
      </c>
      <c r="O113">
        <v>0</v>
      </c>
      <c r="P113">
        <v>0</v>
      </c>
    </row>
    <row r="114" spans="1:16" x14ac:dyDescent="0.35">
      <c r="A114" s="62">
        <v>43577</v>
      </c>
      <c r="B114">
        <v>11.3</v>
      </c>
      <c r="C114">
        <v>10</v>
      </c>
      <c r="D114">
        <v>8.6999999999999993</v>
      </c>
      <c r="F114">
        <v>21</v>
      </c>
      <c r="G114">
        <v>15</v>
      </c>
      <c r="H114">
        <v>9</v>
      </c>
      <c r="J114">
        <v>102.5</v>
      </c>
      <c r="K114">
        <v>102.35</v>
      </c>
      <c r="L114">
        <v>102.2</v>
      </c>
      <c r="N114">
        <v>12.8</v>
      </c>
      <c r="O114">
        <v>12.8</v>
      </c>
      <c r="P114">
        <v>0</v>
      </c>
    </row>
    <row r="115" spans="1:16" x14ac:dyDescent="0.35">
      <c r="A115" s="62">
        <v>43578</v>
      </c>
      <c r="B115">
        <v>14.3</v>
      </c>
      <c r="C115">
        <v>11.85</v>
      </c>
      <c r="D115">
        <v>9.4</v>
      </c>
      <c r="F115">
        <v>32</v>
      </c>
      <c r="G115">
        <v>19.5</v>
      </c>
      <c r="H115">
        <v>7</v>
      </c>
      <c r="J115">
        <v>102.3</v>
      </c>
      <c r="K115">
        <v>102.15</v>
      </c>
      <c r="L115">
        <v>102</v>
      </c>
      <c r="N115">
        <v>0</v>
      </c>
      <c r="O115">
        <v>0</v>
      </c>
      <c r="P115">
        <v>0</v>
      </c>
    </row>
    <row r="116" spans="1:16" x14ac:dyDescent="0.35">
      <c r="A116" s="62">
        <v>43579</v>
      </c>
      <c r="B116">
        <v>12.7</v>
      </c>
      <c r="C116">
        <v>9.39</v>
      </c>
      <c r="D116">
        <v>6.1</v>
      </c>
      <c r="F116">
        <v>40</v>
      </c>
      <c r="G116">
        <v>21</v>
      </c>
      <c r="H116">
        <v>2</v>
      </c>
      <c r="J116">
        <v>102.9</v>
      </c>
      <c r="K116">
        <v>102.65</v>
      </c>
      <c r="L116">
        <v>102.4</v>
      </c>
      <c r="N116">
        <v>0</v>
      </c>
      <c r="O116">
        <v>0</v>
      </c>
      <c r="P116">
        <v>0</v>
      </c>
    </row>
    <row r="117" spans="1:16" x14ac:dyDescent="0.35">
      <c r="A117" s="62">
        <v>43580</v>
      </c>
      <c r="B117">
        <v>12.7</v>
      </c>
      <c r="C117">
        <v>6.9</v>
      </c>
      <c r="D117">
        <v>1.1000000000000001</v>
      </c>
      <c r="F117">
        <v>31</v>
      </c>
      <c r="G117">
        <v>17</v>
      </c>
      <c r="H117">
        <v>3</v>
      </c>
      <c r="J117">
        <v>102.6</v>
      </c>
      <c r="K117">
        <v>102.15</v>
      </c>
      <c r="L117">
        <v>101.7</v>
      </c>
      <c r="N117">
        <v>0</v>
      </c>
      <c r="O117">
        <v>0</v>
      </c>
      <c r="P117">
        <v>0</v>
      </c>
    </row>
    <row r="118" spans="1:16" x14ac:dyDescent="0.35">
      <c r="A118" s="62">
        <v>43581</v>
      </c>
      <c r="B118">
        <v>13.1</v>
      </c>
      <c r="C118">
        <v>10.4</v>
      </c>
      <c r="D118">
        <v>7.7</v>
      </c>
      <c r="F118">
        <v>36</v>
      </c>
      <c r="G118">
        <v>22.5</v>
      </c>
      <c r="H118">
        <v>9</v>
      </c>
      <c r="J118">
        <v>102.2</v>
      </c>
      <c r="K118">
        <v>102</v>
      </c>
      <c r="L118">
        <v>101.8</v>
      </c>
      <c r="N118">
        <v>0</v>
      </c>
      <c r="O118">
        <v>0</v>
      </c>
      <c r="P118">
        <v>0</v>
      </c>
    </row>
    <row r="119" spans="1:16" x14ac:dyDescent="0.35">
      <c r="A119" s="62">
        <v>43582</v>
      </c>
      <c r="B119">
        <v>12.4</v>
      </c>
      <c r="C119">
        <v>9.44</v>
      </c>
      <c r="D119">
        <v>6.5</v>
      </c>
      <c r="F119">
        <v>58</v>
      </c>
      <c r="G119">
        <v>34</v>
      </c>
      <c r="H119">
        <v>10</v>
      </c>
      <c r="J119">
        <v>102.3</v>
      </c>
      <c r="K119">
        <v>102.05</v>
      </c>
      <c r="L119">
        <v>101.8</v>
      </c>
      <c r="N119">
        <v>0</v>
      </c>
      <c r="O119">
        <v>0</v>
      </c>
      <c r="P119">
        <v>0</v>
      </c>
    </row>
    <row r="120" spans="1:16" x14ac:dyDescent="0.35">
      <c r="A120" s="62">
        <v>43583</v>
      </c>
      <c r="B120">
        <v>14.6</v>
      </c>
      <c r="C120">
        <v>8.25</v>
      </c>
      <c r="D120">
        <v>1.9</v>
      </c>
      <c r="F120">
        <v>21</v>
      </c>
      <c r="G120">
        <v>11</v>
      </c>
      <c r="H120">
        <v>1</v>
      </c>
      <c r="J120">
        <v>102.7</v>
      </c>
      <c r="K120">
        <v>102.5</v>
      </c>
      <c r="L120">
        <v>102.3</v>
      </c>
      <c r="N120">
        <v>0</v>
      </c>
      <c r="O120">
        <v>0</v>
      </c>
      <c r="P120">
        <v>0</v>
      </c>
    </row>
    <row r="121" spans="1:16" x14ac:dyDescent="0.35">
      <c r="A121" s="62">
        <v>43584</v>
      </c>
      <c r="B121">
        <v>15.9</v>
      </c>
      <c r="C121">
        <v>9.0500000000000007</v>
      </c>
      <c r="D121">
        <v>2.2000000000000002</v>
      </c>
      <c r="F121">
        <v>27</v>
      </c>
      <c r="G121">
        <v>14</v>
      </c>
      <c r="H121">
        <v>1</v>
      </c>
      <c r="J121">
        <v>102.4</v>
      </c>
      <c r="K121">
        <v>102.1</v>
      </c>
      <c r="L121">
        <v>101.8</v>
      </c>
      <c r="N121">
        <v>0</v>
      </c>
      <c r="O121">
        <v>0</v>
      </c>
      <c r="P121">
        <v>0</v>
      </c>
    </row>
    <row r="122" spans="1:16" x14ac:dyDescent="0.35">
      <c r="A122" s="62">
        <v>43585</v>
      </c>
      <c r="B122">
        <v>15.4</v>
      </c>
      <c r="C122">
        <v>9.69</v>
      </c>
      <c r="D122">
        <v>4</v>
      </c>
      <c r="F122">
        <v>17</v>
      </c>
      <c r="G122">
        <v>10.5</v>
      </c>
      <c r="H122">
        <v>4</v>
      </c>
      <c r="J122">
        <v>102.2</v>
      </c>
      <c r="K122">
        <v>101.95</v>
      </c>
      <c r="L122">
        <v>101.7</v>
      </c>
      <c r="N122">
        <v>0</v>
      </c>
      <c r="O122">
        <v>0</v>
      </c>
      <c r="P122">
        <v>0</v>
      </c>
    </row>
    <row r="123" spans="1:16" x14ac:dyDescent="0.35">
      <c r="A123" s="62">
        <v>43586</v>
      </c>
      <c r="B123">
        <v>16.899999999999999</v>
      </c>
      <c r="C123">
        <v>12.25</v>
      </c>
      <c r="D123">
        <v>7.6</v>
      </c>
      <c r="F123">
        <v>27</v>
      </c>
      <c r="G123">
        <v>15</v>
      </c>
      <c r="H123">
        <v>3</v>
      </c>
      <c r="J123">
        <v>101.7</v>
      </c>
      <c r="K123">
        <v>101.55</v>
      </c>
      <c r="L123">
        <v>101.4</v>
      </c>
      <c r="N123">
        <v>0</v>
      </c>
      <c r="O123">
        <v>0</v>
      </c>
      <c r="P123">
        <v>0</v>
      </c>
    </row>
    <row r="124" spans="1:16" x14ac:dyDescent="0.35">
      <c r="A124" s="62">
        <v>43587</v>
      </c>
      <c r="B124">
        <v>16.399999999999999</v>
      </c>
      <c r="C124">
        <v>12.1</v>
      </c>
      <c r="D124">
        <v>7.8</v>
      </c>
      <c r="F124">
        <v>19</v>
      </c>
      <c r="G124">
        <v>12</v>
      </c>
      <c r="H124">
        <v>5</v>
      </c>
      <c r="J124">
        <v>102.1</v>
      </c>
      <c r="K124">
        <v>101.85</v>
      </c>
      <c r="L124">
        <v>101.6</v>
      </c>
      <c r="N124">
        <v>0</v>
      </c>
      <c r="O124">
        <v>0</v>
      </c>
      <c r="P124">
        <v>0</v>
      </c>
    </row>
    <row r="125" spans="1:16" x14ac:dyDescent="0.35">
      <c r="A125" s="62">
        <v>43588</v>
      </c>
      <c r="B125">
        <v>14.8</v>
      </c>
      <c r="C125">
        <v>12.1</v>
      </c>
      <c r="D125">
        <v>9.4</v>
      </c>
      <c r="F125">
        <v>19</v>
      </c>
      <c r="G125">
        <v>10.5</v>
      </c>
      <c r="H125">
        <v>2</v>
      </c>
      <c r="J125">
        <v>102.1</v>
      </c>
      <c r="K125">
        <v>101.95</v>
      </c>
      <c r="L125">
        <v>101.8</v>
      </c>
      <c r="N125">
        <v>0</v>
      </c>
      <c r="O125">
        <v>0</v>
      </c>
      <c r="P125">
        <v>0</v>
      </c>
    </row>
    <row r="126" spans="1:16" x14ac:dyDescent="0.35">
      <c r="A126" s="62">
        <v>43589</v>
      </c>
      <c r="B126">
        <v>16.399999999999999</v>
      </c>
      <c r="C126">
        <v>10.85</v>
      </c>
      <c r="D126">
        <v>5.3</v>
      </c>
      <c r="F126">
        <v>17</v>
      </c>
      <c r="G126">
        <v>9</v>
      </c>
      <c r="H126">
        <v>1</v>
      </c>
      <c r="J126">
        <v>101.8</v>
      </c>
      <c r="K126">
        <v>101.55</v>
      </c>
      <c r="L126">
        <v>101.3</v>
      </c>
      <c r="N126">
        <v>0</v>
      </c>
      <c r="O126">
        <v>0</v>
      </c>
      <c r="P126">
        <v>0</v>
      </c>
    </row>
    <row r="127" spans="1:16" x14ac:dyDescent="0.35">
      <c r="A127" s="62">
        <v>43590</v>
      </c>
      <c r="B127">
        <v>16.399999999999999</v>
      </c>
      <c r="C127">
        <v>11.3</v>
      </c>
      <c r="D127">
        <v>6.2</v>
      </c>
      <c r="F127">
        <v>37</v>
      </c>
      <c r="G127">
        <v>20</v>
      </c>
      <c r="H127">
        <v>3</v>
      </c>
      <c r="J127">
        <v>101.4</v>
      </c>
      <c r="K127">
        <v>101.3</v>
      </c>
      <c r="L127">
        <v>101.2</v>
      </c>
      <c r="N127">
        <v>0</v>
      </c>
      <c r="O127">
        <v>0</v>
      </c>
      <c r="P127">
        <v>0</v>
      </c>
    </row>
    <row r="128" spans="1:16" x14ac:dyDescent="0.35">
      <c r="A128" s="62">
        <v>43591</v>
      </c>
      <c r="B128">
        <v>17.399999999999999</v>
      </c>
      <c r="C128">
        <v>13</v>
      </c>
      <c r="D128">
        <v>8.6</v>
      </c>
      <c r="F128">
        <v>36</v>
      </c>
      <c r="G128">
        <v>23</v>
      </c>
      <c r="H128">
        <v>10</v>
      </c>
      <c r="J128">
        <v>101.7</v>
      </c>
      <c r="K128">
        <v>101.5</v>
      </c>
      <c r="L128">
        <v>101.3</v>
      </c>
      <c r="N128">
        <v>0</v>
      </c>
      <c r="O128">
        <v>0</v>
      </c>
      <c r="P128">
        <v>0</v>
      </c>
    </row>
    <row r="129" spans="1:16" x14ac:dyDescent="0.35">
      <c r="A129" s="62">
        <v>43592</v>
      </c>
      <c r="B129">
        <v>17.100000000000001</v>
      </c>
      <c r="C129">
        <v>13.9</v>
      </c>
      <c r="D129">
        <v>10.7</v>
      </c>
      <c r="F129">
        <v>34</v>
      </c>
      <c r="G129">
        <v>25.5</v>
      </c>
      <c r="H129">
        <v>17</v>
      </c>
      <c r="J129">
        <v>102</v>
      </c>
      <c r="K129">
        <v>101.8</v>
      </c>
      <c r="L129">
        <v>101.6</v>
      </c>
      <c r="N129">
        <v>0</v>
      </c>
      <c r="O129">
        <v>0</v>
      </c>
      <c r="P129">
        <v>0</v>
      </c>
    </row>
    <row r="130" spans="1:16" x14ac:dyDescent="0.35">
      <c r="A130" s="62">
        <v>43593</v>
      </c>
      <c r="B130">
        <v>17.5</v>
      </c>
      <c r="C130">
        <v>14.25</v>
      </c>
      <c r="D130">
        <v>11</v>
      </c>
      <c r="F130">
        <v>29</v>
      </c>
      <c r="G130">
        <v>18</v>
      </c>
      <c r="H130">
        <v>7</v>
      </c>
      <c r="J130">
        <v>102.4</v>
      </c>
      <c r="K130">
        <v>102.15</v>
      </c>
      <c r="L130">
        <v>101.9</v>
      </c>
      <c r="N130">
        <v>0</v>
      </c>
      <c r="O130">
        <v>0</v>
      </c>
      <c r="P130">
        <v>0</v>
      </c>
    </row>
    <row r="131" spans="1:16" x14ac:dyDescent="0.35">
      <c r="A131" s="62">
        <v>43594</v>
      </c>
      <c r="B131">
        <v>21.4</v>
      </c>
      <c r="C131">
        <v>15.64</v>
      </c>
      <c r="D131">
        <v>9.9</v>
      </c>
      <c r="F131">
        <v>26</v>
      </c>
      <c r="G131">
        <v>14.5</v>
      </c>
      <c r="H131">
        <v>3</v>
      </c>
      <c r="J131">
        <v>102</v>
      </c>
      <c r="K131">
        <v>101.65</v>
      </c>
      <c r="L131">
        <v>101.3</v>
      </c>
      <c r="N131">
        <v>0</v>
      </c>
      <c r="O131">
        <v>0</v>
      </c>
      <c r="P131">
        <v>0</v>
      </c>
    </row>
    <row r="132" spans="1:16" x14ac:dyDescent="0.35">
      <c r="A132" s="62">
        <v>43595</v>
      </c>
      <c r="B132">
        <v>22.9</v>
      </c>
      <c r="C132">
        <v>16.29</v>
      </c>
      <c r="D132">
        <v>9.6999999999999993</v>
      </c>
      <c r="F132">
        <v>17</v>
      </c>
      <c r="G132">
        <v>9</v>
      </c>
      <c r="H132">
        <v>1</v>
      </c>
      <c r="J132">
        <v>101.4</v>
      </c>
      <c r="K132">
        <v>101.2</v>
      </c>
      <c r="L132">
        <v>101</v>
      </c>
      <c r="N132">
        <v>0</v>
      </c>
      <c r="O132">
        <v>0</v>
      </c>
      <c r="P132">
        <v>0</v>
      </c>
    </row>
    <row r="133" spans="1:16" x14ac:dyDescent="0.35">
      <c r="A133" s="62">
        <v>43596</v>
      </c>
      <c r="B133">
        <v>21.4</v>
      </c>
      <c r="C133">
        <v>16.100000000000001</v>
      </c>
      <c r="D133">
        <v>10.8</v>
      </c>
      <c r="F133">
        <v>20</v>
      </c>
      <c r="G133">
        <v>11</v>
      </c>
      <c r="H133">
        <v>2</v>
      </c>
      <c r="J133">
        <v>101.3</v>
      </c>
      <c r="K133">
        <v>101.1</v>
      </c>
      <c r="L133">
        <v>100.9</v>
      </c>
      <c r="N133">
        <v>0</v>
      </c>
      <c r="O133">
        <v>0</v>
      </c>
      <c r="P133">
        <v>0</v>
      </c>
    </row>
    <row r="134" spans="1:16" x14ac:dyDescent="0.35">
      <c r="A134" s="62">
        <v>43597</v>
      </c>
      <c r="B134">
        <v>16.600000000000001</v>
      </c>
      <c r="C134">
        <v>13.9</v>
      </c>
      <c r="D134">
        <v>11.2</v>
      </c>
      <c r="F134">
        <v>22</v>
      </c>
      <c r="G134">
        <v>15.5</v>
      </c>
      <c r="H134">
        <v>9</v>
      </c>
      <c r="J134">
        <v>101.5</v>
      </c>
      <c r="K134">
        <v>101.3</v>
      </c>
      <c r="L134">
        <v>101.1</v>
      </c>
      <c r="N134">
        <v>0</v>
      </c>
      <c r="O134">
        <v>0</v>
      </c>
      <c r="P134">
        <v>0</v>
      </c>
    </row>
    <row r="135" spans="1:16" x14ac:dyDescent="0.35">
      <c r="A135" s="62">
        <v>43598</v>
      </c>
      <c r="B135">
        <v>16.600000000000001</v>
      </c>
      <c r="C135">
        <v>12.5</v>
      </c>
      <c r="D135">
        <v>8.4</v>
      </c>
      <c r="F135">
        <v>22</v>
      </c>
      <c r="G135">
        <v>13.5</v>
      </c>
      <c r="H135">
        <v>5</v>
      </c>
      <c r="J135">
        <v>101.6</v>
      </c>
      <c r="K135">
        <v>101.4</v>
      </c>
      <c r="L135">
        <v>101.2</v>
      </c>
      <c r="N135">
        <v>0</v>
      </c>
      <c r="O135">
        <v>0</v>
      </c>
      <c r="P135">
        <v>0</v>
      </c>
    </row>
    <row r="136" spans="1:16" x14ac:dyDescent="0.35">
      <c r="A136" s="62">
        <v>43599</v>
      </c>
      <c r="B136">
        <v>14.8</v>
      </c>
      <c r="C136">
        <v>12.8</v>
      </c>
      <c r="D136">
        <v>10.8</v>
      </c>
      <c r="F136">
        <v>21</v>
      </c>
      <c r="G136">
        <v>13</v>
      </c>
      <c r="H136">
        <v>5</v>
      </c>
      <c r="J136">
        <v>101.5</v>
      </c>
      <c r="K136">
        <v>101.3</v>
      </c>
      <c r="L136">
        <v>101.1</v>
      </c>
      <c r="N136">
        <v>9.4</v>
      </c>
      <c r="O136">
        <v>9.4</v>
      </c>
      <c r="P136">
        <v>0</v>
      </c>
    </row>
    <row r="137" spans="1:16" x14ac:dyDescent="0.35">
      <c r="A137" s="62">
        <v>43600</v>
      </c>
      <c r="B137">
        <v>17.600000000000001</v>
      </c>
      <c r="C137">
        <v>14.1</v>
      </c>
      <c r="D137">
        <v>10.6</v>
      </c>
      <c r="F137">
        <v>31</v>
      </c>
      <c r="G137">
        <v>16.5</v>
      </c>
      <c r="H137">
        <v>2</v>
      </c>
      <c r="J137">
        <v>101.5</v>
      </c>
      <c r="K137">
        <v>100.85</v>
      </c>
      <c r="L137">
        <v>100.2</v>
      </c>
      <c r="N137">
        <v>1.6</v>
      </c>
      <c r="O137">
        <v>1.6</v>
      </c>
      <c r="P137">
        <v>0</v>
      </c>
    </row>
    <row r="138" spans="1:16" x14ac:dyDescent="0.35">
      <c r="A138" s="62">
        <v>43601</v>
      </c>
      <c r="B138">
        <v>17.600000000000001</v>
      </c>
      <c r="C138">
        <v>14.65</v>
      </c>
      <c r="D138">
        <v>11.7</v>
      </c>
      <c r="F138">
        <v>26</v>
      </c>
      <c r="G138">
        <v>14</v>
      </c>
      <c r="H138">
        <v>2</v>
      </c>
      <c r="J138">
        <v>100.3</v>
      </c>
      <c r="K138">
        <v>100.17</v>
      </c>
      <c r="L138">
        <v>100.03</v>
      </c>
      <c r="N138">
        <v>0.2</v>
      </c>
      <c r="O138">
        <v>0.2</v>
      </c>
      <c r="P138">
        <v>0</v>
      </c>
    </row>
    <row r="139" spans="1:16" x14ac:dyDescent="0.35">
      <c r="A139" s="62">
        <v>43602</v>
      </c>
      <c r="B139">
        <v>17</v>
      </c>
      <c r="C139">
        <v>14.05</v>
      </c>
      <c r="D139">
        <v>11.1</v>
      </c>
      <c r="F139">
        <v>26</v>
      </c>
      <c r="G139">
        <v>13.5</v>
      </c>
      <c r="H139">
        <v>1</v>
      </c>
      <c r="J139">
        <v>101.4</v>
      </c>
      <c r="K139">
        <v>100.8</v>
      </c>
      <c r="L139">
        <v>100.2</v>
      </c>
      <c r="N139">
        <v>0</v>
      </c>
      <c r="O139">
        <v>0</v>
      </c>
      <c r="P139">
        <v>0</v>
      </c>
    </row>
    <row r="140" spans="1:16" x14ac:dyDescent="0.35">
      <c r="A140" s="62">
        <v>43603</v>
      </c>
      <c r="B140">
        <v>18.2</v>
      </c>
      <c r="C140">
        <v>14.8</v>
      </c>
      <c r="D140">
        <v>11.4</v>
      </c>
      <c r="F140">
        <v>19</v>
      </c>
      <c r="G140">
        <v>13.5</v>
      </c>
      <c r="H140">
        <v>8</v>
      </c>
      <c r="J140">
        <v>101.3</v>
      </c>
      <c r="K140">
        <v>100.85</v>
      </c>
      <c r="L140">
        <v>100.4</v>
      </c>
      <c r="N140">
        <v>0</v>
      </c>
      <c r="O140">
        <v>0</v>
      </c>
      <c r="P140">
        <v>0</v>
      </c>
    </row>
    <row r="141" spans="1:16" x14ac:dyDescent="0.35">
      <c r="A141" s="62">
        <v>43604</v>
      </c>
      <c r="B141">
        <v>21.1</v>
      </c>
      <c r="C141">
        <v>15.2</v>
      </c>
      <c r="D141">
        <v>9.3000000000000007</v>
      </c>
      <c r="F141">
        <v>17</v>
      </c>
      <c r="G141">
        <v>9</v>
      </c>
      <c r="H141">
        <v>1</v>
      </c>
      <c r="J141">
        <v>100.7</v>
      </c>
      <c r="K141">
        <v>100.6</v>
      </c>
      <c r="L141">
        <v>100.5</v>
      </c>
      <c r="N141">
        <v>0</v>
      </c>
      <c r="O141">
        <v>0</v>
      </c>
      <c r="P141">
        <v>0</v>
      </c>
    </row>
    <row r="142" spans="1:16" x14ac:dyDescent="0.35">
      <c r="A142" s="62">
        <v>43605</v>
      </c>
      <c r="B142">
        <v>14.5</v>
      </c>
      <c r="C142">
        <v>12.7</v>
      </c>
      <c r="D142">
        <v>10.9</v>
      </c>
      <c r="F142">
        <v>26</v>
      </c>
      <c r="G142">
        <v>16</v>
      </c>
      <c r="H142">
        <v>6</v>
      </c>
      <c r="J142">
        <v>100.8</v>
      </c>
      <c r="K142">
        <v>100.7</v>
      </c>
      <c r="L142">
        <v>100.6</v>
      </c>
      <c r="N142">
        <v>7</v>
      </c>
      <c r="O142">
        <v>7</v>
      </c>
      <c r="P142">
        <v>0</v>
      </c>
    </row>
    <row r="143" spans="1:16" x14ac:dyDescent="0.35">
      <c r="A143" s="62">
        <v>43606</v>
      </c>
      <c r="B143">
        <v>18.399999999999999</v>
      </c>
      <c r="C143">
        <v>14.2</v>
      </c>
      <c r="D143">
        <v>10</v>
      </c>
      <c r="F143">
        <v>28</v>
      </c>
      <c r="G143">
        <v>15</v>
      </c>
      <c r="H143">
        <v>2</v>
      </c>
      <c r="J143">
        <v>101.2</v>
      </c>
      <c r="K143">
        <v>100.9</v>
      </c>
      <c r="L143">
        <v>100.6</v>
      </c>
      <c r="N143">
        <v>1.6</v>
      </c>
      <c r="O143">
        <v>1.6</v>
      </c>
      <c r="P143">
        <v>0</v>
      </c>
    </row>
    <row r="144" spans="1:16" x14ac:dyDescent="0.35">
      <c r="A144" s="62">
        <v>43607</v>
      </c>
      <c r="B144">
        <v>20.2</v>
      </c>
      <c r="C144">
        <v>14.45</v>
      </c>
      <c r="D144">
        <v>8.6999999999999993</v>
      </c>
      <c r="F144">
        <v>23</v>
      </c>
      <c r="G144">
        <v>13</v>
      </c>
      <c r="H144">
        <v>3</v>
      </c>
      <c r="J144">
        <v>101.6</v>
      </c>
      <c r="K144">
        <v>101.4</v>
      </c>
      <c r="L144">
        <v>101.2</v>
      </c>
      <c r="N144">
        <v>0</v>
      </c>
      <c r="O144">
        <v>0</v>
      </c>
      <c r="P144">
        <v>0</v>
      </c>
    </row>
    <row r="145" spans="1:16" x14ac:dyDescent="0.35">
      <c r="A145" s="62">
        <v>43608</v>
      </c>
      <c r="B145">
        <v>19.899999999999999</v>
      </c>
      <c r="C145">
        <v>14.64</v>
      </c>
      <c r="D145">
        <v>9.4</v>
      </c>
      <c r="F145">
        <v>30</v>
      </c>
      <c r="G145">
        <v>15.5</v>
      </c>
      <c r="H145">
        <v>1</v>
      </c>
      <c r="J145">
        <v>101.8</v>
      </c>
      <c r="K145">
        <v>101.4</v>
      </c>
      <c r="L145">
        <v>101</v>
      </c>
      <c r="N145">
        <v>0</v>
      </c>
      <c r="O145">
        <v>0</v>
      </c>
      <c r="P145">
        <v>0</v>
      </c>
    </row>
    <row r="146" spans="1:16" x14ac:dyDescent="0.35">
      <c r="A146" s="62">
        <v>43609</v>
      </c>
      <c r="B146">
        <v>16.399999999999999</v>
      </c>
      <c r="C146">
        <v>14.2</v>
      </c>
      <c r="D146">
        <v>12</v>
      </c>
      <c r="F146">
        <v>39</v>
      </c>
      <c r="G146">
        <v>23</v>
      </c>
      <c r="H146">
        <v>7</v>
      </c>
      <c r="J146">
        <v>101.5</v>
      </c>
      <c r="K146">
        <v>101.25</v>
      </c>
      <c r="L146">
        <v>101</v>
      </c>
      <c r="N146">
        <v>2</v>
      </c>
      <c r="O146">
        <v>2</v>
      </c>
      <c r="P146">
        <v>0</v>
      </c>
    </row>
    <row r="147" spans="1:16" x14ac:dyDescent="0.35">
      <c r="A147" s="62">
        <v>43610</v>
      </c>
      <c r="B147">
        <v>15.1</v>
      </c>
      <c r="C147">
        <v>12.64</v>
      </c>
      <c r="D147">
        <v>10.199999999999999</v>
      </c>
      <c r="F147">
        <v>16</v>
      </c>
      <c r="G147">
        <v>9.5</v>
      </c>
      <c r="H147">
        <v>3</v>
      </c>
      <c r="J147">
        <v>101.4</v>
      </c>
      <c r="K147">
        <v>101.3</v>
      </c>
      <c r="L147">
        <v>101.2</v>
      </c>
      <c r="N147">
        <v>8.6</v>
      </c>
      <c r="O147">
        <v>8.6</v>
      </c>
      <c r="P147">
        <v>0</v>
      </c>
    </row>
    <row r="148" spans="1:16" x14ac:dyDescent="0.35">
      <c r="A148" s="62">
        <v>43611</v>
      </c>
      <c r="B148">
        <v>20.6</v>
      </c>
      <c r="C148">
        <v>14.1</v>
      </c>
      <c r="D148">
        <v>7.6</v>
      </c>
      <c r="F148">
        <v>21</v>
      </c>
      <c r="G148">
        <v>11</v>
      </c>
      <c r="H148">
        <v>1</v>
      </c>
      <c r="J148">
        <v>101.3</v>
      </c>
      <c r="K148">
        <v>101.2</v>
      </c>
      <c r="L148">
        <v>101.1</v>
      </c>
      <c r="N148">
        <v>0</v>
      </c>
      <c r="O148">
        <v>0</v>
      </c>
      <c r="P148">
        <v>0</v>
      </c>
    </row>
    <row r="149" spans="1:16" x14ac:dyDescent="0.35">
      <c r="A149" s="62">
        <v>43612</v>
      </c>
      <c r="B149">
        <v>23.9</v>
      </c>
      <c r="C149">
        <v>17.850000000000001</v>
      </c>
      <c r="D149">
        <v>11.8</v>
      </c>
      <c r="F149">
        <v>19</v>
      </c>
      <c r="G149">
        <v>11</v>
      </c>
      <c r="H149">
        <v>3</v>
      </c>
      <c r="J149">
        <v>101.5</v>
      </c>
      <c r="K149">
        <v>101.35</v>
      </c>
      <c r="L149">
        <v>101.2</v>
      </c>
      <c r="N149">
        <v>0</v>
      </c>
      <c r="O149">
        <v>0</v>
      </c>
      <c r="P149">
        <v>0</v>
      </c>
    </row>
    <row r="150" spans="1:16" x14ac:dyDescent="0.35">
      <c r="A150" s="62">
        <v>43613</v>
      </c>
      <c r="B150">
        <v>19.5</v>
      </c>
      <c r="C150">
        <v>15.95</v>
      </c>
      <c r="D150">
        <v>12.4</v>
      </c>
      <c r="F150">
        <v>25</v>
      </c>
      <c r="G150">
        <v>14.5</v>
      </c>
      <c r="H150">
        <v>4</v>
      </c>
      <c r="J150">
        <v>102</v>
      </c>
      <c r="K150">
        <v>101.75</v>
      </c>
      <c r="L150">
        <v>101.5</v>
      </c>
      <c r="N150">
        <v>0</v>
      </c>
      <c r="O150">
        <v>0</v>
      </c>
      <c r="P150">
        <v>0</v>
      </c>
    </row>
    <row r="151" spans="1:16" x14ac:dyDescent="0.35">
      <c r="A151" s="62">
        <v>43614</v>
      </c>
      <c r="B151">
        <v>19.100000000000001</v>
      </c>
      <c r="C151">
        <v>15.25</v>
      </c>
      <c r="D151">
        <v>11.4</v>
      </c>
      <c r="F151">
        <v>17</v>
      </c>
      <c r="G151">
        <v>11</v>
      </c>
      <c r="H151">
        <v>5</v>
      </c>
      <c r="J151">
        <v>101.8</v>
      </c>
      <c r="K151">
        <v>101.6</v>
      </c>
      <c r="L151">
        <v>101.4</v>
      </c>
      <c r="N151">
        <v>0</v>
      </c>
      <c r="O151">
        <v>0</v>
      </c>
      <c r="P151">
        <v>0</v>
      </c>
    </row>
    <row r="152" spans="1:16" x14ac:dyDescent="0.35">
      <c r="A152" s="62">
        <v>43615</v>
      </c>
      <c r="B152">
        <v>21.2</v>
      </c>
      <c r="C152">
        <v>15.55</v>
      </c>
      <c r="D152">
        <v>9.9</v>
      </c>
      <c r="F152">
        <v>16</v>
      </c>
      <c r="G152">
        <v>8.5</v>
      </c>
      <c r="H152">
        <v>1</v>
      </c>
      <c r="J152">
        <v>101.7</v>
      </c>
      <c r="K152">
        <v>101.6</v>
      </c>
      <c r="L152">
        <v>101.5</v>
      </c>
      <c r="N152">
        <v>0</v>
      </c>
      <c r="O152">
        <v>0</v>
      </c>
      <c r="P152">
        <v>0</v>
      </c>
    </row>
    <row r="153" spans="1:16" x14ac:dyDescent="0.35">
      <c r="A153" s="62">
        <v>43616</v>
      </c>
      <c r="B153">
        <v>22.2</v>
      </c>
      <c r="C153">
        <v>16.75</v>
      </c>
      <c r="D153">
        <v>11.3</v>
      </c>
      <c r="F153">
        <v>17</v>
      </c>
      <c r="G153">
        <v>12</v>
      </c>
      <c r="H153">
        <v>7</v>
      </c>
      <c r="J153">
        <v>101.9</v>
      </c>
      <c r="K153">
        <v>101.7</v>
      </c>
      <c r="L153">
        <v>101.5</v>
      </c>
      <c r="N153">
        <v>0</v>
      </c>
      <c r="O153">
        <v>0</v>
      </c>
      <c r="P153">
        <v>0</v>
      </c>
    </row>
    <row r="154" spans="1:16" x14ac:dyDescent="0.35">
      <c r="A154" s="62">
        <v>43617</v>
      </c>
      <c r="B154">
        <v>21.2</v>
      </c>
      <c r="C154">
        <v>16.14</v>
      </c>
      <c r="D154">
        <v>11.1</v>
      </c>
      <c r="F154">
        <v>16</v>
      </c>
      <c r="G154">
        <v>10.5</v>
      </c>
      <c r="H154">
        <v>5</v>
      </c>
      <c r="J154">
        <v>101.7</v>
      </c>
      <c r="K154">
        <v>101.5</v>
      </c>
      <c r="L154">
        <v>101.3</v>
      </c>
      <c r="N154">
        <v>0</v>
      </c>
      <c r="O154">
        <v>0</v>
      </c>
      <c r="P154">
        <v>0</v>
      </c>
    </row>
    <row r="155" spans="1:16" x14ac:dyDescent="0.35">
      <c r="A155" s="62">
        <v>43618</v>
      </c>
      <c r="B155">
        <v>24.3</v>
      </c>
      <c r="C155">
        <v>19</v>
      </c>
      <c r="D155">
        <v>13.7</v>
      </c>
      <c r="F155">
        <v>23</v>
      </c>
      <c r="G155">
        <v>14.5</v>
      </c>
      <c r="H155">
        <v>6</v>
      </c>
      <c r="J155">
        <v>101.3</v>
      </c>
      <c r="K155">
        <v>101.2</v>
      </c>
      <c r="L155">
        <v>101.1</v>
      </c>
      <c r="N155">
        <v>0</v>
      </c>
      <c r="O155">
        <v>0</v>
      </c>
      <c r="P155">
        <v>0</v>
      </c>
    </row>
    <row r="156" spans="1:16" x14ac:dyDescent="0.35">
      <c r="A156" s="62">
        <v>43619</v>
      </c>
      <c r="B156">
        <v>20.9</v>
      </c>
      <c r="C156">
        <v>15.8</v>
      </c>
      <c r="D156">
        <v>10.7</v>
      </c>
      <c r="F156">
        <v>24</v>
      </c>
      <c r="G156">
        <v>15.5</v>
      </c>
      <c r="H156">
        <v>7</v>
      </c>
      <c r="J156">
        <v>102</v>
      </c>
      <c r="K156">
        <v>101.65</v>
      </c>
      <c r="L156">
        <v>101.3</v>
      </c>
      <c r="N156">
        <v>0</v>
      </c>
      <c r="O156">
        <v>0</v>
      </c>
      <c r="P156">
        <v>0</v>
      </c>
    </row>
    <row r="157" spans="1:16" x14ac:dyDescent="0.35">
      <c r="A157" s="62">
        <v>43620</v>
      </c>
      <c r="B157">
        <v>20</v>
      </c>
      <c r="C157">
        <v>14.7</v>
      </c>
      <c r="D157">
        <v>9.4</v>
      </c>
      <c r="F157">
        <v>22</v>
      </c>
      <c r="G157">
        <v>14.5</v>
      </c>
      <c r="H157">
        <v>7</v>
      </c>
      <c r="J157">
        <v>102.1</v>
      </c>
      <c r="K157">
        <v>101.9</v>
      </c>
      <c r="L157">
        <v>101.7</v>
      </c>
      <c r="N157">
        <v>0</v>
      </c>
      <c r="O157">
        <v>0</v>
      </c>
      <c r="P157">
        <v>0</v>
      </c>
    </row>
    <row r="158" spans="1:16" x14ac:dyDescent="0.35">
      <c r="A158" s="62">
        <v>43621</v>
      </c>
      <c r="B158">
        <v>17.2</v>
      </c>
      <c r="C158">
        <v>14.75</v>
      </c>
      <c r="D158">
        <v>12.3</v>
      </c>
      <c r="F158">
        <v>24</v>
      </c>
      <c r="G158">
        <v>18</v>
      </c>
      <c r="H158">
        <v>12</v>
      </c>
      <c r="J158">
        <v>101.6</v>
      </c>
      <c r="K158">
        <v>101.5</v>
      </c>
      <c r="L158">
        <v>101.4</v>
      </c>
      <c r="N158">
        <v>0.6</v>
      </c>
      <c r="O158">
        <v>0.6</v>
      </c>
      <c r="P158">
        <v>0</v>
      </c>
    </row>
    <row r="159" spans="1:16" x14ac:dyDescent="0.35">
      <c r="A159" s="62">
        <v>43622</v>
      </c>
      <c r="B159">
        <v>17.899999999999999</v>
      </c>
      <c r="C159">
        <v>12.89</v>
      </c>
      <c r="D159">
        <v>7.9</v>
      </c>
      <c r="F159">
        <v>31</v>
      </c>
      <c r="G159">
        <v>17.5</v>
      </c>
      <c r="H159">
        <v>4</v>
      </c>
      <c r="J159">
        <v>101.5</v>
      </c>
      <c r="K159">
        <v>101.45</v>
      </c>
      <c r="L159">
        <v>101.4</v>
      </c>
      <c r="N159">
        <v>0</v>
      </c>
      <c r="O159">
        <v>0</v>
      </c>
      <c r="P159">
        <v>0</v>
      </c>
    </row>
    <row r="160" spans="1:16" x14ac:dyDescent="0.35">
      <c r="A160" s="62">
        <v>43623</v>
      </c>
      <c r="B160">
        <v>17.600000000000001</v>
      </c>
      <c r="C160">
        <v>13.45</v>
      </c>
      <c r="D160">
        <v>9.3000000000000007</v>
      </c>
      <c r="F160">
        <v>18</v>
      </c>
      <c r="G160">
        <v>11</v>
      </c>
      <c r="H160">
        <v>4</v>
      </c>
      <c r="J160">
        <v>102.2</v>
      </c>
      <c r="K160">
        <v>101.85</v>
      </c>
      <c r="L160">
        <v>101.5</v>
      </c>
      <c r="N160">
        <v>8.8000000000000007</v>
      </c>
      <c r="O160">
        <v>8.8000000000000007</v>
      </c>
      <c r="P160">
        <v>0</v>
      </c>
    </row>
    <row r="161" spans="1:16" x14ac:dyDescent="0.35">
      <c r="A161" s="62">
        <v>43624</v>
      </c>
      <c r="B161">
        <v>19.5</v>
      </c>
      <c r="C161">
        <v>14.65</v>
      </c>
      <c r="D161">
        <v>9.8000000000000007</v>
      </c>
      <c r="F161">
        <v>22</v>
      </c>
      <c r="G161">
        <v>13.5</v>
      </c>
      <c r="H161">
        <v>5</v>
      </c>
      <c r="J161">
        <v>102.9</v>
      </c>
      <c r="K161">
        <v>102.6</v>
      </c>
      <c r="L161">
        <v>102.3</v>
      </c>
      <c r="N161">
        <v>0</v>
      </c>
      <c r="O161">
        <v>0</v>
      </c>
      <c r="P161">
        <v>0</v>
      </c>
    </row>
    <row r="162" spans="1:16" x14ac:dyDescent="0.35">
      <c r="A162" s="62">
        <v>43625</v>
      </c>
      <c r="B162">
        <v>20.100000000000001</v>
      </c>
      <c r="C162">
        <v>15</v>
      </c>
      <c r="D162">
        <v>9.9</v>
      </c>
      <c r="F162">
        <v>17</v>
      </c>
      <c r="G162">
        <v>12.5</v>
      </c>
      <c r="H162">
        <v>8</v>
      </c>
      <c r="J162">
        <v>103</v>
      </c>
      <c r="K162">
        <v>102.83</v>
      </c>
      <c r="L162">
        <v>102.65</v>
      </c>
      <c r="N162">
        <v>0</v>
      </c>
      <c r="O162">
        <v>0</v>
      </c>
      <c r="P162">
        <v>0</v>
      </c>
    </row>
    <row r="163" spans="1:16" x14ac:dyDescent="0.35">
      <c r="A163" s="62">
        <v>43626</v>
      </c>
      <c r="B163">
        <v>20.6</v>
      </c>
      <c r="C163">
        <v>16.89</v>
      </c>
      <c r="D163">
        <v>13.2</v>
      </c>
      <c r="F163">
        <v>17</v>
      </c>
      <c r="G163">
        <v>9.5</v>
      </c>
      <c r="H163">
        <v>2</v>
      </c>
      <c r="J163">
        <v>102.7</v>
      </c>
      <c r="K163">
        <v>102.6</v>
      </c>
      <c r="L163">
        <v>102.5</v>
      </c>
      <c r="N163">
        <v>0</v>
      </c>
      <c r="O163">
        <v>0</v>
      </c>
      <c r="P163">
        <v>0</v>
      </c>
    </row>
    <row r="164" spans="1:16" x14ac:dyDescent="0.35">
      <c r="A164" s="62">
        <v>43627</v>
      </c>
      <c r="B164">
        <v>23.6</v>
      </c>
      <c r="C164">
        <v>17.39</v>
      </c>
      <c r="D164">
        <v>11.2</v>
      </c>
      <c r="F164">
        <v>27</v>
      </c>
      <c r="G164">
        <v>14</v>
      </c>
      <c r="H164">
        <v>1</v>
      </c>
      <c r="J164">
        <v>102.7</v>
      </c>
      <c r="K164">
        <v>102.25</v>
      </c>
      <c r="L164">
        <v>101.8</v>
      </c>
      <c r="N164">
        <v>0</v>
      </c>
      <c r="O164">
        <v>0</v>
      </c>
      <c r="P164">
        <v>0</v>
      </c>
    </row>
    <row r="165" spans="1:16" x14ac:dyDescent="0.35">
      <c r="A165" s="62">
        <v>43628</v>
      </c>
      <c r="B165">
        <v>29.9</v>
      </c>
      <c r="C165">
        <v>22.1</v>
      </c>
      <c r="D165">
        <v>14.3</v>
      </c>
      <c r="F165">
        <v>21</v>
      </c>
      <c r="G165">
        <v>12.5</v>
      </c>
      <c r="H165">
        <v>4</v>
      </c>
      <c r="J165">
        <v>101.7</v>
      </c>
      <c r="K165">
        <v>101.3</v>
      </c>
      <c r="L165">
        <v>100.9</v>
      </c>
      <c r="N165">
        <v>0</v>
      </c>
      <c r="O165">
        <v>0</v>
      </c>
      <c r="P165">
        <v>0</v>
      </c>
    </row>
    <row r="166" spans="1:16" x14ac:dyDescent="0.35">
      <c r="A166" s="62">
        <v>43629</v>
      </c>
      <c r="B166">
        <v>24.7</v>
      </c>
      <c r="C166">
        <v>19.89</v>
      </c>
      <c r="D166">
        <v>15.1</v>
      </c>
      <c r="F166">
        <v>22</v>
      </c>
      <c r="G166">
        <v>12.5</v>
      </c>
      <c r="H166">
        <v>3</v>
      </c>
      <c r="J166">
        <v>101.3</v>
      </c>
      <c r="K166">
        <v>101.1</v>
      </c>
      <c r="L166">
        <v>100.9</v>
      </c>
      <c r="N166">
        <v>0</v>
      </c>
      <c r="O166">
        <v>0</v>
      </c>
      <c r="P166">
        <v>0</v>
      </c>
    </row>
    <row r="167" spans="1:16" x14ac:dyDescent="0.35">
      <c r="A167" s="62">
        <v>43630</v>
      </c>
      <c r="B167">
        <v>20.100000000000001</v>
      </c>
      <c r="C167">
        <v>16.25</v>
      </c>
      <c r="D167">
        <v>12.4</v>
      </c>
      <c r="F167">
        <v>22</v>
      </c>
      <c r="G167">
        <v>15.5</v>
      </c>
      <c r="H167">
        <v>9</v>
      </c>
      <c r="J167">
        <v>101.9</v>
      </c>
      <c r="K167">
        <v>101.65</v>
      </c>
      <c r="L167">
        <v>101.4</v>
      </c>
      <c r="N167">
        <v>0</v>
      </c>
      <c r="O167">
        <v>0</v>
      </c>
      <c r="P167">
        <v>0</v>
      </c>
    </row>
    <row r="168" spans="1:16" x14ac:dyDescent="0.35">
      <c r="A168" s="62">
        <v>43631</v>
      </c>
      <c r="B168">
        <v>22</v>
      </c>
      <c r="C168">
        <v>16.89</v>
      </c>
      <c r="D168">
        <v>11.8</v>
      </c>
      <c r="F168">
        <v>19</v>
      </c>
      <c r="G168">
        <v>11.5</v>
      </c>
      <c r="H168">
        <v>4</v>
      </c>
      <c r="J168">
        <v>101.9</v>
      </c>
      <c r="K168">
        <v>101.75</v>
      </c>
      <c r="L168">
        <v>101.6</v>
      </c>
      <c r="N168">
        <v>0</v>
      </c>
      <c r="O168">
        <v>0</v>
      </c>
      <c r="P168">
        <v>0</v>
      </c>
    </row>
    <row r="169" spans="1:16" x14ac:dyDescent="0.35">
      <c r="A169" s="62">
        <v>43632</v>
      </c>
      <c r="B169">
        <v>22.7</v>
      </c>
      <c r="C169">
        <v>17.100000000000001</v>
      </c>
      <c r="D169">
        <v>11.5</v>
      </c>
      <c r="F169">
        <v>21</v>
      </c>
      <c r="G169">
        <v>12</v>
      </c>
      <c r="H169">
        <v>3</v>
      </c>
      <c r="J169">
        <v>101.8</v>
      </c>
      <c r="K169">
        <v>101.65</v>
      </c>
      <c r="L169">
        <v>101.5</v>
      </c>
      <c r="N169">
        <v>0</v>
      </c>
      <c r="O169">
        <v>0</v>
      </c>
      <c r="P169">
        <v>0</v>
      </c>
    </row>
    <row r="170" spans="1:16" x14ac:dyDescent="0.35">
      <c r="A170" s="62">
        <v>43633</v>
      </c>
      <c r="B170">
        <v>23.5</v>
      </c>
      <c r="C170">
        <v>18.100000000000001</v>
      </c>
      <c r="D170">
        <v>12.7</v>
      </c>
      <c r="F170">
        <v>22</v>
      </c>
      <c r="G170">
        <v>17</v>
      </c>
      <c r="H170">
        <v>12</v>
      </c>
      <c r="J170">
        <v>102</v>
      </c>
      <c r="K170">
        <v>101.8</v>
      </c>
      <c r="L170">
        <v>101.6</v>
      </c>
      <c r="N170">
        <v>0</v>
      </c>
      <c r="O170">
        <v>0</v>
      </c>
      <c r="P170">
        <v>0</v>
      </c>
    </row>
    <row r="171" spans="1:16" x14ac:dyDescent="0.35">
      <c r="A171" s="62">
        <v>43634</v>
      </c>
      <c r="B171">
        <v>22</v>
      </c>
      <c r="C171">
        <v>18.14</v>
      </c>
      <c r="D171">
        <v>14.3</v>
      </c>
      <c r="F171">
        <v>34</v>
      </c>
      <c r="G171">
        <v>21</v>
      </c>
      <c r="H171">
        <v>8</v>
      </c>
      <c r="J171">
        <v>102.2</v>
      </c>
      <c r="K171">
        <v>102.05</v>
      </c>
      <c r="L171">
        <v>101.9</v>
      </c>
      <c r="N171">
        <v>0</v>
      </c>
      <c r="O171">
        <v>0</v>
      </c>
      <c r="P171">
        <v>0</v>
      </c>
    </row>
    <row r="172" spans="1:16" x14ac:dyDescent="0.35">
      <c r="A172" s="62">
        <v>43635</v>
      </c>
      <c r="B172">
        <v>20</v>
      </c>
      <c r="C172">
        <v>16.2</v>
      </c>
      <c r="D172">
        <v>12.4</v>
      </c>
      <c r="F172">
        <v>49</v>
      </c>
      <c r="G172">
        <v>31.5</v>
      </c>
      <c r="H172">
        <v>14</v>
      </c>
      <c r="J172">
        <v>102</v>
      </c>
      <c r="K172">
        <v>101.85</v>
      </c>
      <c r="L172">
        <v>101.7</v>
      </c>
      <c r="N172">
        <v>0</v>
      </c>
      <c r="O172">
        <v>0</v>
      </c>
      <c r="P172">
        <v>0</v>
      </c>
    </row>
    <row r="173" spans="1:16" x14ac:dyDescent="0.35">
      <c r="A173" s="62">
        <v>43636</v>
      </c>
      <c r="B173">
        <v>19.5</v>
      </c>
      <c r="C173">
        <v>15.15</v>
      </c>
      <c r="D173">
        <v>10.8</v>
      </c>
      <c r="F173">
        <v>39</v>
      </c>
      <c r="G173">
        <v>21.5</v>
      </c>
      <c r="H173">
        <v>4</v>
      </c>
      <c r="J173">
        <v>101.9</v>
      </c>
      <c r="K173">
        <v>101.75</v>
      </c>
      <c r="L173">
        <v>101.6</v>
      </c>
      <c r="N173">
        <v>0.2</v>
      </c>
      <c r="O173">
        <v>0.2</v>
      </c>
      <c r="P173">
        <v>0</v>
      </c>
    </row>
    <row r="174" spans="1:16" x14ac:dyDescent="0.35">
      <c r="A174" s="62">
        <v>43637</v>
      </c>
      <c r="B174">
        <v>22</v>
      </c>
      <c r="C174">
        <v>16.600000000000001</v>
      </c>
      <c r="D174">
        <v>11.2</v>
      </c>
      <c r="F174">
        <v>21</v>
      </c>
      <c r="G174">
        <v>13</v>
      </c>
      <c r="H174">
        <v>5</v>
      </c>
      <c r="J174">
        <v>102.1</v>
      </c>
      <c r="K174">
        <v>101.95</v>
      </c>
      <c r="L174">
        <v>101.8</v>
      </c>
      <c r="N174">
        <v>0</v>
      </c>
      <c r="O174">
        <v>0</v>
      </c>
      <c r="P174">
        <v>0</v>
      </c>
    </row>
    <row r="175" spans="1:16" x14ac:dyDescent="0.35">
      <c r="A175" s="62">
        <v>43638</v>
      </c>
      <c r="B175">
        <v>19.5</v>
      </c>
      <c r="C175">
        <v>16.350000000000001</v>
      </c>
      <c r="D175">
        <v>13.2</v>
      </c>
      <c r="F175">
        <v>28</v>
      </c>
      <c r="G175">
        <v>19.5</v>
      </c>
      <c r="H175">
        <v>11</v>
      </c>
      <c r="J175">
        <v>102.3</v>
      </c>
      <c r="K175">
        <v>102.15</v>
      </c>
      <c r="L175">
        <v>102</v>
      </c>
      <c r="N175">
        <v>0</v>
      </c>
      <c r="O175">
        <v>0</v>
      </c>
      <c r="P175">
        <v>0</v>
      </c>
    </row>
    <row r="176" spans="1:16" x14ac:dyDescent="0.35">
      <c r="A176" s="62">
        <v>43639</v>
      </c>
      <c r="B176">
        <v>19</v>
      </c>
      <c r="C176">
        <v>15.45</v>
      </c>
      <c r="D176">
        <v>11.9</v>
      </c>
      <c r="F176">
        <v>17</v>
      </c>
      <c r="G176">
        <v>10</v>
      </c>
      <c r="H176">
        <v>3</v>
      </c>
      <c r="J176">
        <v>102.1</v>
      </c>
      <c r="K176">
        <v>102</v>
      </c>
      <c r="L176">
        <v>101.9</v>
      </c>
      <c r="N176">
        <v>0</v>
      </c>
      <c r="O176">
        <v>0</v>
      </c>
      <c r="P176">
        <v>0</v>
      </c>
    </row>
    <row r="177" spans="1:16" x14ac:dyDescent="0.35">
      <c r="A177" s="62">
        <v>43640</v>
      </c>
      <c r="B177">
        <v>19.899999999999999</v>
      </c>
      <c r="C177">
        <v>16</v>
      </c>
      <c r="D177">
        <v>12.1</v>
      </c>
      <c r="F177">
        <v>20</v>
      </c>
      <c r="G177">
        <v>13</v>
      </c>
      <c r="H177">
        <v>6</v>
      </c>
      <c r="J177">
        <v>101.8</v>
      </c>
      <c r="K177">
        <v>101.6</v>
      </c>
      <c r="L177">
        <v>101.4</v>
      </c>
      <c r="N177">
        <v>0.6</v>
      </c>
      <c r="O177">
        <v>0.6</v>
      </c>
      <c r="P177">
        <v>0</v>
      </c>
    </row>
    <row r="178" spans="1:16" x14ac:dyDescent="0.35">
      <c r="A178" s="62">
        <v>43641</v>
      </c>
      <c r="B178">
        <v>21.2</v>
      </c>
      <c r="C178">
        <v>15.95</v>
      </c>
      <c r="D178">
        <v>10.7</v>
      </c>
      <c r="F178">
        <v>17</v>
      </c>
      <c r="G178">
        <v>10</v>
      </c>
      <c r="H178">
        <v>3</v>
      </c>
      <c r="J178">
        <v>101.3</v>
      </c>
      <c r="K178">
        <v>101.15</v>
      </c>
      <c r="L178">
        <v>101</v>
      </c>
      <c r="N178">
        <v>0</v>
      </c>
      <c r="O178">
        <v>0</v>
      </c>
      <c r="P178">
        <v>0</v>
      </c>
    </row>
    <row r="179" spans="1:16" x14ac:dyDescent="0.35">
      <c r="A179" s="62">
        <v>43642</v>
      </c>
      <c r="B179">
        <v>21.4</v>
      </c>
      <c r="C179">
        <v>17.39</v>
      </c>
      <c r="D179">
        <v>13.4</v>
      </c>
      <c r="F179">
        <v>23</v>
      </c>
      <c r="G179">
        <v>16</v>
      </c>
      <c r="H179">
        <v>9</v>
      </c>
      <c r="J179">
        <v>101.3</v>
      </c>
      <c r="K179">
        <v>101.15</v>
      </c>
      <c r="L179">
        <v>101</v>
      </c>
      <c r="N179">
        <v>0</v>
      </c>
      <c r="O179">
        <v>0</v>
      </c>
      <c r="P179">
        <v>0</v>
      </c>
    </row>
    <row r="180" spans="1:16" x14ac:dyDescent="0.35">
      <c r="A180" s="62">
        <v>43643</v>
      </c>
      <c r="B180">
        <v>20.3</v>
      </c>
      <c r="C180">
        <v>16.75</v>
      </c>
      <c r="D180">
        <v>13.2</v>
      </c>
      <c r="F180">
        <v>26</v>
      </c>
      <c r="G180">
        <v>16.5</v>
      </c>
      <c r="H180">
        <v>7</v>
      </c>
      <c r="J180">
        <v>101.8</v>
      </c>
      <c r="K180">
        <v>101.5</v>
      </c>
      <c r="L180">
        <v>101.2</v>
      </c>
      <c r="N180">
        <v>15.4</v>
      </c>
      <c r="O180">
        <v>15.4</v>
      </c>
      <c r="P180">
        <v>0</v>
      </c>
    </row>
    <row r="181" spans="1:16" x14ac:dyDescent="0.35">
      <c r="A181" s="62">
        <v>43644</v>
      </c>
      <c r="B181">
        <v>19.3</v>
      </c>
      <c r="C181">
        <v>16.25</v>
      </c>
      <c r="D181">
        <v>13.2</v>
      </c>
      <c r="F181">
        <v>17</v>
      </c>
      <c r="G181">
        <v>9.5</v>
      </c>
      <c r="H181">
        <v>2</v>
      </c>
      <c r="J181">
        <v>102</v>
      </c>
      <c r="K181">
        <v>101.9</v>
      </c>
      <c r="L181">
        <v>101.8</v>
      </c>
      <c r="N181">
        <v>0.6</v>
      </c>
      <c r="O181">
        <v>0.6</v>
      </c>
      <c r="P181">
        <v>0</v>
      </c>
    </row>
    <row r="182" spans="1:16" x14ac:dyDescent="0.35">
      <c r="A182" s="62">
        <v>43645</v>
      </c>
      <c r="B182">
        <v>21.6</v>
      </c>
      <c r="C182">
        <v>17.55</v>
      </c>
      <c r="D182">
        <v>13.5</v>
      </c>
      <c r="F182">
        <v>21</v>
      </c>
      <c r="G182">
        <v>12</v>
      </c>
      <c r="H182">
        <v>3</v>
      </c>
      <c r="J182">
        <v>102.2</v>
      </c>
      <c r="K182">
        <v>102.1</v>
      </c>
      <c r="L182">
        <v>102</v>
      </c>
      <c r="N182">
        <v>0</v>
      </c>
      <c r="O182">
        <v>0</v>
      </c>
      <c r="P182">
        <v>0</v>
      </c>
    </row>
    <row r="183" spans="1:16" x14ac:dyDescent="0.35">
      <c r="A183" s="62">
        <v>43646</v>
      </c>
      <c r="B183">
        <v>22.5</v>
      </c>
      <c r="C183">
        <v>16.3</v>
      </c>
      <c r="D183">
        <v>10.1</v>
      </c>
      <c r="F183">
        <v>17</v>
      </c>
      <c r="G183">
        <v>9.5</v>
      </c>
      <c r="H183">
        <v>2</v>
      </c>
      <c r="J183">
        <v>102.2</v>
      </c>
      <c r="K183">
        <v>101.95</v>
      </c>
      <c r="L183">
        <v>101.7</v>
      </c>
      <c r="N183">
        <v>0</v>
      </c>
      <c r="O183">
        <v>0</v>
      </c>
      <c r="P183">
        <v>0</v>
      </c>
    </row>
    <row r="184" spans="1:16" x14ac:dyDescent="0.35">
      <c r="A184" s="62">
        <v>43647</v>
      </c>
      <c r="B184">
        <v>24.4</v>
      </c>
      <c r="C184">
        <v>18.5</v>
      </c>
      <c r="D184">
        <v>12.6</v>
      </c>
      <c r="F184">
        <v>21</v>
      </c>
      <c r="G184">
        <v>10.5</v>
      </c>
      <c r="H184">
        <v>0</v>
      </c>
      <c r="J184">
        <v>101.8</v>
      </c>
      <c r="K184">
        <v>101.6</v>
      </c>
      <c r="L184">
        <v>101.4</v>
      </c>
      <c r="N184">
        <v>0</v>
      </c>
      <c r="O184">
        <v>0</v>
      </c>
      <c r="P184">
        <v>0</v>
      </c>
    </row>
    <row r="185" spans="1:16" x14ac:dyDescent="0.35">
      <c r="A185" s="62">
        <v>43648</v>
      </c>
      <c r="B185">
        <v>20</v>
      </c>
      <c r="C185">
        <v>16.850000000000001</v>
      </c>
      <c r="D185">
        <v>13.7</v>
      </c>
      <c r="F185">
        <v>30</v>
      </c>
      <c r="G185">
        <v>22</v>
      </c>
      <c r="H185">
        <v>14</v>
      </c>
      <c r="J185">
        <v>101.9</v>
      </c>
      <c r="K185">
        <v>101.75</v>
      </c>
      <c r="L185">
        <v>101.6</v>
      </c>
      <c r="N185">
        <v>2.8</v>
      </c>
      <c r="O185">
        <v>2.8</v>
      </c>
      <c r="P185">
        <v>0</v>
      </c>
    </row>
    <row r="186" spans="1:16" x14ac:dyDescent="0.35">
      <c r="A186" s="62">
        <v>43649</v>
      </c>
      <c r="B186">
        <v>21.1</v>
      </c>
      <c r="C186">
        <v>17.95</v>
      </c>
      <c r="D186">
        <v>14.8</v>
      </c>
      <c r="F186">
        <v>21</v>
      </c>
      <c r="G186">
        <v>15</v>
      </c>
      <c r="H186">
        <v>9</v>
      </c>
      <c r="J186">
        <v>101.8</v>
      </c>
      <c r="K186">
        <v>101.75</v>
      </c>
      <c r="L186">
        <v>101.7</v>
      </c>
      <c r="N186">
        <v>0</v>
      </c>
      <c r="O186">
        <v>0</v>
      </c>
      <c r="P186">
        <v>0</v>
      </c>
    </row>
    <row r="187" spans="1:16" x14ac:dyDescent="0.35">
      <c r="A187" s="62">
        <v>43650</v>
      </c>
      <c r="B187">
        <v>19.8</v>
      </c>
      <c r="C187">
        <v>17.14</v>
      </c>
      <c r="D187">
        <v>14.5</v>
      </c>
      <c r="F187">
        <v>27</v>
      </c>
      <c r="G187">
        <v>18</v>
      </c>
      <c r="H187">
        <v>9</v>
      </c>
      <c r="J187">
        <v>101.7</v>
      </c>
      <c r="K187">
        <v>101.7</v>
      </c>
      <c r="L187">
        <v>101.7</v>
      </c>
      <c r="N187">
        <v>0</v>
      </c>
      <c r="O187">
        <v>0</v>
      </c>
      <c r="P187">
        <v>0</v>
      </c>
    </row>
    <row r="188" spans="1:16" x14ac:dyDescent="0.35">
      <c r="A188" s="62">
        <v>43651</v>
      </c>
      <c r="B188">
        <v>17.899999999999999</v>
      </c>
      <c r="C188">
        <v>15.8</v>
      </c>
      <c r="D188">
        <v>13.7</v>
      </c>
      <c r="F188">
        <v>22</v>
      </c>
      <c r="G188">
        <v>14.5</v>
      </c>
      <c r="H188">
        <v>7</v>
      </c>
      <c r="J188">
        <v>101.9</v>
      </c>
      <c r="K188">
        <v>101.8</v>
      </c>
      <c r="L188">
        <v>101.7</v>
      </c>
      <c r="N188">
        <v>0.4</v>
      </c>
      <c r="O188">
        <v>0.4</v>
      </c>
      <c r="P188">
        <v>0</v>
      </c>
    </row>
    <row r="189" spans="1:16" x14ac:dyDescent="0.35">
      <c r="A189" s="62">
        <v>43652</v>
      </c>
      <c r="B189">
        <v>20.3</v>
      </c>
      <c r="C189">
        <v>16.350000000000001</v>
      </c>
      <c r="D189">
        <v>12.4</v>
      </c>
      <c r="F189">
        <v>17</v>
      </c>
      <c r="G189">
        <v>10</v>
      </c>
      <c r="H189">
        <v>3</v>
      </c>
      <c r="J189">
        <v>102</v>
      </c>
      <c r="K189">
        <v>101.85</v>
      </c>
      <c r="L189">
        <v>101.7</v>
      </c>
      <c r="N189">
        <v>0.2</v>
      </c>
      <c r="O189">
        <v>0.2</v>
      </c>
      <c r="P189">
        <v>0</v>
      </c>
    </row>
    <row r="190" spans="1:16" x14ac:dyDescent="0.35">
      <c r="A190" s="62">
        <v>43653</v>
      </c>
      <c r="B190">
        <v>18.600000000000001</v>
      </c>
      <c r="C190">
        <v>16.2</v>
      </c>
      <c r="D190">
        <v>13.8</v>
      </c>
      <c r="F190">
        <v>23</v>
      </c>
      <c r="G190">
        <v>16.5</v>
      </c>
      <c r="H190">
        <v>10</v>
      </c>
      <c r="J190">
        <v>101.7</v>
      </c>
      <c r="K190">
        <v>101.65</v>
      </c>
      <c r="L190">
        <v>101.6</v>
      </c>
      <c r="N190">
        <v>2.6</v>
      </c>
      <c r="O190">
        <v>2.6</v>
      </c>
      <c r="P190">
        <v>0</v>
      </c>
    </row>
    <row r="191" spans="1:16" x14ac:dyDescent="0.35">
      <c r="A191" s="62">
        <v>43654</v>
      </c>
      <c r="B191">
        <v>21.4</v>
      </c>
      <c r="C191">
        <v>16.25</v>
      </c>
      <c r="D191">
        <v>11.1</v>
      </c>
      <c r="F191">
        <v>16</v>
      </c>
      <c r="G191">
        <v>8</v>
      </c>
      <c r="H191">
        <v>0</v>
      </c>
      <c r="J191">
        <v>101.6</v>
      </c>
      <c r="K191">
        <v>101.55</v>
      </c>
      <c r="L191">
        <v>101.5</v>
      </c>
      <c r="N191">
        <v>0</v>
      </c>
      <c r="O191">
        <v>0</v>
      </c>
      <c r="P191">
        <v>0</v>
      </c>
    </row>
    <row r="192" spans="1:16" x14ac:dyDescent="0.35">
      <c r="A192" s="62">
        <v>43655</v>
      </c>
      <c r="B192">
        <v>22.8</v>
      </c>
      <c r="C192">
        <v>18.05</v>
      </c>
      <c r="D192">
        <v>13.3</v>
      </c>
      <c r="F192">
        <v>14</v>
      </c>
      <c r="G192">
        <v>9.5</v>
      </c>
      <c r="H192">
        <v>5</v>
      </c>
      <c r="J192">
        <v>101.6</v>
      </c>
      <c r="K192">
        <v>101.5</v>
      </c>
      <c r="L192">
        <v>101.4</v>
      </c>
      <c r="N192">
        <v>0.8</v>
      </c>
      <c r="O192">
        <v>0.8</v>
      </c>
      <c r="P192">
        <v>0</v>
      </c>
    </row>
    <row r="193" spans="1:16" x14ac:dyDescent="0.35">
      <c r="A193" s="62">
        <v>43656</v>
      </c>
      <c r="B193">
        <v>22</v>
      </c>
      <c r="C193">
        <v>18.95</v>
      </c>
      <c r="D193">
        <v>15.9</v>
      </c>
      <c r="F193">
        <v>22</v>
      </c>
      <c r="G193">
        <v>15.5</v>
      </c>
      <c r="H193">
        <v>9</v>
      </c>
      <c r="J193">
        <v>101.9</v>
      </c>
      <c r="K193">
        <v>101.7</v>
      </c>
      <c r="L193">
        <v>101.5</v>
      </c>
      <c r="N193">
        <v>14.4</v>
      </c>
      <c r="O193">
        <v>14.4</v>
      </c>
      <c r="P193">
        <v>0</v>
      </c>
    </row>
    <row r="194" spans="1:16" x14ac:dyDescent="0.35">
      <c r="A194" s="62">
        <v>43657</v>
      </c>
      <c r="B194">
        <v>23</v>
      </c>
      <c r="C194">
        <v>18.75</v>
      </c>
      <c r="D194">
        <v>14.5</v>
      </c>
      <c r="F194">
        <v>20</v>
      </c>
      <c r="G194">
        <v>12.5</v>
      </c>
      <c r="H194">
        <v>5</v>
      </c>
      <c r="J194">
        <v>102.1</v>
      </c>
      <c r="K194">
        <v>102</v>
      </c>
      <c r="L194">
        <v>101.9</v>
      </c>
      <c r="N194">
        <v>0</v>
      </c>
      <c r="O194">
        <v>0</v>
      </c>
      <c r="P194">
        <v>0</v>
      </c>
    </row>
    <row r="195" spans="1:16" x14ac:dyDescent="0.35">
      <c r="A195" s="62">
        <v>43658</v>
      </c>
      <c r="B195">
        <v>22.6</v>
      </c>
      <c r="C195">
        <v>18.2</v>
      </c>
      <c r="D195">
        <v>13.8</v>
      </c>
      <c r="F195">
        <v>15</v>
      </c>
      <c r="G195">
        <v>8.5</v>
      </c>
      <c r="H195">
        <v>2</v>
      </c>
      <c r="J195">
        <v>101.9</v>
      </c>
      <c r="K195">
        <v>101.7</v>
      </c>
      <c r="L195">
        <v>101.5</v>
      </c>
      <c r="N195">
        <v>0</v>
      </c>
      <c r="O195">
        <v>0</v>
      </c>
      <c r="P195">
        <v>0</v>
      </c>
    </row>
    <row r="196" spans="1:16" x14ac:dyDescent="0.35">
      <c r="A196" s="62">
        <v>43659</v>
      </c>
      <c r="B196">
        <v>24.6</v>
      </c>
      <c r="C196">
        <v>20</v>
      </c>
      <c r="D196">
        <v>15.4</v>
      </c>
      <c r="F196">
        <v>23</v>
      </c>
      <c r="G196">
        <v>13</v>
      </c>
      <c r="H196">
        <v>3</v>
      </c>
      <c r="J196">
        <v>101.7</v>
      </c>
      <c r="K196">
        <v>101.6</v>
      </c>
      <c r="L196">
        <v>101.5</v>
      </c>
      <c r="N196">
        <v>0</v>
      </c>
      <c r="O196">
        <v>0</v>
      </c>
      <c r="P196">
        <v>0</v>
      </c>
    </row>
    <row r="197" spans="1:16" x14ac:dyDescent="0.35">
      <c r="A197" s="62">
        <v>43660</v>
      </c>
      <c r="B197">
        <v>23.5</v>
      </c>
      <c r="C197">
        <v>18.75</v>
      </c>
      <c r="D197">
        <v>14</v>
      </c>
      <c r="F197">
        <v>22</v>
      </c>
      <c r="G197">
        <v>11.5</v>
      </c>
      <c r="H197">
        <v>1</v>
      </c>
      <c r="J197">
        <v>101.9</v>
      </c>
      <c r="K197">
        <v>101.75</v>
      </c>
      <c r="L197">
        <v>101.6</v>
      </c>
      <c r="N197">
        <v>0.4</v>
      </c>
      <c r="O197">
        <v>0.4</v>
      </c>
      <c r="P197">
        <v>0</v>
      </c>
    </row>
    <row r="198" spans="1:16" x14ac:dyDescent="0.35">
      <c r="A198" s="62">
        <v>43661</v>
      </c>
      <c r="B198">
        <v>23.7</v>
      </c>
      <c r="C198">
        <v>18.850000000000001</v>
      </c>
      <c r="D198">
        <v>14</v>
      </c>
      <c r="F198">
        <v>21</v>
      </c>
      <c r="G198">
        <v>10.5</v>
      </c>
      <c r="H198">
        <v>0</v>
      </c>
      <c r="J198">
        <v>101.8</v>
      </c>
      <c r="K198">
        <v>101.7</v>
      </c>
      <c r="L198">
        <v>101.6</v>
      </c>
      <c r="N198">
        <v>0</v>
      </c>
      <c r="O198">
        <v>0</v>
      </c>
      <c r="P198">
        <v>0</v>
      </c>
    </row>
    <row r="199" spans="1:16" x14ac:dyDescent="0.35">
      <c r="A199" s="62">
        <v>43662</v>
      </c>
      <c r="B199">
        <v>24.2</v>
      </c>
      <c r="C199">
        <v>19.350000000000001</v>
      </c>
      <c r="D199">
        <v>14.5</v>
      </c>
      <c r="F199">
        <v>19</v>
      </c>
      <c r="G199">
        <v>12</v>
      </c>
      <c r="H199">
        <v>5</v>
      </c>
      <c r="J199">
        <v>101.7</v>
      </c>
      <c r="K199">
        <v>101.45</v>
      </c>
      <c r="L199">
        <v>101.2</v>
      </c>
      <c r="N199">
        <v>0</v>
      </c>
      <c r="O199">
        <v>0</v>
      </c>
      <c r="P199">
        <v>0</v>
      </c>
    </row>
    <row r="200" spans="1:16" x14ac:dyDescent="0.35">
      <c r="A200" s="62">
        <v>43663</v>
      </c>
      <c r="B200">
        <v>22.5</v>
      </c>
      <c r="C200">
        <v>18.600000000000001</v>
      </c>
      <c r="D200">
        <v>14.7</v>
      </c>
      <c r="F200">
        <v>36</v>
      </c>
      <c r="G200">
        <v>22.5</v>
      </c>
      <c r="H200">
        <v>9</v>
      </c>
      <c r="J200">
        <v>101.1</v>
      </c>
      <c r="K200">
        <v>101</v>
      </c>
      <c r="L200">
        <v>100.9</v>
      </c>
      <c r="N200">
        <v>6.8</v>
      </c>
      <c r="O200">
        <v>6.8</v>
      </c>
      <c r="P200">
        <v>0</v>
      </c>
    </row>
    <row r="201" spans="1:16" x14ac:dyDescent="0.35">
      <c r="A201" s="62">
        <v>43664</v>
      </c>
      <c r="B201">
        <v>21.1</v>
      </c>
      <c r="C201">
        <v>18.14</v>
      </c>
      <c r="D201">
        <v>15.2</v>
      </c>
      <c r="F201">
        <v>44</v>
      </c>
      <c r="G201">
        <v>29</v>
      </c>
      <c r="H201">
        <v>14</v>
      </c>
      <c r="J201">
        <v>101.7</v>
      </c>
      <c r="K201">
        <v>101.4</v>
      </c>
      <c r="L201">
        <v>101.1</v>
      </c>
      <c r="N201">
        <v>0</v>
      </c>
      <c r="O201">
        <v>0</v>
      </c>
      <c r="P201">
        <v>0</v>
      </c>
    </row>
    <row r="202" spans="1:16" x14ac:dyDescent="0.35">
      <c r="A202" s="62">
        <v>43665</v>
      </c>
      <c r="B202">
        <v>19.7</v>
      </c>
      <c r="C202">
        <v>16.64</v>
      </c>
      <c r="D202">
        <v>13.6</v>
      </c>
      <c r="F202">
        <v>36</v>
      </c>
      <c r="G202">
        <v>19</v>
      </c>
      <c r="H202">
        <v>2</v>
      </c>
      <c r="J202">
        <v>102.1</v>
      </c>
      <c r="K202">
        <v>101.9</v>
      </c>
      <c r="L202">
        <v>101.7</v>
      </c>
      <c r="N202">
        <v>0</v>
      </c>
      <c r="O202">
        <v>0</v>
      </c>
      <c r="P202">
        <v>0</v>
      </c>
    </row>
    <row r="203" spans="1:16" x14ac:dyDescent="0.35">
      <c r="A203" s="62">
        <v>43666</v>
      </c>
      <c r="B203">
        <v>22.8</v>
      </c>
      <c r="C203">
        <v>16.600000000000001</v>
      </c>
      <c r="D203">
        <v>10.4</v>
      </c>
      <c r="F203">
        <v>15</v>
      </c>
      <c r="G203">
        <v>9</v>
      </c>
      <c r="H203">
        <v>3</v>
      </c>
      <c r="J203">
        <v>102.1</v>
      </c>
      <c r="K203">
        <v>101.85</v>
      </c>
      <c r="L203">
        <v>101.6</v>
      </c>
      <c r="N203">
        <v>0</v>
      </c>
      <c r="O203">
        <v>0</v>
      </c>
      <c r="P203">
        <v>0</v>
      </c>
    </row>
    <row r="204" spans="1:16" x14ac:dyDescent="0.35">
      <c r="A204" s="62">
        <v>43667</v>
      </c>
      <c r="B204">
        <v>28.5</v>
      </c>
      <c r="C204">
        <v>20.05</v>
      </c>
      <c r="D204">
        <v>11.6</v>
      </c>
      <c r="F204">
        <v>16</v>
      </c>
      <c r="G204">
        <v>9</v>
      </c>
      <c r="H204">
        <v>2</v>
      </c>
      <c r="J204">
        <v>101.7</v>
      </c>
      <c r="K204">
        <v>101.5</v>
      </c>
      <c r="L204">
        <v>101.3</v>
      </c>
      <c r="N204">
        <v>0</v>
      </c>
      <c r="O204">
        <v>0</v>
      </c>
      <c r="P204">
        <v>0</v>
      </c>
    </row>
    <row r="205" spans="1:16" x14ac:dyDescent="0.35">
      <c r="A205" s="62">
        <v>43668</v>
      </c>
      <c r="B205">
        <v>26.4</v>
      </c>
      <c r="C205">
        <v>20.39</v>
      </c>
      <c r="D205">
        <v>14.4</v>
      </c>
      <c r="F205">
        <v>24</v>
      </c>
      <c r="G205">
        <v>15.5</v>
      </c>
      <c r="H205">
        <v>7</v>
      </c>
      <c r="J205">
        <v>101.7</v>
      </c>
      <c r="K205">
        <v>101.5</v>
      </c>
      <c r="L205">
        <v>101.3</v>
      </c>
      <c r="N205">
        <v>0</v>
      </c>
      <c r="O205">
        <v>0</v>
      </c>
      <c r="P205">
        <v>0</v>
      </c>
    </row>
    <row r="206" spans="1:16" x14ac:dyDescent="0.35">
      <c r="A206" s="62">
        <v>43669</v>
      </c>
      <c r="B206">
        <v>23.6</v>
      </c>
      <c r="C206">
        <v>18.850000000000001</v>
      </c>
      <c r="D206">
        <v>14.1</v>
      </c>
      <c r="F206">
        <v>25</v>
      </c>
      <c r="G206">
        <v>17</v>
      </c>
      <c r="H206">
        <v>9</v>
      </c>
      <c r="J206">
        <v>101.8</v>
      </c>
      <c r="K206">
        <v>101.7</v>
      </c>
      <c r="L206">
        <v>101.6</v>
      </c>
      <c r="N206">
        <v>0</v>
      </c>
      <c r="O206">
        <v>0</v>
      </c>
      <c r="P206">
        <v>0</v>
      </c>
    </row>
    <row r="207" spans="1:16" x14ac:dyDescent="0.35">
      <c r="A207" s="62">
        <v>43670</v>
      </c>
      <c r="B207">
        <v>23.2</v>
      </c>
      <c r="C207">
        <v>18.8</v>
      </c>
      <c r="D207">
        <v>14.4</v>
      </c>
      <c r="F207">
        <v>21</v>
      </c>
      <c r="G207">
        <v>11</v>
      </c>
      <c r="H207">
        <v>1</v>
      </c>
      <c r="J207">
        <v>102.6</v>
      </c>
      <c r="K207">
        <v>102.2</v>
      </c>
      <c r="L207">
        <v>101.8</v>
      </c>
      <c r="N207">
        <v>0</v>
      </c>
      <c r="O207">
        <v>0</v>
      </c>
      <c r="P207">
        <v>0</v>
      </c>
    </row>
    <row r="208" spans="1:16" x14ac:dyDescent="0.35">
      <c r="A208" s="62">
        <v>43671</v>
      </c>
      <c r="B208">
        <v>23.8</v>
      </c>
      <c r="C208">
        <v>19.2</v>
      </c>
      <c r="D208">
        <v>14.6</v>
      </c>
      <c r="F208">
        <v>18</v>
      </c>
      <c r="G208">
        <v>12.5</v>
      </c>
      <c r="H208">
        <v>7</v>
      </c>
      <c r="J208">
        <v>102.2</v>
      </c>
      <c r="K208">
        <v>101.95</v>
      </c>
      <c r="L208">
        <v>101.7</v>
      </c>
      <c r="N208">
        <v>0</v>
      </c>
      <c r="O208">
        <v>0</v>
      </c>
      <c r="P208">
        <v>0</v>
      </c>
    </row>
    <row r="209" spans="1:16" x14ac:dyDescent="0.35">
      <c r="A209" s="62">
        <v>43672</v>
      </c>
      <c r="B209">
        <v>29.2</v>
      </c>
      <c r="C209">
        <v>21.8</v>
      </c>
      <c r="D209">
        <v>14.4</v>
      </c>
      <c r="F209">
        <v>26</v>
      </c>
      <c r="G209">
        <v>14</v>
      </c>
      <c r="H209">
        <v>2</v>
      </c>
      <c r="J209">
        <v>101.8</v>
      </c>
      <c r="K209">
        <v>101.65</v>
      </c>
      <c r="L209">
        <v>101.5</v>
      </c>
      <c r="N209">
        <v>0</v>
      </c>
      <c r="O209">
        <v>0</v>
      </c>
      <c r="P209">
        <v>0</v>
      </c>
    </row>
    <row r="210" spans="1:16" x14ac:dyDescent="0.35">
      <c r="A210" s="62">
        <v>43673</v>
      </c>
      <c r="B210">
        <v>22.9</v>
      </c>
      <c r="C210">
        <v>20.04</v>
      </c>
      <c r="D210">
        <v>17.2</v>
      </c>
      <c r="F210">
        <v>34</v>
      </c>
      <c r="G210">
        <v>20</v>
      </c>
      <c r="H210">
        <v>6</v>
      </c>
      <c r="J210">
        <v>102.4</v>
      </c>
      <c r="K210">
        <v>102.05</v>
      </c>
      <c r="L210">
        <v>101.7</v>
      </c>
      <c r="N210">
        <v>2.4</v>
      </c>
      <c r="O210">
        <v>2.4</v>
      </c>
      <c r="P210">
        <v>0</v>
      </c>
    </row>
    <row r="211" spans="1:16" x14ac:dyDescent="0.35">
      <c r="A211" s="62">
        <v>43674</v>
      </c>
      <c r="B211">
        <v>23.2</v>
      </c>
      <c r="C211">
        <v>17.89</v>
      </c>
      <c r="D211">
        <v>12.6</v>
      </c>
      <c r="F211">
        <v>23</v>
      </c>
      <c r="G211">
        <v>12.5</v>
      </c>
      <c r="H211">
        <v>2</v>
      </c>
      <c r="J211">
        <v>102.4</v>
      </c>
      <c r="K211">
        <v>102.1</v>
      </c>
      <c r="L211">
        <v>101.8</v>
      </c>
      <c r="N211">
        <v>0</v>
      </c>
      <c r="O211">
        <v>0</v>
      </c>
      <c r="P211">
        <v>0</v>
      </c>
    </row>
    <row r="212" spans="1:16" x14ac:dyDescent="0.35">
      <c r="A212" s="62">
        <v>43675</v>
      </c>
      <c r="B212">
        <v>22.8</v>
      </c>
      <c r="C212">
        <v>18.600000000000001</v>
      </c>
      <c r="D212">
        <v>14.4</v>
      </c>
      <c r="F212">
        <v>18</v>
      </c>
      <c r="G212">
        <v>10.5</v>
      </c>
      <c r="H212">
        <v>3</v>
      </c>
      <c r="J212">
        <v>101.7</v>
      </c>
      <c r="K212">
        <v>101.5</v>
      </c>
      <c r="L212">
        <v>101.3</v>
      </c>
      <c r="N212">
        <v>0</v>
      </c>
      <c r="O212">
        <v>0</v>
      </c>
      <c r="P212">
        <v>0</v>
      </c>
    </row>
    <row r="213" spans="1:16" x14ac:dyDescent="0.35">
      <c r="A213" s="62">
        <v>43676</v>
      </c>
      <c r="B213">
        <v>23.3</v>
      </c>
      <c r="C213">
        <v>19.25</v>
      </c>
      <c r="D213">
        <v>15.2</v>
      </c>
      <c r="F213">
        <v>29</v>
      </c>
      <c r="G213">
        <v>15.5</v>
      </c>
      <c r="H213">
        <v>2</v>
      </c>
      <c r="J213">
        <v>101.7</v>
      </c>
      <c r="K213">
        <v>101.5</v>
      </c>
      <c r="L213">
        <v>101.3</v>
      </c>
      <c r="N213">
        <v>0</v>
      </c>
      <c r="O213">
        <v>0</v>
      </c>
      <c r="P213">
        <v>0</v>
      </c>
    </row>
    <row r="214" spans="1:16" x14ac:dyDescent="0.35">
      <c r="A214" s="62">
        <v>43677</v>
      </c>
      <c r="B214">
        <v>23.4</v>
      </c>
      <c r="C214">
        <v>20.39</v>
      </c>
      <c r="D214">
        <v>17.399999999999999</v>
      </c>
      <c r="F214">
        <v>15</v>
      </c>
      <c r="G214">
        <v>8</v>
      </c>
      <c r="H214">
        <v>1</v>
      </c>
      <c r="J214">
        <v>101.7</v>
      </c>
      <c r="K214">
        <v>101.6</v>
      </c>
      <c r="L214">
        <v>101.5</v>
      </c>
      <c r="N214">
        <v>0</v>
      </c>
      <c r="O214">
        <v>0</v>
      </c>
      <c r="P214">
        <v>0</v>
      </c>
    </row>
    <row r="215" spans="1:16" x14ac:dyDescent="0.35">
      <c r="A215" s="62">
        <v>43678</v>
      </c>
      <c r="B215">
        <v>24.9</v>
      </c>
      <c r="C215">
        <v>20.5</v>
      </c>
      <c r="D215">
        <v>16.100000000000001</v>
      </c>
      <c r="F215">
        <v>30</v>
      </c>
      <c r="G215">
        <v>17.5</v>
      </c>
      <c r="H215">
        <v>5</v>
      </c>
      <c r="J215">
        <v>101.6</v>
      </c>
      <c r="K215">
        <v>101.35</v>
      </c>
      <c r="L215">
        <v>101.1</v>
      </c>
      <c r="N215">
        <v>0</v>
      </c>
      <c r="O215">
        <v>0</v>
      </c>
      <c r="P215">
        <v>0</v>
      </c>
    </row>
    <row r="216" spans="1:16" x14ac:dyDescent="0.35">
      <c r="A216" s="62">
        <v>43679</v>
      </c>
      <c r="B216">
        <v>25.2</v>
      </c>
      <c r="C216">
        <v>21.04</v>
      </c>
      <c r="D216">
        <v>16.899999999999999</v>
      </c>
      <c r="F216">
        <v>25</v>
      </c>
      <c r="G216">
        <v>14</v>
      </c>
      <c r="H216">
        <v>3</v>
      </c>
      <c r="J216">
        <v>102</v>
      </c>
      <c r="K216">
        <v>101.6</v>
      </c>
      <c r="L216">
        <v>101.2</v>
      </c>
      <c r="N216">
        <v>5.2</v>
      </c>
      <c r="O216">
        <v>5.2</v>
      </c>
      <c r="P216">
        <v>0</v>
      </c>
    </row>
    <row r="217" spans="1:16" x14ac:dyDescent="0.35">
      <c r="A217" s="62">
        <v>43680</v>
      </c>
      <c r="B217">
        <v>23.6</v>
      </c>
      <c r="C217">
        <v>18.7</v>
      </c>
      <c r="D217">
        <v>13.8</v>
      </c>
      <c r="F217">
        <v>24</v>
      </c>
      <c r="G217">
        <v>12.5</v>
      </c>
      <c r="H217">
        <v>1</v>
      </c>
      <c r="J217">
        <v>102.2</v>
      </c>
      <c r="K217">
        <v>101.95</v>
      </c>
      <c r="L217">
        <v>101.7</v>
      </c>
      <c r="N217">
        <v>0</v>
      </c>
      <c r="O217">
        <v>0</v>
      </c>
      <c r="P217">
        <v>0</v>
      </c>
    </row>
    <row r="218" spans="1:16" x14ac:dyDescent="0.35">
      <c r="A218" s="62">
        <v>43681</v>
      </c>
      <c r="B218">
        <v>24.5</v>
      </c>
      <c r="C218">
        <v>19.5</v>
      </c>
      <c r="D218">
        <v>14.5</v>
      </c>
      <c r="F218">
        <v>27</v>
      </c>
      <c r="G218">
        <v>15.5</v>
      </c>
      <c r="H218">
        <v>4</v>
      </c>
      <c r="J218">
        <v>101.8</v>
      </c>
      <c r="K218">
        <v>101.6</v>
      </c>
      <c r="L218">
        <v>101.4</v>
      </c>
      <c r="N218">
        <v>0</v>
      </c>
      <c r="O218">
        <v>0</v>
      </c>
      <c r="P218">
        <v>0</v>
      </c>
    </row>
    <row r="219" spans="1:16" x14ac:dyDescent="0.35">
      <c r="A219" s="62">
        <v>43682</v>
      </c>
      <c r="B219">
        <v>25.4</v>
      </c>
      <c r="C219">
        <v>19.14</v>
      </c>
      <c r="D219">
        <v>12.9</v>
      </c>
      <c r="F219">
        <v>16</v>
      </c>
      <c r="G219">
        <v>9</v>
      </c>
      <c r="H219">
        <v>2</v>
      </c>
      <c r="J219">
        <v>101.8</v>
      </c>
      <c r="K219">
        <v>101.6</v>
      </c>
      <c r="L219">
        <v>101.4</v>
      </c>
      <c r="N219">
        <v>0</v>
      </c>
      <c r="O219">
        <v>0</v>
      </c>
      <c r="P219">
        <v>0</v>
      </c>
    </row>
    <row r="220" spans="1:16" x14ac:dyDescent="0.35">
      <c r="A220" s="62">
        <v>43683</v>
      </c>
      <c r="B220">
        <v>24.7</v>
      </c>
      <c r="C220">
        <v>19.3</v>
      </c>
      <c r="D220">
        <v>13.9</v>
      </c>
      <c r="F220">
        <v>17</v>
      </c>
      <c r="G220">
        <v>10.5</v>
      </c>
      <c r="H220">
        <v>4</v>
      </c>
      <c r="J220">
        <v>101.6</v>
      </c>
      <c r="K220">
        <v>101.4</v>
      </c>
      <c r="L220">
        <v>101.2</v>
      </c>
      <c r="N220">
        <v>0</v>
      </c>
      <c r="O220">
        <v>0</v>
      </c>
      <c r="P220">
        <v>0</v>
      </c>
    </row>
    <row r="221" spans="1:16" x14ac:dyDescent="0.35">
      <c r="A221" s="62">
        <v>43684</v>
      </c>
      <c r="B221">
        <v>25.8</v>
      </c>
      <c r="C221">
        <v>19.850000000000001</v>
      </c>
      <c r="D221">
        <v>13.9</v>
      </c>
      <c r="F221">
        <v>21</v>
      </c>
      <c r="G221">
        <v>14</v>
      </c>
      <c r="H221">
        <v>7</v>
      </c>
      <c r="J221">
        <v>101.5</v>
      </c>
      <c r="K221">
        <v>101.3</v>
      </c>
      <c r="L221">
        <v>101.1</v>
      </c>
      <c r="N221">
        <v>0</v>
      </c>
      <c r="O221">
        <v>0</v>
      </c>
      <c r="P221">
        <v>0</v>
      </c>
    </row>
    <row r="222" spans="1:16" x14ac:dyDescent="0.35">
      <c r="A222" s="62">
        <v>43685</v>
      </c>
      <c r="B222">
        <v>23.2</v>
      </c>
      <c r="C222">
        <v>18.850000000000001</v>
      </c>
      <c r="D222">
        <v>14.5</v>
      </c>
      <c r="F222">
        <v>26</v>
      </c>
      <c r="G222">
        <v>19.5</v>
      </c>
      <c r="H222">
        <v>13</v>
      </c>
      <c r="J222">
        <v>101.6</v>
      </c>
      <c r="K222">
        <v>101.45</v>
      </c>
      <c r="L222">
        <v>101.3</v>
      </c>
      <c r="N222">
        <v>0</v>
      </c>
      <c r="O222">
        <v>0</v>
      </c>
      <c r="P222">
        <v>0</v>
      </c>
    </row>
    <row r="223" spans="1:16" x14ac:dyDescent="0.35">
      <c r="A223" s="62">
        <v>43686</v>
      </c>
      <c r="B223">
        <v>22.6</v>
      </c>
      <c r="C223">
        <v>19.39</v>
      </c>
      <c r="D223">
        <v>16.2</v>
      </c>
      <c r="F223">
        <v>23</v>
      </c>
      <c r="G223">
        <v>13.5</v>
      </c>
      <c r="H223">
        <v>4</v>
      </c>
      <c r="J223">
        <v>101.5</v>
      </c>
      <c r="K223">
        <v>101.4</v>
      </c>
      <c r="L223">
        <v>101.3</v>
      </c>
      <c r="N223">
        <v>0</v>
      </c>
      <c r="O223">
        <v>0</v>
      </c>
      <c r="P223">
        <v>0</v>
      </c>
    </row>
    <row r="224" spans="1:16" x14ac:dyDescent="0.35">
      <c r="A224" s="62">
        <v>43687</v>
      </c>
      <c r="B224">
        <v>19.899999999999999</v>
      </c>
      <c r="C224">
        <v>18</v>
      </c>
      <c r="D224">
        <v>16.100000000000001</v>
      </c>
      <c r="F224">
        <v>17</v>
      </c>
      <c r="G224">
        <v>11</v>
      </c>
      <c r="H224">
        <v>5</v>
      </c>
      <c r="J224">
        <v>101.5</v>
      </c>
      <c r="K224">
        <v>101.45</v>
      </c>
      <c r="L224">
        <v>101.4</v>
      </c>
      <c r="N224">
        <v>3.2</v>
      </c>
      <c r="O224">
        <v>3.2</v>
      </c>
      <c r="P224">
        <v>0</v>
      </c>
    </row>
    <row r="225" spans="1:16" x14ac:dyDescent="0.35">
      <c r="A225" s="62">
        <v>43688</v>
      </c>
      <c r="B225">
        <v>20.9</v>
      </c>
      <c r="C225">
        <v>18</v>
      </c>
      <c r="D225">
        <v>15.1</v>
      </c>
      <c r="F225">
        <v>21</v>
      </c>
      <c r="G225">
        <v>14</v>
      </c>
      <c r="H225">
        <v>7</v>
      </c>
      <c r="J225">
        <v>102</v>
      </c>
      <c r="K225">
        <v>101.75</v>
      </c>
      <c r="L225">
        <v>101.5</v>
      </c>
      <c r="N225">
        <v>3</v>
      </c>
      <c r="O225">
        <v>3</v>
      </c>
      <c r="P225">
        <v>0</v>
      </c>
    </row>
    <row r="226" spans="1:16" x14ac:dyDescent="0.35">
      <c r="A226" s="62">
        <v>43689</v>
      </c>
      <c r="B226">
        <v>23.3</v>
      </c>
      <c r="C226">
        <v>18.64</v>
      </c>
      <c r="D226">
        <v>14</v>
      </c>
      <c r="F226">
        <v>18</v>
      </c>
      <c r="G226">
        <v>11</v>
      </c>
      <c r="H226">
        <v>4</v>
      </c>
      <c r="J226">
        <v>102.1</v>
      </c>
      <c r="K226">
        <v>101.95</v>
      </c>
      <c r="L226">
        <v>101.8</v>
      </c>
      <c r="N226">
        <v>0</v>
      </c>
      <c r="O226">
        <v>0</v>
      </c>
      <c r="P226">
        <v>0</v>
      </c>
    </row>
    <row r="227" spans="1:16" x14ac:dyDescent="0.35">
      <c r="A227" s="62">
        <v>43690</v>
      </c>
      <c r="B227">
        <v>23.8</v>
      </c>
      <c r="C227">
        <v>17.850000000000001</v>
      </c>
      <c r="D227">
        <v>11.9</v>
      </c>
      <c r="F227">
        <v>19</v>
      </c>
      <c r="G227">
        <v>10</v>
      </c>
      <c r="H227">
        <v>1</v>
      </c>
      <c r="J227">
        <v>102</v>
      </c>
      <c r="K227">
        <v>101.95</v>
      </c>
      <c r="L227">
        <v>101.9</v>
      </c>
      <c r="N227">
        <v>0</v>
      </c>
      <c r="O227">
        <v>0</v>
      </c>
      <c r="P227">
        <v>0</v>
      </c>
    </row>
    <row r="228" spans="1:16" x14ac:dyDescent="0.35">
      <c r="A228" s="62">
        <v>43691</v>
      </c>
      <c r="B228">
        <v>24.6</v>
      </c>
      <c r="C228">
        <v>19.14</v>
      </c>
      <c r="D228">
        <v>13.7</v>
      </c>
      <c r="F228">
        <v>15</v>
      </c>
      <c r="G228">
        <v>7.5</v>
      </c>
      <c r="H228">
        <v>0</v>
      </c>
      <c r="J228">
        <v>102.2</v>
      </c>
      <c r="K228">
        <v>102.1</v>
      </c>
      <c r="L228">
        <v>102</v>
      </c>
      <c r="N228">
        <v>0</v>
      </c>
      <c r="O228">
        <v>0</v>
      </c>
      <c r="P228">
        <v>0</v>
      </c>
    </row>
    <row r="229" spans="1:16" x14ac:dyDescent="0.35">
      <c r="A229" s="62">
        <v>43692</v>
      </c>
      <c r="B229">
        <v>23.9</v>
      </c>
      <c r="C229">
        <v>19.04</v>
      </c>
      <c r="D229">
        <v>14.2</v>
      </c>
      <c r="F229">
        <v>18</v>
      </c>
      <c r="G229">
        <v>12</v>
      </c>
      <c r="H229">
        <v>6</v>
      </c>
      <c r="J229">
        <v>102.3</v>
      </c>
      <c r="K229">
        <v>102.05</v>
      </c>
      <c r="L229">
        <v>101.8</v>
      </c>
      <c r="N229">
        <v>0</v>
      </c>
      <c r="O229">
        <v>0</v>
      </c>
      <c r="P229">
        <v>0</v>
      </c>
    </row>
    <row r="230" spans="1:16" x14ac:dyDescent="0.35">
      <c r="A230" s="62">
        <v>43693</v>
      </c>
      <c r="B230">
        <v>22.1</v>
      </c>
      <c r="C230">
        <v>18.14</v>
      </c>
      <c r="D230">
        <v>14.2</v>
      </c>
      <c r="F230">
        <v>18</v>
      </c>
      <c r="G230">
        <v>11.5</v>
      </c>
      <c r="H230">
        <v>5</v>
      </c>
      <c r="J230">
        <v>102</v>
      </c>
      <c r="K230">
        <v>101.8</v>
      </c>
      <c r="L230">
        <v>101.6</v>
      </c>
      <c r="N230">
        <v>0</v>
      </c>
      <c r="O230">
        <v>0</v>
      </c>
      <c r="P230">
        <v>0</v>
      </c>
    </row>
    <row r="231" spans="1:16" x14ac:dyDescent="0.35">
      <c r="A231" s="62">
        <v>43694</v>
      </c>
      <c r="B231">
        <v>21.7</v>
      </c>
      <c r="C231">
        <v>19.350000000000001</v>
      </c>
      <c r="D231">
        <v>17</v>
      </c>
      <c r="F231">
        <v>14</v>
      </c>
      <c r="G231">
        <v>8.5</v>
      </c>
      <c r="H231">
        <v>3</v>
      </c>
      <c r="J231">
        <v>101.6</v>
      </c>
      <c r="K231">
        <v>101.4</v>
      </c>
      <c r="L231">
        <v>101.2</v>
      </c>
      <c r="N231">
        <v>0</v>
      </c>
      <c r="O231">
        <v>0</v>
      </c>
      <c r="P231">
        <v>0</v>
      </c>
    </row>
    <row r="232" spans="1:16" x14ac:dyDescent="0.35">
      <c r="A232" s="62">
        <v>43695</v>
      </c>
      <c r="B232">
        <v>22.2</v>
      </c>
      <c r="C232">
        <v>18.3</v>
      </c>
      <c r="D232">
        <v>14.4</v>
      </c>
      <c r="F232">
        <v>24</v>
      </c>
      <c r="G232">
        <v>15.5</v>
      </c>
      <c r="H232">
        <v>7</v>
      </c>
      <c r="J232">
        <v>101.2</v>
      </c>
      <c r="K232">
        <v>101.1</v>
      </c>
      <c r="L232">
        <v>101</v>
      </c>
      <c r="N232">
        <v>0</v>
      </c>
      <c r="O232">
        <v>0</v>
      </c>
      <c r="P232">
        <v>0</v>
      </c>
    </row>
    <row r="233" spans="1:16" x14ac:dyDescent="0.35">
      <c r="A233" s="62">
        <v>43696</v>
      </c>
      <c r="B233">
        <v>23.4</v>
      </c>
      <c r="C233">
        <v>18.39</v>
      </c>
      <c r="D233">
        <v>13.4</v>
      </c>
      <c r="F233">
        <v>20</v>
      </c>
      <c r="G233">
        <v>10.5</v>
      </c>
      <c r="H233">
        <v>1</v>
      </c>
      <c r="J233">
        <v>101.7</v>
      </c>
      <c r="K233">
        <v>101.4</v>
      </c>
      <c r="L233">
        <v>101.1</v>
      </c>
      <c r="N233">
        <v>0</v>
      </c>
      <c r="O233">
        <v>0</v>
      </c>
      <c r="P233">
        <v>0</v>
      </c>
    </row>
    <row r="234" spans="1:16" x14ac:dyDescent="0.35">
      <c r="A234" s="62">
        <v>43697</v>
      </c>
      <c r="B234">
        <v>25.1</v>
      </c>
      <c r="C234">
        <v>18.45</v>
      </c>
      <c r="D234">
        <v>11.8</v>
      </c>
      <c r="F234">
        <v>16</v>
      </c>
      <c r="G234">
        <v>9</v>
      </c>
      <c r="H234">
        <v>2</v>
      </c>
      <c r="J234">
        <v>101.5</v>
      </c>
      <c r="K234">
        <v>101.3</v>
      </c>
      <c r="L234">
        <v>101.1</v>
      </c>
      <c r="N234">
        <v>0</v>
      </c>
      <c r="O234">
        <v>0</v>
      </c>
      <c r="P234">
        <v>0</v>
      </c>
    </row>
    <row r="235" spans="1:16" x14ac:dyDescent="0.35">
      <c r="A235" s="62">
        <v>43698</v>
      </c>
      <c r="B235">
        <v>19.8</v>
      </c>
      <c r="C235">
        <v>17.75</v>
      </c>
      <c r="D235">
        <v>15.7</v>
      </c>
      <c r="F235">
        <v>24</v>
      </c>
      <c r="G235">
        <v>15.5</v>
      </c>
      <c r="H235">
        <v>7</v>
      </c>
      <c r="J235">
        <v>101.5</v>
      </c>
      <c r="K235">
        <v>101.45</v>
      </c>
      <c r="L235">
        <v>101.4</v>
      </c>
      <c r="N235">
        <v>12.4</v>
      </c>
      <c r="O235">
        <v>12.4</v>
      </c>
      <c r="P235">
        <v>0</v>
      </c>
    </row>
    <row r="236" spans="1:16" x14ac:dyDescent="0.35">
      <c r="A236" s="62">
        <v>43699</v>
      </c>
      <c r="B236">
        <v>20.6</v>
      </c>
      <c r="C236">
        <v>17.64</v>
      </c>
      <c r="D236">
        <v>14.7</v>
      </c>
      <c r="F236">
        <v>36</v>
      </c>
      <c r="G236">
        <v>20</v>
      </c>
      <c r="H236">
        <v>4</v>
      </c>
      <c r="J236">
        <v>101.9</v>
      </c>
      <c r="K236">
        <v>101.7</v>
      </c>
      <c r="L236">
        <v>101.5</v>
      </c>
      <c r="N236">
        <v>0</v>
      </c>
      <c r="O236">
        <v>0</v>
      </c>
      <c r="P236">
        <v>0</v>
      </c>
    </row>
    <row r="237" spans="1:16" x14ac:dyDescent="0.35">
      <c r="A237" s="62">
        <v>43700</v>
      </c>
      <c r="B237">
        <v>19.399999999999999</v>
      </c>
      <c r="C237">
        <v>16.75</v>
      </c>
      <c r="D237">
        <v>14.1</v>
      </c>
      <c r="F237">
        <v>18</v>
      </c>
      <c r="G237">
        <v>10</v>
      </c>
      <c r="H237">
        <v>2</v>
      </c>
      <c r="J237">
        <v>101.6</v>
      </c>
      <c r="K237">
        <v>101.45</v>
      </c>
      <c r="L237">
        <v>101.3</v>
      </c>
      <c r="N237">
        <v>1</v>
      </c>
      <c r="O237">
        <v>1</v>
      </c>
      <c r="P237">
        <v>0</v>
      </c>
    </row>
    <row r="238" spans="1:16" x14ac:dyDescent="0.35">
      <c r="A238" s="62">
        <v>43701</v>
      </c>
      <c r="B238">
        <v>21.6</v>
      </c>
      <c r="C238">
        <v>17.14</v>
      </c>
      <c r="D238">
        <v>12.7</v>
      </c>
      <c r="F238">
        <v>21</v>
      </c>
      <c r="G238">
        <v>11.5</v>
      </c>
      <c r="H238">
        <v>2</v>
      </c>
      <c r="J238">
        <v>101.6</v>
      </c>
      <c r="K238">
        <v>101.45</v>
      </c>
      <c r="L238">
        <v>101.3</v>
      </c>
      <c r="N238">
        <v>0</v>
      </c>
      <c r="O238">
        <v>0</v>
      </c>
      <c r="P238">
        <v>0</v>
      </c>
    </row>
    <row r="239" spans="1:16" x14ac:dyDescent="0.35">
      <c r="A239" s="62">
        <v>43702</v>
      </c>
      <c r="B239">
        <v>20.5</v>
      </c>
      <c r="C239">
        <v>17.100000000000001</v>
      </c>
      <c r="D239">
        <v>13.7</v>
      </c>
      <c r="F239">
        <v>34</v>
      </c>
      <c r="G239">
        <v>18</v>
      </c>
      <c r="H239">
        <v>2</v>
      </c>
      <c r="J239">
        <v>102.3</v>
      </c>
      <c r="K239">
        <v>102</v>
      </c>
      <c r="L239">
        <v>101.7</v>
      </c>
      <c r="N239">
        <v>0</v>
      </c>
      <c r="O239">
        <v>0</v>
      </c>
      <c r="P239">
        <v>0</v>
      </c>
    </row>
    <row r="240" spans="1:16" x14ac:dyDescent="0.35">
      <c r="A240" s="62">
        <v>43703</v>
      </c>
      <c r="B240">
        <v>21.2</v>
      </c>
      <c r="C240">
        <v>15.6</v>
      </c>
      <c r="D240">
        <v>10</v>
      </c>
      <c r="F240">
        <v>25</v>
      </c>
      <c r="G240">
        <v>13.5</v>
      </c>
      <c r="H240">
        <v>2</v>
      </c>
      <c r="J240">
        <v>102.5</v>
      </c>
      <c r="K240">
        <v>102.25</v>
      </c>
      <c r="L240">
        <v>102</v>
      </c>
      <c r="N240">
        <v>0</v>
      </c>
      <c r="O240">
        <v>0</v>
      </c>
      <c r="P240">
        <v>0</v>
      </c>
    </row>
    <row r="241" spans="1:16" x14ac:dyDescent="0.35">
      <c r="A241" s="62">
        <v>43704</v>
      </c>
      <c r="B241">
        <v>23.8</v>
      </c>
      <c r="C241">
        <v>17.89</v>
      </c>
      <c r="D241">
        <v>12</v>
      </c>
      <c r="F241">
        <v>22</v>
      </c>
      <c r="G241">
        <v>13.5</v>
      </c>
      <c r="H241">
        <v>5</v>
      </c>
      <c r="J241">
        <v>102.1</v>
      </c>
      <c r="K241">
        <v>101.7</v>
      </c>
      <c r="L241">
        <v>101.3</v>
      </c>
      <c r="N241">
        <v>0</v>
      </c>
      <c r="O241">
        <v>0</v>
      </c>
      <c r="P241">
        <v>0</v>
      </c>
    </row>
    <row r="242" spans="1:16" x14ac:dyDescent="0.35">
      <c r="A242" s="62">
        <v>43705</v>
      </c>
      <c r="B242">
        <v>23.9</v>
      </c>
      <c r="C242">
        <v>18.2</v>
      </c>
      <c r="D242">
        <v>12.5</v>
      </c>
      <c r="F242">
        <v>25</v>
      </c>
      <c r="G242">
        <v>13</v>
      </c>
      <c r="H242">
        <v>1</v>
      </c>
      <c r="J242">
        <v>101.3</v>
      </c>
      <c r="K242">
        <v>101.15</v>
      </c>
      <c r="L242">
        <v>101</v>
      </c>
      <c r="N242">
        <v>0</v>
      </c>
      <c r="O242">
        <v>0</v>
      </c>
      <c r="P242">
        <v>0</v>
      </c>
    </row>
    <row r="243" spans="1:16" x14ac:dyDescent="0.35">
      <c r="A243" s="62">
        <v>43706</v>
      </c>
      <c r="B243">
        <v>26</v>
      </c>
      <c r="C243">
        <v>19.45</v>
      </c>
      <c r="D243">
        <v>12.9</v>
      </c>
      <c r="F243">
        <v>24</v>
      </c>
      <c r="G243">
        <v>12.5</v>
      </c>
      <c r="H243">
        <v>1</v>
      </c>
      <c r="J243">
        <v>101.5</v>
      </c>
      <c r="K243">
        <v>101.3</v>
      </c>
      <c r="L243">
        <v>101.1</v>
      </c>
      <c r="N243">
        <v>0</v>
      </c>
      <c r="O243">
        <v>0</v>
      </c>
      <c r="P243">
        <v>0</v>
      </c>
    </row>
    <row r="244" spans="1:16" x14ac:dyDescent="0.35">
      <c r="A244" s="62">
        <v>43707</v>
      </c>
      <c r="B244">
        <v>22.9</v>
      </c>
      <c r="C244">
        <v>19.64</v>
      </c>
      <c r="D244">
        <v>16.399999999999999</v>
      </c>
      <c r="F244">
        <v>21</v>
      </c>
      <c r="G244">
        <v>12.5</v>
      </c>
      <c r="H244">
        <v>4</v>
      </c>
      <c r="J244">
        <v>101.8</v>
      </c>
      <c r="K244">
        <v>101.7</v>
      </c>
      <c r="L244">
        <v>101.6</v>
      </c>
      <c r="N244">
        <v>0</v>
      </c>
      <c r="O244">
        <v>0</v>
      </c>
      <c r="P244">
        <v>0</v>
      </c>
    </row>
    <row r="245" spans="1:16" x14ac:dyDescent="0.35">
      <c r="A245" s="62">
        <v>43708</v>
      </c>
      <c r="B245">
        <v>24.9</v>
      </c>
      <c r="C245">
        <v>20.5</v>
      </c>
      <c r="D245">
        <v>16.100000000000001</v>
      </c>
      <c r="F245">
        <v>18</v>
      </c>
      <c r="G245">
        <v>10</v>
      </c>
      <c r="H245">
        <v>2</v>
      </c>
      <c r="J245">
        <v>101.5</v>
      </c>
      <c r="K245">
        <v>101.45</v>
      </c>
      <c r="L245">
        <v>101.4</v>
      </c>
      <c r="N245">
        <v>1</v>
      </c>
      <c r="O245">
        <v>1</v>
      </c>
      <c r="P245">
        <v>0</v>
      </c>
    </row>
    <row r="246" spans="1:16" x14ac:dyDescent="0.35">
      <c r="A246" s="62">
        <v>43709</v>
      </c>
      <c r="B246">
        <v>23.8</v>
      </c>
      <c r="C246">
        <v>19.7</v>
      </c>
      <c r="D246">
        <v>15.6</v>
      </c>
      <c r="F246">
        <v>17</v>
      </c>
      <c r="G246">
        <v>9.5</v>
      </c>
      <c r="H246">
        <v>2</v>
      </c>
      <c r="J246">
        <v>101.7</v>
      </c>
      <c r="K246">
        <v>101.55</v>
      </c>
      <c r="L246">
        <v>101.4</v>
      </c>
      <c r="N246">
        <v>0</v>
      </c>
      <c r="O246">
        <v>0</v>
      </c>
      <c r="P246">
        <v>0</v>
      </c>
    </row>
    <row r="247" spans="1:16" x14ac:dyDescent="0.35">
      <c r="A247" s="62">
        <v>43710</v>
      </c>
      <c r="B247">
        <v>22.7</v>
      </c>
      <c r="C247">
        <v>18.100000000000001</v>
      </c>
      <c r="D247">
        <v>13.5</v>
      </c>
      <c r="F247">
        <v>23</v>
      </c>
      <c r="G247">
        <v>12</v>
      </c>
      <c r="H247">
        <v>1</v>
      </c>
      <c r="J247">
        <v>102</v>
      </c>
      <c r="K247">
        <v>101.8</v>
      </c>
      <c r="L247">
        <v>101.6</v>
      </c>
      <c r="N247">
        <v>0</v>
      </c>
      <c r="O247">
        <v>0</v>
      </c>
      <c r="P247">
        <v>0</v>
      </c>
    </row>
    <row r="248" spans="1:16" x14ac:dyDescent="0.35">
      <c r="A248" s="62">
        <v>43711</v>
      </c>
      <c r="B248">
        <v>24.4</v>
      </c>
      <c r="C248">
        <v>19.600000000000001</v>
      </c>
      <c r="D248">
        <v>14.8</v>
      </c>
      <c r="F248">
        <v>17</v>
      </c>
      <c r="G248">
        <v>11</v>
      </c>
      <c r="H248">
        <v>5</v>
      </c>
      <c r="J248">
        <v>101.7</v>
      </c>
      <c r="K248">
        <v>101.6</v>
      </c>
      <c r="L248">
        <v>101.5</v>
      </c>
      <c r="N248">
        <v>0</v>
      </c>
      <c r="O248">
        <v>0</v>
      </c>
      <c r="P248">
        <v>0</v>
      </c>
    </row>
    <row r="249" spans="1:16" x14ac:dyDescent="0.35">
      <c r="A249" s="62">
        <v>43712</v>
      </c>
      <c r="B249">
        <v>21.9</v>
      </c>
      <c r="C249">
        <v>17.79</v>
      </c>
      <c r="D249">
        <v>13.7</v>
      </c>
      <c r="F249">
        <v>17</v>
      </c>
      <c r="G249">
        <v>10</v>
      </c>
      <c r="H249">
        <v>3</v>
      </c>
      <c r="J249">
        <v>101.9</v>
      </c>
      <c r="K249">
        <v>101.75</v>
      </c>
      <c r="L249">
        <v>101.6</v>
      </c>
      <c r="N249">
        <v>0</v>
      </c>
      <c r="O249">
        <v>0</v>
      </c>
      <c r="P249">
        <v>0</v>
      </c>
    </row>
    <row r="250" spans="1:16" x14ac:dyDescent="0.35">
      <c r="A250" s="62">
        <v>43713</v>
      </c>
      <c r="B250">
        <v>22.3</v>
      </c>
      <c r="C250">
        <v>16.850000000000001</v>
      </c>
      <c r="D250">
        <v>11.4</v>
      </c>
      <c r="F250">
        <v>24</v>
      </c>
      <c r="G250">
        <v>13.5</v>
      </c>
      <c r="H250">
        <v>3</v>
      </c>
      <c r="J250">
        <v>101.8</v>
      </c>
      <c r="K250">
        <v>101.55</v>
      </c>
      <c r="L250">
        <v>101.3</v>
      </c>
      <c r="N250">
        <v>0</v>
      </c>
      <c r="O250">
        <v>0</v>
      </c>
      <c r="P250">
        <v>0</v>
      </c>
    </row>
    <row r="251" spans="1:16" x14ac:dyDescent="0.35">
      <c r="A251" s="62">
        <v>43714</v>
      </c>
      <c r="B251">
        <v>27.6</v>
      </c>
      <c r="C251">
        <v>20.6</v>
      </c>
      <c r="D251">
        <v>13.6</v>
      </c>
      <c r="F251">
        <v>23</v>
      </c>
      <c r="G251">
        <v>12</v>
      </c>
      <c r="H251">
        <v>1</v>
      </c>
      <c r="J251">
        <v>101.9</v>
      </c>
      <c r="K251">
        <v>101.65</v>
      </c>
      <c r="L251">
        <v>101.4</v>
      </c>
      <c r="N251">
        <v>0</v>
      </c>
      <c r="O251">
        <v>0</v>
      </c>
      <c r="P251">
        <v>0</v>
      </c>
    </row>
    <row r="252" spans="1:16" x14ac:dyDescent="0.35">
      <c r="A252" s="62">
        <v>43715</v>
      </c>
      <c r="B252">
        <v>20.2</v>
      </c>
      <c r="C252">
        <v>17.55</v>
      </c>
      <c r="D252">
        <v>14.9</v>
      </c>
      <c r="F252">
        <v>23</v>
      </c>
      <c r="G252">
        <v>14</v>
      </c>
      <c r="H252">
        <v>5</v>
      </c>
      <c r="J252">
        <v>101.9</v>
      </c>
      <c r="K252">
        <v>101.55</v>
      </c>
      <c r="L252">
        <v>101.2</v>
      </c>
      <c r="N252">
        <v>0</v>
      </c>
      <c r="O252">
        <v>0</v>
      </c>
      <c r="P252">
        <v>0</v>
      </c>
    </row>
    <row r="253" spans="1:16" x14ac:dyDescent="0.35">
      <c r="A253" s="62">
        <v>43716</v>
      </c>
      <c r="B253">
        <v>19.100000000000001</v>
      </c>
      <c r="C253">
        <v>16.600000000000001</v>
      </c>
      <c r="D253">
        <v>14.1</v>
      </c>
      <c r="F253">
        <v>22</v>
      </c>
      <c r="G253">
        <v>15.5</v>
      </c>
      <c r="H253">
        <v>9</v>
      </c>
      <c r="J253">
        <v>101.4</v>
      </c>
      <c r="K253">
        <v>101.2</v>
      </c>
      <c r="L253">
        <v>101</v>
      </c>
      <c r="N253">
        <v>9</v>
      </c>
      <c r="O253">
        <v>9</v>
      </c>
      <c r="P253">
        <v>0</v>
      </c>
    </row>
    <row r="254" spans="1:16" x14ac:dyDescent="0.35">
      <c r="A254" s="62">
        <v>43717</v>
      </c>
      <c r="B254">
        <v>19.399999999999999</v>
      </c>
      <c r="C254">
        <v>16.95</v>
      </c>
      <c r="D254">
        <v>14.5</v>
      </c>
      <c r="F254">
        <v>16</v>
      </c>
      <c r="G254">
        <v>10.5</v>
      </c>
      <c r="H254">
        <v>5</v>
      </c>
      <c r="J254">
        <v>101.2</v>
      </c>
      <c r="K254">
        <v>101.1</v>
      </c>
      <c r="L254">
        <v>101</v>
      </c>
      <c r="N254">
        <v>1.2</v>
      </c>
      <c r="O254">
        <v>1.2</v>
      </c>
      <c r="P254">
        <v>0</v>
      </c>
    </row>
    <row r="255" spans="1:16" x14ac:dyDescent="0.35">
      <c r="A255" s="62">
        <v>43718</v>
      </c>
      <c r="B255">
        <v>20</v>
      </c>
      <c r="C255">
        <v>17.45</v>
      </c>
      <c r="D255">
        <v>14.9</v>
      </c>
      <c r="F255">
        <v>13</v>
      </c>
      <c r="G255">
        <v>7.5</v>
      </c>
      <c r="H255">
        <v>2</v>
      </c>
      <c r="J255">
        <v>101.7</v>
      </c>
      <c r="K255">
        <v>101.45</v>
      </c>
      <c r="L255">
        <v>101.2</v>
      </c>
      <c r="N255">
        <v>0.2</v>
      </c>
      <c r="O255">
        <v>0.2</v>
      </c>
      <c r="P255">
        <v>0</v>
      </c>
    </row>
    <row r="256" spans="1:16" x14ac:dyDescent="0.35">
      <c r="A256" s="62">
        <v>43719</v>
      </c>
      <c r="B256">
        <v>20</v>
      </c>
      <c r="C256">
        <v>16.350000000000001</v>
      </c>
      <c r="D256">
        <v>12.7</v>
      </c>
      <c r="F256">
        <v>23</v>
      </c>
      <c r="G256">
        <v>14</v>
      </c>
      <c r="H256">
        <v>5</v>
      </c>
      <c r="J256">
        <v>102.2</v>
      </c>
      <c r="K256">
        <v>101.95</v>
      </c>
      <c r="L256">
        <v>101.7</v>
      </c>
      <c r="N256">
        <v>0</v>
      </c>
      <c r="O256">
        <v>0</v>
      </c>
      <c r="P256">
        <v>0</v>
      </c>
    </row>
    <row r="257" spans="1:16" x14ac:dyDescent="0.35">
      <c r="A257" s="62">
        <v>43720</v>
      </c>
      <c r="B257">
        <v>19.100000000000001</v>
      </c>
      <c r="C257">
        <v>16.89</v>
      </c>
      <c r="D257">
        <v>14.7</v>
      </c>
      <c r="F257">
        <v>27</v>
      </c>
      <c r="G257">
        <v>17</v>
      </c>
      <c r="H257">
        <v>7</v>
      </c>
      <c r="J257">
        <v>102.1</v>
      </c>
      <c r="K257">
        <v>101.85</v>
      </c>
      <c r="L257">
        <v>101.6</v>
      </c>
      <c r="N257">
        <v>22</v>
      </c>
      <c r="O257">
        <v>22</v>
      </c>
      <c r="P257">
        <v>0</v>
      </c>
    </row>
    <row r="258" spans="1:16" x14ac:dyDescent="0.35">
      <c r="A258" s="62">
        <v>43721</v>
      </c>
      <c r="B258">
        <v>19.8</v>
      </c>
      <c r="C258">
        <v>16.8</v>
      </c>
      <c r="D258">
        <v>13.8</v>
      </c>
      <c r="F258">
        <v>26</v>
      </c>
      <c r="G258">
        <v>17.5</v>
      </c>
      <c r="H258">
        <v>9</v>
      </c>
      <c r="J258">
        <v>101.9</v>
      </c>
      <c r="K258">
        <v>101.8</v>
      </c>
      <c r="L258">
        <v>101.7</v>
      </c>
      <c r="N258">
        <v>7</v>
      </c>
      <c r="O258">
        <v>7</v>
      </c>
      <c r="P258">
        <v>0</v>
      </c>
    </row>
    <row r="259" spans="1:16" x14ac:dyDescent="0.35">
      <c r="A259" s="62">
        <v>43722</v>
      </c>
      <c r="B259">
        <v>16.8</v>
      </c>
      <c r="C259">
        <v>15.25</v>
      </c>
      <c r="D259">
        <v>13.7</v>
      </c>
      <c r="F259">
        <v>25</v>
      </c>
      <c r="G259">
        <v>16</v>
      </c>
      <c r="H259">
        <v>7</v>
      </c>
      <c r="J259">
        <v>101.7</v>
      </c>
      <c r="K259">
        <v>101.15</v>
      </c>
      <c r="L259">
        <v>100.6</v>
      </c>
      <c r="N259">
        <v>9</v>
      </c>
      <c r="O259">
        <v>9</v>
      </c>
      <c r="P259">
        <v>0</v>
      </c>
    </row>
    <row r="260" spans="1:16" x14ac:dyDescent="0.35">
      <c r="A260" s="62">
        <v>43723</v>
      </c>
      <c r="B260">
        <v>18.100000000000001</v>
      </c>
      <c r="C260">
        <v>15.45</v>
      </c>
      <c r="D260">
        <v>12.8</v>
      </c>
      <c r="F260">
        <v>26</v>
      </c>
      <c r="G260">
        <v>16.5</v>
      </c>
      <c r="H260">
        <v>7</v>
      </c>
      <c r="J260">
        <v>100.8</v>
      </c>
      <c r="K260">
        <v>100.65</v>
      </c>
      <c r="L260">
        <v>100.5</v>
      </c>
      <c r="N260">
        <v>2</v>
      </c>
      <c r="O260">
        <v>2</v>
      </c>
      <c r="P260">
        <v>0</v>
      </c>
    </row>
    <row r="261" spans="1:16" x14ac:dyDescent="0.35">
      <c r="A261" s="62">
        <v>43724</v>
      </c>
      <c r="B261">
        <v>18.2</v>
      </c>
      <c r="C261">
        <v>15.3</v>
      </c>
      <c r="D261">
        <v>12.4</v>
      </c>
      <c r="F261">
        <v>18</v>
      </c>
      <c r="G261">
        <v>11</v>
      </c>
      <c r="H261">
        <v>4</v>
      </c>
      <c r="J261">
        <v>101</v>
      </c>
      <c r="K261">
        <v>100.9</v>
      </c>
      <c r="L261">
        <v>100.8</v>
      </c>
      <c r="N261">
        <v>0.4</v>
      </c>
      <c r="O261">
        <v>0.4</v>
      </c>
      <c r="P261">
        <v>0</v>
      </c>
    </row>
    <row r="262" spans="1:16" x14ac:dyDescent="0.35">
      <c r="A262" s="62">
        <v>43725</v>
      </c>
      <c r="B262">
        <v>15.6</v>
      </c>
      <c r="C262">
        <v>14.25</v>
      </c>
      <c r="D262">
        <v>12.9</v>
      </c>
      <c r="F262">
        <v>34</v>
      </c>
      <c r="G262">
        <v>23.5</v>
      </c>
      <c r="H262">
        <v>13</v>
      </c>
      <c r="J262">
        <v>100.9</v>
      </c>
      <c r="K262">
        <v>100.7</v>
      </c>
      <c r="L262">
        <v>100.5</v>
      </c>
      <c r="N262">
        <v>13.8</v>
      </c>
      <c r="O262">
        <v>13.8</v>
      </c>
      <c r="P262">
        <v>0</v>
      </c>
    </row>
    <row r="263" spans="1:16" x14ac:dyDescent="0.35">
      <c r="A263" s="62">
        <v>43726</v>
      </c>
      <c r="B263">
        <v>17.7</v>
      </c>
      <c r="C263">
        <v>14.85</v>
      </c>
      <c r="D263">
        <v>12</v>
      </c>
      <c r="F263">
        <v>29</v>
      </c>
      <c r="G263">
        <v>16.5</v>
      </c>
      <c r="H263">
        <v>4</v>
      </c>
      <c r="J263">
        <v>101.6</v>
      </c>
      <c r="K263">
        <v>101.2</v>
      </c>
      <c r="L263">
        <v>100.8</v>
      </c>
      <c r="N263">
        <v>7.2</v>
      </c>
      <c r="O263">
        <v>7.2</v>
      </c>
      <c r="P263">
        <v>0</v>
      </c>
    </row>
    <row r="264" spans="1:16" x14ac:dyDescent="0.35">
      <c r="A264" s="62">
        <v>43727</v>
      </c>
      <c r="B264">
        <v>15.8</v>
      </c>
      <c r="C264">
        <v>12.5</v>
      </c>
      <c r="D264">
        <v>9.1999999999999993</v>
      </c>
      <c r="F264">
        <v>14</v>
      </c>
      <c r="G264">
        <v>7.5</v>
      </c>
      <c r="H264">
        <v>1</v>
      </c>
      <c r="J264">
        <v>101.9</v>
      </c>
      <c r="K264">
        <v>101.75</v>
      </c>
      <c r="L264">
        <v>101.6</v>
      </c>
      <c r="N264">
        <v>1.2</v>
      </c>
      <c r="O264">
        <v>1.2</v>
      </c>
      <c r="P264">
        <v>0</v>
      </c>
    </row>
    <row r="265" spans="1:16" x14ac:dyDescent="0.35">
      <c r="A265" s="62">
        <v>43728</v>
      </c>
      <c r="B265">
        <v>19</v>
      </c>
      <c r="C265">
        <v>15.85</v>
      </c>
      <c r="D265">
        <v>12.7</v>
      </c>
      <c r="F265">
        <v>13</v>
      </c>
      <c r="G265">
        <v>7</v>
      </c>
      <c r="H265">
        <v>1</v>
      </c>
      <c r="J265">
        <v>102</v>
      </c>
      <c r="K265">
        <v>101.85</v>
      </c>
      <c r="L265">
        <v>101.7</v>
      </c>
      <c r="N265">
        <v>0.6</v>
      </c>
      <c r="O265">
        <v>0.6</v>
      </c>
      <c r="P265">
        <v>0</v>
      </c>
    </row>
    <row r="266" spans="1:16" x14ac:dyDescent="0.35">
      <c r="A266" s="62">
        <v>43729</v>
      </c>
      <c r="B266">
        <v>19.600000000000001</v>
      </c>
      <c r="C266">
        <v>16.100000000000001</v>
      </c>
      <c r="D266">
        <v>12.6</v>
      </c>
      <c r="F266">
        <v>21</v>
      </c>
      <c r="G266">
        <v>12.5</v>
      </c>
      <c r="H266">
        <v>4</v>
      </c>
      <c r="J266">
        <v>102.1</v>
      </c>
      <c r="K266">
        <v>101.75</v>
      </c>
      <c r="L266">
        <v>101.4</v>
      </c>
      <c r="N266">
        <v>2.8</v>
      </c>
      <c r="O266">
        <v>2.8</v>
      </c>
      <c r="P266">
        <v>0</v>
      </c>
    </row>
    <row r="267" spans="1:16" x14ac:dyDescent="0.35">
      <c r="A267" s="62">
        <v>43730</v>
      </c>
      <c r="B267">
        <v>16.2</v>
      </c>
      <c r="C267">
        <v>15</v>
      </c>
      <c r="D267">
        <v>13.8</v>
      </c>
      <c r="F267">
        <v>22</v>
      </c>
      <c r="G267">
        <v>12</v>
      </c>
      <c r="H267">
        <v>2</v>
      </c>
      <c r="J267">
        <v>101.5</v>
      </c>
      <c r="K267">
        <v>101.25</v>
      </c>
      <c r="L267">
        <v>101</v>
      </c>
      <c r="N267">
        <v>30.4</v>
      </c>
      <c r="O267">
        <v>30.4</v>
      </c>
      <c r="P267">
        <v>0</v>
      </c>
    </row>
    <row r="268" spans="1:16" x14ac:dyDescent="0.35">
      <c r="A268" s="62">
        <v>43731</v>
      </c>
      <c r="B268">
        <v>14.3</v>
      </c>
      <c r="C268">
        <v>12.85</v>
      </c>
      <c r="D268">
        <v>11.4</v>
      </c>
      <c r="F268">
        <v>22</v>
      </c>
      <c r="G268">
        <v>12.5</v>
      </c>
      <c r="H268">
        <v>3</v>
      </c>
      <c r="J268">
        <v>102.3</v>
      </c>
      <c r="K268">
        <v>101.9</v>
      </c>
      <c r="L268">
        <v>101.5</v>
      </c>
      <c r="N268">
        <v>6.2</v>
      </c>
      <c r="O268">
        <v>6.2</v>
      </c>
      <c r="P268">
        <v>0</v>
      </c>
    </row>
    <row r="269" spans="1:16" x14ac:dyDescent="0.35">
      <c r="A269" s="62">
        <v>43732</v>
      </c>
      <c r="B269">
        <v>17.7</v>
      </c>
      <c r="C269">
        <v>14.89</v>
      </c>
      <c r="D269">
        <v>12.1</v>
      </c>
      <c r="F269">
        <v>23</v>
      </c>
      <c r="G269">
        <v>13</v>
      </c>
      <c r="H269">
        <v>3</v>
      </c>
      <c r="J269">
        <v>102.4</v>
      </c>
      <c r="K269">
        <v>102.2</v>
      </c>
      <c r="L269">
        <v>102</v>
      </c>
      <c r="N269">
        <v>0.8</v>
      </c>
      <c r="O269">
        <v>0.8</v>
      </c>
      <c r="P269">
        <v>0</v>
      </c>
    </row>
    <row r="270" spans="1:16" x14ac:dyDescent="0.35">
      <c r="A270" s="62">
        <v>43733</v>
      </c>
      <c r="B270">
        <v>16.2</v>
      </c>
      <c r="C270">
        <v>13.25</v>
      </c>
      <c r="D270">
        <v>10.3</v>
      </c>
      <c r="F270">
        <v>27</v>
      </c>
      <c r="G270">
        <v>14</v>
      </c>
      <c r="H270">
        <v>1</v>
      </c>
      <c r="J270">
        <v>102.6</v>
      </c>
      <c r="K270">
        <v>102</v>
      </c>
      <c r="L270">
        <v>101.4</v>
      </c>
      <c r="N270">
        <v>0.4</v>
      </c>
      <c r="O270">
        <v>0.4</v>
      </c>
      <c r="P270">
        <v>0</v>
      </c>
    </row>
    <row r="271" spans="1:16" x14ac:dyDescent="0.35">
      <c r="A271" s="62">
        <v>43734</v>
      </c>
      <c r="B271">
        <v>17.3</v>
      </c>
      <c r="C271">
        <v>14.9</v>
      </c>
      <c r="D271">
        <v>12.5</v>
      </c>
      <c r="F271">
        <v>45</v>
      </c>
      <c r="G271">
        <v>28</v>
      </c>
      <c r="H271">
        <v>11</v>
      </c>
      <c r="J271">
        <v>101.5</v>
      </c>
      <c r="K271">
        <v>101.25</v>
      </c>
      <c r="L271">
        <v>101</v>
      </c>
      <c r="N271">
        <v>7.2</v>
      </c>
      <c r="O271">
        <v>7.2</v>
      </c>
      <c r="P271">
        <v>0</v>
      </c>
    </row>
    <row r="272" spans="1:16" x14ac:dyDescent="0.35">
      <c r="A272" s="62">
        <v>43735</v>
      </c>
      <c r="B272">
        <v>15</v>
      </c>
      <c r="C272">
        <v>10.75</v>
      </c>
      <c r="D272">
        <v>6.5</v>
      </c>
      <c r="F272">
        <v>52</v>
      </c>
      <c r="G272">
        <v>27.5</v>
      </c>
      <c r="H272">
        <v>3</v>
      </c>
      <c r="J272">
        <v>101.5</v>
      </c>
      <c r="K272">
        <v>101.25</v>
      </c>
      <c r="L272">
        <v>101</v>
      </c>
      <c r="N272">
        <v>0.8</v>
      </c>
      <c r="O272">
        <v>0.8</v>
      </c>
      <c r="P272">
        <v>0</v>
      </c>
    </row>
    <row r="273" spans="1:16" x14ac:dyDescent="0.35">
      <c r="A273" s="62">
        <v>43736</v>
      </c>
      <c r="B273">
        <v>18.399999999999999</v>
      </c>
      <c r="C273">
        <v>12.3</v>
      </c>
      <c r="D273">
        <v>6.2</v>
      </c>
      <c r="F273">
        <v>23</v>
      </c>
      <c r="G273">
        <v>12.5</v>
      </c>
      <c r="H273">
        <v>2</v>
      </c>
      <c r="J273">
        <v>101.3</v>
      </c>
      <c r="K273">
        <v>101.15</v>
      </c>
      <c r="L273">
        <v>101</v>
      </c>
      <c r="N273">
        <v>0</v>
      </c>
      <c r="O273">
        <v>0</v>
      </c>
      <c r="P273">
        <v>0</v>
      </c>
    </row>
    <row r="274" spans="1:16" x14ac:dyDescent="0.35">
      <c r="A274" s="62">
        <v>43737</v>
      </c>
      <c r="B274">
        <v>16.2</v>
      </c>
      <c r="C274">
        <v>12.1</v>
      </c>
      <c r="D274">
        <v>8</v>
      </c>
      <c r="F274">
        <v>25</v>
      </c>
      <c r="G274">
        <v>14.5</v>
      </c>
      <c r="H274">
        <v>4</v>
      </c>
      <c r="J274">
        <v>101.7</v>
      </c>
      <c r="K274">
        <v>101.45</v>
      </c>
      <c r="L274">
        <v>101.2</v>
      </c>
      <c r="N274">
        <v>0</v>
      </c>
      <c r="O274">
        <v>0</v>
      </c>
      <c r="P274">
        <v>0</v>
      </c>
    </row>
    <row r="275" spans="1:16" x14ac:dyDescent="0.35">
      <c r="A275" s="62">
        <v>43738</v>
      </c>
      <c r="B275">
        <v>14.7</v>
      </c>
      <c r="C275">
        <v>9.15</v>
      </c>
      <c r="D275">
        <v>3.6</v>
      </c>
      <c r="F275">
        <v>16</v>
      </c>
      <c r="G275">
        <v>8.5</v>
      </c>
      <c r="H275">
        <v>1</v>
      </c>
      <c r="J275">
        <v>102.1</v>
      </c>
      <c r="K275">
        <v>101.95</v>
      </c>
      <c r="L275">
        <v>101.8</v>
      </c>
      <c r="N275">
        <v>0</v>
      </c>
      <c r="O275">
        <v>0</v>
      </c>
      <c r="P275">
        <v>0</v>
      </c>
    </row>
    <row r="276" spans="1:16" x14ac:dyDescent="0.35">
      <c r="A276" s="62">
        <v>43739</v>
      </c>
      <c r="B276">
        <v>14.8</v>
      </c>
      <c r="C276">
        <v>9.85</v>
      </c>
      <c r="D276">
        <v>4.9000000000000004</v>
      </c>
      <c r="F276">
        <v>17</v>
      </c>
      <c r="G276">
        <v>10.5</v>
      </c>
      <c r="H276">
        <v>4</v>
      </c>
      <c r="J276">
        <v>102.3</v>
      </c>
      <c r="K276">
        <v>102.1</v>
      </c>
      <c r="L276">
        <v>101.9</v>
      </c>
      <c r="N276">
        <v>0</v>
      </c>
      <c r="O276">
        <v>0</v>
      </c>
      <c r="P276">
        <v>0</v>
      </c>
    </row>
    <row r="277" spans="1:16" x14ac:dyDescent="0.35">
      <c r="A277" s="62">
        <v>43740</v>
      </c>
      <c r="B277">
        <v>15.2</v>
      </c>
      <c r="C277">
        <v>11.25</v>
      </c>
      <c r="D277">
        <v>7.3</v>
      </c>
      <c r="F277">
        <v>15</v>
      </c>
      <c r="G277">
        <v>8.5</v>
      </c>
      <c r="H277">
        <v>2</v>
      </c>
      <c r="J277">
        <v>102</v>
      </c>
      <c r="K277">
        <v>101.7</v>
      </c>
      <c r="L277">
        <v>101.4</v>
      </c>
      <c r="N277">
        <v>1.6</v>
      </c>
      <c r="O277">
        <v>1.6</v>
      </c>
      <c r="P277">
        <v>0</v>
      </c>
    </row>
    <row r="278" spans="1:16" x14ac:dyDescent="0.35">
      <c r="A278" s="62">
        <v>43741</v>
      </c>
      <c r="B278">
        <v>16.100000000000001</v>
      </c>
      <c r="C278">
        <v>13.2</v>
      </c>
      <c r="D278">
        <v>10.3</v>
      </c>
      <c r="F278">
        <v>26</v>
      </c>
      <c r="G278">
        <v>19</v>
      </c>
      <c r="H278">
        <v>12</v>
      </c>
      <c r="J278">
        <v>101.6</v>
      </c>
      <c r="K278">
        <v>101.45</v>
      </c>
      <c r="L278">
        <v>101.3</v>
      </c>
      <c r="N278">
        <v>1.6</v>
      </c>
      <c r="O278">
        <v>1.6</v>
      </c>
      <c r="P278">
        <v>0</v>
      </c>
    </row>
    <row r="279" spans="1:16" x14ac:dyDescent="0.35">
      <c r="A279" s="62">
        <v>43742</v>
      </c>
      <c r="B279">
        <v>12.2</v>
      </c>
      <c r="C279">
        <v>11</v>
      </c>
      <c r="D279">
        <v>9.8000000000000007</v>
      </c>
      <c r="F279">
        <v>20</v>
      </c>
      <c r="G279">
        <v>12.5</v>
      </c>
      <c r="H279">
        <v>5</v>
      </c>
      <c r="J279">
        <v>102.4</v>
      </c>
      <c r="K279">
        <v>102</v>
      </c>
      <c r="L279">
        <v>101.6</v>
      </c>
      <c r="N279">
        <v>3.8</v>
      </c>
      <c r="O279">
        <v>3.8</v>
      </c>
      <c r="P279">
        <v>0</v>
      </c>
    </row>
    <row r="280" spans="1:16" x14ac:dyDescent="0.35">
      <c r="A280" s="62">
        <v>43743</v>
      </c>
      <c r="B280">
        <v>13.9</v>
      </c>
      <c r="C280">
        <v>10.65</v>
      </c>
      <c r="D280">
        <v>7.4</v>
      </c>
      <c r="F280">
        <v>16</v>
      </c>
      <c r="G280">
        <v>8</v>
      </c>
      <c r="H280">
        <v>0</v>
      </c>
      <c r="J280">
        <v>103</v>
      </c>
      <c r="K280">
        <v>102.75</v>
      </c>
      <c r="L280">
        <v>102.5</v>
      </c>
      <c r="N280">
        <v>0</v>
      </c>
      <c r="O280">
        <v>0</v>
      </c>
      <c r="P280">
        <v>0</v>
      </c>
    </row>
    <row r="281" spans="1:16" x14ac:dyDescent="0.35">
      <c r="A281" s="62">
        <v>43744</v>
      </c>
      <c r="B281">
        <v>12.9</v>
      </c>
      <c r="C281">
        <v>9.1</v>
      </c>
      <c r="D281">
        <v>5.3</v>
      </c>
      <c r="F281">
        <v>11</v>
      </c>
      <c r="G281">
        <v>7</v>
      </c>
      <c r="H281">
        <v>3</v>
      </c>
      <c r="J281">
        <v>103.1</v>
      </c>
      <c r="K281">
        <v>102.55</v>
      </c>
      <c r="L281">
        <v>102</v>
      </c>
      <c r="N281">
        <v>0</v>
      </c>
      <c r="O281">
        <v>0</v>
      </c>
      <c r="P281">
        <v>0</v>
      </c>
    </row>
    <row r="282" spans="1:16" x14ac:dyDescent="0.35">
      <c r="A282" s="62">
        <v>43745</v>
      </c>
      <c r="B282">
        <v>16.100000000000001</v>
      </c>
      <c r="C282">
        <v>13.05</v>
      </c>
      <c r="D282">
        <v>10</v>
      </c>
      <c r="F282">
        <v>43</v>
      </c>
      <c r="G282">
        <v>26.5</v>
      </c>
      <c r="H282">
        <v>10</v>
      </c>
      <c r="J282">
        <v>102</v>
      </c>
      <c r="K282">
        <v>101.35</v>
      </c>
      <c r="L282">
        <v>100.7</v>
      </c>
      <c r="N282">
        <v>16.600000000000001</v>
      </c>
      <c r="O282">
        <v>16.600000000000001</v>
      </c>
      <c r="P282">
        <v>0</v>
      </c>
    </row>
    <row r="283" spans="1:16" x14ac:dyDescent="0.35">
      <c r="A283" s="62">
        <v>43746</v>
      </c>
      <c r="B283">
        <v>11.9</v>
      </c>
      <c r="C283">
        <v>7.3</v>
      </c>
      <c r="D283">
        <v>2.7</v>
      </c>
      <c r="F283">
        <v>39</v>
      </c>
      <c r="G283">
        <v>20</v>
      </c>
      <c r="H283">
        <v>1</v>
      </c>
      <c r="J283">
        <v>102.3</v>
      </c>
      <c r="K283">
        <v>101.65</v>
      </c>
      <c r="L283">
        <v>101</v>
      </c>
      <c r="N283">
        <v>0</v>
      </c>
      <c r="O283">
        <v>0</v>
      </c>
      <c r="P283">
        <v>0</v>
      </c>
    </row>
    <row r="284" spans="1:16" x14ac:dyDescent="0.35">
      <c r="A284" s="62">
        <v>43747</v>
      </c>
      <c r="B284">
        <v>10.199999999999999</v>
      </c>
      <c r="C284">
        <v>5.5</v>
      </c>
      <c r="D284">
        <v>0.8</v>
      </c>
      <c r="F284">
        <v>16</v>
      </c>
      <c r="G284">
        <v>9.5</v>
      </c>
      <c r="H284">
        <v>3</v>
      </c>
      <c r="J284">
        <v>103.2</v>
      </c>
      <c r="K284">
        <v>102.8</v>
      </c>
      <c r="L284">
        <v>102.4</v>
      </c>
      <c r="N284">
        <v>0</v>
      </c>
      <c r="O284">
        <v>0</v>
      </c>
      <c r="P284">
        <v>0</v>
      </c>
    </row>
    <row r="285" spans="1:16" x14ac:dyDescent="0.35">
      <c r="A285" s="62">
        <v>43748</v>
      </c>
      <c r="B285">
        <v>10.199999999999999</v>
      </c>
      <c r="C285">
        <v>4.75</v>
      </c>
      <c r="D285">
        <v>-0.7</v>
      </c>
      <c r="F285">
        <v>11</v>
      </c>
      <c r="G285">
        <v>6.5</v>
      </c>
      <c r="H285">
        <v>2</v>
      </c>
      <c r="J285">
        <v>103.3</v>
      </c>
      <c r="K285">
        <v>103</v>
      </c>
      <c r="L285">
        <v>102.7</v>
      </c>
      <c r="N285">
        <v>0</v>
      </c>
      <c r="O285">
        <v>0</v>
      </c>
      <c r="P285">
        <v>0</v>
      </c>
    </row>
    <row r="286" spans="1:16" x14ac:dyDescent="0.35">
      <c r="A286" s="62">
        <v>43749</v>
      </c>
      <c r="B286">
        <v>12.5</v>
      </c>
      <c r="C286">
        <v>6.8</v>
      </c>
      <c r="D286">
        <v>1.1000000000000001</v>
      </c>
      <c r="F286">
        <v>12</v>
      </c>
      <c r="G286">
        <v>7</v>
      </c>
      <c r="H286">
        <v>2</v>
      </c>
      <c r="J286">
        <v>102.7</v>
      </c>
      <c r="K286">
        <v>102.25</v>
      </c>
      <c r="L286">
        <v>101.8</v>
      </c>
      <c r="N286">
        <v>0</v>
      </c>
      <c r="O286">
        <v>0</v>
      </c>
      <c r="P286">
        <v>0</v>
      </c>
    </row>
    <row r="287" spans="1:16" x14ac:dyDescent="0.35">
      <c r="A287" s="62">
        <v>43750</v>
      </c>
      <c r="B287">
        <v>13.5</v>
      </c>
      <c r="C287">
        <v>8.85</v>
      </c>
      <c r="D287">
        <v>4.2</v>
      </c>
      <c r="F287">
        <v>23</v>
      </c>
      <c r="G287">
        <v>12</v>
      </c>
      <c r="H287">
        <v>1</v>
      </c>
      <c r="J287">
        <v>101.8</v>
      </c>
      <c r="K287">
        <v>101.6</v>
      </c>
      <c r="L287">
        <v>101.4</v>
      </c>
      <c r="N287">
        <v>0.8</v>
      </c>
      <c r="O287">
        <v>0.8</v>
      </c>
      <c r="P287">
        <v>0</v>
      </c>
    </row>
    <row r="288" spans="1:16" x14ac:dyDescent="0.35">
      <c r="A288" s="62">
        <v>43751</v>
      </c>
      <c r="B288">
        <v>13.3</v>
      </c>
      <c r="C288">
        <v>9.75</v>
      </c>
      <c r="D288">
        <v>6.2</v>
      </c>
      <c r="F288">
        <v>22</v>
      </c>
      <c r="G288">
        <v>12</v>
      </c>
      <c r="H288">
        <v>2</v>
      </c>
      <c r="J288">
        <v>101.7</v>
      </c>
      <c r="K288">
        <v>101.55</v>
      </c>
      <c r="L288">
        <v>101.4</v>
      </c>
      <c r="N288">
        <v>0.2</v>
      </c>
      <c r="O288">
        <v>0.2</v>
      </c>
      <c r="P288">
        <v>0</v>
      </c>
    </row>
    <row r="289" spans="1:16" x14ac:dyDescent="0.35">
      <c r="A289" s="62">
        <v>43752</v>
      </c>
      <c r="B289">
        <v>13.2</v>
      </c>
      <c r="C289">
        <v>9.3000000000000007</v>
      </c>
      <c r="D289">
        <v>5.4</v>
      </c>
      <c r="F289">
        <v>16</v>
      </c>
      <c r="G289">
        <v>8.5</v>
      </c>
      <c r="H289">
        <v>1</v>
      </c>
      <c r="J289">
        <v>102.1</v>
      </c>
      <c r="K289">
        <v>101.9</v>
      </c>
      <c r="L289">
        <v>101.7</v>
      </c>
      <c r="N289">
        <v>0</v>
      </c>
      <c r="O289">
        <v>0</v>
      </c>
      <c r="P289">
        <v>0</v>
      </c>
    </row>
    <row r="290" spans="1:16" x14ac:dyDescent="0.35">
      <c r="A290" s="62">
        <v>43753</v>
      </c>
      <c r="B290">
        <v>11.7</v>
      </c>
      <c r="C290">
        <v>9.14</v>
      </c>
      <c r="D290">
        <v>6.6</v>
      </c>
      <c r="F290">
        <v>29</v>
      </c>
      <c r="G290">
        <v>15.5</v>
      </c>
      <c r="H290">
        <v>2</v>
      </c>
      <c r="J290">
        <v>101.7</v>
      </c>
      <c r="K290">
        <v>101.45</v>
      </c>
      <c r="L290">
        <v>101.2</v>
      </c>
      <c r="N290">
        <v>6.6</v>
      </c>
      <c r="O290">
        <v>6.6</v>
      </c>
      <c r="P290">
        <v>0</v>
      </c>
    </row>
    <row r="291" spans="1:16" x14ac:dyDescent="0.35">
      <c r="A291" s="62">
        <v>43754</v>
      </c>
      <c r="B291">
        <v>13.2</v>
      </c>
      <c r="C291">
        <v>10.7</v>
      </c>
      <c r="D291">
        <v>8.1999999999999993</v>
      </c>
      <c r="F291">
        <v>35</v>
      </c>
      <c r="G291">
        <v>20</v>
      </c>
      <c r="H291">
        <v>5</v>
      </c>
      <c r="J291">
        <v>101</v>
      </c>
      <c r="K291">
        <v>100.55</v>
      </c>
      <c r="L291">
        <v>100.1</v>
      </c>
      <c r="N291">
        <v>14</v>
      </c>
      <c r="O291">
        <v>14</v>
      </c>
      <c r="P291">
        <v>0</v>
      </c>
    </row>
    <row r="292" spans="1:16" x14ac:dyDescent="0.35">
      <c r="A292" s="62">
        <v>43755</v>
      </c>
      <c r="B292">
        <v>14.5</v>
      </c>
      <c r="C292">
        <v>11.25</v>
      </c>
      <c r="D292">
        <v>8</v>
      </c>
      <c r="F292">
        <v>30</v>
      </c>
      <c r="G292">
        <v>21.5</v>
      </c>
      <c r="H292">
        <v>13</v>
      </c>
      <c r="J292">
        <v>100.5</v>
      </c>
      <c r="K292">
        <v>100.3</v>
      </c>
      <c r="L292">
        <v>100.1</v>
      </c>
      <c r="N292">
        <v>9.1999999999999993</v>
      </c>
      <c r="O292">
        <v>9.1999999999999993</v>
      </c>
      <c r="P292">
        <v>0</v>
      </c>
    </row>
    <row r="293" spans="1:16" x14ac:dyDescent="0.35">
      <c r="A293" s="62">
        <v>43756</v>
      </c>
      <c r="B293">
        <v>11.2</v>
      </c>
      <c r="C293">
        <v>9.75</v>
      </c>
      <c r="D293">
        <v>8.3000000000000007</v>
      </c>
      <c r="F293">
        <v>27</v>
      </c>
      <c r="G293">
        <v>16</v>
      </c>
      <c r="H293">
        <v>5</v>
      </c>
      <c r="J293">
        <v>101</v>
      </c>
      <c r="K293">
        <v>100.75</v>
      </c>
      <c r="L293">
        <v>100.5</v>
      </c>
      <c r="N293">
        <v>5</v>
      </c>
      <c r="O293">
        <v>5</v>
      </c>
      <c r="P293">
        <v>0</v>
      </c>
    </row>
    <row r="294" spans="1:16" x14ac:dyDescent="0.35">
      <c r="A294" s="62">
        <v>43757</v>
      </c>
      <c r="B294">
        <v>10.6</v>
      </c>
      <c r="C294">
        <v>9.25</v>
      </c>
      <c r="D294">
        <v>7.9</v>
      </c>
      <c r="F294">
        <v>33</v>
      </c>
      <c r="G294">
        <v>18</v>
      </c>
      <c r="H294">
        <v>3</v>
      </c>
      <c r="J294">
        <v>101.6</v>
      </c>
      <c r="K294">
        <v>100.95</v>
      </c>
      <c r="L294">
        <v>100.3</v>
      </c>
      <c r="N294">
        <v>6.6</v>
      </c>
      <c r="O294">
        <v>6.6</v>
      </c>
      <c r="P294">
        <v>0</v>
      </c>
    </row>
    <row r="295" spans="1:16" x14ac:dyDescent="0.35">
      <c r="A295" s="62">
        <v>43758</v>
      </c>
      <c r="B295">
        <v>9.1</v>
      </c>
      <c r="C295">
        <v>8</v>
      </c>
      <c r="D295">
        <v>6.9</v>
      </c>
      <c r="F295">
        <v>25</v>
      </c>
      <c r="G295">
        <v>13</v>
      </c>
      <c r="H295">
        <v>1</v>
      </c>
      <c r="J295">
        <v>101.8</v>
      </c>
      <c r="K295">
        <v>101.45</v>
      </c>
      <c r="L295">
        <v>101.1</v>
      </c>
      <c r="N295">
        <v>12.6</v>
      </c>
      <c r="O295">
        <v>12.6</v>
      </c>
      <c r="P295">
        <v>0</v>
      </c>
    </row>
    <row r="296" spans="1:16" x14ac:dyDescent="0.35">
      <c r="A296" s="62">
        <v>43759</v>
      </c>
      <c r="B296">
        <v>10.5</v>
      </c>
      <c r="C296">
        <v>8.9</v>
      </c>
      <c r="D296">
        <v>7.3</v>
      </c>
      <c r="F296">
        <v>23</v>
      </c>
      <c r="G296">
        <v>15</v>
      </c>
      <c r="H296">
        <v>7</v>
      </c>
      <c r="J296">
        <v>102.1</v>
      </c>
      <c r="K296">
        <v>101.9</v>
      </c>
      <c r="L296">
        <v>101.7</v>
      </c>
      <c r="N296">
        <v>39.4</v>
      </c>
      <c r="O296">
        <v>39.4</v>
      </c>
      <c r="P296">
        <v>0</v>
      </c>
    </row>
    <row r="297" spans="1:16" x14ac:dyDescent="0.35">
      <c r="A297" s="62">
        <v>43760</v>
      </c>
      <c r="B297">
        <v>13.2</v>
      </c>
      <c r="C297">
        <v>10.6</v>
      </c>
      <c r="D297">
        <v>8</v>
      </c>
      <c r="F297">
        <v>38</v>
      </c>
      <c r="G297">
        <v>20.5</v>
      </c>
      <c r="H297">
        <v>3</v>
      </c>
      <c r="J297">
        <v>103.1</v>
      </c>
      <c r="K297">
        <v>102.5</v>
      </c>
      <c r="L297">
        <v>101.9</v>
      </c>
      <c r="N297">
        <v>0</v>
      </c>
      <c r="O297">
        <v>0</v>
      </c>
      <c r="P297">
        <v>0</v>
      </c>
    </row>
    <row r="298" spans="1:16" x14ac:dyDescent="0.35">
      <c r="A298" s="62">
        <v>43761</v>
      </c>
      <c r="B298">
        <v>11.9</v>
      </c>
      <c r="C298">
        <v>7.4</v>
      </c>
      <c r="D298">
        <v>2.9</v>
      </c>
      <c r="F298">
        <v>16</v>
      </c>
      <c r="G298">
        <v>8.5</v>
      </c>
      <c r="H298">
        <v>1</v>
      </c>
      <c r="J298">
        <v>103.4</v>
      </c>
      <c r="K298">
        <v>103.25</v>
      </c>
      <c r="L298">
        <v>103.1</v>
      </c>
      <c r="N298">
        <v>0</v>
      </c>
      <c r="O298">
        <v>0</v>
      </c>
      <c r="P298">
        <v>0</v>
      </c>
    </row>
    <row r="299" spans="1:16" x14ac:dyDescent="0.35">
      <c r="A299" s="62">
        <v>43762</v>
      </c>
      <c r="B299">
        <v>13.4</v>
      </c>
      <c r="C299">
        <v>10.3</v>
      </c>
      <c r="D299">
        <v>7.2</v>
      </c>
      <c r="F299">
        <v>13</v>
      </c>
      <c r="G299">
        <v>8.5</v>
      </c>
      <c r="H299">
        <v>4</v>
      </c>
      <c r="J299">
        <v>103.1</v>
      </c>
      <c r="K299">
        <v>102.75</v>
      </c>
      <c r="L299">
        <v>102.4</v>
      </c>
      <c r="N299">
        <v>1</v>
      </c>
      <c r="O299">
        <v>1</v>
      </c>
      <c r="P299">
        <v>0</v>
      </c>
    </row>
    <row r="300" spans="1:16" x14ac:dyDescent="0.35">
      <c r="A300" s="62">
        <v>43763</v>
      </c>
      <c r="B300">
        <v>12.8</v>
      </c>
      <c r="C300">
        <v>10.4</v>
      </c>
      <c r="D300">
        <v>8</v>
      </c>
      <c r="F300">
        <v>62</v>
      </c>
      <c r="G300">
        <v>36</v>
      </c>
      <c r="H300">
        <v>10</v>
      </c>
      <c r="J300">
        <v>102.4</v>
      </c>
      <c r="K300">
        <v>102</v>
      </c>
      <c r="L300">
        <v>101.6</v>
      </c>
      <c r="N300">
        <v>3.6</v>
      </c>
      <c r="O300">
        <v>3.6</v>
      </c>
      <c r="P300">
        <v>0</v>
      </c>
    </row>
    <row r="301" spans="1:16" x14ac:dyDescent="0.35">
      <c r="A301" s="62">
        <v>43764</v>
      </c>
      <c r="B301">
        <v>11.9</v>
      </c>
      <c r="C301">
        <v>7.15</v>
      </c>
      <c r="D301">
        <v>2.4</v>
      </c>
      <c r="F301">
        <v>27</v>
      </c>
      <c r="G301">
        <v>14</v>
      </c>
      <c r="H301">
        <v>1</v>
      </c>
      <c r="J301">
        <v>103.4</v>
      </c>
      <c r="K301">
        <v>102.95</v>
      </c>
      <c r="L301">
        <v>102.5</v>
      </c>
      <c r="N301">
        <v>0</v>
      </c>
      <c r="O301">
        <v>0</v>
      </c>
      <c r="P301">
        <v>0</v>
      </c>
    </row>
    <row r="302" spans="1:16" x14ac:dyDescent="0.35">
      <c r="A302" s="62">
        <v>43765</v>
      </c>
      <c r="B302">
        <v>10.8</v>
      </c>
      <c r="C302">
        <v>5.15</v>
      </c>
      <c r="D302">
        <v>-0.5</v>
      </c>
      <c r="F302">
        <v>16</v>
      </c>
      <c r="G302">
        <v>9.5</v>
      </c>
      <c r="H302">
        <v>3</v>
      </c>
      <c r="J302">
        <v>103.5</v>
      </c>
      <c r="K302">
        <v>103.15</v>
      </c>
      <c r="L302">
        <v>102.8</v>
      </c>
      <c r="N302">
        <v>0</v>
      </c>
      <c r="O302">
        <v>0</v>
      </c>
      <c r="P302">
        <v>0</v>
      </c>
    </row>
    <row r="303" spans="1:16" x14ac:dyDescent="0.35">
      <c r="A303" s="62">
        <v>43766</v>
      </c>
      <c r="B303">
        <v>9.6999999999999993</v>
      </c>
      <c r="C303">
        <v>5.5</v>
      </c>
      <c r="D303">
        <v>1.3</v>
      </c>
      <c r="F303">
        <v>21</v>
      </c>
      <c r="G303">
        <v>11.5</v>
      </c>
      <c r="H303">
        <v>2</v>
      </c>
      <c r="J303">
        <v>102.9</v>
      </c>
      <c r="K303">
        <v>102.6</v>
      </c>
      <c r="L303">
        <v>102.3</v>
      </c>
      <c r="N303">
        <v>0</v>
      </c>
      <c r="O303">
        <v>0</v>
      </c>
      <c r="P303">
        <v>0</v>
      </c>
    </row>
    <row r="304" spans="1:16" x14ac:dyDescent="0.35">
      <c r="A304" s="62">
        <v>43767</v>
      </c>
      <c r="B304">
        <v>9</v>
      </c>
      <c r="C304">
        <v>5.3</v>
      </c>
      <c r="D304">
        <v>1.6</v>
      </c>
      <c r="F304">
        <v>29</v>
      </c>
      <c r="G304">
        <v>15.5</v>
      </c>
      <c r="H304">
        <v>2</v>
      </c>
      <c r="J304">
        <v>103.4</v>
      </c>
      <c r="K304">
        <v>103.2</v>
      </c>
      <c r="L304">
        <v>103</v>
      </c>
      <c r="N304">
        <v>0</v>
      </c>
      <c r="O304">
        <v>0</v>
      </c>
      <c r="P304">
        <v>0</v>
      </c>
    </row>
    <row r="305" spans="1:16" x14ac:dyDescent="0.35">
      <c r="A305" s="62">
        <v>43768</v>
      </c>
      <c r="B305">
        <v>8.9</v>
      </c>
      <c r="C305">
        <v>3.55</v>
      </c>
      <c r="D305">
        <v>-1.8</v>
      </c>
      <c r="F305">
        <v>14</v>
      </c>
      <c r="G305">
        <v>7.5</v>
      </c>
      <c r="H305">
        <v>1</v>
      </c>
      <c r="J305">
        <v>103.2</v>
      </c>
      <c r="K305">
        <v>102.95</v>
      </c>
      <c r="L305">
        <v>102.7</v>
      </c>
      <c r="N305">
        <v>0</v>
      </c>
      <c r="O305">
        <v>0</v>
      </c>
      <c r="P305">
        <v>0</v>
      </c>
    </row>
    <row r="306" spans="1:16" x14ac:dyDescent="0.35">
      <c r="A306" s="62">
        <v>43769</v>
      </c>
      <c r="B306">
        <v>9.1999999999999993</v>
      </c>
      <c r="C306">
        <v>5.25</v>
      </c>
      <c r="D306">
        <v>1.3</v>
      </c>
      <c r="F306">
        <v>12</v>
      </c>
      <c r="G306">
        <v>7</v>
      </c>
      <c r="H306">
        <v>2</v>
      </c>
      <c r="J306">
        <v>103.2</v>
      </c>
      <c r="K306">
        <v>102.95</v>
      </c>
      <c r="L306">
        <v>102.7</v>
      </c>
      <c r="N306">
        <v>0</v>
      </c>
      <c r="O306">
        <v>0</v>
      </c>
      <c r="P306">
        <v>0</v>
      </c>
    </row>
    <row r="307" spans="1:16" x14ac:dyDescent="0.35">
      <c r="A307" s="62">
        <v>43770</v>
      </c>
      <c r="B307">
        <v>10.5</v>
      </c>
      <c r="C307">
        <v>4.75</v>
      </c>
      <c r="D307">
        <v>-1</v>
      </c>
      <c r="F307">
        <v>12</v>
      </c>
      <c r="G307">
        <v>6</v>
      </c>
      <c r="H307">
        <v>0</v>
      </c>
      <c r="J307">
        <v>103.3</v>
      </c>
      <c r="K307">
        <v>103.12</v>
      </c>
      <c r="L307">
        <v>102.95</v>
      </c>
      <c r="N307">
        <v>0</v>
      </c>
      <c r="O307">
        <v>0</v>
      </c>
      <c r="P307">
        <v>0</v>
      </c>
    </row>
    <row r="308" spans="1:16" x14ac:dyDescent="0.35">
      <c r="A308" s="62">
        <v>43771</v>
      </c>
      <c r="B308">
        <v>9.8000000000000007</v>
      </c>
      <c r="C308">
        <v>4.95</v>
      </c>
      <c r="D308">
        <v>0.1</v>
      </c>
      <c r="F308">
        <v>15</v>
      </c>
      <c r="G308">
        <v>8</v>
      </c>
      <c r="H308">
        <v>1</v>
      </c>
      <c r="J308">
        <v>103</v>
      </c>
      <c r="K308">
        <v>102.7</v>
      </c>
      <c r="L308">
        <v>102.4</v>
      </c>
      <c r="N308">
        <v>0</v>
      </c>
      <c r="O308">
        <v>0</v>
      </c>
      <c r="P308">
        <v>0</v>
      </c>
    </row>
    <row r="309" spans="1:16" x14ac:dyDescent="0.35">
      <c r="A309" s="62">
        <v>43772</v>
      </c>
      <c r="B309">
        <v>8.8000000000000007</v>
      </c>
      <c r="C309">
        <v>4.95</v>
      </c>
      <c r="D309">
        <v>1.1000000000000001</v>
      </c>
      <c r="F309">
        <v>11</v>
      </c>
      <c r="G309">
        <v>6.5</v>
      </c>
      <c r="H309">
        <v>2</v>
      </c>
      <c r="J309">
        <v>102.5</v>
      </c>
      <c r="K309">
        <v>102.4</v>
      </c>
      <c r="L309">
        <v>102.3</v>
      </c>
      <c r="N309">
        <v>0</v>
      </c>
      <c r="O309">
        <v>0</v>
      </c>
      <c r="P309">
        <v>0</v>
      </c>
    </row>
    <row r="310" spans="1:16" x14ac:dyDescent="0.35">
      <c r="A310" s="62">
        <v>43773</v>
      </c>
      <c r="B310">
        <v>9.4</v>
      </c>
      <c r="C310">
        <v>5.55</v>
      </c>
      <c r="D310">
        <v>1.7</v>
      </c>
      <c r="F310">
        <v>13</v>
      </c>
      <c r="G310">
        <v>7</v>
      </c>
      <c r="H310">
        <v>1</v>
      </c>
      <c r="J310">
        <v>102.5</v>
      </c>
      <c r="K310">
        <v>102.38</v>
      </c>
      <c r="L310">
        <v>102.26</v>
      </c>
      <c r="N310">
        <v>0</v>
      </c>
      <c r="O310">
        <v>0</v>
      </c>
      <c r="P310">
        <v>0</v>
      </c>
    </row>
    <row r="311" spans="1:16" x14ac:dyDescent="0.35">
      <c r="A311" s="62">
        <v>43774</v>
      </c>
      <c r="B311">
        <v>10.3</v>
      </c>
      <c r="C311">
        <v>6.7</v>
      </c>
      <c r="D311">
        <v>3.1</v>
      </c>
      <c r="F311">
        <v>14</v>
      </c>
      <c r="G311">
        <v>7.5</v>
      </c>
      <c r="H311">
        <v>1</v>
      </c>
      <c r="J311">
        <v>102.4</v>
      </c>
      <c r="K311">
        <v>102.3</v>
      </c>
      <c r="L311">
        <v>102.2</v>
      </c>
      <c r="N311">
        <v>0</v>
      </c>
      <c r="O311">
        <v>0</v>
      </c>
      <c r="P311">
        <v>0</v>
      </c>
    </row>
    <row r="312" spans="1:16" x14ac:dyDescent="0.35">
      <c r="A312" s="62">
        <v>43775</v>
      </c>
      <c r="B312">
        <v>10.7</v>
      </c>
      <c r="C312">
        <v>5.75</v>
      </c>
      <c r="D312">
        <v>0.8</v>
      </c>
      <c r="F312">
        <v>25</v>
      </c>
      <c r="G312">
        <v>13.5</v>
      </c>
      <c r="H312">
        <v>2</v>
      </c>
      <c r="J312">
        <v>102.7</v>
      </c>
      <c r="K312">
        <v>102.55</v>
      </c>
      <c r="L312">
        <v>102.4</v>
      </c>
      <c r="N312">
        <v>0</v>
      </c>
      <c r="O312">
        <v>0</v>
      </c>
      <c r="P312">
        <v>0</v>
      </c>
    </row>
    <row r="313" spans="1:16" x14ac:dyDescent="0.35">
      <c r="A313" s="62">
        <v>43776</v>
      </c>
      <c r="B313">
        <v>10.4</v>
      </c>
      <c r="C313">
        <v>5.95</v>
      </c>
      <c r="D313">
        <v>1.5</v>
      </c>
      <c r="F313">
        <v>11</v>
      </c>
      <c r="G313">
        <v>6</v>
      </c>
      <c r="H313">
        <v>1</v>
      </c>
      <c r="J313">
        <v>102.5</v>
      </c>
      <c r="K313">
        <v>102.35</v>
      </c>
      <c r="L313">
        <v>102.2</v>
      </c>
      <c r="N313">
        <v>0</v>
      </c>
      <c r="O313">
        <v>0</v>
      </c>
      <c r="P313">
        <v>0</v>
      </c>
    </row>
    <row r="314" spans="1:16" x14ac:dyDescent="0.35">
      <c r="A314" s="62">
        <v>43777</v>
      </c>
      <c r="B314">
        <v>11.9</v>
      </c>
      <c r="C314">
        <v>7.2</v>
      </c>
      <c r="D314">
        <v>2.5</v>
      </c>
      <c r="F314">
        <v>14</v>
      </c>
      <c r="G314">
        <v>7.5</v>
      </c>
      <c r="H314">
        <v>1</v>
      </c>
      <c r="J314">
        <v>102.2</v>
      </c>
      <c r="K314">
        <v>102.1</v>
      </c>
      <c r="L314">
        <v>102</v>
      </c>
      <c r="N314">
        <v>0</v>
      </c>
      <c r="O314">
        <v>0</v>
      </c>
      <c r="P314">
        <v>0</v>
      </c>
    </row>
    <row r="315" spans="1:16" x14ac:dyDescent="0.35">
      <c r="A315" s="62">
        <v>43778</v>
      </c>
      <c r="B315">
        <v>10.4</v>
      </c>
      <c r="C315">
        <v>9.25</v>
      </c>
      <c r="D315">
        <v>8.1</v>
      </c>
      <c r="F315">
        <v>15</v>
      </c>
      <c r="G315">
        <v>9.5</v>
      </c>
      <c r="H315">
        <v>4</v>
      </c>
      <c r="J315">
        <v>102.4</v>
      </c>
      <c r="K315">
        <v>102.3</v>
      </c>
      <c r="L315">
        <v>102.2</v>
      </c>
      <c r="N315">
        <v>8.1999999999999993</v>
      </c>
      <c r="O315">
        <v>8.1999999999999993</v>
      </c>
      <c r="P315">
        <v>0</v>
      </c>
    </row>
    <row r="316" spans="1:16" x14ac:dyDescent="0.35">
      <c r="A316" s="62">
        <v>43779</v>
      </c>
      <c r="B316">
        <v>11.2</v>
      </c>
      <c r="C316">
        <v>7.6</v>
      </c>
      <c r="D316">
        <v>4</v>
      </c>
      <c r="F316">
        <v>12</v>
      </c>
      <c r="G316">
        <v>7</v>
      </c>
      <c r="H316">
        <v>2</v>
      </c>
      <c r="J316">
        <v>102.8</v>
      </c>
      <c r="K316">
        <v>102.65</v>
      </c>
      <c r="L316">
        <v>102.5</v>
      </c>
      <c r="N316">
        <v>0</v>
      </c>
      <c r="O316">
        <v>0</v>
      </c>
      <c r="P316">
        <v>0</v>
      </c>
    </row>
    <row r="317" spans="1:16" x14ac:dyDescent="0.35">
      <c r="A317" s="62">
        <v>43780</v>
      </c>
      <c r="B317">
        <v>9.6</v>
      </c>
      <c r="C317">
        <v>6</v>
      </c>
      <c r="D317">
        <v>2.4</v>
      </c>
      <c r="F317">
        <v>19</v>
      </c>
      <c r="G317">
        <v>10.5</v>
      </c>
      <c r="H317">
        <v>2</v>
      </c>
      <c r="J317">
        <v>102.8</v>
      </c>
      <c r="K317">
        <v>102.45</v>
      </c>
      <c r="L317">
        <v>102.1</v>
      </c>
      <c r="N317">
        <v>0.4</v>
      </c>
      <c r="O317">
        <v>0.4</v>
      </c>
      <c r="P317">
        <v>0</v>
      </c>
    </row>
    <row r="318" spans="1:16" x14ac:dyDescent="0.35">
      <c r="A318" s="62">
        <v>43781</v>
      </c>
      <c r="B318">
        <v>9.4</v>
      </c>
      <c r="C318">
        <v>8.69</v>
      </c>
      <c r="D318">
        <v>8</v>
      </c>
      <c r="F318">
        <v>19</v>
      </c>
      <c r="G318">
        <v>12</v>
      </c>
      <c r="H318">
        <v>5</v>
      </c>
      <c r="J318">
        <v>102.2</v>
      </c>
      <c r="K318">
        <v>102</v>
      </c>
      <c r="L318">
        <v>101.8</v>
      </c>
      <c r="N318">
        <v>17.100000000000001</v>
      </c>
      <c r="O318">
        <v>17.100000000000001</v>
      </c>
      <c r="P318">
        <v>0</v>
      </c>
    </row>
    <row r="319" spans="1:16" x14ac:dyDescent="0.35">
      <c r="A319" s="62">
        <v>43782</v>
      </c>
      <c r="B319">
        <v>11.9</v>
      </c>
      <c r="C319">
        <v>7.8</v>
      </c>
      <c r="D319">
        <v>3.7</v>
      </c>
      <c r="F319">
        <v>14</v>
      </c>
      <c r="G319">
        <v>7.5</v>
      </c>
      <c r="H319">
        <v>1</v>
      </c>
      <c r="J319">
        <v>102.3</v>
      </c>
      <c r="K319">
        <v>102.05</v>
      </c>
      <c r="L319">
        <v>101.8</v>
      </c>
      <c r="N319">
        <v>0.2</v>
      </c>
      <c r="O319">
        <v>0.2</v>
      </c>
      <c r="P319">
        <v>0</v>
      </c>
    </row>
    <row r="320" spans="1:16" x14ac:dyDescent="0.35">
      <c r="A320" s="62">
        <v>43783</v>
      </c>
      <c r="B320">
        <v>12.8</v>
      </c>
      <c r="C320">
        <v>7.8</v>
      </c>
      <c r="D320">
        <v>2.8</v>
      </c>
      <c r="F320">
        <v>16</v>
      </c>
      <c r="G320">
        <v>8.5</v>
      </c>
      <c r="H320">
        <v>1</v>
      </c>
      <c r="J320">
        <v>101.8</v>
      </c>
      <c r="K320">
        <v>101.55</v>
      </c>
      <c r="L320">
        <v>101.3</v>
      </c>
      <c r="N320">
        <v>0</v>
      </c>
      <c r="O320">
        <v>0</v>
      </c>
      <c r="P320">
        <v>0</v>
      </c>
    </row>
    <row r="321" spans="1:16" x14ac:dyDescent="0.35">
      <c r="A321" s="62">
        <v>43784</v>
      </c>
      <c r="B321">
        <v>13.5</v>
      </c>
      <c r="C321">
        <v>9.19</v>
      </c>
      <c r="D321">
        <v>4.9000000000000004</v>
      </c>
      <c r="F321">
        <v>23</v>
      </c>
      <c r="G321">
        <v>12.5</v>
      </c>
      <c r="H321">
        <v>2</v>
      </c>
      <c r="J321">
        <v>102.5</v>
      </c>
      <c r="K321">
        <v>101.89</v>
      </c>
      <c r="L321">
        <v>101.28</v>
      </c>
      <c r="N321">
        <v>9.1999999999999993</v>
      </c>
      <c r="O321">
        <v>9.1999999999999993</v>
      </c>
      <c r="P321">
        <v>0</v>
      </c>
    </row>
    <row r="322" spans="1:16" x14ac:dyDescent="0.35">
      <c r="A322" s="62">
        <v>43785</v>
      </c>
      <c r="B322">
        <v>10.4</v>
      </c>
      <c r="C322">
        <v>8</v>
      </c>
      <c r="D322">
        <v>5.6</v>
      </c>
      <c r="F322">
        <v>22</v>
      </c>
      <c r="G322">
        <v>16</v>
      </c>
      <c r="H322">
        <v>10</v>
      </c>
      <c r="J322">
        <v>102.6</v>
      </c>
      <c r="K322">
        <v>102.25</v>
      </c>
      <c r="L322">
        <v>101.9</v>
      </c>
      <c r="N322">
        <v>8.4</v>
      </c>
      <c r="O322">
        <v>8.4</v>
      </c>
      <c r="P322">
        <v>0</v>
      </c>
    </row>
    <row r="323" spans="1:16" x14ac:dyDescent="0.35">
      <c r="A323" s="62">
        <v>43786</v>
      </c>
      <c r="B323">
        <v>13</v>
      </c>
      <c r="C323">
        <v>10.15</v>
      </c>
      <c r="D323">
        <v>7.3</v>
      </c>
      <c r="F323">
        <v>28</v>
      </c>
      <c r="G323">
        <v>14.5</v>
      </c>
      <c r="H323">
        <v>1</v>
      </c>
      <c r="J323">
        <v>102.2</v>
      </c>
      <c r="K323">
        <v>101.9</v>
      </c>
      <c r="L323">
        <v>101.6</v>
      </c>
      <c r="N323">
        <v>18.600000000000001</v>
      </c>
      <c r="O323">
        <v>18.600000000000001</v>
      </c>
      <c r="P323">
        <v>0</v>
      </c>
    </row>
    <row r="324" spans="1:16" x14ac:dyDescent="0.35">
      <c r="A324" s="62">
        <v>43787</v>
      </c>
      <c r="B324">
        <v>10.6</v>
      </c>
      <c r="C324">
        <v>9.35</v>
      </c>
      <c r="D324">
        <v>8.1</v>
      </c>
      <c r="F324">
        <v>20</v>
      </c>
      <c r="G324">
        <v>11.5</v>
      </c>
      <c r="H324">
        <v>3</v>
      </c>
      <c r="J324">
        <v>102.2</v>
      </c>
      <c r="K324">
        <v>101.35</v>
      </c>
      <c r="L324">
        <v>100.5</v>
      </c>
      <c r="N324">
        <v>11.8</v>
      </c>
      <c r="O324">
        <v>11.8</v>
      </c>
      <c r="P324">
        <v>0</v>
      </c>
    </row>
    <row r="325" spans="1:16" x14ac:dyDescent="0.35">
      <c r="A325" s="62">
        <v>43788</v>
      </c>
      <c r="B325">
        <v>10.4</v>
      </c>
      <c r="C325">
        <v>6.9</v>
      </c>
      <c r="D325">
        <v>3.4</v>
      </c>
      <c r="F325">
        <v>30</v>
      </c>
      <c r="G325">
        <v>16</v>
      </c>
      <c r="H325">
        <v>2</v>
      </c>
      <c r="J325">
        <v>102.2</v>
      </c>
      <c r="K325">
        <v>101.4</v>
      </c>
      <c r="L325">
        <v>100.6</v>
      </c>
      <c r="N325">
        <v>2</v>
      </c>
      <c r="O325">
        <v>2</v>
      </c>
      <c r="P325">
        <v>0</v>
      </c>
    </row>
    <row r="326" spans="1:16" x14ac:dyDescent="0.35">
      <c r="A326" s="62">
        <v>43789</v>
      </c>
      <c r="B326">
        <v>9.4</v>
      </c>
      <c r="C326">
        <v>4.3499999999999996</v>
      </c>
      <c r="D326">
        <v>-0.7</v>
      </c>
      <c r="F326">
        <v>20</v>
      </c>
      <c r="G326">
        <v>11</v>
      </c>
      <c r="H326">
        <v>2</v>
      </c>
      <c r="J326">
        <v>102.4</v>
      </c>
      <c r="K326">
        <v>102.15</v>
      </c>
      <c r="L326">
        <v>101.9</v>
      </c>
      <c r="N326">
        <v>0</v>
      </c>
      <c r="O326">
        <v>0</v>
      </c>
      <c r="P326">
        <v>0</v>
      </c>
    </row>
    <row r="327" spans="1:16" x14ac:dyDescent="0.35">
      <c r="A327" s="62">
        <v>43790</v>
      </c>
      <c r="B327">
        <v>8.4</v>
      </c>
      <c r="C327">
        <v>3.7</v>
      </c>
      <c r="D327">
        <v>-1</v>
      </c>
      <c r="F327">
        <v>8</v>
      </c>
      <c r="G327">
        <v>4.5</v>
      </c>
      <c r="H327">
        <v>1</v>
      </c>
      <c r="J327">
        <v>102</v>
      </c>
      <c r="K327">
        <v>101.75</v>
      </c>
      <c r="L327">
        <v>101.5</v>
      </c>
      <c r="N327">
        <v>0</v>
      </c>
      <c r="O327">
        <v>0</v>
      </c>
      <c r="P327">
        <v>0</v>
      </c>
    </row>
    <row r="328" spans="1:16" x14ac:dyDescent="0.35">
      <c r="A328" s="62">
        <v>43791</v>
      </c>
      <c r="B328">
        <v>7.7</v>
      </c>
      <c r="C328">
        <v>3.05</v>
      </c>
      <c r="D328">
        <v>-1.6</v>
      </c>
      <c r="F328">
        <v>16</v>
      </c>
      <c r="G328">
        <v>8.5</v>
      </c>
      <c r="H328">
        <v>1</v>
      </c>
      <c r="J328">
        <v>102.7</v>
      </c>
      <c r="K328">
        <v>102.4</v>
      </c>
      <c r="L328">
        <v>102.1</v>
      </c>
      <c r="N328">
        <v>0</v>
      </c>
      <c r="O328">
        <v>0</v>
      </c>
      <c r="P328">
        <v>0</v>
      </c>
    </row>
    <row r="329" spans="1:16" x14ac:dyDescent="0.35">
      <c r="A329" s="62">
        <v>43792</v>
      </c>
      <c r="B329">
        <v>9.8000000000000007</v>
      </c>
      <c r="C329">
        <v>7.5</v>
      </c>
      <c r="D329">
        <v>5.2</v>
      </c>
      <c r="F329">
        <v>29</v>
      </c>
      <c r="G329">
        <v>20</v>
      </c>
      <c r="H329">
        <v>11</v>
      </c>
      <c r="J329">
        <v>102.7</v>
      </c>
      <c r="K329">
        <v>102.1</v>
      </c>
      <c r="L329">
        <v>101.5</v>
      </c>
      <c r="N329">
        <v>1.2</v>
      </c>
      <c r="O329">
        <v>1.2</v>
      </c>
      <c r="P329">
        <v>0</v>
      </c>
    </row>
    <row r="330" spans="1:16" x14ac:dyDescent="0.35">
      <c r="A330" s="62">
        <v>43793</v>
      </c>
      <c r="B330">
        <v>11.3</v>
      </c>
      <c r="C330">
        <v>7.2</v>
      </c>
      <c r="D330">
        <v>3.1</v>
      </c>
      <c r="F330">
        <v>47</v>
      </c>
      <c r="G330">
        <v>24</v>
      </c>
      <c r="H330">
        <v>1</v>
      </c>
      <c r="J330">
        <v>102.4</v>
      </c>
      <c r="K330">
        <v>102.05</v>
      </c>
      <c r="L330">
        <v>101.7</v>
      </c>
      <c r="N330">
        <v>0</v>
      </c>
      <c r="O330">
        <v>0</v>
      </c>
      <c r="P330">
        <v>0</v>
      </c>
    </row>
    <row r="331" spans="1:16" x14ac:dyDescent="0.35">
      <c r="A331" s="62">
        <v>43794</v>
      </c>
      <c r="B331">
        <v>7.6</v>
      </c>
      <c r="C331">
        <v>4.9000000000000004</v>
      </c>
      <c r="D331">
        <v>2.2000000000000002</v>
      </c>
      <c r="F331">
        <v>27</v>
      </c>
      <c r="G331">
        <v>15</v>
      </c>
      <c r="H331">
        <v>3</v>
      </c>
      <c r="J331">
        <v>102.1</v>
      </c>
      <c r="K331">
        <v>101.9</v>
      </c>
      <c r="L331">
        <v>101.7</v>
      </c>
      <c r="N331">
        <v>3.8</v>
      </c>
      <c r="O331">
        <v>3.8</v>
      </c>
      <c r="P331">
        <v>0</v>
      </c>
    </row>
    <row r="332" spans="1:16" x14ac:dyDescent="0.35">
      <c r="A332" s="62">
        <v>43795</v>
      </c>
      <c r="B332">
        <v>6.8</v>
      </c>
      <c r="C332">
        <v>3.75</v>
      </c>
      <c r="D332">
        <v>0.7</v>
      </c>
      <c r="F332">
        <v>28</v>
      </c>
      <c r="G332">
        <v>16.5</v>
      </c>
      <c r="H332">
        <v>5</v>
      </c>
      <c r="J332">
        <v>101.7</v>
      </c>
      <c r="K332">
        <v>101.15</v>
      </c>
      <c r="L332">
        <v>100.6</v>
      </c>
      <c r="N332">
        <v>4.8</v>
      </c>
      <c r="O332">
        <v>4.8</v>
      </c>
      <c r="P332">
        <v>0</v>
      </c>
    </row>
    <row r="333" spans="1:16" x14ac:dyDescent="0.35">
      <c r="A333" s="62">
        <v>43796</v>
      </c>
      <c r="B333">
        <v>8.1</v>
      </c>
      <c r="C333">
        <v>4.1399999999999997</v>
      </c>
      <c r="D333">
        <v>0.2</v>
      </c>
      <c r="F333">
        <v>31</v>
      </c>
      <c r="G333">
        <v>19.5</v>
      </c>
      <c r="H333">
        <v>8</v>
      </c>
      <c r="J333">
        <v>101.2</v>
      </c>
      <c r="K333">
        <v>100.8</v>
      </c>
      <c r="L333">
        <v>100.4</v>
      </c>
      <c r="N333">
        <v>0</v>
      </c>
      <c r="O333">
        <v>0</v>
      </c>
      <c r="P333">
        <v>0</v>
      </c>
    </row>
    <row r="334" spans="1:16" x14ac:dyDescent="0.35">
      <c r="A334" s="62">
        <v>43797</v>
      </c>
      <c r="B334">
        <v>6.1</v>
      </c>
      <c r="C334">
        <v>0.79</v>
      </c>
      <c r="D334">
        <v>-4.5</v>
      </c>
      <c r="F334">
        <v>16</v>
      </c>
      <c r="G334">
        <v>10</v>
      </c>
      <c r="H334">
        <v>4</v>
      </c>
      <c r="J334">
        <v>101.5</v>
      </c>
      <c r="K334">
        <v>101.35</v>
      </c>
      <c r="L334">
        <v>101.2</v>
      </c>
      <c r="N334">
        <v>0</v>
      </c>
      <c r="O334">
        <v>0</v>
      </c>
      <c r="P334">
        <v>0</v>
      </c>
    </row>
    <row r="335" spans="1:16" x14ac:dyDescent="0.35">
      <c r="A335" s="62">
        <v>43798</v>
      </c>
      <c r="B335">
        <v>4.5</v>
      </c>
      <c r="C335">
        <v>-0.35</v>
      </c>
      <c r="D335">
        <v>-5.2</v>
      </c>
      <c r="F335">
        <v>14</v>
      </c>
      <c r="G335">
        <v>7.5</v>
      </c>
      <c r="H335">
        <v>1</v>
      </c>
      <c r="J335">
        <v>101.5</v>
      </c>
      <c r="K335">
        <v>101.35</v>
      </c>
      <c r="L335">
        <v>101.2</v>
      </c>
      <c r="N335">
        <v>0</v>
      </c>
      <c r="O335">
        <v>0</v>
      </c>
      <c r="P335">
        <v>0</v>
      </c>
    </row>
    <row r="336" spans="1:16" x14ac:dyDescent="0.35">
      <c r="A336" s="62">
        <v>43799</v>
      </c>
      <c r="B336">
        <v>4.5</v>
      </c>
      <c r="C336">
        <v>-0.5</v>
      </c>
      <c r="D336">
        <v>-5.5</v>
      </c>
      <c r="F336">
        <v>14</v>
      </c>
      <c r="G336">
        <v>8</v>
      </c>
      <c r="H336">
        <v>2</v>
      </c>
      <c r="J336">
        <v>102</v>
      </c>
      <c r="K336">
        <v>101.8</v>
      </c>
      <c r="L336">
        <v>101.6</v>
      </c>
      <c r="N336">
        <v>0</v>
      </c>
      <c r="O336">
        <v>0</v>
      </c>
      <c r="P336">
        <v>0</v>
      </c>
    </row>
    <row r="337" spans="1:16" x14ac:dyDescent="0.35">
      <c r="A337" s="62">
        <v>43800</v>
      </c>
      <c r="B337">
        <v>4.4000000000000004</v>
      </c>
      <c r="C337">
        <v>-0.28999999999999998</v>
      </c>
      <c r="D337">
        <v>-5</v>
      </c>
      <c r="F337">
        <v>14</v>
      </c>
      <c r="G337">
        <v>7.5</v>
      </c>
      <c r="H337">
        <v>1</v>
      </c>
      <c r="J337">
        <v>101.9</v>
      </c>
      <c r="K337">
        <v>101.65</v>
      </c>
      <c r="L337">
        <v>101.4</v>
      </c>
      <c r="N337">
        <v>6.4</v>
      </c>
      <c r="O337">
        <v>6.4</v>
      </c>
      <c r="P337">
        <v>0</v>
      </c>
    </row>
    <row r="338" spans="1:16" x14ac:dyDescent="0.35">
      <c r="A338" s="62">
        <v>43801</v>
      </c>
      <c r="B338">
        <v>4.7</v>
      </c>
      <c r="C338">
        <v>3.55</v>
      </c>
      <c r="D338">
        <v>2.4</v>
      </c>
      <c r="F338">
        <v>12</v>
      </c>
      <c r="G338">
        <v>7</v>
      </c>
      <c r="H338">
        <v>2</v>
      </c>
      <c r="J338">
        <v>102.2</v>
      </c>
      <c r="K338">
        <v>102.05</v>
      </c>
      <c r="L338">
        <v>101.9</v>
      </c>
      <c r="N338">
        <v>9.6</v>
      </c>
      <c r="O338">
        <v>9.6</v>
      </c>
      <c r="P338">
        <v>0</v>
      </c>
    </row>
    <row r="339" spans="1:16" x14ac:dyDescent="0.35">
      <c r="A339" s="62">
        <v>43802</v>
      </c>
      <c r="B339">
        <v>9.1</v>
      </c>
      <c r="C339">
        <v>6.9</v>
      </c>
      <c r="D339">
        <v>4.7</v>
      </c>
      <c r="F339">
        <v>21</v>
      </c>
      <c r="G339">
        <v>14</v>
      </c>
      <c r="H339">
        <v>7</v>
      </c>
      <c r="J339">
        <v>102.1</v>
      </c>
      <c r="K339">
        <v>101.7</v>
      </c>
      <c r="L339">
        <v>101.3</v>
      </c>
      <c r="N339">
        <v>1.4</v>
      </c>
      <c r="O339">
        <v>1.4</v>
      </c>
      <c r="P339">
        <v>0</v>
      </c>
    </row>
    <row r="340" spans="1:16" x14ac:dyDescent="0.35">
      <c r="A340" s="62">
        <v>43803</v>
      </c>
      <c r="B340">
        <v>9</v>
      </c>
      <c r="C340">
        <v>7.55</v>
      </c>
      <c r="D340">
        <v>6.1</v>
      </c>
      <c r="F340">
        <v>29</v>
      </c>
      <c r="G340">
        <v>17</v>
      </c>
      <c r="H340">
        <v>5</v>
      </c>
      <c r="J340">
        <v>101.6</v>
      </c>
      <c r="K340">
        <v>101.35</v>
      </c>
      <c r="L340">
        <v>101.1</v>
      </c>
      <c r="N340">
        <v>4.8</v>
      </c>
      <c r="O340">
        <v>4.8</v>
      </c>
      <c r="P340">
        <v>0</v>
      </c>
    </row>
    <row r="341" spans="1:16" x14ac:dyDescent="0.35">
      <c r="A341" s="62">
        <v>43804</v>
      </c>
      <c r="B341">
        <v>7.5</v>
      </c>
      <c r="C341">
        <v>4.09</v>
      </c>
      <c r="D341">
        <v>0.7</v>
      </c>
      <c r="F341">
        <v>14</v>
      </c>
      <c r="G341">
        <v>7.5</v>
      </c>
      <c r="H341">
        <v>1</v>
      </c>
      <c r="J341">
        <v>101.9</v>
      </c>
      <c r="K341">
        <v>101.75</v>
      </c>
      <c r="L341">
        <v>101.6</v>
      </c>
      <c r="N341">
        <v>0</v>
      </c>
      <c r="O341">
        <v>0</v>
      </c>
      <c r="P341">
        <v>0</v>
      </c>
    </row>
    <row r="342" spans="1:16" x14ac:dyDescent="0.35">
      <c r="A342" s="62">
        <v>43805</v>
      </c>
      <c r="B342">
        <v>9.3000000000000007</v>
      </c>
      <c r="C342">
        <v>7.05</v>
      </c>
      <c r="D342">
        <v>4.8</v>
      </c>
      <c r="F342">
        <v>18</v>
      </c>
      <c r="G342">
        <v>9.5</v>
      </c>
      <c r="H342">
        <v>1</v>
      </c>
      <c r="J342">
        <v>101.6</v>
      </c>
      <c r="K342">
        <v>101.2</v>
      </c>
      <c r="L342">
        <v>100.8</v>
      </c>
      <c r="N342">
        <v>7.4</v>
      </c>
      <c r="O342">
        <v>7.4</v>
      </c>
      <c r="P342">
        <v>0</v>
      </c>
    </row>
    <row r="343" spans="1:16" x14ac:dyDescent="0.35">
      <c r="A343" s="62">
        <v>43806</v>
      </c>
      <c r="B343">
        <v>9.4</v>
      </c>
      <c r="C343">
        <v>8.44</v>
      </c>
      <c r="D343">
        <v>7.5</v>
      </c>
      <c r="F343">
        <v>19</v>
      </c>
      <c r="G343">
        <v>12</v>
      </c>
      <c r="H343">
        <v>5</v>
      </c>
      <c r="J343">
        <v>101.2</v>
      </c>
      <c r="K343">
        <v>100.9</v>
      </c>
      <c r="L343">
        <v>100.6</v>
      </c>
      <c r="N343">
        <v>4.4000000000000004</v>
      </c>
      <c r="O343">
        <v>4.4000000000000004</v>
      </c>
      <c r="P343">
        <v>0</v>
      </c>
    </row>
    <row r="344" spans="1:16" x14ac:dyDescent="0.35">
      <c r="A344" s="62">
        <v>43807</v>
      </c>
      <c r="B344">
        <v>8.4</v>
      </c>
      <c r="C344">
        <v>6.75</v>
      </c>
      <c r="D344">
        <v>5.0999999999999996</v>
      </c>
      <c r="F344">
        <v>13</v>
      </c>
      <c r="G344">
        <v>8</v>
      </c>
      <c r="H344">
        <v>3</v>
      </c>
      <c r="J344">
        <v>102.5</v>
      </c>
      <c r="K344">
        <v>101.85</v>
      </c>
      <c r="L344">
        <v>101.2</v>
      </c>
      <c r="N344">
        <v>0</v>
      </c>
      <c r="O344">
        <v>0</v>
      </c>
      <c r="P344">
        <v>0</v>
      </c>
    </row>
    <row r="345" spans="1:16" x14ac:dyDescent="0.35">
      <c r="A345" s="62">
        <v>43808</v>
      </c>
      <c r="B345">
        <v>7.3</v>
      </c>
      <c r="C345">
        <v>4.75</v>
      </c>
      <c r="D345">
        <v>2.2000000000000002</v>
      </c>
      <c r="F345">
        <v>11</v>
      </c>
      <c r="G345">
        <v>6.5</v>
      </c>
      <c r="H345">
        <v>2</v>
      </c>
      <c r="J345">
        <v>102.6</v>
      </c>
      <c r="K345">
        <v>102.4</v>
      </c>
      <c r="L345">
        <v>102.2</v>
      </c>
      <c r="N345">
        <v>0</v>
      </c>
      <c r="O345">
        <v>0</v>
      </c>
      <c r="P345">
        <v>0</v>
      </c>
    </row>
    <row r="346" spans="1:16" x14ac:dyDescent="0.35">
      <c r="A346" s="62">
        <v>43809</v>
      </c>
      <c r="B346">
        <v>6.1</v>
      </c>
      <c r="C346">
        <v>3.05</v>
      </c>
      <c r="D346">
        <v>0</v>
      </c>
      <c r="F346">
        <v>21</v>
      </c>
      <c r="G346">
        <v>12</v>
      </c>
      <c r="H346">
        <v>3</v>
      </c>
      <c r="J346">
        <v>102.2</v>
      </c>
      <c r="K346">
        <v>102.05</v>
      </c>
      <c r="L346">
        <v>101.9</v>
      </c>
      <c r="N346">
        <v>3</v>
      </c>
      <c r="O346">
        <v>3</v>
      </c>
      <c r="P346">
        <v>0</v>
      </c>
    </row>
    <row r="347" spans="1:16" x14ac:dyDescent="0.35">
      <c r="A347" s="62">
        <v>43810</v>
      </c>
      <c r="B347">
        <v>9.1</v>
      </c>
      <c r="C347">
        <v>7.44</v>
      </c>
      <c r="D347">
        <v>5.8</v>
      </c>
      <c r="F347">
        <v>28</v>
      </c>
      <c r="G347">
        <v>19</v>
      </c>
      <c r="H347">
        <v>10</v>
      </c>
      <c r="J347">
        <v>101.9</v>
      </c>
      <c r="K347">
        <v>101.25</v>
      </c>
      <c r="L347">
        <v>100.6</v>
      </c>
      <c r="N347">
        <v>9.8000000000000007</v>
      </c>
      <c r="O347">
        <v>9.8000000000000007</v>
      </c>
      <c r="P347">
        <v>0</v>
      </c>
    </row>
    <row r="348" spans="1:16" x14ac:dyDescent="0.35">
      <c r="A348" s="62">
        <v>43811</v>
      </c>
      <c r="B348">
        <v>8.6</v>
      </c>
      <c r="C348">
        <v>6.5</v>
      </c>
      <c r="D348">
        <v>4.4000000000000004</v>
      </c>
      <c r="F348">
        <v>20</v>
      </c>
      <c r="G348">
        <v>13.5</v>
      </c>
      <c r="H348">
        <v>7</v>
      </c>
      <c r="J348">
        <v>101.6</v>
      </c>
      <c r="K348">
        <v>101.15</v>
      </c>
      <c r="L348">
        <v>100.7</v>
      </c>
      <c r="N348">
        <v>17.399999999999999</v>
      </c>
      <c r="O348">
        <v>17.399999999999999</v>
      </c>
      <c r="P348">
        <v>0</v>
      </c>
    </row>
    <row r="349" spans="1:16" x14ac:dyDescent="0.35">
      <c r="A349" s="62">
        <v>43812</v>
      </c>
      <c r="B349">
        <v>8.6</v>
      </c>
      <c r="C349">
        <v>5.94</v>
      </c>
      <c r="D349">
        <v>3.3</v>
      </c>
      <c r="F349">
        <v>16</v>
      </c>
      <c r="G349">
        <v>12</v>
      </c>
      <c r="H349">
        <v>8</v>
      </c>
      <c r="J349">
        <v>101.9</v>
      </c>
      <c r="K349">
        <v>101.73</v>
      </c>
      <c r="L349">
        <v>101.56</v>
      </c>
      <c r="N349">
        <v>1.8</v>
      </c>
      <c r="O349">
        <v>1.8</v>
      </c>
      <c r="P349">
        <v>0</v>
      </c>
    </row>
    <row r="350" spans="1:16" x14ac:dyDescent="0.35">
      <c r="A350" s="62">
        <v>43813</v>
      </c>
      <c r="B350">
        <v>7.3</v>
      </c>
      <c r="C350">
        <v>5.55</v>
      </c>
      <c r="D350">
        <v>3.8</v>
      </c>
      <c r="F350">
        <v>14</v>
      </c>
      <c r="G350">
        <v>8.5</v>
      </c>
      <c r="H350">
        <v>3</v>
      </c>
      <c r="J350">
        <v>101.7</v>
      </c>
      <c r="K350">
        <v>101.63</v>
      </c>
      <c r="L350">
        <v>101.57</v>
      </c>
      <c r="N350">
        <v>3.8</v>
      </c>
      <c r="O350">
        <v>3.8</v>
      </c>
      <c r="P350">
        <v>0</v>
      </c>
    </row>
    <row r="351" spans="1:16" x14ac:dyDescent="0.35">
      <c r="A351" s="62">
        <v>43814</v>
      </c>
      <c r="B351">
        <v>6.4</v>
      </c>
      <c r="C351">
        <v>3.7</v>
      </c>
      <c r="D351">
        <v>1</v>
      </c>
      <c r="F351">
        <v>19</v>
      </c>
      <c r="G351">
        <v>10</v>
      </c>
      <c r="H351">
        <v>1</v>
      </c>
      <c r="J351">
        <v>102.7</v>
      </c>
      <c r="K351">
        <v>102.25</v>
      </c>
      <c r="L351">
        <v>101.8</v>
      </c>
      <c r="N351">
        <v>0</v>
      </c>
      <c r="O351">
        <v>0</v>
      </c>
      <c r="P351">
        <v>0</v>
      </c>
    </row>
    <row r="352" spans="1:16" x14ac:dyDescent="0.35">
      <c r="A352" s="62">
        <v>43815</v>
      </c>
      <c r="B352">
        <v>5.7</v>
      </c>
      <c r="C352">
        <v>4.34</v>
      </c>
      <c r="D352">
        <v>3</v>
      </c>
      <c r="F352">
        <v>20</v>
      </c>
      <c r="G352">
        <v>14.5</v>
      </c>
      <c r="H352">
        <v>9</v>
      </c>
      <c r="J352">
        <v>102.7</v>
      </c>
      <c r="K352">
        <v>102.55</v>
      </c>
      <c r="L352">
        <v>102.4</v>
      </c>
      <c r="N352">
        <v>3.6</v>
      </c>
      <c r="O352">
        <v>3.6</v>
      </c>
      <c r="P352">
        <v>0</v>
      </c>
    </row>
    <row r="353" spans="1:16" x14ac:dyDescent="0.35">
      <c r="A353" s="62">
        <v>43816</v>
      </c>
      <c r="B353">
        <v>7.8</v>
      </c>
      <c r="C353">
        <v>6.15</v>
      </c>
      <c r="D353">
        <v>4.5</v>
      </c>
      <c r="F353">
        <v>17</v>
      </c>
      <c r="G353">
        <v>11</v>
      </c>
      <c r="H353">
        <v>5</v>
      </c>
      <c r="J353">
        <v>102.3</v>
      </c>
      <c r="K353">
        <v>101.85</v>
      </c>
      <c r="L353">
        <v>101.4</v>
      </c>
      <c r="N353">
        <v>4.4000000000000004</v>
      </c>
      <c r="O353">
        <v>4.4000000000000004</v>
      </c>
      <c r="P353">
        <v>0</v>
      </c>
    </row>
    <row r="354" spans="1:16" x14ac:dyDescent="0.35">
      <c r="A354" s="62">
        <v>43817</v>
      </c>
      <c r="B354">
        <v>8.6999999999999993</v>
      </c>
      <c r="C354">
        <v>7.3</v>
      </c>
      <c r="D354">
        <v>5.9</v>
      </c>
      <c r="F354">
        <v>35</v>
      </c>
      <c r="G354">
        <v>21</v>
      </c>
      <c r="H354">
        <v>7</v>
      </c>
      <c r="J354">
        <v>101.4</v>
      </c>
      <c r="K354">
        <v>100.95</v>
      </c>
      <c r="L354">
        <v>100.5</v>
      </c>
      <c r="N354">
        <v>8.6</v>
      </c>
      <c r="O354">
        <v>8.6</v>
      </c>
      <c r="P354">
        <v>0</v>
      </c>
    </row>
    <row r="355" spans="1:16" x14ac:dyDescent="0.35">
      <c r="A355" s="62">
        <v>43818</v>
      </c>
      <c r="B355">
        <v>7.3</v>
      </c>
      <c r="C355">
        <v>5.85</v>
      </c>
      <c r="D355">
        <v>4.4000000000000004</v>
      </c>
      <c r="F355">
        <v>34</v>
      </c>
      <c r="G355">
        <v>23</v>
      </c>
      <c r="H355">
        <v>12</v>
      </c>
      <c r="J355">
        <v>100.9</v>
      </c>
      <c r="K355">
        <v>100.35</v>
      </c>
      <c r="L355">
        <v>99.8</v>
      </c>
      <c r="N355">
        <v>21</v>
      </c>
      <c r="O355">
        <v>21</v>
      </c>
      <c r="P355">
        <v>0</v>
      </c>
    </row>
    <row r="356" spans="1:16" x14ac:dyDescent="0.35">
      <c r="A356" s="62">
        <v>43819</v>
      </c>
      <c r="B356">
        <v>8.3000000000000007</v>
      </c>
      <c r="C356">
        <v>6.95</v>
      </c>
      <c r="D356">
        <v>5.6</v>
      </c>
      <c r="F356">
        <v>22</v>
      </c>
      <c r="G356">
        <v>13.5</v>
      </c>
      <c r="H356">
        <v>5</v>
      </c>
      <c r="J356">
        <v>100.9</v>
      </c>
      <c r="K356">
        <v>100.55</v>
      </c>
      <c r="L356">
        <v>100.2</v>
      </c>
      <c r="N356">
        <v>14.6</v>
      </c>
      <c r="O356">
        <v>14.6</v>
      </c>
      <c r="P356">
        <v>0</v>
      </c>
    </row>
    <row r="357" spans="1:16" x14ac:dyDescent="0.35">
      <c r="A357" s="62">
        <v>43820</v>
      </c>
      <c r="B357">
        <v>6</v>
      </c>
      <c r="C357">
        <v>5.4</v>
      </c>
      <c r="D357">
        <v>4.8</v>
      </c>
      <c r="F357">
        <v>19</v>
      </c>
      <c r="G357">
        <v>12</v>
      </c>
      <c r="H357">
        <v>5</v>
      </c>
      <c r="J357">
        <v>101.1</v>
      </c>
      <c r="K357">
        <v>100.9</v>
      </c>
      <c r="L357">
        <v>100.7</v>
      </c>
      <c r="N357">
        <v>5.6</v>
      </c>
      <c r="O357">
        <v>5.6</v>
      </c>
      <c r="P357">
        <v>0</v>
      </c>
    </row>
    <row r="358" spans="1:16" x14ac:dyDescent="0.35">
      <c r="A358" s="62">
        <v>43821</v>
      </c>
      <c r="B358">
        <v>7.8</v>
      </c>
      <c r="C358">
        <v>4.7</v>
      </c>
      <c r="D358">
        <v>1.6</v>
      </c>
      <c r="F358">
        <v>19</v>
      </c>
      <c r="G358">
        <v>9.5</v>
      </c>
      <c r="H358">
        <v>0</v>
      </c>
      <c r="J358">
        <v>101.2</v>
      </c>
      <c r="K358">
        <v>101</v>
      </c>
      <c r="L358">
        <v>100.8</v>
      </c>
      <c r="N358">
        <v>0</v>
      </c>
      <c r="O358">
        <v>0</v>
      </c>
      <c r="P358">
        <v>0</v>
      </c>
    </row>
    <row r="359" spans="1:16" x14ac:dyDescent="0.35">
      <c r="A359" s="62">
        <v>43822</v>
      </c>
      <c r="B359">
        <v>6.3</v>
      </c>
      <c r="C359">
        <v>3.35</v>
      </c>
      <c r="D359">
        <v>0.4</v>
      </c>
      <c r="F359">
        <v>18</v>
      </c>
      <c r="G359">
        <v>11.5</v>
      </c>
      <c r="H359">
        <v>5</v>
      </c>
      <c r="J359">
        <v>101.7</v>
      </c>
      <c r="K359">
        <v>101.45</v>
      </c>
      <c r="L359">
        <v>101.2</v>
      </c>
      <c r="N359">
        <v>0</v>
      </c>
      <c r="O359">
        <v>0</v>
      </c>
      <c r="P359">
        <v>0</v>
      </c>
    </row>
    <row r="360" spans="1:16" x14ac:dyDescent="0.35">
      <c r="A360" s="62">
        <v>43823</v>
      </c>
      <c r="B360">
        <v>6.1</v>
      </c>
      <c r="C360">
        <v>4.1500000000000004</v>
      </c>
      <c r="D360">
        <v>2.2000000000000002</v>
      </c>
      <c r="F360">
        <v>21</v>
      </c>
      <c r="G360">
        <v>15</v>
      </c>
      <c r="H360">
        <v>9</v>
      </c>
      <c r="J360">
        <v>101.3</v>
      </c>
      <c r="K360">
        <v>101.1</v>
      </c>
      <c r="L360">
        <v>100.9</v>
      </c>
      <c r="N360">
        <v>2.8</v>
      </c>
      <c r="O360">
        <v>2.8</v>
      </c>
      <c r="P360">
        <v>0</v>
      </c>
    </row>
    <row r="361" spans="1:16" x14ac:dyDescent="0.35">
      <c r="A361" s="62">
        <v>43824</v>
      </c>
      <c r="B361">
        <v>6.9</v>
      </c>
      <c r="C361">
        <v>3.2</v>
      </c>
      <c r="D361">
        <v>-0.5</v>
      </c>
      <c r="F361">
        <v>14</v>
      </c>
      <c r="G361">
        <v>8</v>
      </c>
      <c r="H361">
        <v>2</v>
      </c>
      <c r="J361">
        <v>102.1</v>
      </c>
      <c r="K361">
        <v>101.6</v>
      </c>
      <c r="L361">
        <v>101.1</v>
      </c>
      <c r="N361">
        <v>0</v>
      </c>
      <c r="O361">
        <v>0</v>
      </c>
      <c r="P361">
        <v>0</v>
      </c>
    </row>
    <row r="362" spans="1:16" x14ac:dyDescent="0.35">
      <c r="A362" s="62">
        <v>43825</v>
      </c>
      <c r="B362">
        <v>5.4</v>
      </c>
      <c r="C362">
        <v>1.6</v>
      </c>
      <c r="D362">
        <v>-2.2000000000000002</v>
      </c>
      <c r="F362">
        <v>36</v>
      </c>
      <c r="G362">
        <v>21</v>
      </c>
      <c r="H362">
        <v>6</v>
      </c>
      <c r="J362">
        <v>102.1</v>
      </c>
      <c r="K362">
        <v>101.85</v>
      </c>
      <c r="L362">
        <v>101.6</v>
      </c>
      <c r="N362">
        <v>0.8</v>
      </c>
      <c r="O362">
        <v>0.8</v>
      </c>
      <c r="P362">
        <v>0</v>
      </c>
    </row>
    <row r="363" spans="1:16" x14ac:dyDescent="0.35">
      <c r="A363" s="62">
        <v>43826</v>
      </c>
      <c r="B363">
        <v>5.2</v>
      </c>
      <c r="C363">
        <v>3.7</v>
      </c>
      <c r="D363">
        <v>2.2000000000000002</v>
      </c>
      <c r="F363">
        <v>20</v>
      </c>
      <c r="G363">
        <v>12.5</v>
      </c>
      <c r="H363">
        <v>5</v>
      </c>
      <c r="J363">
        <v>102.4</v>
      </c>
      <c r="K363">
        <v>102.05</v>
      </c>
      <c r="L363">
        <v>101.7</v>
      </c>
      <c r="N363">
        <v>0.6</v>
      </c>
      <c r="O363">
        <v>0.6</v>
      </c>
      <c r="P363">
        <v>0</v>
      </c>
    </row>
    <row r="364" spans="1:16" x14ac:dyDescent="0.35">
      <c r="A364" s="62">
        <v>43827</v>
      </c>
      <c r="B364">
        <v>6.5</v>
      </c>
      <c r="C364">
        <v>5.3</v>
      </c>
      <c r="D364">
        <v>4.0999999999999996</v>
      </c>
      <c r="F364">
        <v>21</v>
      </c>
      <c r="G364">
        <v>14.5</v>
      </c>
      <c r="H364">
        <v>8</v>
      </c>
      <c r="J364">
        <v>102.5</v>
      </c>
      <c r="K364">
        <v>102.2</v>
      </c>
      <c r="L364">
        <v>101.9</v>
      </c>
      <c r="N364">
        <v>3</v>
      </c>
      <c r="O364">
        <v>3</v>
      </c>
      <c r="P364">
        <v>0</v>
      </c>
    </row>
    <row r="365" spans="1:16" x14ac:dyDescent="0.35">
      <c r="A365" s="62">
        <v>43828</v>
      </c>
      <c r="B365">
        <v>8.6</v>
      </c>
      <c r="C365">
        <v>7.05</v>
      </c>
      <c r="D365">
        <v>5.5</v>
      </c>
      <c r="F365">
        <v>22</v>
      </c>
      <c r="G365">
        <v>11.5</v>
      </c>
      <c r="H365">
        <v>1</v>
      </c>
      <c r="J365">
        <v>102.3</v>
      </c>
      <c r="K365">
        <v>102</v>
      </c>
      <c r="L365">
        <v>101.7</v>
      </c>
      <c r="N365">
        <v>2.4</v>
      </c>
      <c r="O365">
        <v>2.4</v>
      </c>
      <c r="P365">
        <v>0</v>
      </c>
    </row>
    <row r="366" spans="1:16" x14ac:dyDescent="0.35">
      <c r="A366" s="62">
        <v>43829</v>
      </c>
      <c r="B366">
        <v>8.4</v>
      </c>
      <c r="C366">
        <v>7.45</v>
      </c>
      <c r="D366">
        <v>6.5</v>
      </c>
      <c r="F366">
        <v>23</v>
      </c>
      <c r="G366">
        <v>14</v>
      </c>
      <c r="H366">
        <v>5</v>
      </c>
      <c r="J366">
        <v>102.7</v>
      </c>
      <c r="K366">
        <v>102.35</v>
      </c>
      <c r="L366">
        <v>102</v>
      </c>
      <c r="N366">
        <v>5.8</v>
      </c>
      <c r="O366">
        <v>5.8</v>
      </c>
      <c r="P366">
        <v>0</v>
      </c>
    </row>
    <row r="367" spans="1:16" x14ac:dyDescent="0.35">
      <c r="A367" s="62">
        <v>43830</v>
      </c>
      <c r="B367">
        <v>9.8000000000000007</v>
      </c>
      <c r="C367">
        <v>8.4</v>
      </c>
      <c r="D367">
        <v>7</v>
      </c>
      <c r="F367">
        <v>33</v>
      </c>
      <c r="G367">
        <v>21</v>
      </c>
      <c r="H367">
        <v>9</v>
      </c>
      <c r="J367">
        <v>102</v>
      </c>
      <c r="K367">
        <v>100.95</v>
      </c>
      <c r="L367">
        <v>99.9</v>
      </c>
      <c r="N367">
        <v>21.2</v>
      </c>
      <c r="O367">
        <v>21.2</v>
      </c>
      <c r="P367">
        <v>0</v>
      </c>
    </row>
  </sheetData>
  <hyperlinks>
    <hyperlink ref="S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96"/>
  <sheetViews>
    <sheetView workbookViewId="0">
      <selection activeCell="M16" sqref="M16"/>
    </sheetView>
  </sheetViews>
  <sheetFormatPr defaultRowHeight="14.5" x14ac:dyDescent="0.35"/>
  <sheetData>
    <row r="1" spans="1:13" x14ac:dyDescent="0.35">
      <c r="A1" s="65" t="s">
        <v>11</v>
      </c>
      <c r="B1" s="65"/>
      <c r="D1" s="9" t="s">
        <v>19</v>
      </c>
      <c r="E1" s="9"/>
      <c r="G1" s="10" t="s">
        <v>24</v>
      </c>
      <c r="H1" s="10"/>
      <c r="J1" s="11" t="s">
        <v>28</v>
      </c>
      <c r="K1" s="11"/>
    </row>
    <row r="2" spans="1:13" x14ac:dyDescent="0.35">
      <c r="A2">
        <v>0.1</v>
      </c>
      <c r="B2">
        <f ca="1">RAND()</f>
        <v>0.77684931765762244</v>
      </c>
      <c r="D2">
        <v>0.1</v>
      </c>
      <c r="E2">
        <f t="shared" ref="E2:E33" ca="1" si="0">RAND()</f>
        <v>0.42437966213894163</v>
      </c>
      <c r="G2">
        <v>0.1</v>
      </c>
      <c r="H2">
        <f ca="1">RAND()</f>
        <v>0.40957796911353006</v>
      </c>
      <c r="J2">
        <v>0.1</v>
      </c>
      <c r="K2">
        <f t="shared" ref="K2:K33" ca="1" si="1">RAND()</f>
        <v>0.10328783506202843</v>
      </c>
      <c r="M2" t="s">
        <v>77</v>
      </c>
    </row>
    <row r="3" spans="1:13" x14ac:dyDescent="0.35">
      <c r="A3">
        <v>0.1</v>
      </c>
      <c r="B3">
        <f ca="1">RAND()</f>
        <v>0.12494616547463988</v>
      </c>
      <c r="D3">
        <v>0.25</v>
      </c>
      <c r="E3">
        <f t="shared" ca="1" si="0"/>
        <v>0.21613699736456926</v>
      </c>
      <c r="G3">
        <v>1</v>
      </c>
      <c r="H3">
        <f t="shared" ref="H2:H33" ca="1" si="2">RAND()</f>
        <v>0.24975182974329813</v>
      </c>
      <c r="J3">
        <v>0.1</v>
      </c>
      <c r="K3">
        <f t="shared" ca="1" si="1"/>
        <v>0.44231015700648746</v>
      </c>
      <c r="M3" s="6" t="s">
        <v>78</v>
      </c>
    </row>
    <row r="4" spans="1:13" x14ac:dyDescent="0.35">
      <c r="A4">
        <v>0.1</v>
      </c>
      <c r="B4">
        <f ca="1">RAND()</f>
        <v>0.87022625486877381</v>
      </c>
      <c r="D4">
        <v>0.25</v>
      </c>
      <c r="E4">
        <f t="shared" ca="1" si="0"/>
        <v>5.7332723719942247E-2</v>
      </c>
      <c r="G4">
        <v>0.25</v>
      </c>
      <c r="H4">
        <f t="shared" ca="1" si="2"/>
        <v>0.97485326195432553</v>
      </c>
      <c r="J4">
        <v>0.1</v>
      </c>
      <c r="K4">
        <f t="shared" ca="1" si="1"/>
        <v>0.77067528713467948</v>
      </c>
      <c r="M4" s="6" t="s">
        <v>79</v>
      </c>
    </row>
    <row r="5" spans="1:13" x14ac:dyDescent="0.35">
      <c r="A5">
        <v>0.1</v>
      </c>
      <c r="B5">
        <f ca="1">RAND()</f>
        <v>0.51536949726034798</v>
      </c>
      <c r="D5">
        <v>0.1</v>
      </c>
      <c r="E5">
        <f t="shared" ca="1" si="0"/>
        <v>0.8173705291586536</v>
      </c>
      <c r="G5">
        <v>1</v>
      </c>
      <c r="H5">
        <f t="shared" ca="1" si="2"/>
        <v>0.29928937477142636</v>
      </c>
      <c r="J5">
        <v>0.1</v>
      </c>
      <c r="K5">
        <f t="shared" ca="1" si="1"/>
        <v>0.66173727283987671</v>
      </c>
      <c r="M5" s="6" t="s">
        <v>80</v>
      </c>
    </row>
    <row r="6" spans="1:13" x14ac:dyDescent="0.35">
      <c r="A6">
        <v>0.1</v>
      </c>
      <c r="B6">
        <f ca="1">RAND()</f>
        <v>0.38197212999848218</v>
      </c>
      <c r="D6">
        <v>0.1</v>
      </c>
      <c r="E6">
        <f t="shared" ca="1" si="0"/>
        <v>0.92792290939713973</v>
      </c>
      <c r="G6">
        <v>0.25</v>
      </c>
      <c r="H6">
        <f t="shared" ca="1" si="2"/>
        <v>0.1578461261996158</v>
      </c>
      <c r="J6">
        <v>0.1</v>
      </c>
      <c r="K6">
        <f t="shared" ca="1" si="1"/>
        <v>7.4585219771594713E-2</v>
      </c>
      <c r="M6" s="6" t="s">
        <v>81</v>
      </c>
    </row>
    <row r="7" spans="1:13" x14ac:dyDescent="0.35">
      <c r="A7">
        <v>0.1</v>
      </c>
      <c r="B7">
        <f ca="1">RAND()</f>
        <v>0.31211646569672691</v>
      </c>
      <c r="D7">
        <v>0.25</v>
      </c>
      <c r="E7">
        <f t="shared" ca="1" si="0"/>
        <v>0.48647050993914132</v>
      </c>
      <c r="G7">
        <v>0.25</v>
      </c>
      <c r="H7">
        <f t="shared" ca="1" si="2"/>
        <v>0.58027142444095614</v>
      </c>
      <c r="J7">
        <v>0.1</v>
      </c>
      <c r="K7">
        <f t="shared" ca="1" si="1"/>
        <v>0.90964767851680806</v>
      </c>
      <c r="M7" s="6" t="s">
        <v>82</v>
      </c>
    </row>
    <row r="8" spans="1:13" x14ac:dyDescent="0.35">
      <c r="A8">
        <v>0.1</v>
      </c>
      <c r="B8">
        <f ca="1">RAND()</f>
        <v>0.3604789049170668</v>
      </c>
      <c r="D8">
        <v>0.1</v>
      </c>
      <c r="E8">
        <f t="shared" ca="1" si="0"/>
        <v>0.23126401586775613</v>
      </c>
      <c r="G8">
        <v>0.25</v>
      </c>
      <c r="H8">
        <f t="shared" ca="1" si="2"/>
        <v>9.4721678882421556E-2</v>
      </c>
      <c r="J8">
        <v>1</v>
      </c>
      <c r="K8">
        <f t="shared" ca="1" si="1"/>
        <v>0.93926027248370714</v>
      </c>
    </row>
    <row r="9" spans="1:13" x14ac:dyDescent="0.35">
      <c r="A9">
        <v>0.25</v>
      </c>
      <c r="B9">
        <f ca="1">RAND()</f>
        <v>0.5243845516821094</v>
      </c>
      <c r="D9">
        <v>0.1</v>
      </c>
      <c r="E9">
        <f t="shared" ca="1" si="0"/>
        <v>4.2811354537499513E-2</v>
      </c>
      <c r="G9">
        <v>0.25</v>
      </c>
      <c r="H9">
        <f t="shared" ca="1" si="2"/>
        <v>0.41186102392101043</v>
      </c>
      <c r="J9">
        <v>0.1</v>
      </c>
      <c r="K9">
        <f t="shared" ca="1" si="1"/>
        <v>0.12830010264819203</v>
      </c>
      <c r="M9" s="13" t="s">
        <v>83</v>
      </c>
    </row>
    <row r="10" spans="1:13" x14ac:dyDescent="0.35">
      <c r="A10">
        <v>0.25</v>
      </c>
      <c r="B10">
        <f ca="1">RAND()</f>
        <v>0.16390553418576892</v>
      </c>
      <c r="D10">
        <v>0.1</v>
      </c>
      <c r="E10">
        <f t="shared" ca="1" si="0"/>
        <v>0.79651740658767545</v>
      </c>
      <c r="G10">
        <v>0.1</v>
      </c>
      <c r="H10">
        <f t="shared" ca="1" si="2"/>
        <v>0.84977768878231275</v>
      </c>
      <c r="J10">
        <v>0.1</v>
      </c>
      <c r="K10">
        <f t="shared" ca="1" si="1"/>
        <v>0.20641568151045475</v>
      </c>
    </row>
    <row r="11" spans="1:13" x14ac:dyDescent="0.35">
      <c r="A11">
        <v>0.1</v>
      </c>
      <c r="B11">
        <f ca="1">RAND()</f>
        <v>0.31432097158592021</v>
      </c>
      <c r="D11">
        <v>0.1</v>
      </c>
      <c r="E11">
        <f t="shared" ca="1" si="0"/>
        <v>0.15243110493302392</v>
      </c>
      <c r="G11">
        <v>0.25</v>
      </c>
      <c r="H11">
        <f t="shared" ca="1" si="2"/>
        <v>0.7914165516760665</v>
      </c>
      <c r="J11">
        <v>0.1</v>
      </c>
      <c r="K11">
        <f t="shared" ca="1" si="1"/>
        <v>0.29968078181716784</v>
      </c>
    </row>
    <row r="12" spans="1:13" x14ac:dyDescent="0.35">
      <c r="A12">
        <v>0.25</v>
      </c>
      <c r="B12">
        <f ca="1">RAND()</f>
        <v>0.65016295173658289</v>
      </c>
      <c r="D12">
        <v>0.25</v>
      </c>
      <c r="E12">
        <f t="shared" ca="1" si="0"/>
        <v>0.5287813873338314</v>
      </c>
      <c r="G12">
        <v>0.25</v>
      </c>
      <c r="H12">
        <f t="shared" ca="1" si="2"/>
        <v>0.13400254575800286</v>
      </c>
      <c r="J12">
        <v>0.1</v>
      </c>
      <c r="K12">
        <f t="shared" ca="1" si="1"/>
        <v>9.9064435424293551E-2</v>
      </c>
    </row>
    <row r="13" spans="1:13" x14ac:dyDescent="0.35">
      <c r="A13">
        <v>0.25</v>
      </c>
      <c r="B13">
        <f ca="1">RAND()</f>
        <v>0.98780711555664447</v>
      </c>
      <c r="D13">
        <v>0.1</v>
      </c>
      <c r="E13">
        <f t="shared" ca="1" si="0"/>
        <v>0.36541899850694681</v>
      </c>
      <c r="G13">
        <v>1</v>
      </c>
      <c r="H13">
        <f t="shared" ca="1" si="2"/>
        <v>0.96300396911525321</v>
      </c>
      <c r="J13">
        <v>0.25</v>
      </c>
      <c r="K13">
        <f t="shared" ca="1" si="1"/>
        <v>0.86733888788736468</v>
      </c>
    </row>
    <row r="14" spans="1:13" x14ac:dyDescent="0.35">
      <c r="A14">
        <v>0.1</v>
      </c>
      <c r="B14">
        <f ca="1">RAND()</f>
        <v>0.65633133822678646</v>
      </c>
      <c r="D14">
        <v>0.25</v>
      </c>
      <c r="E14">
        <f t="shared" ca="1" si="0"/>
        <v>0.64509456062456039</v>
      </c>
      <c r="G14">
        <v>0.1</v>
      </c>
      <c r="H14">
        <f t="shared" ca="1" si="2"/>
        <v>0.69373246065017979</v>
      </c>
      <c r="J14">
        <v>0.25</v>
      </c>
      <c r="K14">
        <f t="shared" ca="1" si="1"/>
        <v>0.21160663463501905</v>
      </c>
    </row>
    <row r="15" spans="1:13" x14ac:dyDescent="0.35">
      <c r="A15">
        <v>0.25</v>
      </c>
      <c r="B15">
        <f ca="1">RAND()</f>
        <v>0.57089126435543669</v>
      </c>
      <c r="D15">
        <v>1</v>
      </c>
      <c r="E15">
        <f t="shared" ca="1" si="0"/>
        <v>0.43101702478451465</v>
      </c>
      <c r="G15">
        <v>0.25</v>
      </c>
      <c r="H15">
        <f t="shared" ca="1" si="2"/>
        <v>0.36846142737613874</v>
      </c>
      <c r="J15">
        <v>0.1</v>
      </c>
      <c r="K15">
        <f t="shared" ca="1" si="1"/>
        <v>2.8163809784480853E-2</v>
      </c>
    </row>
    <row r="16" spans="1:13" x14ac:dyDescent="0.35">
      <c r="A16">
        <v>0.1</v>
      </c>
      <c r="B16">
        <f ca="1">RAND()</f>
        <v>0.96218184222143988</v>
      </c>
      <c r="D16">
        <v>1</v>
      </c>
      <c r="E16">
        <f t="shared" ca="1" si="0"/>
        <v>0.3497378068098439</v>
      </c>
      <c r="G16">
        <v>1</v>
      </c>
      <c r="H16">
        <f t="shared" ca="1" si="2"/>
        <v>0.37779694448489232</v>
      </c>
      <c r="J16">
        <v>1</v>
      </c>
      <c r="K16">
        <f t="shared" ca="1" si="1"/>
        <v>0.13376657576328221</v>
      </c>
    </row>
    <row r="17" spans="1:11" x14ac:dyDescent="0.35">
      <c r="A17">
        <v>0.1</v>
      </c>
      <c r="B17">
        <f ca="1">RAND()</f>
        <v>0.36166256381442308</v>
      </c>
      <c r="D17">
        <v>0.25</v>
      </c>
      <c r="E17">
        <f t="shared" ca="1" si="0"/>
        <v>0.77003925263684603</v>
      </c>
      <c r="G17">
        <v>1</v>
      </c>
      <c r="H17">
        <f t="shared" ca="1" si="2"/>
        <v>0.28085696543161032</v>
      </c>
      <c r="J17">
        <v>1</v>
      </c>
      <c r="K17">
        <f t="shared" ca="1" si="1"/>
        <v>0.33864588816516761</v>
      </c>
    </row>
    <row r="18" spans="1:11" x14ac:dyDescent="0.35">
      <c r="A18">
        <v>0.1</v>
      </c>
      <c r="B18">
        <f ca="1">RAND()</f>
        <v>0.75271843681264117</v>
      </c>
      <c r="D18">
        <v>0.25</v>
      </c>
      <c r="E18">
        <f t="shared" ca="1" si="0"/>
        <v>0.63680111889094104</v>
      </c>
      <c r="G18">
        <v>0.25</v>
      </c>
      <c r="H18">
        <f t="shared" ca="1" si="2"/>
        <v>0.82692865418033668</v>
      </c>
      <c r="J18">
        <v>0.25</v>
      </c>
      <c r="K18">
        <f t="shared" ca="1" si="1"/>
        <v>0.43959430614965767</v>
      </c>
    </row>
    <row r="19" spans="1:11" x14ac:dyDescent="0.35">
      <c r="A19">
        <v>0.1</v>
      </c>
      <c r="B19">
        <f ca="1">RAND()</f>
        <v>0.13189195552363608</v>
      </c>
      <c r="D19">
        <v>1</v>
      </c>
      <c r="E19">
        <f t="shared" ca="1" si="0"/>
        <v>0.5652841482288028</v>
      </c>
      <c r="G19">
        <v>0.1</v>
      </c>
      <c r="H19">
        <f t="shared" ca="1" si="2"/>
        <v>0.18249178660350096</v>
      </c>
      <c r="J19">
        <v>0.25</v>
      </c>
      <c r="K19">
        <f t="shared" ca="1" si="1"/>
        <v>0.56470587823596197</v>
      </c>
    </row>
    <row r="20" spans="1:11" x14ac:dyDescent="0.35">
      <c r="A20">
        <v>0.25</v>
      </c>
      <c r="B20">
        <f ca="1">RAND()</f>
        <v>0.9944812486339617</v>
      </c>
      <c r="D20">
        <v>0.1</v>
      </c>
      <c r="E20">
        <f t="shared" ca="1" si="0"/>
        <v>6.1049609815342132E-2</v>
      </c>
      <c r="G20">
        <v>0.25</v>
      </c>
      <c r="H20">
        <f t="shared" ca="1" si="2"/>
        <v>0.86061863799555616</v>
      </c>
      <c r="J20">
        <v>0.1</v>
      </c>
      <c r="K20">
        <f t="shared" ca="1" si="1"/>
        <v>0.21971145527458824</v>
      </c>
    </row>
    <row r="21" spans="1:11" x14ac:dyDescent="0.35">
      <c r="A21">
        <v>0.1</v>
      </c>
      <c r="B21">
        <f ca="1">RAND()</f>
        <v>0.81224875536396679</v>
      </c>
      <c r="D21">
        <v>0.1</v>
      </c>
      <c r="E21">
        <f t="shared" ca="1" si="0"/>
        <v>0.50810175758526677</v>
      </c>
      <c r="G21">
        <v>1</v>
      </c>
      <c r="H21">
        <f t="shared" ca="1" si="2"/>
        <v>0.14705394962524854</v>
      </c>
      <c r="J21">
        <v>0.1</v>
      </c>
      <c r="K21">
        <f t="shared" ca="1" si="1"/>
        <v>0.17376460470973376</v>
      </c>
    </row>
    <row r="22" spans="1:11" x14ac:dyDescent="0.35">
      <c r="A22">
        <v>0.1</v>
      </c>
      <c r="B22">
        <f ca="1">RAND()</f>
        <v>0.52813931999629871</v>
      </c>
      <c r="D22">
        <v>0.25</v>
      </c>
      <c r="E22">
        <f t="shared" ca="1" si="0"/>
        <v>0.41931661624775274</v>
      </c>
      <c r="G22">
        <v>0.25</v>
      </c>
      <c r="H22">
        <f t="shared" ca="1" si="2"/>
        <v>0.67307614244856806</v>
      </c>
      <c r="J22">
        <v>0.1</v>
      </c>
      <c r="K22">
        <f t="shared" ca="1" si="1"/>
        <v>0.71879744361443965</v>
      </c>
    </row>
    <row r="23" spans="1:11" x14ac:dyDescent="0.35">
      <c r="A23">
        <v>0.1</v>
      </c>
      <c r="B23">
        <f ca="1">RAND()</f>
        <v>4.8377706414172161E-3</v>
      </c>
      <c r="D23">
        <v>0.25</v>
      </c>
      <c r="E23">
        <f t="shared" ca="1" si="0"/>
        <v>7.5318105010170333E-2</v>
      </c>
      <c r="G23">
        <v>0.1</v>
      </c>
      <c r="H23">
        <f t="shared" ca="1" si="2"/>
        <v>2.6754167894793457E-2</v>
      </c>
      <c r="J23">
        <v>0.1</v>
      </c>
      <c r="K23">
        <f t="shared" ca="1" si="1"/>
        <v>0.44640931153225039</v>
      </c>
    </row>
    <row r="24" spans="1:11" x14ac:dyDescent="0.35">
      <c r="A24">
        <v>0.25</v>
      </c>
      <c r="B24">
        <f ca="1">RAND()</f>
        <v>0.38204455564750517</v>
      </c>
      <c r="D24">
        <v>0.25</v>
      </c>
      <c r="E24">
        <f t="shared" ca="1" si="0"/>
        <v>0.85487201357023745</v>
      </c>
      <c r="G24">
        <v>1</v>
      </c>
      <c r="H24">
        <f t="shared" ca="1" si="2"/>
        <v>0.18274253792796669</v>
      </c>
      <c r="J24">
        <v>0.1</v>
      </c>
      <c r="K24">
        <f t="shared" ca="1" si="1"/>
        <v>0.47543133466751386</v>
      </c>
    </row>
    <row r="25" spans="1:11" x14ac:dyDescent="0.35">
      <c r="A25">
        <v>0.1</v>
      </c>
      <c r="B25">
        <f ca="1">RAND()</f>
        <v>0.90740365130776224</v>
      </c>
      <c r="D25">
        <v>0.1</v>
      </c>
      <c r="E25">
        <f t="shared" ca="1" si="0"/>
        <v>4.7424622364131697E-2</v>
      </c>
      <c r="G25">
        <v>1</v>
      </c>
      <c r="H25">
        <f t="shared" ca="1" si="2"/>
        <v>0.16731133194166381</v>
      </c>
      <c r="J25">
        <v>0.1</v>
      </c>
      <c r="K25">
        <f t="shared" ca="1" si="1"/>
        <v>0.62465800878177757</v>
      </c>
    </row>
    <row r="26" spans="1:11" x14ac:dyDescent="0.35">
      <c r="A26">
        <v>0.1</v>
      </c>
      <c r="B26">
        <f ca="1">RAND()</f>
        <v>0.93164931787239891</v>
      </c>
      <c r="D26">
        <v>0.25</v>
      </c>
      <c r="E26">
        <f t="shared" ca="1" si="0"/>
        <v>0.85878330694618088</v>
      </c>
      <c r="G26">
        <v>0.25</v>
      </c>
      <c r="H26">
        <f t="shared" ca="1" si="2"/>
        <v>0.90395887812372211</v>
      </c>
      <c r="J26">
        <v>0.1</v>
      </c>
      <c r="K26">
        <f t="shared" ca="1" si="1"/>
        <v>0.95374219469249821</v>
      </c>
    </row>
    <row r="27" spans="1:11" x14ac:dyDescent="0.35">
      <c r="A27">
        <v>0.1</v>
      </c>
      <c r="B27">
        <f ca="1">RAND()</f>
        <v>0.41327092959779577</v>
      </c>
      <c r="D27">
        <v>0.25</v>
      </c>
      <c r="E27">
        <f t="shared" ca="1" si="0"/>
        <v>0.46181060682589947</v>
      </c>
      <c r="G27">
        <v>0.25</v>
      </c>
      <c r="H27">
        <f t="shared" ca="1" si="2"/>
        <v>0.34148014030637985</v>
      </c>
      <c r="J27">
        <v>0.25</v>
      </c>
      <c r="K27">
        <f t="shared" ca="1" si="1"/>
        <v>0.57440314382136382</v>
      </c>
    </row>
    <row r="28" spans="1:11" x14ac:dyDescent="0.35">
      <c r="A28">
        <v>0.1</v>
      </c>
      <c r="B28">
        <f ca="1">RAND()</f>
        <v>2.5738029298027931E-2</v>
      </c>
      <c r="D28">
        <v>1</v>
      </c>
      <c r="E28">
        <f t="shared" ca="1" si="0"/>
        <v>0.54477725551363576</v>
      </c>
      <c r="G28">
        <v>0.1</v>
      </c>
      <c r="H28">
        <f t="shared" ca="1" si="2"/>
        <v>0.87544058909128497</v>
      </c>
      <c r="J28">
        <v>0.1</v>
      </c>
      <c r="K28">
        <f t="shared" ca="1" si="1"/>
        <v>0.32301250380050162</v>
      </c>
    </row>
    <row r="29" spans="1:11" x14ac:dyDescent="0.35">
      <c r="A29">
        <v>0.1</v>
      </c>
      <c r="B29">
        <f ca="1">RAND()</f>
        <v>0.57466062867253387</v>
      </c>
      <c r="D29">
        <v>0.1</v>
      </c>
      <c r="E29">
        <f t="shared" ca="1" si="0"/>
        <v>0.92476703241193881</v>
      </c>
      <c r="G29">
        <v>1</v>
      </c>
      <c r="H29">
        <f t="shared" ca="1" si="2"/>
        <v>0.84558230476609608</v>
      </c>
      <c r="J29">
        <v>0.1</v>
      </c>
      <c r="K29">
        <f t="shared" ca="1" si="1"/>
        <v>0.98710362277626573</v>
      </c>
    </row>
    <row r="30" spans="1:11" x14ac:dyDescent="0.35">
      <c r="A30">
        <v>0.1</v>
      </c>
      <c r="B30">
        <f ca="1">RAND()</f>
        <v>0.14546467149715547</v>
      </c>
      <c r="D30">
        <v>0.1</v>
      </c>
      <c r="E30">
        <f t="shared" ca="1" si="0"/>
        <v>0.32556487174289173</v>
      </c>
      <c r="G30">
        <v>0.25</v>
      </c>
      <c r="H30">
        <f t="shared" ca="1" si="2"/>
        <v>0.3779599957092763</v>
      </c>
      <c r="J30">
        <v>0.1</v>
      </c>
      <c r="K30">
        <f t="shared" ca="1" si="1"/>
        <v>0.49849433627704953</v>
      </c>
    </row>
    <row r="31" spans="1:11" x14ac:dyDescent="0.35">
      <c r="A31">
        <v>0.1</v>
      </c>
      <c r="B31">
        <f ca="1">RAND()</f>
        <v>0.45406165584890401</v>
      </c>
      <c r="D31">
        <v>0.1</v>
      </c>
      <c r="E31">
        <f t="shared" ca="1" si="0"/>
        <v>0.68021443721637131</v>
      </c>
      <c r="G31">
        <v>0.25</v>
      </c>
      <c r="H31">
        <f t="shared" ca="1" si="2"/>
        <v>0.61539871628068332</v>
      </c>
      <c r="J31">
        <v>0.1</v>
      </c>
      <c r="K31">
        <f t="shared" ca="1" si="1"/>
        <v>0.42117571620227923</v>
      </c>
    </row>
    <row r="32" spans="1:11" x14ac:dyDescent="0.35">
      <c r="A32">
        <v>0.1</v>
      </c>
      <c r="B32">
        <f ca="1">RAND()</f>
        <v>0.41600431577364028</v>
      </c>
      <c r="D32">
        <v>0.1</v>
      </c>
      <c r="E32">
        <f t="shared" ca="1" si="0"/>
        <v>0.23860885474001492</v>
      </c>
      <c r="G32">
        <v>1</v>
      </c>
      <c r="H32">
        <f t="shared" ca="1" si="2"/>
        <v>0.38780254945711645</v>
      </c>
      <c r="J32">
        <v>0.1</v>
      </c>
      <c r="K32">
        <f t="shared" ca="1" si="1"/>
        <v>0.93805776259080698</v>
      </c>
    </row>
    <row r="33" spans="1:11" x14ac:dyDescent="0.35">
      <c r="A33">
        <v>0.1</v>
      </c>
      <c r="B33">
        <f ca="1">RAND()</f>
        <v>0.94523842637300415</v>
      </c>
      <c r="D33">
        <v>0.25</v>
      </c>
      <c r="E33">
        <f t="shared" ca="1" si="0"/>
        <v>0.92906593425586881</v>
      </c>
      <c r="G33">
        <v>0.25</v>
      </c>
      <c r="H33">
        <f t="shared" ca="1" si="2"/>
        <v>8.9723948026142142E-2</v>
      </c>
      <c r="J33">
        <v>0.1</v>
      </c>
      <c r="K33">
        <f t="shared" ca="1" si="1"/>
        <v>0.48622304227927959</v>
      </c>
    </row>
    <row r="34" spans="1:11" x14ac:dyDescent="0.35">
      <c r="A34">
        <v>0.25</v>
      </c>
      <c r="B34">
        <f ca="1">RAND()</f>
        <v>0.90074757042392894</v>
      </c>
      <c r="D34">
        <v>0.25</v>
      </c>
      <c r="E34">
        <f t="shared" ref="E34:E65" ca="1" si="3">RAND()</f>
        <v>0.81163137259759499</v>
      </c>
      <c r="G34">
        <v>0.1</v>
      </c>
      <c r="H34">
        <f t="shared" ref="H34:H65" ca="1" si="4">RAND()</f>
        <v>0.57481725859083743</v>
      </c>
      <c r="J34">
        <v>0.25</v>
      </c>
      <c r="K34">
        <f t="shared" ref="K34:K65" ca="1" si="5">RAND()</f>
        <v>0.58317094061572516</v>
      </c>
    </row>
    <row r="35" spans="1:11" x14ac:dyDescent="0.35">
      <c r="A35">
        <v>0.1</v>
      </c>
      <c r="B35">
        <f ca="1">RAND()</f>
        <v>0.28478461947935507</v>
      </c>
      <c r="D35">
        <v>0.25</v>
      </c>
      <c r="E35">
        <f t="shared" ca="1" si="3"/>
        <v>0.29915668109705873</v>
      </c>
      <c r="G35">
        <v>0.25</v>
      </c>
      <c r="H35">
        <f t="shared" ca="1" si="4"/>
        <v>0.87244447729407359</v>
      </c>
      <c r="J35">
        <v>1</v>
      </c>
      <c r="K35">
        <f t="shared" ca="1" si="5"/>
        <v>0.87546995360086843</v>
      </c>
    </row>
    <row r="36" spans="1:11" x14ac:dyDescent="0.35">
      <c r="A36">
        <v>0.25</v>
      </c>
      <c r="B36">
        <f ca="1">RAND()</f>
        <v>0.84881571337870543</v>
      </c>
      <c r="D36">
        <v>0.25</v>
      </c>
      <c r="E36">
        <f t="shared" ca="1" si="3"/>
        <v>0.92339396652186878</v>
      </c>
      <c r="G36">
        <v>1</v>
      </c>
      <c r="H36">
        <f t="shared" ca="1" si="4"/>
        <v>3.0833035003862586E-2</v>
      </c>
      <c r="J36">
        <v>0.1</v>
      </c>
      <c r="K36">
        <f t="shared" ca="1" si="5"/>
        <v>0.1122364616450463</v>
      </c>
    </row>
    <row r="37" spans="1:11" x14ac:dyDescent="0.35">
      <c r="A37">
        <v>1</v>
      </c>
      <c r="B37">
        <f ca="1">RAND()</f>
        <v>0.49630733150379303</v>
      </c>
      <c r="D37">
        <v>0.25</v>
      </c>
      <c r="E37">
        <f t="shared" ca="1" si="3"/>
        <v>0.85499630828042328</v>
      </c>
      <c r="G37">
        <v>1</v>
      </c>
      <c r="H37">
        <f t="shared" ca="1" si="4"/>
        <v>0.79876576944809552</v>
      </c>
      <c r="J37">
        <v>0.1</v>
      </c>
      <c r="K37">
        <f t="shared" ca="1" si="5"/>
        <v>0.39875433799316395</v>
      </c>
    </row>
    <row r="38" spans="1:11" x14ac:dyDescent="0.35">
      <c r="A38">
        <v>0.1</v>
      </c>
      <c r="B38">
        <f ca="1">RAND()</f>
        <v>5.4979296829796409E-2</v>
      </c>
      <c r="D38">
        <v>0.1</v>
      </c>
      <c r="E38">
        <f t="shared" ca="1" si="3"/>
        <v>0.48012754697527504</v>
      </c>
      <c r="G38">
        <v>0.25</v>
      </c>
      <c r="H38">
        <f t="shared" ca="1" si="4"/>
        <v>0.18027779619879103</v>
      </c>
      <c r="J38">
        <v>0.25</v>
      </c>
      <c r="K38">
        <f t="shared" ca="1" si="5"/>
        <v>0.68673025472890115</v>
      </c>
    </row>
    <row r="39" spans="1:11" x14ac:dyDescent="0.35">
      <c r="A39">
        <v>0.1</v>
      </c>
      <c r="B39">
        <f ca="1">RAND()</f>
        <v>0.37856374225061795</v>
      </c>
      <c r="D39">
        <v>0.25</v>
      </c>
      <c r="E39">
        <f t="shared" ca="1" si="3"/>
        <v>0.83699246565962104</v>
      </c>
      <c r="G39">
        <v>0.25</v>
      </c>
      <c r="H39">
        <f t="shared" ca="1" si="4"/>
        <v>0.27093877185247239</v>
      </c>
      <c r="J39">
        <v>0.25</v>
      </c>
      <c r="K39">
        <f t="shared" ca="1" si="5"/>
        <v>0.73243991477629067</v>
      </c>
    </row>
    <row r="40" spans="1:11" x14ac:dyDescent="0.35">
      <c r="A40">
        <v>0.1</v>
      </c>
      <c r="B40">
        <f ca="1">RAND()</f>
        <v>0.66285491038255062</v>
      </c>
      <c r="D40">
        <v>1</v>
      </c>
      <c r="E40">
        <f t="shared" ca="1" si="3"/>
        <v>0.31136696399330865</v>
      </c>
      <c r="G40">
        <v>0.1</v>
      </c>
      <c r="H40">
        <f t="shared" ca="1" si="4"/>
        <v>0.65763594931834413</v>
      </c>
      <c r="J40">
        <v>0.1</v>
      </c>
      <c r="K40">
        <f t="shared" ca="1" si="5"/>
        <v>2.3476397024403295E-2</v>
      </c>
    </row>
    <row r="41" spans="1:11" x14ac:dyDescent="0.35">
      <c r="A41">
        <v>0.25</v>
      </c>
      <c r="B41">
        <f ca="1">RAND()</f>
        <v>0.52791551056579122</v>
      </c>
      <c r="D41">
        <v>0.25</v>
      </c>
      <c r="E41">
        <f t="shared" ca="1" si="3"/>
        <v>0.14730370814146088</v>
      </c>
      <c r="G41">
        <v>1</v>
      </c>
      <c r="H41">
        <f t="shared" ca="1" si="4"/>
        <v>4.195052142100042E-2</v>
      </c>
      <c r="J41">
        <v>0.1</v>
      </c>
      <c r="K41">
        <f t="shared" ca="1" si="5"/>
        <v>0.59439526535406306</v>
      </c>
    </row>
    <row r="42" spans="1:11" x14ac:dyDescent="0.35">
      <c r="A42">
        <v>0.25</v>
      </c>
      <c r="B42">
        <f ca="1">RAND()</f>
        <v>0.26233817524704495</v>
      </c>
      <c r="D42">
        <v>0.25</v>
      </c>
      <c r="E42">
        <f t="shared" ca="1" si="3"/>
        <v>7.0619013941328745E-2</v>
      </c>
      <c r="G42">
        <v>0.25</v>
      </c>
      <c r="H42">
        <f t="shared" ca="1" si="4"/>
        <v>6.2454098015192194E-3</v>
      </c>
      <c r="J42">
        <v>0.25</v>
      </c>
      <c r="K42">
        <f t="shared" ca="1" si="5"/>
        <v>0.74614681055961252</v>
      </c>
    </row>
    <row r="43" spans="1:11" x14ac:dyDescent="0.35">
      <c r="A43">
        <v>0.1</v>
      </c>
      <c r="B43">
        <f ca="1">RAND()</f>
        <v>0.71264168874123579</v>
      </c>
      <c r="D43">
        <v>0.1</v>
      </c>
      <c r="E43">
        <f t="shared" ca="1" si="3"/>
        <v>0.93201569366692183</v>
      </c>
      <c r="G43">
        <v>0.25</v>
      </c>
      <c r="H43">
        <f t="shared" ca="1" si="4"/>
        <v>0.61018551700871926</v>
      </c>
      <c r="J43">
        <v>0.25</v>
      </c>
      <c r="K43">
        <f t="shared" ca="1" si="5"/>
        <v>0.16463328508125397</v>
      </c>
    </row>
    <row r="44" spans="1:11" x14ac:dyDescent="0.35">
      <c r="A44">
        <v>0.1</v>
      </c>
      <c r="B44">
        <f ca="1">RAND()</f>
        <v>0.10413671063244945</v>
      </c>
      <c r="D44">
        <v>0.1</v>
      </c>
      <c r="E44">
        <f t="shared" ca="1" si="3"/>
        <v>0.72076829989435975</v>
      </c>
      <c r="G44">
        <v>0.1</v>
      </c>
      <c r="H44">
        <f t="shared" ca="1" si="4"/>
        <v>0.88110649469118052</v>
      </c>
      <c r="J44">
        <v>0.1</v>
      </c>
      <c r="K44">
        <f t="shared" ca="1" si="5"/>
        <v>0.45249174745186593</v>
      </c>
    </row>
    <row r="45" spans="1:11" x14ac:dyDescent="0.35">
      <c r="A45">
        <v>0.1</v>
      </c>
      <c r="B45">
        <f ca="1">RAND()</f>
        <v>0.40789360188919566</v>
      </c>
      <c r="D45">
        <v>0.25</v>
      </c>
      <c r="E45">
        <f t="shared" ca="1" si="3"/>
        <v>0.61320858173257642</v>
      </c>
      <c r="G45">
        <v>1</v>
      </c>
      <c r="H45">
        <f t="shared" ca="1" si="4"/>
        <v>0.27853792357176455</v>
      </c>
      <c r="J45">
        <v>0.1</v>
      </c>
      <c r="K45">
        <f t="shared" ca="1" si="5"/>
        <v>0.36691108478199064</v>
      </c>
    </row>
    <row r="46" spans="1:11" x14ac:dyDescent="0.35">
      <c r="A46">
        <v>0.1</v>
      </c>
      <c r="B46">
        <f ca="1">RAND()</f>
        <v>0.60149563475263668</v>
      </c>
      <c r="D46">
        <v>0.1</v>
      </c>
      <c r="E46">
        <f t="shared" ca="1" si="3"/>
        <v>0.7982967881127262</v>
      </c>
      <c r="G46">
        <v>0.25</v>
      </c>
      <c r="H46">
        <f t="shared" ca="1" si="4"/>
        <v>0.94820369646247604</v>
      </c>
      <c r="J46">
        <v>0.1</v>
      </c>
      <c r="K46">
        <f t="shared" ca="1" si="5"/>
        <v>0.14660402890903801</v>
      </c>
    </row>
    <row r="47" spans="1:11" x14ac:dyDescent="0.35">
      <c r="A47">
        <v>0.1</v>
      </c>
      <c r="B47">
        <f ca="1">RAND()</f>
        <v>0.2956694074254318</v>
      </c>
      <c r="D47">
        <v>0.25</v>
      </c>
      <c r="E47">
        <f t="shared" ca="1" si="3"/>
        <v>0.42996236206116634</v>
      </c>
      <c r="G47">
        <v>0.1</v>
      </c>
      <c r="H47">
        <f t="shared" ca="1" si="4"/>
        <v>0.70767786654188936</v>
      </c>
      <c r="J47">
        <v>1</v>
      </c>
      <c r="K47">
        <f t="shared" ca="1" si="5"/>
        <v>0.1742819474416023</v>
      </c>
    </row>
    <row r="48" spans="1:11" x14ac:dyDescent="0.35">
      <c r="A48">
        <v>0.25</v>
      </c>
      <c r="B48">
        <f ca="1">RAND()</f>
        <v>0.89712348817340559</v>
      </c>
      <c r="D48">
        <v>1</v>
      </c>
      <c r="E48">
        <f t="shared" ca="1" si="3"/>
        <v>2.4251275880429413E-2</v>
      </c>
      <c r="G48">
        <v>0.25</v>
      </c>
      <c r="H48">
        <f t="shared" ca="1" si="4"/>
        <v>0.5315016505950283</v>
      </c>
      <c r="J48">
        <v>0.1</v>
      </c>
      <c r="K48">
        <f t="shared" ca="1" si="5"/>
        <v>0.51080386458897475</v>
      </c>
    </row>
    <row r="49" spans="1:11" x14ac:dyDescent="0.35">
      <c r="A49">
        <v>0.1</v>
      </c>
      <c r="B49">
        <f ca="1">RAND()</f>
        <v>0.27417442050169982</v>
      </c>
      <c r="D49">
        <v>0.1</v>
      </c>
      <c r="E49">
        <f t="shared" ca="1" si="3"/>
        <v>0.3770276293520548</v>
      </c>
      <c r="G49">
        <v>0.25</v>
      </c>
      <c r="H49">
        <f t="shared" ca="1" si="4"/>
        <v>0.33102385203606544</v>
      </c>
      <c r="J49">
        <v>0.1</v>
      </c>
      <c r="K49">
        <f t="shared" ca="1" si="5"/>
        <v>0.51866757558508325</v>
      </c>
    </row>
    <row r="50" spans="1:11" x14ac:dyDescent="0.35">
      <c r="A50">
        <v>0.1</v>
      </c>
      <c r="B50">
        <f ca="1">RAND()</f>
        <v>0.94115267276865855</v>
      </c>
      <c r="D50">
        <v>0.1</v>
      </c>
      <c r="E50">
        <f t="shared" ca="1" si="3"/>
        <v>0.51198560524668868</v>
      </c>
      <c r="G50">
        <v>0.25</v>
      </c>
      <c r="H50">
        <f t="shared" ca="1" si="4"/>
        <v>0.58922380005295294</v>
      </c>
      <c r="J50">
        <v>1</v>
      </c>
      <c r="K50">
        <f t="shared" ca="1" si="5"/>
        <v>0.97199887162250942</v>
      </c>
    </row>
    <row r="51" spans="1:11" x14ac:dyDescent="0.35">
      <c r="A51">
        <v>0.25</v>
      </c>
      <c r="B51">
        <f ca="1">RAND()</f>
        <v>2.976417075798854E-2</v>
      </c>
      <c r="D51">
        <v>0.1</v>
      </c>
      <c r="E51">
        <f t="shared" ca="1" si="3"/>
        <v>0.99977096905352503</v>
      </c>
      <c r="G51">
        <v>0.25</v>
      </c>
      <c r="H51">
        <f t="shared" ca="1" si="4"/>
        <v>0.26660507853217474</v>
      </c>
      <c r="J51">
        <v>0.1</v>
      </c>
      <c r="K51">
        <f t="shared" ca="1" si="5"/>
        <v>0.6126112195474408</v>
      </c>
    </row>
    <row r="52" spans="1:11" x14ac:dyDescent="0.35">
      <c r="A52">
        <v>0.25</v>
      </c>
      <c r="B52">
        <f ca="1">RAND()</f>
        <v>0.96547329188289521</v>
      </c>
      <c r="D52">
        <v>0.1</v>
      </c>
      <c r="E52">
        <f t="shared" ca="1" si="3"/>
        <v>0.33435563254471101</v>
      </c>
      <c r="G52">
        <v>0.1</v>
      </c>
      <c r="H52">
        <f t="shared" ca="1" si="4"/>
        <v>0.45494276706515835</v>
      </c>
      <c r="J52">
        <v>0.1</v>
      </c>
      <c r="K52">
        <f t="shared" ca="1" si="5"/>
        <v>0.65256325262565118</v>
      </c>
    </row>
    <row r="53" spans="1:11" x14ac:dyDescent="0.35">
      <c r="A53">
        <v>0.1</v>
      </c>
      <c r="B53">
        <f ca="1">RAND()</f>
        <v>0.34093497732742861</v>
      </c>
      <c r="D53">
        <v>0.25</v>
      </c>
      <c r="E53">
        <f t="shared" ca="1" si="3"/>
        <v>0.6419717299156491</v>
      </c>
      <c r="G53">
        <v>0.1</v>
      </c>
      <c r="H53">
        <f t="shared" ca="1" si="4"/>
        <v>0.85338120249830818</v>
      </c>
      <c r="J53">
        <v>0.1</v>
      </c>
      <c r="K53">
        <f t="shared" ca="1" si="5"/>
        <v>0.26370844953650097</v>
      </c>
    </row>
    <row r="54" spans="1:11" x14ac:dyDescent="0.35">
      <c r="A54">
        <v>0.1</v>
      </c>
      <c r="B54">
        <f ca="1">RAND()</f>
        <v>0.81500554272663184</v>
      </c>
      <c r="D54">
        <v>0.1</v>
      </c>
      <c r="E54">
        <f t="shared" ca="1" si="3"/>
        <v>0.13348723827543474</v>
      </c>
      <c r="G54">
        <v>0.25</v>
      </c>
      <c r="H54">
        <f t="shared" ca="1" si="4"/>
        <v>0.79850867772899015</v>
      </c>
      <c r="J54">
        <v>0.1</v>
      </c>
      <c r="K54">
        <f t="shared" ca="1" si="5"/>
        <v>0.46025875982371645</v>
      </c>
    </row>
    <row r="55" spans="1:11" x14ac:dyDescent="0.35">
      <c r="A55">
        <v>0.1</v>
      </c>
      <c r="B55">
        <f ca="1">RAND()</f>
        <v>0.43426200087625333</v>
      </c>
      <c r="D55">
        <v>0.1</v>
      </c>
      <c r="E55">
        <f t="shared" ca="1" si="3"/>
        <v>5.5113171865481481E-2</v>
      </c>
      <c r="G55">
        <v>1</v>
      </c>
      <c r="H55">
        <f t="shared" ca="1" si="4"/>
        <v>0.29676313734088344</v>
      </c>
      <c r="J55">
        <v>0.25</v>
      </c>
      <c r="K55">
        <f t="shared" ca="1" si="5"/>
        <v>0.10858030385477535</v>
      </c>
    </row>
    <row r="56" spans="1:11" x14ac:dyDescent="0.35">
      <c r="A56">
        <v>0.1</v>
      </c>
      <c r="B56">
        <f ca="1">RAND()</f>
        <v>0.12394878710828849</v>
      </c>
      <c r="D56">
        <v>0.1</v>
      </c>
      <c r="E56">
        <f t="shared" ca="1" si="3"/>
        <v>0.41570194028419172</v>
      </c>
      <c r="G56">
        <v>0.25</v>
      </c>
      <c r="H56">
        <f t="shared" ca="1" si="4"/>
        <v>0.69224193923121569</v>
      </c>
      <c r="J56">
        <v>0.25</v>
      </c>
      <c r="K56">
        <f t="shared" ca="1" si="5"/>
        <v>0.11476793507462113</v>
      </c>
    </row>
    <row r="57" spans="1:11" x14ac:dyDescent="0.35">
      <c r="A57">
        <v>0.1</v>
      </c>
      <c r="B57">
        <f ca="1">RAND()</f>
        <v>0.14797059478664187</v>
      </c>
      <c r="D57">
        <v>0.1</v>
      </c>
      <c r="E57">
        <f t="shared" ca="1" si="3"/>
        <v>0.41730035208690408</v>
      </c>
      <c r="G57">
        <v>0.25</v>
      </c>
      <c r="H57">
        <f t="shared" ca="1" si="4"/>
        <v>0.7573899720954862</v>
      </c>
      <c r="J57">
        <v>0.1</v>
      </c>
      <c r="K57">
        <f t="shared" ca="1" si="5"/>
        <v>0.86857948945463448</v>
      </c>
    </row>
    <row r="58" spans="1:11" x14ac:dyDescent="0.35">
      <c r="A58">
        <v>0.1</v>
      </c>
      <c r="B58">
        <f ca="1">RAND()</f>
        <v>0.39734411377059908</v>
      </c>
      <c r="D58">
        <v>0.25</v>
      </c>
      <c r="E58">
        <f t="shared" ca="1" si="3"/>
        <v>5.5004293700554929E-2</v>
      </c>
      <c r="G58">
        <v>0.25</v>
      </c>
      <c r="H58">
        <f t="shared" ca="1" si="4"/>
        <v>0.30957233064244583</v>
      </c>
      <c r="J58">
        <v>0.25</v>
      </c>
      <c r="K58">
        <f t="shared" ca="1" si="5"/>
        <v>0.52864385814488135</v>
      </c>
    </row>
    <row r="59" spans="1:11" x14ac:dyDescent="0.35">
      <c r="A59">
        <v>0.1</v>
      </c>
      <c r="B59">
        <f ca="1">RAND()</f>
        <v>0.51106449295972145</v>
      </c>
      <c r="D59">
        <v>0.25</v>
      </c>
      <c r="E59">
        <f t="shared" ca="1" si="3"/>
        <v>0.35278302344982959</v>
      </c>
      <c r="G59">
        <v>0.1</v>
      </c>
      <c r="H59">
        <f t="shared" ca="1" si="4"/>
        <v>0.50922958822365139</v>
      </c>
      <c r="J59">
        <v>0.1</v>
      </c>
      <c r="K59">
        <f t="shared" ca="1" si="5"/>
        <v>0.45588047367542217</v>
      </c>
    </row>
    <row r="60" spans="1:11" x14ac:dyDescent="0.35">
      <c r="A60">
        <v>1</v>
      </c>
      <c r="B60">
        <f ca="1">RAND()</f>
        <v>0.64760021931948264</v>
      </c>
      <c r="D60">
        <v>0.25</v>
      </c>
      <c r="E60">
        <f t="shared" ca="1" si="3"/>
        <v>0.29063084916835302</v>
      </c>
      <c r="G60">
        <v>1</v>
      </c>
      <c r="H60">
        <f t="shared" ca="1" si="4"/>
        <v>0.19846107858464679</v>
      </c>
      <c r="J60">
        <v>1</v>
      </c>
      <c r="K60">
        <f t="shared" ca="1" si="5"/>
        <v>0.4381938482340697</v>
      </c>
    </row>
    <row r="61" spans="1:11" x14ac:dyDescent="0.35">
      <c r="A61">
        <v>0.25</v>
      </c>
      <c r="B61">
        <f ca="1">RAND()</f>
        <v>0.24237650537796707</v>
      </c>
      <c r="D61">
        <v>0.1</v>
      </c>
      <c r="E61">
        <f t="shared" ca="1" si="3"/>
        <v>2.8270642843321703E-2</v>
      </c>
      <c r="G61">
        <v>0.1</v>
      </c>
      <c r="H61">
        <f t="shared" ca="1" si="4"/>
        <v>0.18666781915054498</v>
      </c>
      <c r="J61">
        <v>0.1</v>
      </c>
      <c r="K61">
        <f t="shared" ca="1" si="5"/>
        <v>0.95036649561477338</v>
      </c>
    </row>
    <row r="62" spans="1:11" x14ac:dyDescent="0.35">
      <c r="A62">
        <v>1</v>
      </c>
      <c r="B62">
        <f ca="1">RAND()</f>
        <v>0.59472905992776259</v>
      </c>
      <c r="D62">
        <v>0.25</v>
      </c>
      <c r="E62">
        <f t="shared" ca="1" si="3"/>
        <v>0.69272422720332461</v>
      </c>
      <c r="G62">
        <v>1</v>
      </c>
      <c r="H62">
        <f t="shared" ca="1" si="4"/>
        <v>0.23739654232301366</v>
      </c>
      <c r="J62">
        <v>0.1</v>
      </c>
      <c r="K62">
        <f t="shared" ca="1" si="5"/>
        <v>0.10324116951257167</v>
      </c>
    </row>
    <row r="63" spans="1:11" x14ac:dyDescent="0.35">
      <c r="A63">
        <v>1</v>
      </c>
      <c r="B63">
        <f ca="1">RAND()</f>
        <v>0.78217705258977999</v>
      </c>
      <c r="D63">
        <v>0.1</v>
      </c>
      <c r="E63">
        <f t="shared" ca="1" si="3"/>
        <v>0.87386208019016443</v>
      </c>
      <c r="G63">
        <v>0.25</v>
      </c>
      <c r="H63">
        <f t="shared" ca="1" si="4"/>
        <v>0.41099961538406393</v>
      </c>
      <c r="J63">
        <v>0.1</v>
      </c>
      <c r="K63">
        <f t="shared" ca="1" si="5"/>
        <v>2.2766923834617536E-2</v>
      </c>
    </row>
    <row r="64" spans="1:11" x14ac:dyDescent="0.35">
      <c r="A64">
        <v>0.1</v>
      </c>
      <c r="B64">
        <f ca="1">RAND()</f>
        <v>5.566669170623828E-2</v>
      </c>
      <c r="D64">
        <v>0.25</v>
      </c>
      <c r="E64">
        <f t="shared" ca="1" si="3"/>
        <v>0.81269305718898099</v>
      </c>
      <c r="G64">
        <v>1</v>
      </c>
      <c r="H64">
        <f t="shared" ca="1" si="4"/>
        <v>0.13251368631872917</v>
      </c>
      <c r="J64">
        <v>0.25</v>
      </c>
      <c r="K64">
        <f t="shared" ca="1" si="5"/>
        <v>0.48156178495623181</v>
      </c>
    </row>
    <row r="65" spans="1:11" x14ac:dyDescent="0.35">
      <c r="A65">
        <v>1</v>
      </c>
      <c r="B65">
        <f ca="1">RAND()</f>
        <v>0.49514303380141933</v>
      </c>
      <c r="D65">
        <v>0.1</v>
      </c>
      <c r="E65">
        <f t="shared" ca="1" si="3"/>
        <v>0.45127946091884985</v>
      </c>
      <c r="G65">
        <v>0.25</v>
      </c>
      <c r="H65">
        <f t="shared" ca="1" si="4"/>
        <v>0.99077918438964341</v>
      </c>
      <c r="J65">
        <v>0.25</v>
      </c>
      <c r="K65">
        <f t="shared" ca="1" si="5"/>
        <v>0.1441381297904426</v>
      </c>
    </row>
    <row r="66" spans="1:11" x14ac:dyDescent="0.35">
      <c r="A66">
        <v>0.1</v>
      </c>
      <c r="B66">
        <f ca="1">RAND()</f>
        <v>0.47961334618408724</v>
      </c>
      <c r="D66">
        <v>0.1</v>
      </c>
      <c r="E66">
        <f t="shared" ref="E66:E93" ca="1" si="6">RAND()</f>
        <v>0.28191040662672506</v>
      </c>
      <c r="G66">
        <v>1</v>
      </c>
      <c r="H66">
        <f t="shared" ref="H66:H96" ca="1" si="7">RAND()</f>
        <v>0.48047696056922573</v>
      </c>
      <c r="J66">
        <v>0.1</v>
      </c>
      <c r="K66">
        <f t="shared" ref="K66:K90" ca="1" si="8">RAND()</f>
        <v>0.42902065254409771</v>
      </c>
    </row>
    <row r="67" spans="1:11" x14ac:dyDescent="0.35">
      <c r="A67">
        <v>1</v>
      </c>
      <c r="B67">
        <f ca="1">RAND()</f>
        <v>0.31037156079177741</v>
      </c>
      <c r="D67">
        <v>0.25</v>
      </c>
      <c r="E67">
        <f t="shared" ca="1" si="6"/>
        <v>0.4200552238022931</v>
      </c>
      <c r="G67">
        <v>0.25</v>
      </c>
      <c r="H67">
        <f t="shared" ca="1" si="7"/>
        <v>0.62179221712731403</v>
      </c>
      <c r="J67">
        <v>0.1</v>
      </c>
      <c r="K67">
        <f t="shared" ca="1" si="8"/>
        <v>0.8545316686562916</v>
      </c>
    </row>
    <row r="68" spans="1:11" x14ac:dyDescent="0.35">
      <c r="A68">
        <v>0.25</v>
      </c>
      <c r="B68">
        <f ca="1">RAND()</f>
        <v>2.2714949418618624E-2</v>
      </c>
      <c r="D68">
        <v>0.1</v>
      </c>
      <c r="E68">
        <f t="shared" ca="1" si="6"/>
        <v>0.79424346000692059</v>
      </c>
      <c r="G68">
        <v>0.1</v>
      </c>
      <c r="H68">
        <f t="shared" ca="1" si="7"/>
        <v>0.45342531422472299</v>
      </c>
      <c r="J68">
        <v>0.1</v>
      </c>
      <c r="K68">
        <f t="shared" ca="1" si="8"/>
        <v>0.75059805683342096</v>
      </c>
    </row>
    <row r="69" spans="1:11" x14ac:dyDescent="0.35">
      <c r="A69">
        <v>0.1</v>
      </c>
      <c r="B69">
        <f ca="1">RAND()</f>
        <v>0.9740837557415517</v>
      </c>
      <c r="D69">
        <v>0.1</v>
      </c>
      <c r="E69">
        <f t="shared" ca="1" si="6"/>
        <v>0.72778971572639373</v>
      </c>
      <c r="G69">
        <v>1</v>
      </c>
      <c r="H69">
        <f t="shared" ca="1" si="7"/>
        <v>0.64744365082668809</v>
      </c>
      <c r="J69">
        <v>1</v>
      </c>
      <c r="K69">
        <f t="shared" ca="1" si="8"/>
        <v>3.7307248839103524E-3</v>
      </c>
    </row>
    <row r="70" spans="1:11" x14ac:dyDescent="0.35">
      <c r="A70">
        <v>0.1</v>
      </c>
      <c r="B70">
        <f ca="1">RAND()</f>
        <v>0.40973850204707685</v>
      </c>
      <c r="D70">
        <v>0.25</v>
      </c>
      <c r="E70">
        <f t="shared" ca="1" si="6"/>
        <v>0.93353176623279144</v>
      </c>
      <c r="G70">
        <v>1</v>
      </c>
      <c r="H70">
        <f t="shared" ca="1" si="7"/>
        <v>0.19662157210395992</v>
      </c>
      <c r="J70">
        <v>0.1</v>
      </c>
      <c r="K70">
        <f t="shared" ca="1" si="8"/>
        <v>0.75423598464429475</v>
      </c>
    </row>
    <row r="71" spans="1:11" x14ac:dyDescent="0.35">
      <c r="A71">
        <v>0.1</v>
      </c>
      <c r="B71">
        <f ca="1">RAND()</f>
        <v>0.9541277762940652</v>
      </c>
      <c r="D71">
        <v>0.1</v>
      </c>
      <c r="E71">
        <f t="shared" ca="1" si="6"/>
        <v>0.38647020536889254</v>
      </c>
      <c r="G71">
        <v>1</v>
      </c>
      <c r="H71">
        <f t="shared" ca="1" si="7"/>
        <v>0.82098037035379734</v>
      </c>
      <c r="J71">
        <v>0.25</v>
      </c>
      <c r="K71">
        <f t="shared" ca="1" si="8"/>
        <v>0.80330792468003531</v>
      </c>
    </row>
    <row r="72" spans="1:11" x14ac:dyDescent="0.35">
      <c r="A72">
        <v>0.1</v>
      </c>
      <c r="B72">
        <f ca="1">RAND()</f>
        <v>0.452247946595837</v>
      </c>
      <c r="D72">
        <v>1</v>
      </c>
      <c r="E72">
        <f t="shared" ca="1" si="6"/>
        <v>0.15058353583620443</v>
      </c>
      <c r="G72">
        <v>1</v>
      </c>
      <c r="H72">
        <f t="shared" ca="1" si="7"/>
        <v>0.44619455389887308</v>
      </c>
      <c r="J72">
        <v>0.1</v>
      </c>
      <c r="K72">
        <f t="shared" ca="1" si="8"/>
        <v>0.50632369543673283</v>
      </c>
    </row>
    <row r="73" spans="1:11" x14ac:dyDescent="0.35">
      <c r="A73">
        <v>0.25</v>
      </c>
      <c r="B73">
        <f ca="1">RAND()</f>
        <v>0.42990327218219493</v>
      </c>
      <c r="D73">
        <v>0.1</v>
      </c>
      <c r="E73">
        <f t="shared" ca="1" si="6"/>
        <v>0.77506457129593098</v>
      </c>
      <c r="G73">
        <v>0.1</v>
      </c>
      <c r="H73">
        <f t="shared" ca="1" si="7"/>
        <v>0.90936956661187274</v>
      </c>
      <c r="J73">
        <v>0.1</v>
      </c>
      <c r="K73">
        <f t="shared" ca="1" si="8"/>
        <v>0.64575525197024397</v>
      </c>
    </row>
    <row r="74" spans="1:11" x14ac:dyDescent="0.35">
      <c r="A74">
        <v>1</v>
      </c>
      <c r="B74">
        <f ca="1">RAND()</f>
        <v>0.83834358660934072</v>
      </c>
      <c r="D74">
        <v>0.25</v>
      </c>
      <c r="E74">
        <f t="shared" ca="1" si="6"/>
        <v>0.23746410241957283</v>
      </c>
      <c r="G74">
        <v>1</v>
      </c>
      <c r="H74">
        <f t="shared" ca="1" si="7"/>
        <v>0.89816365804519893</v>
      </c>
      <c r="J74">
        <v>1</v>
      </c>
      <c r="K74">
        <f t="shared" ca="1" si="8"/>
        <v>0.37052001276756741</v>
      </c>
    </row>
    <row r="75" spans="1:11" x14ac:dyDescent="0.35">
      <c r="A75">
        <v>0.1</v>
      </c>
      <c r="B75">
        <f ca="1">RAND()</f>
        <v>0.11355317282426125</v>
      </c>
      <c r="D75">
        <v>0.25</v>
      </c>
      <c r="E75">
        <f t="shared" ca="1" si="6"/>
        <v>0.41941418281681575</v>
      </c>
      <c r="G75">
        <v>0.1</v>
      </c>
      <c r="H75">
        <f t="shared" ca="1" si="7"/>
        <v>7.2963491656697022E-2</v>
      </c>
      <c r="J75">
        <v>0.1</v>
      </c>
      <c r="K75">
        <f t="shared" ca="1" si="8"/>
        <v>0.83318039875492189</v>
      </c>
    </row>
    <row r="76" spans="1:11" x14ac:dyDescent="0.35">
      <c r="A76">
        <v>0.1</v>
      </c>
      <c r="B76">
        <f ca="1">RAND()</f>
        <v>0.24374746485617627</v>
      </c>
      <c r="D76">
        <v>0.1</v>
      </c>
      <c r="E76">
        <f t="shared" ca="1" si="6"/>
        <v>0.14158000636255597</v>
      </c>
      <c r="G76">
        <v>1</v>
      </c>
      <c r="H76">
        <f t="shared" ca="1" si="7"/>
        <v>0.69629638195441934</v>
      </c>
      <c r="J76">
        <v>0.1</v>
      </c>
      <c r="K76">
        <f t="shared" ca="1" si="8"/>
        <v>0.98298349385039374</v>
      </c>
    </row>
    <row r="77" spans="1:11" x14ac:dyDescent="0.35">
      <c r="A77">
        <v>0.1</v>
      </c>
      <c r="B77">
        <f ca="1">RAND()</f>
        <v>0.21690118669467751</v>
      </c>
      <c r="D77">
        <v>0.1</v>
      </c>
      <c r="E77">
        <f t="shared" ca="1" si="6"/>
        <v>0.27685536764354934</v>
      </c>
      <c r="G77">
        <v>0.1</v>
      </c>
      <c r="H77">
        <f t="shared" ca="1" si="7"/>
        <v>0.80980074823482817</v>
      </c>
      <c r="J77">
        <v>1</v>
      </c>
      <c r="K77">
        <f t="shared" ca="1" si="8"/>
        <v>0.84734807898468067</v>
      </c>
    </row>
    <row r="78" spans="1:11" x14ac:dyDescent="0.35">
      <c r="A78">
        <v>1</v>
      </c>
      <c r="B78">
        <f ca="1">RAND()</f>
        <v>0.33903362312077834</v>
      </c>
      <c r="D78">
        <v>0.25</v>
      </c>
      <c r="E78">
        <f t="shared" ca="1" si="6"/>
        <v>9.4709752087721921E-2</v>
      </c>
      <c r="G78">
        <v>0.1</v>
      </c>
      <c r="H78">
        <f t="shared" ca="1" si="7"/>
        <v>0.59028807010247808</v>
      </c>
      <c r="J78">
        <v>0.1</v>
      </c>
      <c r="K78">
        <f t="shared" ca="1" si="8"/>
        <v>0.48588295271512683</v>
      </c>
    </row>
    <row r="79" spans="1:11" x14ac:dyDescent="0.35">
      <c r="A79">
        <v>0.25</v>
      </c>
      <c r="B79">
        <f ca="1">RAND()</f>
        <v>4.2969061987784496E-2</v>
      </c>
      <c r="D79">
        <v>0.1</v>
      </c>
      <c r="E79">
        <f t="shared" ca="1" si="6"/>
        <v>0.20294001300278841</v>
      </c>
      <c r="G79">
        <v>0.25</v>
      </c>
      <c r="H79">
        <f t="shared" ca="1" si="7"/>
        <v>0.25023258712241936</v>
      </c>
      <c r="J79">
        <v>1</v>
      </c>
      <c r="K79">
        <f t="shared" ca="1" si="8"/>
        <v>0.51701723706845681</v>
      </c>
    </row>
    <row r="80" spans="1:11" x14ac:dyDescent="0.35">
      <c r="A80">
        <v>0.1</v>
      </c>
      <c r="B80">
        <f ca="1">RAND()</f>
        <v>0.59279359677933019</v>
      </c>
      <c r="D80">
        <v>0.25</v>
      </c>
      <c r="E80">
        <f t="shared" ca="1" si="6"/>
        <v>0.34815922025152968</v>
      </c>
      <c r="G80">
        <v>0.1</v>
      </c>
      <c r="H80">
        <f t="shared" ca="1" si="7"/>
        <v>0.1819541933565676</v>
      </c>
      <c r="J80">
        <v>0.1</v>
      </c>
      <c r="K80">
        <f t="shared" ca="1" si="8"/>
        <v>0.22284071910122638</v>
      </c>
    </row>
    <row r="81" spans="1:11" x14ac:dyDescent="0.35">
      <c r="A81">
        <v>1</v>
      </c>
      <c r="B81">
        <f ca="1">RAND()</f>
        <v>0.95796165642092168</v>
      </c>
      <c r="D81">
        <v>0.25</v>
      </c>
      <c r="E81">
        <f t="shared" ca="1" si="6"/>
        <v>0.90968431013877782</v>
      </c>
      <c r="G81">
        <v>0.25</v>
      </c>
      <c r="H81">
        <f t="shared" ca="1" si="7"/>
        <v>0.16274317452781806</v>
      </c>
      <c r="J81">
        <v>0.1</v>
      </c>
      <c r="K81">
        <f t="shared" ca="1" si="8"/>
        <v>0.57303396281214136</v>
      </c>
    </row>
    <row r="82" spans="1:11" x14ac:dyDescent="0.35">
      <c r="A82">
        <v>0.1</v>
      </c>
      <c r="B82">
        <f ca="1">RAND()</f>
        <v>9.4639408802356884E-2</v>
      </c>
      <c r="D82">
        <v>1</v>
      </c>
      <c r="E82">
        <f t="shared" ca="1" si="6"/>
        <v>0.51161859265930365</v>
      </c>
      <c r="G82">
        <v>0.25</v>
      </c>
      <c r="H82">
        <f t="shared" ca="1" si="7"/>
        <v>0.14030696833063394</v>
      </c>
      <c r="J82">
        <v>0.25</v>
      </c>
      <c r="K82">
        <f t="shared" ca="1" si="8"/>
        <v>0.48087067593473498</v>
      </c>
    </row>
    <row r="83" spans="1:11" x14ac:dyDescent="0.35">
      <c r="A83">
        <v>0.1</v>
      </c>
      <c r="B83">
        <f ca="1">RAND()</f>
        <v>0.65167332666350308</v>
      </c>
      <c r="D83">
        <v>1</v>
      </c>
      <c r="E83">
        <f t="shared" ca="1" si="6"/>
        <v>0.48946650757663579</v>
      </c>
      <c r="G83">
        <v>0.1</v>
      </c>
      <c r="H83">
        <f t="shared" ca="1" si="7"/>
        <v>0.32140924051036834</v>
      </c>
      <c r="J83">
        <v>0.25</v>
      </c>
      <c r="K83">
        <f t="shared" ca="1" si="8"/>
        <v>0.23222107576497319</v>
      </c>
    </row>
    <row r="84" spans="1:11" x14ac:dyDescent="0.35">
      <c r="A84">
        <v>0.25</v>
      </c>
      <c r="B84">
        <f ca="1">RAND()</f>
        <v>0.56967479611368965</v>
      </c>
      <c r="D84">
        <v>0.1</v>
      </c>
      <c r="E84">
        <f t="shared" ca="1" si="6"/>
        <v>0.32085759454314877</v>
      </c>
      <c r="G84">
        <v>0.25</v>
      </c>
      <c r="H84">
        <f t="shared" ca="1" si="7"/>
        <v>0.41541995578666446</v>
      </c>
      <c r="J84">
        <v>0.25</v>
      </c>
      <c r="K84">
        <f t="shared" ca="1" si="8"/>
        <v>0.45325227597808204</v>
      </c>
    </row>
    <row r="85" spans="1:11" x14ac:dyDescent="0.35">
      <c r="A85">
        <v>0.1</v>
      </c>
      <c r="B85">
        <f ca="1">RAND()</f>
        <v>0.54562384967869504</v>
      </c>
      <c r="D85">
        <v>0.25</v>
      </c>
      <c r="E85">
        <f t="shared" ca="1" si="6"/>
        <v>0.69537623766350209</v>
      </c>
      <c r="G85">
        <v>0.25</v>
      </c>
      <c r="H85">
        <f t="shared" ca="1" si="7"/>
        <v>0.8692094879793536</v>
      </c>
      <c r="J85">
        <v>0.1</v>
      </c>
      <c r="K85">
        <f t="shared" ca="1" si="8"/>
        <v>0.42600897841096119</v>
      </c>
    </row>
    <row r="86" spans="1:11" x14ac:dyDescent="0.35">
      <c r="A86">
        <v>0.1</v>
      </c>
      <c r="B86">
        <f ca="1">RAND()</f>
        <v>0.22235288786904361</v>
      </c>
      <c r="D86">
        <v>0.1</v>
      </c>
      <c r="E86">
        <f t="shared" ca="1" si="6"/>
        <v>0.96942586144206133</v>
      </c>
      <c r="G86">
        <v>0.1</v>
      </c>
      <c r="H86">
        <f t="shared" ca="1" si="7"/>
        <v>0.41989182014113791</v>
      </c>
      <c r="J86">
        <v>0.25</v>
      </c>
      <c r="K86">
        <f t="shared" ca="1" si="8"/>
        <v>0.12522444570610713</v>
      </c>
    </row>
    <row r="87" spans="1:11" x14ac:dyDescent="0.35">
      <c r="A87">
        <v>1</v>
      </c>
      <c r="B87">
        <f ca="1">RAND()</f>
        <v>0.33093763073044569</v>
      </c>
      <c r="D87">
        <v>0.25</v>
      </c>
      <c r="E87">
        <f t="shared" ca="1" si="6"/>
        <v>0.32612051363324257</v>
      </c>
      <c r="G87">
        <v>0.1</v>
      </c>
      <c r="H87">
        <f t="shared" ca="1" si="7"/>
        <v>0.31199795623268978</v>
      </c>
      <c r="J87">
        <v>0.1</v>
      </c>
      <c r="K87">
        <f t="shared" ca="1" si="8"/>
        <v>0.30773052427747127</v>
      </c>
    </row>
    <row r="88" spans="1:11" x14ac:dyDescent="0.35">
      <c r="A88">
        <v>0.1</v>
      </c>
      <c r="B88">
        <f ca="1">RAND()</f>
        <v>0.49702451368039113</v>
      </c>
      <c r="D88">
        <v>1</v>
      </c>
      <c r="E88">
        <f t="shared" ca="1" si="6"/>
        <v>0.46261977338710847</v>
      </c>
      <c r="G88">
        <v>0.25</v>
      </c>
      <c r="H88">
        <f t="shared" ca="1" si="7"/>
        <v>0.17761462945721496</v>
      </c>
      <c r="J88">
        <v>0.1</v>
      </c>
      <c r="K88">
        <f t="shared" ca="1" si="8"/>
        <v>0.88439192454540061</v>
      </c>
    </row>
    <row r="89" spans="1:11" x14ac:dyDescent="0.35">
      <c r="A89">
        <v>0.1</v>
      </c>
      <c r="B89">
        <f ca="1">RAND()</f>
        <v>0.40397234774767454</v>
      </c>
      <c r="D89">
        <v>0.1</v>
      </c>
      <c r="E89">
        <f t="shared" ca="1" si="6"/>
        <v>0.14158832396071674</v>
      </c>
      <c r="G89">
        <v>0.25</v>
      </c>
      <c r="H89">
        <f t="shared" ca="1" si="7"/>
        <v>0.45622816262150045</v>
      </c>
      <c r="J89">
        <v>1</v>
      </c>
      <c r="K89">
        <f t="shared" ca="1" si="8"/>
        <v>0.84370620292851939</v>
      </c>
    </row>
    <row r="90" spans="1:11" x14ac:dyDescent="0.35">
      <c r="D90">
        <v>0.25</v>
      </c>
      <c r="E90">
        <f t="shared" ca="1" si="6"/>
        <v>0.32522222946778812</v>
      </c>
      <c r="G90">
        <v>0.25</v>
      </c>
      <c r="H90">
        <f t="shared" ca="1" si="7"/>
        <v>0.21845506734384312</v>
      </c>
      <c r="J90">
        <v>0.1</v>
      </c>
      <c r="K90">
        <f t="shared" ca="1" si="8"/>
        <v>0.16989292426161873</v>
      </c>
    </row>
    <row r="91" spans="1:11" x14ac:dyDescent="0.35">
      <c r="D91">
        <v>0.1</v>
      </c>
      <c r="E91">
        <f t="shared" ca="1" si="6"/>
        <v>0.42561860171066301</v>
      </c>
      <c r="G91">
        <v>1</v>
      </c>
      <c r="H91">
        <f t="shared" ca="1" si="7"/>
        <v>9.9373406041233459E-2</v>
      </c>
    </row>
    <row r="92" spans="1:11" x14ac:dyDescent="0.35">
      <c r="D92">
        <v>0.1</v>
      </c>
      <c r="E92">
        <f t="shared" ca="1" si="6"/>
        <v>0.89903499242142815</v>
      </c>
      <c r="G92">
        <v>0.25</v>
      </c>
      <c r="H92">
        <f t="shared" ca="1" si="7"/>
        <v>0.23364596732645571</v>
      </c>
    </row>
    <row r="93" spans="1:11" x14ac:dyDescent="0.35">
      <c r="D93">
        <v>0.1</v>
      </c>
      <c r="E93">
        <f t="shared" ca="1" si="6"/>
        <v>0.58817672585888237</v>
      </c>
      <c r="G93">
        <v>0.25</v>
      </c>
      <c r="H93">
        <f t="shared" ca="1" si="7"/>
        <v>0.53517199368618251</v>
      </c>
    </row>
    <row r="94" spans="1:11" x14ac:dyDescent="0.35">
      <c r="G94">
        <v>0.25</v>
      </c>
      <c r="H94">
        <f t="shared" ca="1" si="7"/>
        <v>0.85505205260110395</v>
      </c>
    </row>
    <row r="95" spans="1:11" x14ac:dyDescent="0.35">
      <c r="G95">
        <v>0.1</v>
      </c>
      <c r="H95">
        <f t="shared" ca="1" si="7"/>
        <v>0.54728308526246172</v>
      </c>
    </row>
    <row r="96" spans="1:11" x14ac:dyDescent="0.35">
      <c r="G96">
        <v>1</v>
      </c>
      <c r="H96">
        <f t="shared" ca="1" si="7"/>
        <v>0.26111193510346364</v>
      </c>
    </row>
  </sheetData>
  <sortState ref="A2:B96">
    <sortCondition ref="B1"/>
  </sortState>
  <phoneticPr fontId="3" type="noConversion"/>
  <hyperlinks>
    <hyperlink ref="M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Simulation 2019</vt:lpstr>
      <vt:lpstr>Sunrise &amp; Sunset Data 2019</vt:lpstr>
      <vt:lpstr>Weather Data 2019</vt:lpstr>
      <vt:lpstr>Cloud Randomizer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 Bernales</dc:creator>
  <cp:keywords/>
  <dc:description/>
  <cp:lastModifiedBy>Brendan</cp:lastModifiedBy>
  <cp:revision/>
  <dcterms:created xsi:type="dcterms:W3CDTF">2020-02-25T17:34:58Z</dcterms:created>
  <dcterms:modified xsi:type="dcterms:W3CDTF">2020-02-27T05:06:44Z</dcterms:modified>
  <cp:category/>
  <cp:contentStatus/>
</cp:coreProperties>
</file>