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s" sheetId="1" r:id="rId4"/>
    <sheet state="visible" name="Gráficos" sheetId="2" r:id="rId5"/>
  </sheets>
  <definedNames/>
  <calcPr/>
</workbook>
</file>

<file path=xl/sharedStrings.xml><?xml version="1.0" encoding="utf-8"?>
<sst xmlns="http://schemas.openxmlformats.org/spreadsheetml/2006/main" count="5" uniqueCount="5">
  <si>
    <t>PV</t>
  </si>
  <si>
    <t>EV</t>
  </si>
  <si>
    <t>AC</t>
  </si>
  <si>
    <t>SPI</t>
  </si>
  <si>
    <t>CPI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</si>
</sst>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R$ -416]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164" xfId="0" applyAlignment="1" applyBorder="1" applyFill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2" xfId="0" applyAlignment="1" applyBorder="1" applyFont="1" applyNumberFormat="1">
      <alignment readingOrder="0"/>
    </xf>
    <xf borderId="1" fillId="0" fontId="1" numFmtId="2" xfId="0" applyBorder="1" applyFont="1" applyNumberFormat="1"/>
    <xf borderId="1" fillId="0" fontId="1" numFmtId="165" xfId="0" applyBorder="1" applyFont="1" applyNumberForma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1" t="s">
        <v>0</v>
      </c>
      <c r="D3" s="1" t="s">
        <v>1</v>
      </c>
      <c r="E3" s="1" t="s">
        <v>2</v>
      </c>
      <c r="H3" s="1" t="s">
        <v>3</v>
      </c>
      <c r="I3" s="1" t="s">
        <v>4</v>
      </c>
    </row>
    <row r="4">
      <c r="B4" s="2">
        <v>45029.0</v>
      </c>
      <c r="C4" s="3">
        <v>0.0</v>
      </c>
      <c r="D4" s="3">
        <v>0.0</v>
      </c>
      <c r="E4" s="3">
        <v>0.0</v>
      </c>
      <c r="G4" s="2">
        <v>45029.0</v>
      </c>
      <c r="H4" s="4">
        <v>0.0</v>
      </c>
      <c r="I4" s="4">
        <v>0.0</v>
      </c>
    </row>
    <row r="5">
      <c r="B5" s="2">
        <v>45036.0</v>
      </c>
      <c r="C5" s="3">
        <f>750*3</f>
        <v>2250</v>
      </c>
      <c r="D5" s="3">
        <v>0.0</v>
      </c>
      <c r="E5" s="3">
        <v>0.0</v>
      </c>
      <c r="G5" s="2">
        <v>45036.0</v>
      </c>
      <c r="H5" s="5">
        <f t="shared" ref="H5:H7" si="1">D5/C5</f>
        <v>0</v>
      </c>
      <c r="I5" s="4">
        <v>0.0</v>
      </c>
    </row>
    <row r="6">
      <c r="B6" s="2">
        <v>45043.0</v>
      </c>
      <c r="C6" s="3">
        <f>C5+750*3+500</f>
        <v>5000</v>
      </c>
      <c r="D6" s="3">
        <f>2250+2000</f>
        <v>4250</v>
      </c>
      <c r="E6" s="3">
        <v>825.0</v>
      </c>
      <c r="G6" s="2">
        <v>45043.0</v>
      </c>
      <c r="H6" s="5">
        <f t="shared" si="1"/>
        <v>0.85</v>
      </c>
      <c r="I6" s="5">
        <f t="shared" ref="I6:I7" si="2">D6/E6</f>
        <v>5.151515152</v>
      </c>
    </row>
    <row r="7">
      <c r="B7" s="2">
        <v>45050.0</v>
      </c>
      <c r="C7" s="3">
        <f>C6+750+750+500+1000+500+500+1000+1000+1600</f>
        <v>12600</v>
      </c>
      <c r="D7" s="3">
        <f>C7-2500+1500</f>
        <v>11600</v>
      </c>
      <c r="E7" s="3">
        <v>3281.25</v>
      </c>
      <c r="G7" s="2">
        <v>45050.0</v>
      </c>
      <c r="H7" s="5">
        <f t="shared" si="1"/>
        <v>0.9206349206</v>
      </c>
      <c r="I7" s="5">
        <f t="shared" si="2"/>
        <v>3.535238095</v>
      </c>
    </row>
    <row r="8">
      <c r="B8" s="2">
        <v>45057.0</v>
      </c>
      <c r="C8" s="3">
        <f>C7+1500+1500</f>
        <v>15600</v>
      </c>
      <c r="D8" s="6"/>
      <c r="E8" s="6"/>
      <c r="G8" s="2">
        <v>45057.0</v>
      </c>
      <c r="H8" s="5"/>
      <c r="I8" s="7"/>
    </row>
    <row r="9">
      <c r="B9" s="2">
        <v>45064.0</v>
      </c>
      <c r="C9" s="3">
        <f>C8+750+1650+750</f>
        <v>18750</v>
      </c>
      <c r="D9" s="6"/>
      <c r="E9" s="6"/>
      <c r="G9" s="2">
        <v>45064.0</v>
      </c>
      <c r="H9" s="5"/>
      <c r="I9" s="7"/>
    </row>
    <row r="10">
      <c r="B10" s="2">
        <v>45071.0</v>
      </c>
      <c r="C10" s="3">
        <f>C9+1650+1500</f>
        <v>21900</v>
      </c>
      <c r="D10" s="6"/>
      <c r="E10" s="6"/>
      <c r="G10" s="2">
        <v>45071.0</v>
      </c>
      <c r="H10" s="5"/>
      <c r="I10" s="7"/>
    </row>
    <row r="11">
      <c r="B11" s="2">
        <v>45078.0</v>
      </c>
      <c r="C11" s="3">
        <f>C10+1500+750</f>
        <v>24150</v>
      </c>
      <c r="D11" s="6"/>
      <c r="E11" s="6"/>
      <c r="G11" s="2">
        <v>45078.0</v>
      </c>
      <c r="H11" s="5"/>
      <c r="I11" s="7"/>
    </row>
    <row r="12">
      <c r="B12" s="2">
        <v>45085.0</v>
      </c>
      <c r="C12" s="3">
        <f>C11+3000</f>
        <v>27150</v>
      </c>
      <c r="D12" s="6"/>
      <c r="E12" s="6"/>
      <c r="G12" s="2">
        <v>45085.0</v>
      </c>
      <c r="H12" s="5"/>
      <c r="I12" s="7"/>
    </row>
    <row r="13">
      <c r="B13" s="2">
        <v>45092.0</v>
      </c>
      <c r="C13" s="3">
        <f>C12+4250+750</f>
        <v>32150</v>
      </c>
      <c r="D13" s="6"/>
      <c r="E13" s="6"/>
      <c r="G13" s="2">
        <v>45092.0</v>
      </c>
      <c r="H13" s="5"/>
      <c r="I13" s="7"/>
    </row>
    <row r="14">
      <c r="B14" s="2">
        <v>45098.0</v>
      </c>
      <c r="C14" s="3">
        <f>C13+1000</f>
        <v>33150</v>
      </c>
      <c r="D14" s="6"/>
      <c r="E14" s="6"/>
      <c r="G14" s="2">
        <v>45098.0</v>
      </c>
      <c r="H14" s="3"/>
      <c r="I14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