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AD\Hexapod\"/>
    </mc:Choice>
  </mc:AlternateContent>
  <bookViews>
    <workbookView xWindow="0" yWindow="0" windowWidth="1944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13" i="1"/>
  <c r="K12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9" i="1"/>
  <c r="C5" i="1" l="1"/>
  <c r="C6" i="1" s="1"/>
</calcChain>
</file>

<file path=xl/sharedStrings.xml><?xml version="1.0" encoding="utf-8"?>
<sst xmlns="http://schemas.openxmlformats.org/spreadsheetml/2006/main" count="119" uniqueCount="109">
  <si>
    <t>Part Name</t>
  </si>
  <si>
    <t>Source</t>
  </si>
  <si>
    <t>Cost</t>
  </si>
  <si>
    <t>Quantity Needed</t>
  </si>
  <si>
    <t>Quantity Ordering</t>
  </si>
  <si>
    <t>Turnigy™ TGY-S901D DS/MG Robot Servo 13kg / 0.14sec / 58g</t>
  </si>
  <si>
    <t xml:space="preserve">http://www.hobbyking.com/hobbyking/store/uh_viewitem.asp?idproduct=27556 </t>
  </si>
  <si>
    <t>Use</t>
  </si>
  <si>
    <t>Description</t>
  </si>
  <si>
    <t>Act. Total</t>
  </si>
  <si>
    <t>Servo</t>
  </si>
  <si>
    <t>SeeedStudio BeagleBone Green Wireless</t>
  </si>
  <si>
    <t xml:space="preserve">https://www.seeedstudio.com/item_detail.html?p_id=2650 </t>
  </si>
  <si>
    <t>Main Computer</t>
  </si>
  <si>
    <t>SparkFun LED Driver Breakout - TLC5940 (16 Channel)</t>
  </si>
  <si>
    <t xml:space="preserve">https://www.sparkfun.com/products/10616 </t>
  </si>
  <si>
    <t>PWM Expansion</t>
  </si>
  <si>
    <t>Adafruit 16-Channel 12-bit PWM/Servo Driver - I2C interface - PCA9685</t>
  </si>
  <si>
    <t xml:space="preserve">https://www.adafruit.com/product/815 </t>
  </si>
  <si>
    <t>Shipping Est.</t>
  </si>
  <si>
    <t>Body IMU</t>
  </si>
  <si>
    <t>Body Structure</t>
  </si>
  <si>
    <t>Leg Structure</t>
  </si>
  <si>
    <t>USB Camera</t>
  </si>
  <si>
    <t>Display</t>
  </si>
  <si>
    <t>Wireless Controller</t>
  </si>
  <si>
    <t>DualShock 4 Wireless Controller for PlayStation 4 - Jet Black</t>
  </si>
  <si>
    <t xml:space="preserve">http://www.amazon.com/DualShock-Wireless-Controller-PlayStation-Black-4/dp/B00BGA9X9W </t>
  </si>
  <si>
    <t>Adafruit 9-DOF Absolute Orientation IMU Fusion Breakout - BNO055</t>
  </si>
  <si>
    <t xml:space="preserve">https://www.adafruit.com/products/2472 </t>
  </si>
  <si>
    <t>USB Mini-B Cable - 6"</t>
  </si>
  <si>
    <t xml:space="preserve">https://www.sparkfun.com/products/13243 </t>
  </si>
  <si>
    <t>USB A to Mini-B</t>
  </si>
  <si>
    <t>3x4 Right Angle Male Header - 4 pack</t>
  </si>
  <si>
    <t>https://www.adafruit.com/products/816</t>
  </si>
  <si>
    <t>3 x 4 Right Angle Header Pins</t>
  </si>
  <si>
    <t>USB cable - 6" A/MicroB</t>
  </si>
  <si>
    <t>https://www.adafruit.com/products/898</t>
  </si>
  <si>
    <t>USB to 2.1mm Male Barrel Jack Cable - 22AWG &amp; 1 meter</t>
  </si>
  <si>
    <t>https://www.adafruit.com/products/2697</t>
  </si>
  <si>
    <t xml:space="preserve">https://www.pololu.com/product/749 </t>
  </si>
  <si>
    <t>2.50/min</t>
  </si>
  <si>
    <t>0.10/gram</t>
  </si>
  <si>
    <t>USB to 2.1mm Barrel</t>
  </si>
  <si>
    <t xml:space="preserve">http://www.amazon.com/dp/B013G4EAEI?psc=1 </t>
  </si>
  <si>
    <t>Xillie Short USB 2.0 A Male to Micro B USB Triple Shielded Wired Cable, 0.5 Feet - Black</t>
  </si>
  <si>
    <t>AmazonBasics Portable Power Bank - 16,100 mAh</t>
  </si>
  <si>
    <t xml:space="preserve">http://www.amazon.com/dp/B00ZQ4JQAA/?tag=thewire06-20&amp;linkCode=xm2&amp;ascsubtag=WC67037 </t>
  </si>
  <si>
    <t>Battery</t>
  </si>
  <si>
    <t>[26800mah Huge Capacity + Powerful 5.5A Output] RAVPower Portable Charger 3-Port External Battery Pack with iSmart Technology Power Bank for iPhone, iPad and Samsung Galaxy and More - Black</t>
  </si>
  <si>
    <t>http://www.amazon.com/dp/B012NIQG5E/?tag=thewire06-20&amp;linkCode=xm2&amp;ascsubtag=WC67037</t>
  </si>
  <si>
    <t>In Battery</t>
  </si>
  <si>
    <t>30cm USB 2.0 a Power Enhancer Y 1 Female to 2 Male Data Charge Cable Extension Cord</t>
  </si>
  <si>
    <t>USB A Male Power &amp; USB A Male Data to USB A Female</t>
  </si>
  <si>
    <t>StarTech.com USB2HAUBY1 1 Feet USB Y Cable for External Hard Drive - Dual USB A to Micro B</t>
  </si>
  <si>
    <t>http://www.amazon.com/StarTech-com-USB2HAUBY1-Cable-External- Drive/dp/B0047AALW6/ref=pd_sim_147_7?ie=UTF8&amp;dpID=41phEjqn%2BWL&amp;dpSrc=sims&amp;preST=_AC_UL160_SR160%2C160_&amp;refRID=0AG34FYJ03KJBB4DZQQR</t>
  </si>
  <si>
    <t>http://www.amazon.com/Power-Enhancer-Female-Charge- Extension/dp/B00NIGO4NM/ref=pd_sim_147_1?ie=UTF8&amp;dpID=510ExwNlAOL&amp;dpSrc=sims&amp;preST=_AC_UL160_SR160%2C160_&amp;refRID=0F7381HYN3MJ52Q6P02R</t>
  </si>
  <si>
    <t>USB A Male Power &amp; USB A Male Data to USB Micro B Male</t>
  </si>
  <si>
    <t>Micro B USB 2-Way Y Splitter Cable</t>
  </si>
  <si>
    <t xml:space="preserve">https://www.adafruit.com/products/3030 </t>
  </si>
  <si>
    <t>USB Micro B Female to USB Micro B Male Data &amp; Power</t>
  </si>
  <si>
    <t>Panel Mount USB Cable - B Female to Micro-B Male</t>
  </si>
  <si>
    <t xml:space="preserve">https://www.adafruit.com/products/937 </t>
  </si>
  <si>
    <t>USB B Female to USB Micro B Male</t>
  </si>
  <si>
    <t>PowerBoost 500 Charger - Rechargeable 5V Lipo USB Boost @ 500mA+</t>
  </si>
  <si>
    <t>https://www.adafruit.com/products/1944</t>
  </si>
  <si>
    <t>Power Regulator</t>
  </si>
  <si>
    <t>PowerBoost 1000 Charger - Rechargeable 5V Lipo USB Boost @ 1A - 1000C</t>
  </si>
  <si>
    <t xml:space="preserve">https://www.adafruit.com/products/2465 </t>
  </si>
  <si>
    <t xml:space="preserve">https://www.adafruit.com/products/1673 </t>
  </si>
  <si>
    <t>OLED Breakout Board - 16-bit Color 1.27" w/microSD holder</t>
  </si>
  <si>
    <t>Monochrome 1.54" 128x64 OLED Graphic Display Module Kit</t>
  </si>
  <si>
    <t xml:space="preserve">https://www.adafruit.com/products/2720 </t>
  </si>
  <si>
    <t>Monochrome 1.3" 128x64 OLED graphic display</t>
  </si>
  <si>
    <t xml:space="preserve">https://www.adafruit.com/products/938 </t>
  </si>
  <si>
    <t>Monochrome 0.96" 128x64 OLED graphic display</t>
  </si>
  <si>
    <t xml:space="preserve">https://www.adafruit.com/products/326 </t>
  </si>
  <si>
    <t>3 DOF 3D Printed Leg Linkages</t>
  </si>
  <si>
    <t>6 Leg Elongated Laser Cut Hexapod Frame</t>
  </si>
  <si>
    <t>SparkFun Micro OLED Breakout</t>
  </si>
  <si>
    <t xml:space="preserve">https://www.sparkfun.com/products/13003 </t>
  </si>
  <si>
    <t>HEXAPOD PARTS LIST</t>
  </si>
  <si>
    <t>Est. Cur. Cost</t>
  </si>
  <si>
    <t>Est. Abs Min Cost</t>
  </si>
  <si>
    <t>Abs Max Cost</t>
  </si>
  <si>
    <t>Key</t>
  </si>
  <si>
    <t>Needed</t>
  </si>
  <si>
    <t>Wanted</t>
  </si>
  <si>
    <t>Extra</t>
  </si>
  <si>
    <t>Darkest Color is Most Likely Option</t>
  </si>
  <si>
    <t>Logitech HD Pro Webcam C920, 1080p Widescreen Video Calling and Recording</t>
  </si>
  <si>
    <t xml:space="preserve">http://www.amazon.com/Logitech-Webcam-Widescreen-Calling-Recording/dp/B006JH8T3S?&amp;linkCode=wey&amp;tag=der0d8-20 </t>
  </si>
  <si>
    <t xml:space="preserve">Cost per Person </t>
  </si>
  <si>
    <t> Harwin-Inc. R30-1001802</t>
  </si>
  <si>
    <t xml:space="preserve">http://www.digikey.com/product-detail/en/harwin-inc/R30-1001802/952-2317-ND/3728283 </t>
  </si>
  <si>
    <t>18mm Standoff</t>
  </si>
  <si>
    <t>SparkFun Analog/Digital MUX Breakout - CD74HC4067</t>
  </si>
  <si>
    <t xml:space="preserve">https://www.sparkfun.com/products/9056 </t>
  </si>
  <si>
    <t>16 - Channel Multiplexer</t>
  </si>
  <si>
    <t>Force Sensitive Resistor - Small</t>
  </si>
  <si>
    <t xml:space="preserve">https://www.sparkfun.com/products/9673 </t>
  </si>
  <si>
    <t>Force Sensistive Resistor</t>
  </si>
  <si>
    <t>SparkFun Logic Level Converter - Bi-Directional</t>
  </si>
  <si>
    <t xml:space="preserve">https://www.sparkfun.com/products/12009 </t>
  </si>
  <si>
    <t>Bi-Directional Level Shifter</t>
  </si>
  <si>
    <t>Est. Total</t>
  </si>
  <si>
    <t>Amount Currently Paid</t>
  </si>
  <si>
    <t>Amount per Person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</si>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</sst>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5" fillId="0" borderId="0" xfId="10"/>
    <xf numFmtId="2" fontId="0" fillId="0" borderId="0" xfId="0" applyNumberFormat="1"/>
    <xf numFmtId="0" fontId="2" fillId="0" borderId="0" xfId="1"/>
    <xf numFmtId="0" fontId="3" fillId="0" borderId="0" xfId="2"/>
    <xf numFmtId="0" fontId="4" fillId="4" borderId="0" xfId="5"/>
    <xf numFmtId="0" fontId="4" fillId="3" borderId="0" xfId="4"/>
    <xf numFmtId="0" fontId="6" fillId="0" borderId="0" xfId="11"/>
    <xf numFmtId="2" fontId="0" fillId="0" borderId="0" xfId="0" applyNumberFormat="1" applyAlignment="1">
      <alignment wrapText="1"/>
    </xf>
    <xf numFmtId="0" fontId="2" fillId="0" borderId="0" xfId="1" applyAlignment="1">
      <alignment wrapText="1"/>
    </xf>
    <xf numFmtId="0" fontId="4" fillId="2" borderId="0" xfId="3" applyAlignment="1">
      <alignment wrapText="1"/>
    </xf>
    <xf numFmtId="0" fontId="4" fillId="4" borderId="0" xfId="5" applyAlignment="1">
      <alignment wrapText="1"/>
    </xf>
    <xf numFmtId="0" fontId="4" fillId="5" borderId="0" xfId="6" applyAlignment="1">
      <alignment wrapText="1"/>
    </xf>
    <xf numFmtId="0" fontId="4" fillId="2" borderId="0" xfId="3"/>
    <xf numFmtId="0" fontId="4" fillId="5" borderId="0" xfId="6"/>
    <xf numFmtId="0" fontId="4" fillId="8" borderId="0" xfId="9"/>
    <xf numFmtId="0" fontId="1" fillId="7" borderId="0" xfId="8"/>
    <xf numFmtId="0" fontId="1" fillId="6" borderId="0" xfId="7"/>
    <xf numFmtId="0" fontId="3" fillId="0" borderId="0" xfId="2" applyAlignment="1">
      <alignment vertical="center" wrapText="1"/>
    </xf>
  </cellXfs>
  <cellStyles count="12">
    <cellStyle name="20% - Accent6" xfId="7" builtinId="50"/>
    <cellStyle name="40% - Accent6" xfId="8" builtinId="51"/>
    <cellStyle name="60% - Accent2" xfId="4" builtinId="36"/>
    <cellStyle name="60% - Accent6" xfId="9" builtinId="52"/>
    <cellStyle name="Accent2" xfId="3" builtinId="33"/>
    <cellStyle name="Accent4" xfId="5" builtinId="41"/>
    <cellStyle name="Accent6" xfId="6" builtinId="49"/>
    <cellStyle name="Heading 4" xfId="2" builtinId="19"/>
    <cellStyle name="Hyperlink" xfId="10" builtinId="8"/>
    <cellStyle name="Normal" xfId="0" builtinId="0"/>
    <cellStyle name="Style 1" xfId="1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749" TargetMode="External"/><Relationship Id="rId13" Type="http://schemas.openxmlformats.org/officeDocument/2006/relationships/hyperlink" Target="https://www.adafruit.com/products/3030" TargetMode="External"/><Relationship Id="rId18" Type="http://schemas.openxmlformats.org/officeDocument/2006/relationships/hyperlink" Target="https://www.adafruit.com/products/938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0616" TargetMode="External"/><Relationship Id="rId21" Type="http://schemas.openxmlformats.org/officeDocument/2006/relationships/hyperlink" Target="http://www.amazon.com/Logitech-Webcam-Widescreen-Calling-Recording/dp/B006JH8T3S?&amp;linkCode=wey&amp;tag=der0d8-20" TargetMode="External"/><Relationship Id="rId7" Type="http://schemas.openxmlformats.org/officeDocument/2006/relationships/hyperlink" Target="https://www.sparkfun.com/products/13243" TargetMode="External"/><Relationship Id="rId12" Type="http://schemas.openxmlformats.org/officeDocument/2006/relationships/hyperlink" Target="http://www.amazon.com/Power-Enhancer-Female-Charge-%20Extension/dp/B00NIGO4NM/ref=pd_sim_147_1?ie=UTF8&amp;dpID=510ExwNlAOL&amp;dpSrc=sims&amp;preST=_AC_UL160_SR160%2C160_&amp;refRID=0F7381HYN3MJ52Q6P02R" TargetMode="External"/><Relationship Id="rId17" Type="http://schemas.openxmlformats.org/officeDocument/2006/relationships/hyperlink" Target="https://www.adafruit.com/products/2720" TargetMode="External"/><Relationship Id="rId25" Type="http://schemas.openxmlformats.org/officeDocument/2006/relationships/hyperlink" Target="https://www.sparkfun.com/products/12009" TargetMode="External"/><Relationship Id="rId2" Type="http://schemas.openxmlformats.org/officeDocument/2006/relationships/hyperlink" Target="https://www.seeedstudio.com/item_detail.html?p_id=2650" TargetMode="External"/><Relationship Id="rId16" Type="http://schemas.openxmlformats.org/officeDocument/2006/relationships/hyperlink" Target="https://www.adafruit.com/products/1673" TargetMode="External"/><Relationship Id="rId20" Type="http://schemas.openxmlformats.org/officeDocument/2006/relationships/hyperlink" Target="https://www.sparkfun.com/products/13003" TargetMode="External"/><Relationship Id="rId1" Type="http://schemas.openxmlformats.org/officeDocument/2006/relationships/hyperlink" Target="http://www.hobbyking.com/hobbyking/store/uh_viewitem.asp?idproduct=27556" TargetMode="External"/><Relationship Id="rId6" Type="http://schemas.openxmlformats.org/officeDocument/2006/relationships/hyperlink" Target="https://www.adafruit.com/products/2472" TargetMode="External"/><Relationship Id="rId11" Type="http://schemas.openxmlformats.org/officeDocument/2006/relationships/hyperlink" Target="http://www.amazon.com/StarTech-com-USB2HAUBY1-Cable-External-%20Drive/dp/B0047AALW6/ref=pd_sim_147_7?ie=UTF8&amp;dpID=41phEjqn%2BWL&amp;dpSrc=sims&amp;preST=_AC_UL160_SR160%2C160_&amp;refRID=0AG34FYJ03KJBB4DZQQR" TargetMode="External"/><Relationship Id="rId24" Type="http://schemas.openxmlformats.org/officeDocument/2006/relationships/hyperlink" Target="https://www.sparkfun.com/products/9673" TargetMode="External"/><Relationship Id="rId5" Type="http://schemas.openxmlformats.org/officeDocument/2006/relationships/hyperlink" Target="http://www.amazon.com/DualShock-Wireless-Controller-PlayStation-Black-4/dp/B00BGA9X9W" TargetMode="External"/><Relationship Id="rId15" Type="http://schemas.openxmlformats.org/officeDocument/2006/relationships/hyperlink" Target="https://www.adafruit.com/products/2465" TargetMode="External"/><Relationship Id="rId23" Type="http://schemas.openxmlformats.org/officeDocument/2006/relationships/hyperlink" Target="https://www.sparkfun.com/products/9056" TargetMode="External"/><Relationship Id="rId10" Type="http://schemas.openxmlformats.org/officeDocument/2006/relationships/hyperlink" Target="http://www.amazon.com/dp/B00ZQ4JQAA/?tag=thewire06-20&amp;linkCode=xm2&amp;ascsubtag=WC67037" TargetMode="External"/><Relationship Id="rId19" Type="http://schemas.openxmlformats.org/officeDocument/2006/relationships/hyperlink" Target="https://www.adafruit.com/products/326" TargetMode="External"/><Relationship Id="rId4" Type="http://schemas.openxmlformats.org/officeDocument/2006/relationships/hyperlink" Target="https://www.adafruit.com/product/815" TargetMode="External"/><Relationship Id="rId9" Type="http://schemas.openxmlformats.org/officeDocument/2006/relationships/hyperlink" Target="http://www.amazon.com/dp/B013G4EAEI?psc=1" TargetMode="External"/><Relationship Id="rId14" Type="http://schemas.openxmlformats.org/officeDocument/2006/relationships/hyperlink" Target="https://www.adafruit.com/products/937" TargetMode="External"/><Relationship Id="rId22" Type="http://schemas.openxmlformats.org/officeDocument/2006/relationships/hyperlink" Target="http://www.digikey.com/product-detail/en/harwin-inc/R30-1001802/952-2317-ND/37282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M51"/>
  <sheetViews>
    <sheetView tabSelected="1" topLeftCell="D4" zoomScale="85" zoomScaleNormal="85" workbookViewId="0">
      <selection activeCell="M10" sqref="M10"/>
    </sheetView>
  </sheetViews>
  <sheetFormatPr defaultRowHeight="15" x14ac:dyDescent="0.25"/>
  <cols>
    <col min="2" max="2" width="69.7109375" customWidth="1"/>
    <col min="3" max="3" width="23.28515625" style="1" customWidth="1"/>
    <col min="4" max="4" width="53.28515625" style="1" bestFit="1" customWidth="1"/>
    <col min="5" max="5" width="17" style="1" bestFit="1" customWidth="1"/>
    <col min="6" max="6" width="25" style="1" bestFit="1" customWidth="1"/>
    <col min="7" max="7" width="26.42578125" style="1" bestFit="1" customWidth="1"/>
    <col min="8" max="8" width="9.140625" style="1"/>
    <col min="9" max="9" width="18.7109375" style="1" bestFit="1" customWidth="1"/>
    <col min="10" max="10" width="15.28515625" style="1" bestFit="1" customWidth="1"/>
    <col min="11" max="11" width="14.5703125" bestFit="1" customWidth="1"/>
    <col min="12" max="12" width="33" bestFit="1" customWidth="1"/>
    <col min="13" max="13" width="28.42578125" bestFit="1" customWidth="1"/>
  </cols>
  <sheetData>
    <row r="2" spans="1:13" ht="46.5" x14ac:dyDescent="0.7">
      <c r="B2" s="9" t="s">
        <v>81</v>
      </c>
      <c r="D2" s="11" t="s">
        <v>85</v>
      </c>
    </row>
    <row r="3" spans="1:13" x14ac:dyDescent="0.25">
      <c r="B3" s="1" t="s">
        <v>83</v>
      </c>
      <c r="C3" s="1">
        <v>300</v>
      </c>
      <c r="D3" s="12" t="s">
        <v>86</v>
      </c>
    </row>
    <row r="4" spans="1:13" x14ac:dyDescent="0.25">
      <c r="B4" s="1" t="s">
        <v>84</v>
      </c>
      <c r="C4" s="1">
        <v>500</v>
      </c>
      <c r="D4" s="13" t="s">
        <v>87</v>
      </c>
    </row>
    <row r="5" spans="1:13" x14ac:dyDescent="0.25">
      <c r="B5" s="1" t="s">
        <v>82</v>
      </c>
      <c r="C5" s="10">
        <f>K9+K10+K11+K13+K14+K21+K25+K26+K27+K31</f>
        <v>259.59000000000003</v>
      </c>
      <c r="D5" s="14" t="s">
        <v>88</v>
      </c>
    </row>
    <row r="6" spans="1:13" x14ac:dyDescent="0.25">
      <c r="B6" s="1" t="s">
        <v>92</v>
      </c>
      <c r="C6" s="10">
        <f>C5/2</f>
        <v>129.79500000000002</v>
      </c>
      <c r="D6" s="1" t="s">
        <v>89</v>
      </c>
    </row>
    <row r="7" spans="1:13" x14ac:dyDescent="0.25">
      <c r="C7"/>
      <c r="D7"/>
      <c r="E7"/>
      <c r="F7"/>
      <c r="G7"/>
      <c r="H7"/>
      <c r="I7"/>
      <c r="J7"/>
    </row>
    <row r="8" spans="1:13" s="5" customFormat="1" ht="23.25" x14ac:dyDescent="0.35">
      <c r="B8" s="5" t="s">
        <v>0</v>
      </c>
      <c r="C8" s="5" t="s">
        <v>1</v>
      </c>
      <c r="D8" s="5" t="s">
        <v>7</v>
      </c>
      <c r="E8" s="5" t="s">
        <v>8</v>
      </c>
      <c r="F8" s="5" t="s">
        <v>3</v>
      </c>
      <c r="G8" s="5" t="s">
        <v>4</v>
      </c>
      <c r="H8" s="5" t="s">
        <v>2</v>
      </c>
      <c r="I8" s="5" t="s">
        <v>19</v>
      </c>
      <c r="J8" s="5" t="s">
        <v>105</v>
      </c>
      <c r="K8" s="5" t="s">
        <v>9</v>
      </c>
      <c r="L8" s="5" t="s">
        <v>106</v>
      </c>
      <c r="M8" s="5" t="s">
        <v>107</v>
      </c>
    </row>
    <row r="9" spans="1:13" ht="15" customHeight="1" x14ac:dyDescent="0.25">
      <c r="B9" s="6" t="s">
        <v>5</v>
      </c>
      <c r="C9" s="3" t="s">
        <v>6</v>
      </c>
      <c r="D9" s="15" t="s">
        <v>10</v>
      </c>
      <c r="E9"/>
      <c r="F9">
        <v>18</v>
      </c>
      <c r="G9">
        <v>20</v>
      </c>
      <c r="H9" s="4">
        <v>10.34</v>
      </c>
      <c r="I9">
        <v>11.44</v>
      </c>
      <c r="J9" s="4">
        <f>(H9*G9)+I9</f>
        <v>218.24</v>
      </c>
      <c r="K9" s="4">
        <v>218.24</v>
      </c>
      <c r="L9" s="4">
        <f>SUM(K9:K43)</f>
        <v>295.89000000000004</v>
      </c>
      <c r="M9">
        <f>L9/2</f>
        <v>147.94500000000002</v>
      </c>
    </row>
    <row r="10" spans="1:13" ht="15" customHeight="1" x14ac:dyDescent="0.25">
      <c r="B10" s="6" t="s">
        <v>11</v>
      </c>
      <c r="C10" s="3" t="s">
        <v>12</v>
      </c>
      <c r="D10" s="15" t="s">
        <v>13</v>
      </c>
      <c r="E10"/>
      <c r="F10">
        <v>1</v>
      </c>
      <c r="G10">
        <v>1</v>
      </c>
      <c r="H10" s="4">
        <v>44.9</v>
      </c>
      <c r="I10">
        <v>0</v>
      </c>
      <c r="J10" s="4">
        <f t="shared" ref="J10:J44" si="0">(H10*G10)+I10</f>
        <v>44.9</v>
      </c>
      <c r="K10" s="4"/>
      <c r="M10" t="s">
        <v>108</v>
      </c>
    </row>
    <row r="11" spans="1:13" ht="15" customHeight="1" x14ac:dyDescent="0.25">
      <c r="B11" s="6" t="s">
        <v>14</v>
      </c>
      <c r="C11" s="3" t="s">
        <v>15</v>
      </c>
      <c r="D11" s="8" t="s">
        <v>16</v>
      </c>
      <c r="E11"/>
      <c r="F11">
        <v>2</v>
      </c>
      <c r="G11">
        <v>2</v>
      </c>
      <c r="H11" s="4">
        <v>12.95</v>
      </c>
      <c r="I11">
        <v>0</v>
      </c>
      <c r="J11" s="4">
        <f t="shared" si="0"/>
        <v>25.9</v>
      </c>
      <c r="K11" s="4"/>
    </row>
    <row r="12" spans="1:13" s="2" customFormat="1" ht="15" customHeight="1" x14ac:dyDescent="0.25">
      <c r="A12"/>
      <c r="B12" s="6" t="s">
        <v>17</v>
      </c>
      <c r="C12" s="3" t="s">
        <v>18</v>
      </c>
      <c r="D12" s="15" t="s">
        <v>16</v>
      </c>
      <c r="E12"/>
      <c r="F12">
        <v>2</v>
      </c>
      <c r="G12">
        <v>2</v>
      </c>
      <c r="H12" s="4">
        <v>14.95</v>
      </c>
      <c r="I12">
        <v>6.4</v>
      </c>
      <c r="J12" s="4">
        <f t="shared" si="0"/>
        <v>36.299999999999997</v>
      </c>
      <c r="K12" s="4">
        <f>J12</f>
        <v>36.299999999999997</v>
      </c>
      <c r="L12"/>
    </row>
    <row r="13" spans="1:13" x14ac:dyDescent="0.25">
      <c r="B13" s="6" t="s">
        <v>28</v>
      </c>
      <c r="C13" s="3" t="s">
        <v>29</v>
      </c>
      <c r="D13" s="7" t="s">
        <v>20</v>
      </c>
      <c r="E13"/>
      <c r="F13">
        <v>1</v>
      </c>
      <c r="G13">
        <v>1</v>
      </c>
      <c r="H13" s="4">
        <v>34.950000000000003</v>
      </c>
      <c r="I13">
        <v>6.4</v>
      </c>
      <c r="J13" s="4">
        <f t="shared" si="0"/>
        <v>41.35</v>
      </c>
      <c r="K13" s="4">
        <f>J13</f>
        <v>41.35</v>
      </c>
    </row>
    <row r="14" spans="1:13" x14ac:dyDescent="0.25">
      <c r="B14" s="6" t="s">
        <v>78</v>
      </c>
      <c r="C14" s="3" t="s">
        <v>40</v>
      </c>
      <c r="D14" s="15" t="s">
        <v>21</v>
      </c>
      <c r="E14" t="s">
        <v>41</v>
      </c>
      <c r="F14">
        <v>1</v>
      </c>
      <c r="G14">
        <v>1</v>
      </c>
      <c r="H14" s="4">
        <v>25</v>
      </c>
      <c r="I14">
        <v>5</v>
      </c>
      <c r="J14" s="4">
        <f t="shared" si="0"/>
        <v>30</v>
      </c>
      <c r="K14" s="4"/>
    </row>
    <row r="15" spans="1:13" x14ac:dyDescent="0.25">
      <c r="B15" s="6" t="s">
        <v>77</v>
      </c>
      <c r="C15" s="3"/>
      <c r="D15" s="15" t="s">
        <v>22</v>
      </c>
      <c r="E15" t="s">
        <v>42</v>
      </c>
      <c r="F15">
        <v>1</v>
      </c>
      <c r="G15">
        <v>1</v>
      </c>
      <c r="H15" s="4">
        <v>20</v>
      </c>
      <c r="I15">
        <v>0</v>
      </c>
      <c r="J15" s="4">
        <f t="shared" si="0"/>
        <v>20</v>
      </c>
      <c r="K15" s="4"/>
    </row>
    <row r="16" spans="1:13" x14ac:dyDescent="0.25">
      <c r="B16" s="6" t="s">
        <v>90</v>
      </c>
      <c r="C16" s="3" t="s">
        <v>91</v>
      </c>
      <c r="D16" s="16" t="s">
        <v>23</v>
      </c>
      <c r="E16"/>
      <c r="F16">
        <v>1</v>
      </c>
      <c r="G16">
        <v>1</v>
      </c>
      <c r="H16" s="4">
        <v>68.989999999999995</v>
      </c>
      <c r="I16">
        <v>0</v>
      </c>
      <c r="J16" s="4">
        <f t="shared" si="0"/>
        <v>68.989999999999995</v>
      </c>
      <c r="K16" s="4"/>
    </row>
    <row r="17" spans="2:11" x14ac:dyDescent="0.25">
      <c r="B17" s="6" t="s">
        <v>70</v>
      </c>
      <c r="C17" s="3" t="s">
        <v>69</v>
      </c>
      <c r="D17" s="17" t="s">
        <v>24</v>
      </c>
      <c r="E17"/>
      <c r="F17">
        <v>1</v>
      </c>
      <c r="G17">
        <v>1</v>
      </c>
      <c r="H17" s="4">
        <v>34.950000000000003</v>
      </c>
      <c r="I17">
        <v>0</v>
      </c>
      <c r="J17" s="4">
        <f t="shared" si="0"/>
        <v>34.950000000000003</v>
      </c>
      <c r="K17" s="4"/>
    </row>
    <row r="18" spans="2:11" x14ac:dyDescent="0.25">
      <c r="B18" s="6" t="s">
        <v>71</v>
      </c>
      <c r="C18" s="3" t="s">
        <v>72</v>
      </c>
      <c r="D18" s="19" t="s">
        <v>24</v>
      </c>
      <c r="E18"/>
      <c r="F18">
        <v>1</v>
      </c>
      <c r="G18">
        <v>1</v>
      </c>
      <c r="H18" s="4">
        <v>34.950000000000003</v>
      </c>
      <c r="I18">
        <v>0</v>
      </c>
      <c r="J18" s="4">
        <f t="shared" si="0"/>
        <v>34.950000000000003</v>
      </c>
      <c r="K18" s="4"/>
    </row>
    <row r="19" spans="2:11" x14ac:dyDescent="0.25">
      <c r="B19" s="6" t="s">
        <v>73</v>
      </c>
      <c r="C19" s="3" t="s">
        <v>74</v>
      </c>
      <c r="D19" s="18" t="s">
        <v>24</v>
      </c>
      <c r="E19"/>
      <c r="F19">
        <v>1</v>
      </c>
      <c r="G19">
        <v>1</v>
      </c>
      <c r="H19" s="4">
        <v>24.5</v>
      </c>
      <c r="I19">
        <v>0</v>
      </c>
      <c r="J19" s="4">
        <f t="shared" si="0"/>
        <v>24.5</v>
      </c>
      <c r="K19" s="4"/>
    </row>
    <row r="20" spans="2:11" x14ac:dyDescent="0.25">
      <c r="B20" s="6" t="s">
        <v>75</v>
      </c>
      <c r="C20" s="3" t="s">
        <v>76</v>
      </c>
      <c r="D20" s="19" t="s">
        <v>24</v>
      </c>
      <c r="E20"/>
      <c r="F20">
        <v>1</v>
      </c>
      <c r="G20">
        <v>1</v>
      </c>
      <c r="H20" s="4">
        <v>19.5</v>
      </c>
      <c r="I20">
        <v>0</v>
      </c>
      <c r="J20" s="4">
        <f t="shared" si="0"/>
        <v>19.5</v>
      </c>
      <c r="K20" s="4"/>
    </row>
    <row r="21" spans="2:11" x14ac:dyDescent="0.25">
      <c r="B21" s="6" t="s">
        <v>79</v>
      </c>
      <c r="C21" s="3" t="s">
        <v>80</v>
      </c>
      <c r="D21" s="16" t="s">
        <v>24</v>
      </c>
      <c r="E21"/>
      <c r="F21">
        <v>1</v>
      </c>
      <c r="G21">
        <v>1</v>
      </c>
      <c r="H21" s="4">
        <v>14.95</v>
      </c>
      <c r="I21">
        <v>0</v>
      </c>
      <c r="J21" s="4">
        <f t="shared" si="0"/>
        <v>14.95</v>
      </c>
      <c r="K21" s="4"/>
    </row>
    <row r="22" spans="2:11" x14ac:dyDescent="0.25">
      <c r="B22" s="6" t="s">
        <v>67</v>
      </c>
      <c r="C22" s="3" t="s">
        <v>68</v>
      </c>
      <c r="D22" t="s">
        <v>66</v>
      </c>
      <c r="E22" t="s">
        <v>51</v>
      </c>
      <c r="F22">
        <v>0</v>
      </c>
      <c r="G22">
        <v>0</v>
      </c>
      <c r="H22" s="4">
        <v>19.95</v>
      </c>
      <c r="I22">
        <v>0</v>
      </c>
      <c r="J22" s="4">
        <f t="shared" si="0"/>
        <v>0</v>
      </c>
      <c r="K22" s="4"/>
    </row>
    <row r="23" spans="2:11" x14ac:dyDescent="0.25">
      <c r="B23" s="6" t="s">
        <v>64</v>
      </c>
      <c r="C23" s="3" t="s">
        <v>65</v>
      </c>
      <c r="D23" t="s">
        <v>66</v>
      </c>
      <c r="E23" t="s">
        <v>51</v>
      </c>
      <c r="F23">
        <v>0</v>
      </c>
      <c r="G23">
        <v>0</v>
      </c>
      <c r="H23" s="4">
        <v>14.95</v>
      </c>
      <c r="I23">
        <v>0</v>
      </c>
      <c r="J23" s="4">
        <f t="shared" si="0"/>
        <v>0</v>
      </c>
      <c r="K23" s="4"/>
    </row>
    <row r="24" spans="2:11" x14ac:dyDescent="0.25">
      <c r="B24" s="6" t="s">
        <v>49</v>
      </c>
      <c r="C24" s="3" t="s">
        <v>50</v>
      </c>
      <c r="D24" s="8" t="s">
        <v>48</v>
      </c>
      <c r="E24"/>
      <c r="F24">
        <v>1</v>
      </c>
      <c r="G24">
        <v>1</v>
      </c>
      <c r="H24" s="4">
        <v>49.99</v>
      </c>
      <c r="I24">
        <v>0</v>
      </c>
      <c r="J24" s="4">
        <f t="shared" si="0"/>
        <v>49.99</v>
      </c>
      <c r="K24" s="4"/>
    </row>
    <row r="25" spans="2:11" x14ac:dyDescent="0.25">
      <c r="B25" s="6" t="s">
        <v>46</v>
      </c>
      <c r="C25" s="3" t="s">
        <v>47</v>
      </c>
      <c r="D25" s="15" t="s">
        <v>48</v>
      </c>
      <c r="E25"/>
      <c r="F25">
        <v>1</v>
      </c>
      <c r="G25">
        <v>1</v>
      </c>
      <c r="H25" s="4">
        <v>29.99</v>
      </c>
      <c r="I25">
        <v>0</v>
      </c>
      <c r="J25" s="4">
        <f t="shared" si="0"/>
        <v>29.99</v>
      </c>
      <c r="K25" s="4"/>
    </row>
    <row r="26" spans="2:11" x14ac:dyDescent="0.25">
      <c r="B26" s="6" t="s">
        <v>26</v>
      </c>
      <c r="C26" s="3" t="s">
        <v>27</v>
      </c>
      <c r="D26" s="7" t="s">
        <v>25</v>
      </c>
      <c r="E26"/>
      <c r="F26">
        <v>1</v>
      </c>
      <c r="G26">
        <v>1</v>
      </c>
      <c r="H26" s="4">
        <v>47</v>
      </c>
      <c r="I26">
        <v>0</v>
      </c>
      <c r="J26" s="4">
        <f t="shared" si="0"/>
        <v>47</v>
      </c>
      <c r="K26" s="4"/>
    </row>
    <row r="27" spans="2:11" x14ac:dyDescent="0.25">
      <c r="B27" s="6" t="s">
        <v>30</v>
      </c>
      <c r="C27" s="3" t="s">
        <v>31</v>
      </c>
      <c r="D27" s="15" t="s">
        <v>32</v>
      </c>
      <c r="E27"/>
      <c r="F27">
        <v>1</v>
      </c>
      <c r="G27">
        <v>1</v>
      </c>
      <c r="H27" s="4">
        <v>1.95</v>
      </c>
      <c r="I27">
        <v>0</v>
      </c>
      <c r="J27" s="4">
        <f t="shared" si="0"/>
        <v>1.95</v>
      </c>
      <c r="K27" s="4"/>
    </row>
    <row r="28" spans="2:11" x14ac:dyDescent="0.25">
      <c r="B28" s="6" t="s">
        <v>45</v>
      </c>
      <c r="C28" s="3" t="s">
        <v>44</v>
      </c>
      <c r="D28" t="s">
        <v>32</v>
      </c>
      <c r="E28"/>
      <c r="F28">
        <v>1</v>
      </c>
      <c r="G28">
        <v>1</v>
      </c>
      <c r="H28" s="4">
        <v>4.99</v>
      </c>
      <c r="I28">
        <v>0</v>
      </c>
      <c r="J28" s="4">
        <f t="shared" si="0"/>
        <v>4.99</v>
      </c>
      <c r="K28" s="4"/>
    </row>
    <row r="29" spans="2:11" x14ac:dyDescent="0.25">
      <c r="B29" s="6" t="s">
        <v>36</v>
      </c>
      <c r="C29" s="3" t="s">
        <v>37</v>
      </c>
      <c r="D29" t="s">
        <v>32</v>
      </c>
      <c r="E29"/>
      <c r="F29">
        <v>1</v>
      </c>
      <c r="G29">
        <v>1</v>
      </c>
      <c r="H29" s="4">
        <v>2.95</v>
      </c>
      <c r="I29">
        <v>0</v>
      </c>
      <c r="J29" s="4">
        <f t="shared" si="0"/>
        <v>2.95</v>
      </c>
      <c r="K29" s="4"/>
    </row>
    <row r="30" spans="2:11" x14ac:dyDescent="0.25">
      <c r="B30" s="6" t="s">
        <v>33</v>
      </c>
      <c r="C30" s="3" t="s">
        <v>34</v>
      </c>
      <c r="D30" t="s">
        <v>35</v>
      </c>
      <c r="E30"/>
      <c r="F30">
        <v>2</v>
      </c>
      <c r="G30">
        <v>2</v>
      </c>
      <c r="H30" s="4">
        <v>2.95</v>
      </c>
      <c r="I30">
        <v>0</v>
      </c>
      <c r="J30" s="4">
        <f t="shared" si="0"/>
        <v>5.9</v>
      </c>
      <c r="K30" s="4"/>
    </row>
    <row r="31" spans="2:11" x14ac:dyDescent="0.25">
      <c r="B31" s="6" t="s">
        <v>38</v>
      </c>
      <c r="C31" s="3" t="s">
        <v>39</v>
      </c>
      <c r="D31" s="15" t="s">
        <v>43</v>
      </c>
      <c r="E31"/>
      <c r="F31">
        <v>1</v>
      </c>
      <c r="G31">
        <v>1</v>
      </c>
      <c r="H31" s="4">
        <v>2.75</v>
      </c>
      <c r="I31">
        <v>0</v>
      </c>
      <c r="J31" s="4">
        <f t="shared" si="0"/>
        <v>2.75</v>
      </c>
      <c r="K31" s="4"/>
    </row>
    <row r="32" spans="2:11" x14ac:dyDescent="0.25">
      <c r="B32" s="6" t="s">
        <v>52</v>
      </c>
      <c r="C32" s="3" t="s">
        <v>56</v>
      </c>
      <c r="D32" t="s">
        <v>53</v>
      </c>
      <c r="E32"/>
      <c r="F32">
        <v>1</v>
      </c>
      <c r="G32">
        <v>1</v>
      </c>
      <c r="H32" s="4">
        <v>2.4</v>
      </c>
      <c r="I32">
        <v>0</v>
      </c>
      <c r="J32" s="4">
        <f t="shared" si="0"/>
        <v>2.4</v>
      </c>
      <c r="K32" s="4"/>
    </row>
    <row r="33" spans="2:11" x14ac:dyDescent="0.25">
      <c r="B33" s="6" t="s">
        <v>54</v>
      </c>
      <c r="C33" s="3" t="s">
        <v>55</v>
      </c>
      <c r="D33" t="s">
        <v>57</v>
      </c>
      <c r="E33"/>
      <c r="F33">
        <v>1</v>
      </c>
      <c r="G33">
        <v>1</v>
      </c>
      <c r="H33" s="4">
        <v>6.29</v>
      </c>
      <c r="I33">
        <v>0</v>
      </c>
      <c r="J33" s="4">
        <f t="shared" si="0"/>
        <v>6.29</v>
      </c>
      <c r="K33" s="4"/>
    </row>
    <row r="34" spans="2:11" x14ac:dyDescent="0.25">
      <c r="B34" s="6" t="s">
        <v>58</v>
      </c>
      <c r="C34" s="3" t="s">
        <v>59</v>
      </c>
      <c r="D34" t="s">
        <v>60</v>
      </c>
      <c r="E34"/>
      <c r="F34">
        <v>1</v>
      </c>
      <c r="G34">
        <v>1</v>
      </c>
      <c r="H34" s="4">
        <v>2.95</v>
      </c>
      <c r="I34">
        <v>0</v>
      </c>
      <c r="J34" s="4">
        <f t="shared" si="0"/>
        <v>2.95</v>
      </c>
      <c r="K34" s="4"/>
    </row>
    <row r="35" spans="2:11" x14ac:dyDescent="0.25">
      <c r="B35" s="6" t="s">
        <v>61</v>
      </c>
      <c r="C35" s="3" t="s">
        <v>62</v>
      </c>
      <c r="D35" t="s">
        <v>63</v>
      </c>
      <c r="E35"/>
      <c r="F35"/>
      <c r="G35"/>
      <c r="H35"/>
      <c r="I35">
        <v>0</v>
      </c>
      <c r="J35" s="4">
        <f t="shared" si="0"/>
        <v>0</v>
      </c>
      <c r="K35" s="4"/>
    </row>
    <row r="36" spans="2:11" x14ac:dyDescent="0.25">
      <c r="B36" s="6" t="s">
        <v>93</v>
      </c>
      <c r="C36" s="3" t="s">
        <v>94</v>
      </c>
      <c r="D36" t="s">
        <v>95</v>
      </c>
      <c r="E36"/>
      <c r="F36">
        <v>36</v>
      </c>
      <c r="G36">
        <v>40</v>
      </c>
      <c r="H36" s="4">
        <v>0.39960000000000001</v>
      </c>
      <c r="I36">
        <v>0</v>
      </c>
      <c r="J36" s="4">
        <f t="shared" si="0"/>
        <v>15.984</v>
      </c>
      <c r="K36" s="4"/>
    </row>
    <row r="37" spans="2:11" x14ac:dyDescent="0.25">
      <c r="B37" s="20" t="s">
        <v>96</v>
      </c>
      <c r="C37" s="3" t="s">
        <v>97</v>
      </c>
      <c r="D37" t="s">
        <v>98</v>
      </c>
      <c r="E37"/>
      <c r="F37">
        <v>6</v>
      </c>
      <c r="G37">
        <v>6</v>
      </c>
      <c r="H37" s="4">
        <v>4.95</v>
      </c>
      <c r="I37">
        <v>0</v>
      </c>
      <c r="J37" s="4">
        <f t="shared" si="0"/>
        <v>29.700000000000003</v>
      </c>
      <c r="K37" s="4"/>
    </row>
    <row r="38" spans="2:11" x14ac:dyDescent="0.25">
      <c r="B38" s="20" t="s">
        <v>99</v>
      </c>
      <c r="C38" s="3" t="s">
        <v>100</v>
      </c>
      <c r="D38" t="s">
        <v>101</v>
      </c>
      <c r="E38"/>
      <c r="F38">
        <v>6</v>
      </c>
      <c r="G38">
        <v>6</v>
      </c>
      <c r="H38" s="4">
        <v>5.95</v>
      </c>
      <c r="I38">
        <v>0</v>
      </c>
      <c r="J38" s="4">
        <f t="shared" si="0"/>
        <v>35.700000000000003</v>
      </c>
      <c r="K38" s="4"/>
    </row>
    <row r="39" spans="2:11" x14ac:dyDescent="0.25">
      <c r="B39" s="20" t="s">
        <v>102</v>
      </c>
      <c r="C39" s="3" t="s">
        <v>103</v>
      </c>
      <c r="D39" t="s">
        <v>104</v>
      </c>
      <c r="E39"/>
      <c r="F39">
        <v>2</v>
      </c>
      <c r="G39">
        <v>2</v>
      </c>
      <c r="H39" s="4">
        <v>2.95</v>
      </c>
      <c r="I39">
        <v>0</v>
      </c>
      <c r="J39" s="4">
        <f t="shared" si="0"/>
        <v>5.9</v>
      </c>
      <c r="K39" s="4"/>
    </row>
    <row r="40" spans="2:11" x14ac:dyDescent="0.25">
      <c r="C40"/>
      <c r="D40"/>
      <c r="E40"/>
      <c r="F40"/>
      <c r="G40"/>
      <c r="H40"/>
      <c r="I40">
        <v>0</v>
      </c>
      <c r="J40" s="4">
        <f t="shared" si="0"/>
        <v>0</v>
      </c>
      <c r="K40" s="4"/>
    </row>
    <row r="41" spans="2:11" x14ac:dyDescent="0.25">
      <c r="C41"/>
      <c r="D41"/>
      <c r="E41"/>
      <c r="F41"/>
      <c r="G41"/>
      <c r="H41"/>
      <c r="I41">
        <v>0</v>
      </c>
      <c r="J41" s="4">
        <f t="shared" si="0"/>
        <v>0</v>
      </c>
      <c r="K41" s="4"/>
    </row>
    <row r="42" spans="2:11" x14ac:dyDescent="0.25">
      <c r="C42"/>
      <c r="D42"/>
      <c r="E42"/>
      <c r="F42"/>
      <c r="G42"/>
      <c r="H42"/>
      <c r="I42">
        <v>0</v>
      </c>
      <c r="J42" s="4">
        <f t="shared" si="0"/>
        <v>0</v>
      </c>
      <c r="K42" s="4"/>
    </row>
    <row r="43" spans="2:11" x14ac:dyDescent="0.25">
      <c r="C43"/>
      <c r="D43"/>
      <c r="E43"/>
      <c r="F43"/>
      <c r="G43"/>
      <c r="H43"/>
      <c r="I43">
        <v>0</v>
      </c>
      <c r="J43" s="4">
        <f t="shared" si="0"/>
        <v>0</v>
      </c>
      <c r="K43" s="4"/>
    </row>
    <row r="44" spans="2:11" x14ac:dyDescent="0.25">
      <c r="C44"/>
      <c r="D44"/>
      <c r="E44"/>
      <c r="F44"/>
      <c r="G44"/>
      <c r="H44"/>
      <c r="I44">
        <v>0</v>
      </c>
      <c r="J44" s="4">
        <f t="shared" si="0"/>
        <v>0</v>
      </c>
      <c r="K44" s="4"/>
    </row>
    <row r="45" spans="2:11" x14ac:dyDescent="0.25">
      <c r="C45"/>
      <c r="D45"/>
      <c r="E45"/>
      <c r="F45"/>
      <c r="G45"/>
      <c r="H45"/>
      <c r="I45"/>
      <c r="J45" s="4"/>
      <c r="K45" s="4"/>
    </row>
    <row r="46" spans="2:11" x14ac:dyDescent="0.25">
      <c r="C46"/>
      <c r="D46"/>
      <c r="E46"/>
      <c r="F46"/>
      <c r="G46"/>
      <c r="H46"/>
      <c r="I46"/>
      <c r="J46" s="4"/>
      <c r="K46" s="4"/>
    </row>
    <row r="47" spans="2:11" x14ac:dyDescent="0.25">
      <c r="C47"/>
      <c r="D47"/>
      <c r="E47"/>
      <c r="F47"/>
      <c r="G47"/>
      <c r="H47"/>
      <c r="I47"/>
      <c r="J47"/>
    </row>
    <row r="48" spans="2:11" x14ac:dyDescent="0.25">
      <c r="C48"/>
      <c r="D48"/>
      <c r="E48"/>
      <c r="F48"/>
      <c r="G48"/>
      <c r="H48"/>
      <c r="I48"/>
      <c r="J48"/>
    </row>
    <row r="49" spans="3:10" x14ac:dyDescent="0.25">
      <c r="C49"/>
      <c r="D49"/>
      <c r="E49"/>
      <c r="F49"/>
      <c r="G49"/>
      <c r="H49"/>
      <c r="I49"/>
      <c r="J49"/>
    </row>
    <row r="50" spans="3:10" x14ac:dyDescent="0.25">
      <c r="C50"/>
      <c r="D50"/>
      <c r="E50"/>
      <c r="F50"/>
      <c r="G50"/>
      <c r="H50"/>
      <c r="I50"/>
      <c r="J50"/>
    </row>
    <row r="51" spans="3:10" x14ac:dyDescent="0.25">
      <c r="C51"/>
      <c r="D51"/>
      <c r="E51"/>
      <c r="F51"/>
      <c r="G51"/>
      <c r="H51"/>
      <c r="I51"/>
      <c r="J51"/>
    </row>
  </sheetData>
  <hyperlinks>
    <hyperlink ref="C9" r:id="rId1"/>
    <hyperlink ref="C10" r:id="rId2"/>
    <hyperlink ref="C11" r:id="rId3"/>
    <hyperlink ref="C12" r:id="rId4"/>
    <hyperlink ref="C26" r:id="rId5"/>
    <hyperlink ref="C13" r:id="rId6"/>
    <hyperlink ref="C27" r:id="rId7"/>
    <hyperlink ref="C14" r:id="rId8"/>
    <hyperlink ref="C28" r:id="rId9"/>
    <hyperlink ref="C25" r:id="rId10"/>
    <hyperlink ref="C33" r:id="rId11"/>
    <hyperlink ref="C32" r:id="rId12"/>
    <hyperlink ref="C34" r:id="rId13"/>
    <hyperlink ref="C35" r:id="rId14"/>
    <hyperlink ref="C22" r:id="rId15"/>
    <hyperlink ref="C17" r:id="rId16"/>
    <hyperlink ref="C18" r:id="rId17"/>
    <hyperlink ref="C19" r:id="rId18"/>
    <hyperlink ref="C20" r:id="rId19"/>
    <hyperlink ref="C21" r:id="rId20"/>
    <hyperlink ref="C16" r:id="rId21"/>
    <hyperlink ref="C36" r:id="rId22"/>
    <hyperlink ref="C37" r:id="rId23"/>
    <hyperlink ref="C38" r:id="rId24"/>
    <hyperlink ref="C39" r:id="rId25"/>
  </hyperlinks>
  <printOptions gridLines="1"/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2016-05-22T00:36:33Z</cp:lastPrinted>
  <dcterms:created xsi:type="dcterms:W3CDTF">2016-05-21T23:42:52Z</dcterms:created>
  <dcterms:modified xsi:type="dcterms:W3CDTF">2016-05-27T01:39:04Z</dcterms:modified>
</cp:coreProperties>
</file>