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dd5433b18da7aa/Documents/"/>
    </mc:Choice>
  </mc:AlternateContent>
  <xr:revisionPtr revIDLastSave="336" documentId="13_ncr:1_{EF1025D7-CDBD-4C68-B6DA-35DD665DEEF5}" xr6:coauthVersionLast="47" xr6:coauthVersionMax="47" xr10:uidLastSave="{3B905C85-8DC3-479B-97A2-238C2757FCB3}"/>
  <bookViews>
    <workbookView xWindow="-120" yWindow="-120" windowWidth="19440" windowHeight="11640" xr2:uid="{1870F80A-747F-4DDF-ADC4-C9C947C12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9" i="1" l="1"/>
  <c r="G40" i="1"/>
  <c r="G41" i="1"/>
  <c r="G42" i="1"/>
  <c r="G43" i="1"/>
  <c r="G44" i="1"/>
  <c r="G45" i="1"/>
  <c r="G46" i="1"/>
  <c r="G47" i="1"/>
  <c r="G48" i="1"/>
  <c r="G49" i="1"/>
  <c r="G38" i="1"/>
  <c r="F39" i="1"/>
  <c r="F40" i="1"/>
  <c r="F41" i="1"/>
  <c r="F42" i="1"/>
  <c r="F43" i="1"/>
  <c r="F44" i="1"/>
  <c r="F45" i="1"/>
  <c r="F46" i="1"/>
  <c r="F47" i="1"/>
  <c r="F48" i="1"/>
  <c r="F49" i="1"/>
  <c r="F38" i="1"/>
  <c r="E39" i="1"/>
  <c r="E40" i="1"/>
  <c r="E41" i="1"/>
  <c r="E42" i="1"/>
  <c r="E43" i="1"/>
  <c r="E44" i="1"/>
  <c r="E45" i="1"/>
  <c r="E46" i="1"/>
  <c r="E47" i="1"/>
  <c r="E48" i="1"/>
  <c r="E49" i="1"/>
  <c r="E38" i="1"/>
  <c r="J4" i="1"/>
  <c r="J5" i="1"/>
  <c r="J6" i="1"/>
  <c r="J7" i="1"/>
  <c r="J8" i="1"/>
  <c r="J9" i="1"/>
  <c r="J10" i="1"/>
  <c r="J11" i="1"/>
  <c r="J12" i="1"/>
  <c r="J13" i="1"/>
  <c r="J14" i="1"/>
  <c r="J3" i="1"/>
  <c r="I4" i="1"/>
  <c r="I5" i="1"/>
  <c r="I6" i="1"/>
  <c r="I7" i="1"/>
  <c r="I8" i="1"/>
  <c r="I9" i="1"/>
  <c r="I10" i="1"/>
  <c r="I11" i="1"/>
  <c r="I12" i="1"/>
  <c r="I13" i="1"/>
  <c r="I14" i="1"/>
  <c r="I3" i="1"/>
  <c r="H4" i="1"/>
  <c r="H5" i="1"/>
  <c r="H6" i="1"/>
  <c r="H7" i="1"/>
  <c r="H8" i="1"/>
  <c r="H9" i="1"/>
  <c r="H10" i="1"/>
  <c r="H11" i="1"/>
  <c r="H12" i="1"/>
  <c r="H13" i="1"/>
  <c r="H14" i="1"/>
  <c r="H3" i="1"/>
  <c r="J17" i="1" l="1"/>
  <c r="I17" i="1"/>
  <c r="H17" i="1"/>
</calcChain>
</file>

<file path=xl/sharedStrings.xml><?xml version="1.0" encoding="utf-8"?>
<sst xmlns="http://schemas.openxmlformats.org/spreadsheetml/2006/main" count="47" uniqueCount="25">
  <si>
    <t>Waltons</t>
  </si>
  <si>
    <t>PNA</t>
  </si>
  <si>
    <t>CAN</t>
  </si>
  <si>
    <t>CNA</t>
  </si>
  <si>
    <t>Ball Point Pen</t>
  </si>
  <si>
    <t>Casio Calculator</t>
  </si>
  <si>
    <t>8 oz Glue</t>
  </si>
  <si>
    <t>Clear Tape</t>
  </si>
  <si>
    <t>10 No 2 Pencils</t>
  </si>
  <si>
    <t>2 inch binder</t>
  </si>
  <si>
    <t>Stapler</t>
  </si>
  <si>
    <t>Compass</t>
  </si>
  <si>
    <t>Paper</t>
  </si>
  <si>
    <t>Highlighters</t>
  </si>
  <si>
    <t>USB Stick 16GB</t>
  </si>
  <si>
    <t>100pg notebook</t>
  </si>
  <si>
    <t>Shopping List for Jenna</t>
  </si>
  <si>
    <t>Items needed</t>
  </si>
  <si>
    <t>Pricing for items at different stores</t>
  </si>
  <si>
    <t>Total</t>
  </si>
  <si>
    <t>Due to inflation, prices at Waltons increased by 2%, PNA by 2.3% and at CAN by 2.56%. What will the new prices be?</t>
  </si>
  <si>
    <t>Prices after increase</t>
  </si>
  <si>
    <t>Prices Before Increase</t>
  </si>
  <si>
    <t>Waltons_Increase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</si>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</sst>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164" fontId="0" fillId="5" borderId="1" xfId="0" applyNumberFormat="1" applyFill="1" applyBorder="1"/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0" fontId="1" fillId="0" borderId="1" xfId="0" applyFont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/>
    <xf numFmtId="164" fontId="0" fillId="7" borderId="1" xfId="0" applyNumberFormat="1" applyFill="1" applyBorder="1"/>
    <xf numFmtId="164" fontId="0" fillId="8" borderId="1" xfId="0" applyNumberFormat="1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CNA Before Increase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63711111863512"/>
          <c:y val="0.17393214535967153"/>
          <c:w val="0.83458552055992996"/>
          <c:h val="0.54927005735522605"/>
        </c:manualLayout>
      </c:layout>
      <c:lineChart>
        <c:grouping val="standard"/>
        <c:varyColors val="0"/>
        <c:ser>
          <c:idx val="0"/>
          <c:order val="0"/>
          <c:tx>
            <c:strRef>
              <c:f>Sheet1!$C$37</c:f>
              <c:strCache>
                <c:ptCount val="1"/>
                <c:pt idx="0">
                  <c:v>CNA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Sheet1!$H$38:$H$49</c:f>
              <c:strCache>
                <c:ptCount val="12"/>
                <c:pt idx="0">
                  <c:v>Ball Point Pen</c:v>
                </c:pt>
                <c:pt idx="1">
                  <c:v>Casio Calculator</c:v>
                </c:pt>
                <c:pt idx="2">
                  <c:v>8 oz Glue</c:v>
                </c:pt>
                <c:pt idx="3">
                  <c:v>Clear Tape</c:v>
                </c:pt>
                <c:pt idx="4">
                  <c:v>10 No 2 Pencils</c:v>
                </c:pt>
                <c:pt idx="5">
                  <c:v>2 inch binder</c:v>
                </c:pt>
                <c:pt idx="6">
                  <c:v>Stapler</c:v>
                </c:pt>
                <c:pt idx="7">
                  <c:v>Compass</c:v>
                </c:pt>
                <c:pt idx="8">
                  <c:v>Paper</c:v>
                </c:pt>
                <c:pt idx="9">
                  <c:v>Highlighters</c:v>
                </c:pt>
                <c:pt idx="10">
                  <c:v>USB Stick 16GB</c:v>
                </c:pt>
                <c:pt idx="11">
                  <c:v>100pg notebook</c:v>
                </c:pt>
              </c:strCache>
            </c:strRef>
          </c:cat>
          <c:val>
            <c:numRef>
              <c:f>Sheet1!$C$38:$C$49</c:f>
              <c:numCache>
                <c:formatCode>_-[$$-409]* #,##0.00_ ;_-[$$-409]* \-#,##0.00\ ;_-[$$-409]* "-"??_ ;_-@_ </c:formatCode>
                <c:ptCount val="12"/>
                <c:pt idx="0">
                  <c:v>23</c:v>
                </c:pt>
                <c:pt idx="1">
                  <c:v>199</c:v>
                </c:pt>
                <c:pt idx="2">
                  <c:v>28</c:v>
                </c:pt>
                <c:pt idx="3">
                  <c:v>20.99</c:v>
                </c:pt>
                <c:pt idx="4">
                  <c:v>49</c:v>
                </c:pt>
                <c:pt idx="5">
                  <c:v>51</c:v>
                </c:pt>
                <c:pt idx="6">
                  <c:v>70</c:v>
                </c:pt>
                <c:pt idx="7">
                  <c:v>39</c:v>
                </c:pt>
                <c:pt idx="8">
                  <c:v>63</c:v>
                </c:pt>
                <c:pt idx="9">
                  <c:v>53</c:v>
                </c:pt>
                <c:pt idx="10">
                  <c:v>101</c:v>
                </c:pt>
                <c:pt idx="1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7-416D-903A-6B92C47F9DA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91252088"/>
        <c:axId val="1091252416"/>
      </c:lineChart>
      <c:catAx>
        <c:axId val="1091252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252416"/>
        <c:crosses val="autoZero"/>
        <c:auto val="1"/>
        <c:lblAlgn val="ctr"/>
        <c:lblOffset val="100"/>
        <c:noMultiLvlLbl val="0"/>
      </c:catAx>
      <c:valAx>
        <c:axId val="10912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252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for items at the different stores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431736657917763"/>
          <c:y val="0.19486111111111112"/>
          <c:w val="0.81568263342082237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Sheet1!$G$17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Sheet1!$B$2:$D$2</c:f>
              <c:strCache>
                <c:ptCount val="3"/>
                <c:pt idx="0">
                  <c:v>Waltons</c:v>
                </c:pt>
                <c:pt idx="1">
                  <c:v>PNA</c:v>
                </c:pt>
                <c:pt idx="2">
                  <c:v>CNA</c:v>
                </c:pt>
              </c:strCache>
            </c:strRef>
          </c:cat>
          <c:val>
            <c:numRef>
              <c:f>Sheet1!$H$17:$J$17</c:f>
              <c:numCache>
                <c:formatCode>_-[$$-409]* #,##0.00_ ;_-[$$-409]* \-#,##0.00\ ;_-[$$-409]* "-"??_ ;_-@_ </c:formatCode>
                <c:ptCount val="3"/>
                <c:pt idx="0">
                  <c:v>1684.98</c:v>
                </c:pt>
                <c:pt idx="1">
                  <c:v>770</c:v>
                </c:pt>
                <c:pt idx="2">
                  <c:v>733.99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D-41F7-8B83-F4F4559F9A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477516680"/>
        <c:axId val="477521600"/>
      </c:barChart>
      <c:catAx>
        <c:axId val="477516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521600"/>
        <c:crosses val="autoZero"/>
        <c:auto val="1"/>
        <c:lblAlgn val="ctr"/>
        <c:lblOffset val="100"/>
        <c:noMultiLvlLbl val="0"/>
      </c:catAx>
      <c:valAx>
        <c:axId val="477521600"/>
        <c:scaling>
          <c:orientation val="minMax"/>
        </c:scaling>
        <c:delete val="0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516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25510256616061"/>
          <c:y val="2.1844348218737188E-2"/>
          <c:w val="0.77052610305509628"/>
          <c:h val="0.73737566789532027"/>
        </c:manualLayout>
      </c:layout>
      <c:lineChart>
        <c:grouping val="standard"/>
        <c:varyColors val="0"/>
        <c:ser>
          <c:idx val="1"/>
          <c:order val="1"/>
          <c:tx>
            <c:strRef>
              <c:f>Sheet1!$E$37</c:f>
              <c:strCache>
                <c:ptCount val="1"/>
                <c:pt idx="0">
                  <c:v>Waltons_Increase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Sheet1!$H$38:$H$49</c:f>
              <c:strCache>
                <c:ptCount val="12"/>
                <c:pt idx="0">
                  <c:v>Ball Point Pen</c:v>
                </c:pt>
                <c:pt idx="1">
                  <c:v>Casio Calculator</c:v>
                </c:pt>
                <c:pt idx="2">
                  <c:v>8 oz Glue</c:v>
                </c:pt>
                <c:pt idx="3">
                  <c:v>Clear Tape</c:v>
                </c:pt>
                <c:pt idx="4">
                  <c:v>10 No 2 Pencils</c:v>
                </c:pt>
                <c:pt idx="5">
                  <c:v>2 inch binder</c:v>
                </c:pt>
                <c:pt idx="6">
                  <c:v>Stapler</c:v>
                </c:pt>
                <c:pt idx="7">
                  <c:v>Compass</c:v>
                </c:pt>
                <c:pt idx="8">
                  <c:v>Paper</c:v>
                </c:pt>
                <c:pt idx="9">
                  <c:v>Highlighters</c:v>
                </c:pt>
                <c:pt idx="10">
                  <c:v>USB Stick 16GB</c:v>
                </c:pt>
                <c:pt idx="11">
                  <c:v>100pg notebook</c:v>
                </c:pt>
              </c:strCache>
            </c:strRef>
          </c:cat>
          <c:val>
            <c:numRef>
              <c:f>Sheet1!$E$38:$E$49</c:f>
              <c:numCache>
                <c:formatCode>_-[$$-409]* #,##0.00_ ;_-[$$-409]* \-#,##0.00\ ;_-[$$-409]* "-"??_ ;_-@_ </c:formatCode>
                <c:ptCount val="12"/>
                <c:pt idx="0">
                  <c:v>76.5</c:v>
                </c:pt>
                <c:pt idx="1">
                  <c:v>204</c:v>
                </c:pt>
                <c:pt idx="2">
                  <c:v>48.939599999999999</c:v>
                </c:pt>
                <c:pt idx="3">
                  <c:v>12.24</c:v>
                </c:pt>
                <c:pt idx="4">
                  <c:v>34.68</c:v>
                </c:pt>
                <c:pt idx="5">
                  <c:v>73.44</c:v>
                </c:pt>
                <c:pt idx="6">
                  <c:v>79.56</c:v>
                </c:pt>
                <c:pt idx="7">
                  <c:v>42.84</c:v>
                </c:pt>
                <c:pt idx="8">
                  <c:v>367.2</c:v>
                </c:pt>
                <c:pt idx="9">
                  <c:v>275.39999999999998</c:v>
                </c:pt>
                <c:pt idx="10">
                  <c:v>208.08</c:v>
                </c:pt>
                <c:pt idx="11">
                  <c:v>295.8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28-4F46-8993-A0CB067F92B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46627280"/>
        <c:axId val="8466174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Sheet1!$A$37</c15:sqref>
                        </c15:formulaRef>
                      </c:ext>
                    </c:extLst>
                    <c:strCache>
                      <c:ptCount val="1"/>
                      <c:pt idx="0">
                        <c:v>Waltons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Sheet1!$H$38:$H$49</c15:sqref>
                        </c15:formulaRef>
                      </c:ext>
                    </c:extLst>
                    <c:strCache>
                      <c:ptCount val="12"/>
                      <c:pt idx="0">
                        <c:v>Ball Point Pen</c:v>
                      </c:pt>
                      <c:pt idx="1">
                        <c:v>Casio Calculator</c:v>
                      </c:pt>
                      <c:pt idx="2">
                        <c:v>8 oz Glue</c:v>
                      </c:pt>
                      <c:pt idx="3">
                        <c:v>Clear Tape</c:v>
                      </c:pt>
                      <c:pt idx="4">
                        <c:v>10 No 2 Pencils</c:v>
                      </c:pt>
                      <c:pt idx="5">
                        <c:v>2 inch binder</c:v>
                      </c:pt>
                      <c:pt idx="6">
                        <c:v>Stapler</c:v>
                      </c:pt>
                      <c:pt idx="7">
                        <c:v>Compass</c:v>
                      </c:pt>
                      <c:pt idx="8">
                        <c:v>Paper</c:v>
                      </c:pt>
                      <c:pt idx="9">
                        <c:v>Highlighters</c:v>
                      </c:pt>
                      <c:pt idx="10">
                        <c:v>USB Stick 16GB</c:v>
                      </c:pt>
                      <c:pt idx="11">
                        <c:v>100pg notebook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Sheet1!$A$38:$A$49</c15:sqref>
                        </c15:formulaRef>
                      </c:ext>
                    </c:extLst>
                    <c:numCache>
                      <c:formatCode>_-[$$-409]* #,##0.00_ ;_-[$$-409]* \-#,##0.00\ ;_-[$$-409]* "-"??_ ;_-@_ </c:formatCode>
                      <c:ptCount val="12"/>
                      <c:pt idx="0">
                        <c:v>75</c:v>
                      </c:pt>
                      <c:pt idx="1">
                        <c:v>200</c:v>
                      </c:pt>
                      <c:pt idx="2">
                        <c:v>47.98</c:v>
                      </c:pt>
                      <c:pt idx="3">
                        <c:v>12</c:v>
                      </c:pt>
                      <c:pt idx="4">
                        <c:v>34</c:v>
                      </c:pt>
                      <c:pt idx="5">
                        <c:v>72</c:v>
                      </c:pt>
                      <c:pt idx="6">
                        <c:v>78</c:v>
                      </c:pt>
                      <c:pt idx="7">
                        <c:v>42</c:v>
                      </c:pt>
                      <c:pt idx="8">
                        <c:v>360</c:v>
                      </c:pt>
                      <c:pt idx="9">
                        <c:v>270</c:v>
                      </c:pt>
                      <c:pt idx="10">
                        <c:v>204</c:v>
                      </c:pt>
                      <c:pt idx="11">
                        <c:v>290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528-4F46-8993-A0CB067F92B6}"/>
                  </c:ext>
                </c:extLst>
              </c15:ser>
            </c15:filteredLineSeries>
          </c:ext>
        </c:extLst>
      </c:lineChart>
      <c:dateAx>
        <c:axId val="846627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617440"/>
        <c:crosses val="autoZero"/>
        <c:auto val="0"/>
        <c:lblOffset val="100"/>
        <c:baseTimeUnit val="days"/>
      </c:dateAx>
      <c:valAx>
        <c:axId val="846617440"/>
        <c:scaling>
          <c:orientation val="minMax"/>
        </c:scaling>
        <c:delete val="0"/>
        <c:axPos val="l"/>
        <c:numFmt formatCode="_-[$$-409]* #,##0.00_ ;_-[$$-409]* \-#,##0.0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62728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Waltons Before Increase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Sheet1!$A$37</c:f>
              <c:strCache>
                <c:ptCount val="1"/>
                <c:pt idx="0">
                  <c:v>Waltons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Sheet1!$H$38:$H$49</c:f>
              <c:strCache>
                <c:ptCount val="12"/>
                <c:pt idx="0">
                  <c:v>Ball Point Pen</c:v>
                </c:pt>
                <c:pt idx="1">
                  <c:v>Casio Calculator</c:v>
                </c:pt>
                <c:pt idx="2">
                  <c:v>8 oz Glue</c:v>
                </c:pt>
                <c:pt idx="3">
                  <c:v>Clear Tape</c:v>
                </c:pt>
                <c:pt idx="4">
                  <c:v>10 No 2 Pencils</c:v>
                </c:pt>
                <c:pt idx="5">
                  <c:v>2 inch binder</c:v>
                </c:pt>
                <c:pt idx="6">
                  <c:v>Stapler</c:v>
                </c:pt>
                <c:pt idx="7">
                  <c:v>Compass</c:v>
                </c:pt>
                <c:pt idx="8">
                  <c:v>Paper</c:v>
                </c:pt>
                <c:pt idx="9">
                  <c:v>Highlighters</c:v>
                </c:pt>
                <c:pt idx="10">
                  <c:v>USB Stick 16GB</c:v>
                </c:pt>
                <c:pt idx="11">
                  <c:v>100pg notebook</c:v>
                </c:pt>
              </c:strCache>
            </c:strRef>
          </c:cat>
          <c:val>
            <c:numRef>
              <c:f>Sheet1!$A$38:$A$49</c:f>
              <c:numCache>
                <c:formatCode>_-[$$-409]* #,##0.00_ ;_-[$$-409]* \-#,##0.00\ ;_-[$$-409]* "-"??_ ;_-@_ </c:formatCode>
                <c:ptCount val="12"/>
                <c:pt idx="0">
                  <c:v>75</c:v>
                </c:pt>
                <c:pt idx="1">
                  <c:v>200</c:v>
                </c:pt>
                <c:pt idx="2">
                  <c:v>47.98</c:v>
                </c:pt>
                <c:pt idx="3">
                  <c:v>12</c:v>
                </c:pt>
                <c:pt idx="4">
                  <c:v>34</c:v>
                </c:pt>
                <c:pt idx="5">
                  <c:v>72</c:v>
                </c:pt>
                <c:pt idx="6">
                  <c:v>78</c:v>
                </c:pt>
                <c:pt idx="7">
                  <c:v>42</c:v>
                </c:pt>
                <c:pt idx="8">
                  <c:v>360</c:v>
                </c:pt>
                <c:pt idx="9">
                  <c:v>270</c:v>
                </c:pt>
                <c:pt idx="10">
                  <c:v>204</c:v>
                </c:pt>
                <c:pt idx="11">
                  <c:v>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8E-424D-B975-BE0A2BD0ADC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46638760"/>
        <c:axId val="846643024"/>
      </c:lineChart>
      <c:catAx>
        <c:axId val="846638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643024"/>
        <c:crosses val="autoZero"/>
        <c:auto val="0"/>
        <c:lblAlgn val="ctr"/>
        <c:lblOffset val="100"/>
        <c:noMultiLvlLbl val="0"/>
      </c:catAx>
      <c:valAx>
        <c:axId val="84664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638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PNA</a:t>
            </a:r>
            <a:r>
              <a:rPr lang="en-GB" baseline="0"/>
              <a:t> Before Increase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90021111597E-2"/>
          <c:y val="0.24672975716769549"/>
          <c:w val="0.88026509186351709"/>
          <c:h val="0.53949511519393412"/>
        </c:manualLayout>
      </c:layout>
      <c:lineChart>
        <c:grouping val="standard"/>
        <c:varyColors val="0"/>
        <c:ser>
          <c:idx val="0"/>
          <c:order val="0"/>
          <c:tx>
            <c:strRef>
              <c:f>Sheet1!$F$37:$F$49</c:f>
              <c:strCache>
                <c:ptCount val="13"/>
                <c:pt idx="0">
                  <c:v>PNA</c:v>
                </c:pt>
                <c:pt idx="1">
                  <c:v> $32.74 </c:v>
                </c:pt>
                <c:pt idx="2">
                  <c:v> $210.74 </c:v>
                </c:pt>
                <c:pt idx="3">
                  <c:v> $36.83 </c:v>
                </c:pt>
                <c:pt idx="4">
                  <c:v> $18.41 </c:v>
                </c:pt>
                <c:pt idx="5">
                  <c:v> $47.06 </c:v>
                </c:pt>
                <c:pt idx="6">
                  <c:v> $48.08 </c:v>
                </c:pt>
                <c:pt idx="7">
                  <c:v> $68.54 </c:v>
                </c:pt>
                <c:pt idx="8">
                  <c:v> $47.06 </c:v>
                </c:pt>
                <c:pt idx="9">
                  <c:v> $108.44 </c:v>
                </c:pt>
                <c:pt idx="10">
                  <c:v> $46.04 </c:v>
                </c:pt>
                <c:pt idx="11">
                  <c:v> $94.12 </c:v>
                </c:pt>
                <c:pt idx="12">
                  <c:v> $29.67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Sheet1!$H$38:$H$49</c:f>
              <c:strCache>
                <c:ptCount val="12"/>
                <c:pt idx="0">
                  <c:v>Ball Point Pen</c:v>
                </c:pt>
                <c:pt idx="1">
                  <c:v>Casio Calculator</c:v>
                </c:pt>
                <c:pt idx="2">
                  <c:v>8 oz Glue</c:v>
                </c:pt>
                <c:pt idx="3">
                  <c:v>Clear Tape</c:v>
                </c:pt>
                <c:pt idx="4">
                  <c:v>10 No 2 Pencils</c:v>
                </c:pt>
                <c:pt idx="5">
                  <c:v>2 inch binder</c:v>
                </c:pt>
                <c:pt idx="6">
                  <c:v>Stapler</c:v>
                </c:pt>
                <c:pt idx="7">
                  <c:v>Compass</c:v>
                </c:pt>
                <c:pt idx="8">
                  <c:v>Paper</c:v>
                </c:pt>
                <c:pt idx="9">
                  <c:v>Highlighters</c:v>
                </c:pt>
                <c:pt idx="10">
                  <c:v>USB Stick 16GB</c:v>
                </c:pt>
                <c:pt idx="11">
                  <c:v>100pg notebook</c:v>
                </c:pt>
              </c:strCache>
            </c:strRef>
          </c:cat>
          <c:val>
            <c:numRef>
              <c:f>Sheet1!$F$38:$F$49</c:f>
              <c:numCache>
                <c:formatCode>_-[$$-409]* #,##0.00_ ;_-[$$-409]* \-#,##0.00\ ;_-[$$-409]* "-"??_ ;_-@_ </c:formatCode>
                <c:ptCount val="12"/>
                <c:pt idx="0">
                  <c:v>32.735999999999997</c:v>
                </c:pt>
                <c:pt idx="1">
                  <c:v>210.738</c:v>
                </c:pt>
                <c:pt idx="2">
                  <c:v>36.828000000000003</c:v>
                </c:pt>
                <c:pt idx="3">
                  <c:v>18.414000000000001</c:v>
                </c:pt>
                <c:pt idx="4">
                  <c:v>47.058</c:v>
                </c:pt>
                <c:pt idx="5">
                  <c:v>48.081000000000003</c:v>
                </c:pt>
                <c:pt idx="6">
                  <c:v>68.540999999999997</c:v>
                </c:pt>
                <c:pt idx="7">
                  <c:v>47.058</c:v>
                </c:pt>
                <c:pt idx="8">
                  <c:v>108.438</c:v>
                </c:pt>
                <c:pt idx="9">
                  <c:v>46.034999999999997</c:v>
                </c:pt>
                <c:pt idx="10">
                  <c:v>94.116</c:v>
                </c:pt>
                <c:pt idx="11">
                  <c:v>29.667000000000002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BD-4279-9F1E-E2758FC6643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34089520"/>
        <c:axId val="834086240"/>
      </c:lineChart>
      <c:catAx>
        <c:axId val="834089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086240"/>
        <c:crosses val="autoZero"/>
        <c:auto val="1"/>
        <c:lblAlgn val="ctr"/>
        <c:lblOffset val="100"/>
        <c:noMultiLvlLbl val="0"/>
      </c:catAx>
      <c:valAx>
        <c:axId val="834086240"/>
        <c:scaling>
          <c:orientation val="minMax"/>
        </c:scaling>
        <c:delete val="0"/>
        <c:axPos val="l"/>
        <c:numFmt formatCode="_-[$$-409]* #,##0.00_ ;_-[$$-409]* \-#,##0.0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08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PNA after Increase by 2.3%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545474963572"/>
          <c:y val="9.0152209244683909E-2"/>
          <c:w val="0.8388588404384380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Sheet1!$F$37:$F$49</c:f>
              <c:strCache>
                <c:ptCount val="13"/>
                <c:pt idx="0">
                  <c:v>PNA</c:v>
                </c:pt>
                <c:pt idx="1">
                  <c:v> $32.74 </c:v>
                </c:pt>
                <c:pt idx="2">
                  <c:v> $210.74 </c:v>
                </c:pt>
                <c:pt idx="3">
                  <c:v> $36.83 </c:v>
                </c:pt>
                <c:pt idx="4">
                  <c:v> $18.41 </c:v>
                </c:pt>
                <c:pt idx="5">
                  <c:v> $47.06 </c:v>
                </c:pt>
                <c:pt idx="6">
                  <c:v> $48.08 </c:v>
                </c:pt>
                <c:pt idx="7">
                  <c:v> $68.54 </c:v>
                </c:pt>
                <c:pt idx="8">
                  <c:v> $47.06 </c:v>
                </c:pt>
                <c:pt idx="9">
                  <c:v> $108.44 </c:v>
                </c:pt>
                <c:pt idx="10">
                  <c:v> $46.04 </c:v>
                </c:pt>
                <c:pt idx="11">
                  <c:v> $94.12 </c:v>
                </c:pt>
                <c:pt idx="12">
                  <c:v> $29.67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Sheet1!$H$38:$H$49</c:f>
              <c:strCache>
                <c:ptCount val="12"/>
                <c:pt idx="0">
                  <c:v>Ball Point Pen</c:v>
                </c:pt>
                <c:pt idx="1">
                  <c:v>Casio Calculator</c:v>
                </c:pt>
                <c:pt idx="2">
                  <c:v>8 oz Glue</c:v>
                </c:pt>
                <c:pt idx="3">
                  <c:v>Clear Tape</c:v>
                </c:pt>
                <c:pt idx="4">
                  <c:v>10 No 2 Pencils</c:v>
                </c:pt>
                <c:pt idx="5">
                  <c:v>2 inch binder</c:v>
                </c:pt>
                <c:pt idx="6">
                  <c:v>Stapler</c:v>
                </c:pt>
                <c:pt idx="7">
                  <c:v>Compass</c:v>
                </c:pt>
                <c:pt idx="8">
                  <c:v>Paper</c:v>
                </c:pt>
                <c:pt idx="9">
                  <c:v>Highlighters</c:v>
                </c:pt>
                <c:pt idx="10">
                  <c:v>USB Stick 16GB</c:v>
                </c:pt>
                <c:pt idx="11">
                  <c:v>100pg notebook</c:v>
                </c:pt>
              </c:strCache>
            </c:strRef>
          </c:cat>
          <c:val>
            <c:numRef>
              <c:f>Sheet1!$F$38:$F$49</c:f>
              <c:numCache>
                <c:formatCode>_-[$$-409]* #,##0.00_ ;_-[$$-409]* \-#,##0.00\ ;_-[$$-409]* "-"??_ ;_-@_ </c:formatCode>
                <c:ptCount val="12"/>
                <c:pt idx="0">
                  <c:v>32.735999999999997</c:v>
                </c:pt>
                <c:pt idx="1">
                  <c:v>210.738</c:v>
                </c:pt>
                <c:pt idx="2">
                  <c:v>36.828000000000003</c:v>
                </c:pt>
                <c:pt idx="3">
                  <c:v>18.414000000000001</c:v>
                </c:pt>
                <c:pt idx="4">
                  <c:v>47.058</c:v>
                </c:pt>
                <c:pt idx="5">
                  <c:v>48.081000000000003</c:v>
                </c:pt>
                <c:pt idx="6">
                  <c:v>68.540999999999997</c:v>
                </c:pt>
                <c:pt idx="7">
                  <c:v>47.058</c:v>
                </c:pt>
                <c:pt idx="8">
                  <c:v>108.438</c:v>
                </c:pt>
                <c:pt idx="9">
                  <c:v>46.034999999999997</c:v>
                </c:pt>
                <c:pt idx="10">
                  <c:v>94.116</c:v>
                </c:pt>
                <c:pt idx="11">
                  <c:v>29.667000000000002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B4-4847-9B40-BB647FD0552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48476184"/>
        <c:axId val="848483728"/>
      </c:lineChart>
      <c:catAx>
        <c:axId val="848476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483728"/>
        <c:crosses val="autoZero"/>
        <c:auto val="1"/>
        <c:lblAlgn val="ctr"/>
        <c:lblOffset val="100"/>
        <c:noMultiLvlLbl val="0"/>
      </c:catAx>
      <c:valAx>
        <c:axId val="848483728"/>
        <c:scaling>
          <c:orientation val="minMax"/>
        </c:scaling>
        <c:delete val="0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476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CNA after</a:t>
            </a:r>
            <a:r>
              <a:rPr lang="en-US" baseline="0"/>
              <a:t> increased by 2.56%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41945494441782"/>
          <c:y val="6.1839774263746698E-2"/>
          <c:w val="0.8345855205599299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Sheet1!$G$37:$G$49</c:f>
              <c:strCache>
                <c:ptCount val="13"/>
                <c:pt idx="0">
                  <c:v>CNA</c:v>
                </c:pt>
                <c:pt idx="1">
                  <c:v> $23.59 </c:v>
                </c:pt>
                <c:pt idx="2">
                  <c:v> $204.09 </c:v>
                </c:pt>
                <c:pt idx="3">
                  <c:v> $28.72 </c:v>
                </c:pt>
                <c:pt idx="4">
                  <c:v> $21.53 </c:v>
                </c:pt>
                <c:pt idx="5">
                  <c:v> $50.25 </c:v>
                </c:pt>
                <c:pt idx="6">
                  <c:v> $52.31 </c:v>
                </c:pt>
                <c:pt idx="7">
                  <c:v> $71.79 </c:v>
                </c:pt>
                <c:pt idx="8">
                  <c:v> $40.00 </c:v>
                </c:pt>
                <c:pt idx="9">
                  <c:v> $64.61 </c:v>
                </c:pt>
                <c:pt idx="10">
                  <c:v> $54.36 </c:v>
                </c:pt>
                <c:pt idx="11">
                  <c:v> $103.59 </c:v>
                </c:pt>
                <c:pt idx="12">
                  <c:v> $37.95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Sheet1!$H$38:$H$49</c:f>
              <c:strCache>
                <c:ptCount val="12"/>
                <c:pt idx="0">
                  <c:v>Ball Point Pen</c:v>
                </c:pt>
                <c:pt idx="1">
                  <c:v>Casio Calculator</c:v>
                </c:pt>
                <c:pt idx="2">
                  <c:v>8 oz Glue</c:v>
                </c:pt>
                <c:pt idx="3">
                  <c:v>Clear Tape</c:v>
                </c:pt>
                <c:pt idx="4">
                  <c:v>10 No 2 Pencils</c:v>
                </c:pt>
                <c:pt idx="5">
                  <c:v>2 inch binder</c:v>
                </c:pt>
                <c:pt idx="6">
                  <c:v>Stapler</c:v>
                </c:pt>
                <c:pt idx="7">
                  <c:v>Compass</c:v>
                </c:pt>
                <c:pt idx="8">
                  <c:v>Paper</c:v>
                </c:pt>
                <c:pt idx="9">
                  <c:v>Highlighters</c:v>
                </c:pt>
                <c:pt idx="10">
                  <c:v>USB Stick 16GB</c:v>
                </c:pt>
                <c:pt idx="11">
                  <c:v>100pg notebook</c:v>
                </c:pt>
              </c:strCache>
            </c:strRef>
          </c:cat>
          <c:val>
            <c:numRef>
              <c:f>Sheet1!$G$38:$G$49</c:f>
              <c:numCache>
                <c:formatCode>_-[$$-409]* #,##0.00_ ;_-[$$-409]* \-#,##0.00\ ;_-[$$-409]* "-"??_ ;_-@_ </c:formatCode>
                <c:ptCount val="12"/>
                <c:pt idx="0">
                  <c:v>23.588799999999999</c:v>
                </c:pt>
                <c:pt idx="1">
                  <c:v>204.09440000000001</c:v>
                </c:pt>
                <c:pt idx="2">
                  <c:v>28.716799999999999</c:v>
                </c:pt>
                <c:pt idx="3">
                  <c:v>21.527343999999999</c:v>
                </c:pt>
                <c:pt idx="4">
                  <c:v>50.254399999999997</c:v>
                </c:pt>
                <c:pt idx="5">
                  <c:v>52.305599999999998</c:v>
                </c:pt>
                <c:pt idx="6">
                  <c:v>71.792000000000002</c:v>
                </c:pt>
                <c:pt idx="7">
                  <c:v>39.998399999999997</c:v>
                </c:pt>
                <c:pt idx="8">
                  <c:v>64.612799999999993</c:v>
                </c:pt>
                <c:pt idx="9">
                  <c:v>54.3568</c:v>
                </c:pt>
                <c:pt idx="10">
                  <c:v>103.5856</c:v>
                </c:pt>
                <c:pt idx="11">
                  <c:v>37.947200000000002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D-41BF-9830-B53D830976A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48470608"/>
        <c:axId val="848469624"/>
      </c:lineChart>
      <c:catAx>
        <c:axId val="848470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469624"/>
        <c:crosses val="autoZero"/>
        <c:auto val="1"/>
        <c:lblAlgn val="ctr"/>
        <c:lblOffset val="100"/>
        <c:noMultiLvlLbl val="0"/>
      </c:catAx>
      <c:valAx>
        <c:axId val="848469624"/>
        <c:scaling>
          <c:orientation val="minMax"/>
        </c:scaling>
        <c:delete val="0"/>
        <c:axPos val="l"/>
        <c:numFmt formatCode="_-[$$-409]* #,##0.00_ ;_-[$$-409]* \-#,##0.0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47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315363</xdr:colOff>
      <xdr:row>101</xdr:row>
      <xdr:rowOff>11206</xdr:rowOff>
    </xdr:from>
    <xdr:to>
      <xdr:col>6</xdr:col>
      <xdr:colOff>630731</xdr:colOff>
      <xdr:row>120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CCC9D2A-2809-480B-EDA6-218DD1CE1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476249</xdr:colOff>
      <xdr:row>17</xdr:row>
      <xdr:rowOff>147636</xdr:rowOff>
    </xdr:from>
    <xdr:to>
      <xdr:col>7</xdr:col>
      <xdr:colOff>676274</xdr:colOff>
      <xdr:row>32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E2862F-8AA6-25D9-8A4D-6F5DD2BE68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88129</xdr:colOff>
      <xdr:row>56</xdr:row>
      <xdr:rowOff>119981</xdr:rowOff>
    </xdr:from>
    <xdr:to>
      <xdr:col>14</xdr:col>
      <xdr:colOff>11207</xdr:colOff>
      <xdr:row>74</xdr:row>
      <xdr:rowOff>56029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C984D49-B494-233E-A4DC-770E60EBB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212912</xdr:colOff>
      <xdr:row>56</xdr:row>
      <xdr:rowOff>120864</xdr:rowOff>
    </xdr:from>
    <xdr:to>
      <xdr:col>6</xdr:col>
      <xdr:colOff>628327</xdr:colOff>
      <xdr:row>73</xdr:row>
      <xdr:rowOff>156881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6ECA33-71AB-E150-09CE-24BED14BC9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171290</xdr:colOff>
      <xdr:row>75</xdr:row>
      <xdr:rowOff>25932</xdr:rowOff>
    </xdr:from>
    <xdr:to>
      <xdr:col>6</xdr:col>
      <xdr:colOff>609920</xdr:colOff>
      <xdr:row>95</xdr:row>
      <xdr:rowOff>168087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A07C897-67D3-A3EB-6A2E-DB2A0A759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67232</xdr:colOff>
      <xdr:row>75</xdr:row>
      <xdr:rowOff>52028</xdr:rowOff>
    </xdr:from>
    <xdr:to>
      <xdr:col>13</xdr:col>
      <xdr:colOff>560293</xdr:colOff>
      <xdr:row>95</xdr:row>
      <xdr:rowOff>179293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34E18D8-44DE-514B-F1AF-9EAC72F5C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526677</xdr:colOff>
      <xdr:row>100</xdr:row>
      <xdr:rowOff>179613</xdr:rowOff>
    </xdr:from>
    <xdr:to>
      <xdr:col>13</xdr:col>
      <xdr:colOff>526676</xdr:colOff>
      <xdr:row>120</xdr:row>
      <xdr:rowOff>33618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5CCDB22-4B84-8ABD-4725-F47E9ECA78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0FB1-2BB8-44A7-8D45-264DB672BBF8}">
  <dimension ref="A1:J54"/>
  <sheetViews>
    <sheetView tabSelected="1" topLeftCell="A98" zoomScale="85" zoomScaleNormal="85" workbookViewId="0">
      <selection activeCell="I122" sqref="I122"/>
    </sheetView>
  </sheetViews>
  <sheetFormatPr defaultRowHeight="15" x14ac:dyDescent="0.25"/>
  <cols>
    <col min="1" max="1" width="15.28515625" bestFit="1" customWidth="1"/>
    <col min="2" max="2" width="12.28515625" customWidth="1"/>
    <col min="3" max="3" width="10.140625" customWidth="1"/>
    <col min="4" max="4" width="8.7109375" bestFit="1" customWidth="1"/>
    <col min="5" max="5" width="19.140625" bestFit="1" customWidth="1"/>
    <col min="6" max="6" width="13.42578125" bestFit="1" customWidth="1"/>
    <col min="7" max="7" width="10.7109375" bestFit="1" customWidth="1"/>
    <col min="8" max="8" width="32.5703125" bestFit="1" customWidth="1"/>
    <col min="9" max="9" width="15.28515625" bestFit="1" customWidth="1"/>
    <col min="10" max="10" width="10.7109375" bestFit="1" customWidth="1"/>
  </cols>
  <sheetData>
    <row r="1" spans="1:10" x14ac:dyDescent="0.25">
      <c r="A1" s="2" t="s">
        <v>16</v>
      </c>
      <c r="B1" s="2"/>
      <c r="C1" s="2"/>
      <c r="D1" s="2"/>
      <c r="E1" s="2"/>
      <c r="F1" s="2"/>
      <c r="G1" s="2"/>
      <c r="H1" s="2" t="s">
        <v>18</v>
      </c>
      <c r="I1" s="2"/>
      <c r="J1" s="2"/>
    </row>
    <row r="2" spans="1:10" x14ac:dyDescent="0.25">
      <c r="A2" s="2"/>
      <c r="B2" s="3" t="s">
        <v>0</v>
      </c>
      <c r="C2" s="4" t="s">
        <v>1</v>
      </c>
      <c r="D2" s="5" t="s">
        <v>3</v>
      </c>
      <c r="E2" s="2"/>
      <c r="F2" s="2" t="s">
        <v>17</v>
      </c>
      <c r="G2" s="2"/>
      <c r="H2" s="13" t="s">
        <v>0</v>
      </c>
      <c r="I2" s="13" t="s">
        <v>1</v>
      </c>
      <c r="J2" s="13" t="s">
        <v>3</v>
      </c>
    </row>
    <row r="3" spans="1:10" x14ac:dyDescent="0.25">
      <c r="A3" s="2" t="s">
        <v>4</v>
      </c>
      <c r="B3" s="6">
        <v>25</v>
      </c>
      <c r="C3" s="7">
        <v>29</v>
      </c>
      <c r="D3" s="8">
        <v>20</v>
      </c>
      <c r="E3" s="2"/>
      <c r="F3" s="9">
        <v>3</v>
      </c>
      <c r="G3" s="2"/>
      <c r="H3" s="10">
        <f>B3*F3</f>
        <v>75</v>
      </c>
      <c r="I3" s="10">
        <f>C3+F3</f>
        <v>32</v>
      </c>
      <c r="J3" s="10">
        <f>D3+F3</f>
        <v>23</v>
      </c>
    </row>
    <row r="4" spans="1:10" x14ac:dyDescent="0.25">
      <c r="A4" s="2" t="s">
        <v>5</v>
      </c>
      <c r="B4" s="6">
        <v>200</v>
      </c>
      <c r="C4" s="7">
        <v>205</v>
      </c>
      <c r="D4" s="8">
        <v>198</v>
      </c>
      <c r="E4" s="2"/>
      <c r="F4" s="9">
        <v>1</v>
      </c>
      <c r="G4" s="2"/>
      <c r="H4" s="10">
        <f t="shared" ref="H4:H14" si="0">B4*F4</f>
        <v>200</v>
      </c>
      <c r="I4" s="10">
        <f t="shared" ref="I4:I14" si="1">C4+F4</f>
        <v>206</v>
      </c>
      <c r="J4" s="10">
        <f t="shared" ref="J4:J14" si="2">D4+F4</f>
        <v>199</v>
      </c>
    </row>
    <row r="5" spans="1:10" x14ac:dyDescent="0.25">
      <c r="A5" s="2" t="s">
        <v>6</v>
      </c>
      <c r="B5" s="6">
        <v>23.99</v>
      </c>
      <c r="C5" s="7">
        <v>34</v>
      </c>
      <c r="D5" s="8">
        <v>26</v>
      </c>
      <c r="E5" s="2"/>
      <c r="F5" s="9">
        <v>2</v>
      </c>
      <c r="G5" s="2"/>
      <c r="H5" s="10">
        <f t="shared" si="0"/>
        <v>47.98</v>
      </c>
      <c r="I5" s="10">
        <f t="shared" si="1"/>
        <v>36</v>
      </c>
      <c r="J5" s="10">
        <f t="shared" si="2"/>
        <v>28</v>
      </c>
    </row>
    <row r="6" spans="1:10" x14ac:dyDescent="0.25">
      <c r="A6" s="2" t="s">
        <v>7</v>
      </c>
      <c r="B6" s="6">
        <v>12</v>
      </c>
      <c r="C6" s="7">
        <v>17</v>
      </c>
      <c r="D6" s="8">
        <v>19.989999999999998</v>
      </c>
      <c r="E6" s="2"/>
      <c r="F6" s="9">
        <v>1</v>
      </c>
      <c r="G6" s="2"/>
      <c r="H6" s="10">
        <f t="shared" si="0"/>
        <v>12</v>
      </c>
      <c r="I6" s="10">
        <f t="shared" si="1"/>
        <v>18</v>
      </c>
      <c r="J6" s="10">
        <f t="shared" si="2"/>
        <v>20.99</v>
      </c>
    </row>
    <row r="7" spans="1:10" x14ac:dyDescent="0.25">
      <c r="A7" s="2" t="s">
        <v>8</v>
      </c>
      <c r="B7" s="6">
        <v>34</v>
      </c>
      <c r="C7" s="7">
        <v>45</v>
      </c>
      <c r="D7" s="8">
        <v>48</v>
      </c>
      <c r="E7" s="2"/>
      <c r="F7" s="9">
        <v>1</v>
      </c>
      <c r="G7" s="2"/>
      <c r="H7" s="10">
        <f t="shared" si="0"/>
        <v>34</v>
      </c>
      <c r="I7" s="10">
        <f t="shared" si="1"/>
        <v>46</v>
      </c>
      <c r="J7" s="10">
        <f t="shared" si="2"/>
        <v>49</v>
      </c>
    </row>
    <row r="8" spans="1:10" x14ac:dyDescent="0.25">
      <c r="A8" s="2" t="s">
        <v>9</v>
      </c>
      <c r="B8" s="6">
        <v>36</v>
      </c>
      <c r="C8" s="7">
        <v>45</v>
      </c>
      <c r="D8" s="8">
        <v>49</v>
      </c>
      <c r="E8" s="2"/>
      <c r="F8" s="9">
        <v>2</v>
      </c>
      <c r="G8" s="2"/>
      <c r="H8" s="10">
        <f t="shared" si="0"/>
        <v>72</v>
      </c>
      <c r="I8" s="10">
        <f t="shared" si="1"/>
        <v>47</v>
      </c>
      <c r="J8" s="10">
        <f t="shared" si="2"/>
        <v>51</v>
      </c>
    </row>
    <row r="9" spans="1:10" x14ac:dyDescent="0.25">
      <c r="A9" s="2" t="s">
        <v>10</v>
      </c>
      <c r="B9" s="6">
        <v>78</v>
      </c>
      <c r="C9" s="7">
        <v>66</v>
      </c>
      <c r="D9" s="8">
        <v>69</v>
      </c>
      <c r="E9" s="2"/>
      <c r="F9" s="9">
        <v>1</v>
      </c>
      <c r="G9" s="2"/>
      <c r="H9" s="10">
        <f t="shared" si="0"/>
        <v>78</v>
      </c>
      <c r="I9" s="10">
        <f t="shared" si="1"/>
        <v>67</v>
      </c>
      <c r="J9" s="10">
        <f t="shared" si="2"/>
        <v>70</v>
      </c>
    </row>
    <row r="10" spans="1:10" x14ac:dyDescent="0.25">
      <c r="A10" s="2" t="s">
        <v>11</v>
      </c>
      <c r="B10" s="6">
        <v>42</v>
      </c>
      <c r="C10" s="7">
        <v>45</v>
      </c>
      <c r="D10" s="8">
        <v>38</v>
      </c>
      <c r="E10" s="2"/>
      <c r="F10" s="9">
        <v>1</v>
      </c>
      <c r="G10" s="2"/>
      <c r="H10" s="10">
        <f t="shared" si="0"/>
        <v>42</v>
      </c>
      <c r="I10" s="10">
        <f t="shared" si="1"/>
        <v>46</v>
      </c>
      <c r="J10" s="10">
        <f t="shared" si="2"/>
        <v>39</v>
      </c>
    </row>
    <row r="11" spans="1:10" x14ac:dyDescent="0.25">
      <c r="A11" s="2" t="s">
        <v>12</v>
      </c>
      <c r="B11" s="6">
        <v>90</v>
      </c>
      <c r="C11" s="7">
        <v>102</v>
      </c>
      <c r="D11" s="8">
        <v>59</v>
      </c>
      <c r="E11" s="2"/>
      <c r="F11" s="9">
        <v>4</v>
      </c>
      <c r="G11" s="2"/>
      <c r="H11" s="10">
        <f t="shared" si="0"/>
        <v>360</v>
      </c>
      <c r="I11" s="10">
        <f t="shared" si="1"/>
        <v>106</v>
      </c>
      <c r="J11" s="10">
        <f t="shared" si="2"/>
        <v>63</v>
      </c>
    </row>
    <row r="12" spans="1:10" x14ac:dyDescent="0.25">
      <c r="A12" s="2" t="s">
        <v>13</v>
      </c>
      <c r="B12" s="6">
        <v>45</v>
      </c>
      <c r="C12" s="7">
        <v>39</v>
      </c>
      <c r="D12" s="8">
        <v>47</v>
      </c>
      <c r="E12" s="2"/>
      <c r="F12" s="9">
        <v>6</v>
      </c>
      <c r="G12" s="2"/>
      <c r="H12" s="10">
        <f t="shared" si="0"/>
        <v>270</v>
      </c>
      <c r="I12" s="10">
        <f t="shared" si="1"/>
        <v>45</v>
      </c>
      <c r="J12" s="10">
        <f t="shared" si="2"/>
        <v>53</v>
      </c>
    </row>
    <row r="13" spans="1:10" x14ac:dyDescent="0.25">
      <c r="A13" s="2" t="s">
        <v>14</v>
      </c>
      <c r="B13" s="6">
        <v>102</v>
      </c>
      <c r="C13" s="7">
        <v>90</v>
      </c>
      <c r="D13" s="8">
        <v>99</v>
      </c>
      <c r="E13" s="2"/>
      <c r="F13" s="9">
        <v>2</v>
      </c>
      <c r="G13" s="2"/>
      <c r="H13" s="10">
        <f t="shared" si="0"/>
        <v>204</v>
      </c>
      <c r="I13" s="10">
        <f t="shared" si="1"/>
        <v>92</v>
      </c>
      <c r="J13" s="10">
        <f t="shared" si="2"/>
        <v>101</v>
      </c>
    </row>
    <row r="14" spans="1:10" x14ac:dyDescent="0.25">
      <c r="A14" s="2" t="s">
        <v>15</v>
      </c>
      <c r="B14" s="6">
        <v>29</v>
      </c>
      <c r="C14" s="7">
        <v>19</v>
      </c>
      <c r="D14" s="8">
        <v>27</v>
      </c>
      <c r="E14" s="2"/>
      <c r="F14" s="9">
        <v>10</v>
      </c>
      <c r="G14" s="2"/>
      <c r="H14" s="10">
        <f t="shared" si="0"/>
        <v>290</v>
      </c>
      <c r="I14" s="10">
        <f t="shared" si="1"/>
        <v>29</v>
      </c>
      <c r="J14" s="10">
        <f t="shared" si="2"/>
        <v>37</v>
      </c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 t="s">
        <v>0</v>
      </c>
      <c r="I16" s="2" t="s">
        <v>1</v>
      </c>
      <c r="J16" s="2" t="s">
        <v>2</v>
      </c>
    </row>
    <row r="17" spans="1:10" x14ac:dyDescent="0.25">
      <c r="A17" s="2"/>
      <c r="B17" s="2"/>
      <c r="C17" s="2"/>
      <c r="D17" s="2"/>
      <c r="E17" s="2"/>
      <c r="F17" s="2"/>
      <c r="G17" s="11" t="s">
        <v>19</v>
      </c>
      <c r="H17" s="12">
        <f>SUM(H3:H15)</f>
        <v>1684.98</v>
      </c>
      <c r="I17" s="12">
        <f>SUM(I3:I15)</f>
        <v>770</v>
      </c>
      <c r="J17" s="12">
        <f>SUM(J3:J15)</f>
        <v>733.99</v>
      </c>
    </row>
    <row r="35" spans="1:8" x14ac:dyDescent="0.25">
      <c r="A35" s="2" t="s">
        <v>22</v>
      </c>
      <c r="B35" s="2"/>
      <c r="C35" s="2"/>
      <c r="D35" s="2"/>
      <c r="E35" s="2" t="s">
        <v>21</v>
      </c>
      <c r="F35" s="2"/>
      <c r="G35" s="2"/>
      <c r="H35" s="23" t="s">
        <v>24</v>
      </c>
    </row>
    <row r="36" spans="1:8" x14ac:dyDescent="0.25">
      <c r="A36" s="2"/>
      <c r="B36" s="2"/>
      <c r="C36" s="2"/>
      <c r="D36" s="2"/>
      <c r="E36" s="2"/>
      <c r="F36" s="2"/>
      <c r="G36" s="2"/>
      <c r="H36" s="23"/>
    </row>
    <row r="37" spans="1:8" x14ac:dyDescent="0.25">
      <c r="A37" s="14" t="s">
        <v>0</v>
      </c>
      <c r="B37" s="15" t="s">
        <v>1</v>
      </c>
      <c r="C37" s="16" t="s">
        <v>3</v>
      </c>
      <c r="D37" s="2"/>
      <c r="E37" s="14" t="s">
        <v>23</v>
      </c>
      <c r="F37" s="15" t="s">
        <v>1</v>
      </c>
      <c r="G37" s="16" t="s">
        <v>3</v>
      </c>
      <c r="H37" s="23"/>
    </row>
    <row r="38" spans="1:8" x14ac:dyDescent="0.25">
      <c r="A38" s="17">
        <v>75</v>
      </c>
      <c r="B38" s="18">
        <v>32</v>
      </c>
      <c r="C38" s="19">
        <v>23</v>
      </c>
      <c r="D38" s="2"/>
      <c r="E38" s="20">
        <f>A38*2%+A38</f>
        <v>76.5</v>
      </c>
      <c r="F38" s="21">
        <f>B38*2.3%+B38</f>
        <v>32.735999999999997</v>
      </c>
      <c r="G38" s="22">
        <f>C38*2.56%+C38</f>
        <v>23.588799999999999</v>
      </c>
      <c r="H38" s="23" t="s">
        <v>4</v>
      </c>
    </row>
    <row r="39" spans="1:8" x14ac:dyDescent="0.25">
      <c r="A39" s="17">
        <v>200</v>
      </c>
      <c r="B39" s="18">
        <v>206</v>
      </c>
      <c r="C39" s="19">
        <v>199</v>
      </c>
      <c r="D39" s="2"/>
      <c r="E39" s="20">
        <f>A39*2%+A39</f>
        <v>204</v>
      </c>
      <c r="F39" s="21">
        <f t="shared" ref="F39:F49" si="3">B39*2.3%+B39</f>
        <v>210.738</v>
      </c>
      <c r="G39" s="22">
        <f t="shared" ref="G39:G49" si="4">C39*2.56%+C39</f>
        <v>204.09440000000001</v>
      </c>
      <c r="H39" s="23" t="s">
        <v>5</v>
      </c>
    </row>
    <row r="40" spans="1:8" x14ac:dyDescent="0.25">
      <c r="A40" s="17">
        <v>47.98</v>
      </c>
      <c r="B40" s="18">
        <v>36</v>
      </c>
      <c r="C40" s="19">
        <v>28</v>
      </c>
      <c r="D40" s="2"/>
      <c r="E40" s="20">
        <f>A40*2%+A40</f>
        <v>48.939599999999999</v>
      </c>
      <c r="F40" s="21">
        <f t="shared" si="3"/>
        <v>36.828000000000003</v>
      </c>
      <c r="G40" s="22">
        <f t="shared" si="4"/>
        <v>28.716799999999999</v>
      </c>
      <c r="H40" s="23" t="s">
        <v>6</v>
      </c>
    </row>
    <row r="41" spans="1:8" x14ac:dyDescent="0.25">
      <c r="A41" s="17">
        <v>12</v>
      </c>
      <c r="B41" s="18">
        <v>18</v>
      </c>
      <c r="C41" s="19">
        <v>20.99</v>
      </c>
      <c r="D41" s="2"/>
      <c r="E41" s="20">
        <f>A41*2%+A41</f>
        <v>12.24</v>
      </c>
      <c r="F41" s="21">
        <f t="shared" si="3"/>
        <v>18.414000000000001</v>
      </c>
      <c r="G41" s="22">
        <f t="shared" si="4"/>
        <v>21.527343999999999</v>
      </c>
      <c r="H41" s="23" t="s">
        <v>7</v>
      </c>
    </row>
    <row r="42" spans="1:8" x14ac:dyDescent="0.25">
      <c r="A42" s="17">
        <v>34</v>
      </c>
      <c r="B42" s="18">
        <v>46</v>
      </c>
      <c r="C42" s="19">
        <v>49</v>
      </c>
      <c r="D42" s="2"/>
      <c r="E42" s="20">
        <f>A42*2%+A42</f>
        <v>34.68</v>
      </c>
      <c r="F42" s="21">
        <f t="shared" si="3"/>
        <v>47.058</v>
      </c>
      <c r="G42" s="22">
        <f t="shared" si="4"/>
        <v>50.254399999999997</v>
      </c>
      <c r="H42" s="23" t="s">
        <v>8</v>
      </c>
    </row>
    <row r="43" spans="1:8" x14ac:dyDescent="0.25">
      <c r="A43" s="17">
        <v>72</v>
      </c>
      <c r="B43" s="18">
        <v>47</v>
      </c>
      <c r="C43" s="19">
        <v>51</v>
      </c>
      <c r="D43" s="2"/>
      <c r="E43" s="20">
        <f>A43*2%+A43</f>
        <v>73.44</v>
      </c>
      <c r="F43" s="21">
        <f t="shared" si="3"/>
        <v>48.081000000000003</v>
      </c>
      <c r="G43" s="22">
        <f t="shared" si="4"/>
        <v>52.305599999999998</v>
      </c>
      <c r="H43" s="23" t="s">
        <v>9</v>
      </c>
    </row>
    <row r="44" spans="1:8" x14ac:dyDescent="0.25">
      <c r="A44" s="17">
        <v>78</v>
      </c>
      <c r="B44" s="18">
        <v>67</v>
      </c>
      <c r="C44" s="19">
        <v>70</v>
      </c>
      <c r="D44" s="2"/>
      <c r="E44" s="20">
        <f>A44*2%+A44</f>
        <v>79.56</v>
      </c>
      <c r="F44" s="21">
        <f t="shared" si="3"/>
        <v>68.540999999999997</v>
      </c>
      <c r="G44" s="22">
        <f t="shared" si="4"/>
        <v>71.792000000000002</v>
      </c>
      <c r="H44" s="23" t="s">
        <v>10</v>
      </c>
    </row>
    <row r="45" spans="1:8" x14ac:dyDescent="0.25">
      <c r="A45" s="17">
        <v>42</v>
      </c>
      <c r="B45" s="18">
        <v>46</v>
      </c>
      <c r="C45" s="19">
        <v>39</v>
      </c>
      <c r="D45" s="2"/>
      <c r="E45" s="20">
        <f>A45*2%+A45</f>
        <v>42.84</v>
      </c>
      <c r="F45" s="21">
        <f t="shared" si="3"/>
        <v>47.058</v>
      </c>
      <c r="G45" s="22">
        <f t="shared" si="4"/>
        <v>39.998399999999997</v>
      </c>
      <c r="H45" s="23" t="s">
        <v>11</v>
      </c>
    </row>
    <row r="46" spans="1:8" x14ac:dyDescent="0.25">
      <c r="A46" s="17">
        <v>360</v>
      </c>
      <c r="B46" s="18">
        <v>106</v>
      </c>
      <c r="C46" s="19">
        <v>63</v>
      </c>
      <c r="D46" s="2"/>
      <c r="E46" s="20">
        <f>A46*2%+A46</f>
        <v>367.2</v>
      </c>
      <c r="F46" s="21">
        <f t="shared" si="3"/>
        <v>108.438</v>
      </c>
      <c r="G46" s="22">
        <f t="shared" si="4"/>
        <v>64.612799999999993</v>
      </c>
      <c r="H46" s="23" t="s">
        <v>12</v>
      </c>
    </row>
    <row r="47" spans="1:8" x14ac:dyDescent="0.25">
      <c r="A47" s="17">
        <v>270</v>
      </c>
      <c r="B47" s="18">
        <v>45</v>
      </c>
      <c r="C47" s="19">
        <v>53</v>
      </c>
      <c r="D47" s="2"/>
      <c r="E47" s="20">
        <f>A47*2%+A47</f>
        <v>275.39999999999998</v>
      </c>
      <c r="F47" s="21">
        <f t="shared" si="3"/>
        <v>46.034999999999997</v>
      </c>
      <c r="G47" s="22">
        <f t="shared" si="4"/>
        <v>54.3568</v>
      </c>
      <c r="H47" s="23" t="s">
        <v>13</v>
      </c>
    </row>
    <row r="48" spans="1:8" x14ac:dyDescent="0.25">
      <c r="A48" s="17">
        <v>204</v>
      </c>
      <c r="B48" s="18">
        <v>92</v>
      </c>
      <c r="C48" s="19">
        <v>101</v>
      </c>
      <c r="D48" s="2"/>
      <c r="E48" s="20">
        <f>A48*2%+A48</f>
        <v>208.08</v>
      </c>
      <c r="F48" s="21">
        <f t="shared" si="3"/>
        <v>94.116</v>
      </c>
      <c r="G48" s="22">
        <f t="shared" si="4"/>
        <v>103.5856</v>
      </c>
      <c r="H48" s="23" t="s">
        <v>14</v>
      </c>
    </row>
    <row r="49" spans="1:8" x14ac:dyDescent="0.25">
      <c r="A49" s="17">
        <v>290</v>
      </c>
      <c r="B49" s="18">
        <v>29</v>
      </c>
      <c r="C49" s="19">
        <v>37</v>
      </c>
      <c r="D49" s="2"/>
      <c r="E49" s="20">
        <f>A49*2%+A49</f>
        <v>295.8</v>
      </c>
      <c r="F49" s="21">
        <f t="shared" si="3"/>
        <v>29.667000000000002</v>
      </c>
      <c r="G49" s="22">
        <f t="shared" si="4"/>
        <v>37.947200000000002</v>
      </c>
      <c r="H49" s="23" t="s">
        <v>15</v>
      </c>
    </row>
    <row r="53" spans="1:8" x14ac:dyDescent="0.25">
      <c r="F53" s="1"/>
      <c r="G53" s="1"/>
      <c r="H53" s="1"/>
    </row>
    <row r="54" spans="1:8" x14ac:dyDescent="0.25">
      <c r="A54" t="s">
        <v>20</v>
      </c>
    </row>
  </sheetData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Bren Makara</cp:lastModifiedBy>
  <cp:lastPrinted>2022-08-22T20:47:02Z</cp:lastPrinted>
  <dcterms:created xsi:type="dcterms:W3CDTF">2022-07-12T20:14:25Z</dcterms:created>
  <dcterms:modified xsi:type="dcterms:W3CDTF">2022-08-22T20:47:36Z</dcterms:modified>
</cp:coreProperties>
</file>