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2\1des\fpoo\aula06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I13" i="1"/>
  <c r="B13" i="1"/>
  <c r="C13" i="1" s="1"/>
  <c r="D13" i="1" s="1"/>
  <c r="E13" i="1" s="1"/>
  <c r="F13" i="1" l="1"/>
  <c r="H13" i="1" s="1"/>
</calcChain>
</file>

<file path=xl/sharedStrings.xml><?xml version="1.0" encoding="utf-8"?>
<sst xmlns="http://schemas.openxmlformats.org/spreadsheetml/2006/main" count="34" uniqueCount="22">
  <si>
    <t>Nome</t>
  </si>
  <si>
    <t>INSS</t>
  </si>
  <si>
    <t>&gt;=</t>
  </si>
  <si>
    <t>Teto</t>
  </si>
  <si>
    <t>IRRF</t>
  </si>
  <si>
    <t>&lt;</t>
  </si>
  <si>
    <t>Condição</t>
  </si>
  <si>
    <t>Base</t>
  </si>
  <si>
    <t>Alíquota</t>
  </si>
  <si>
    <t>Obs</t>
  </si>
  <si>
    <t>Isento</t>
  </si>
  <si>
    <t>FGTS</t>
  </si>
  <si>
    <t>João da Silva</t>
  </si>
  <si>
    <t>% INSS</t>
  </si>
  <si>
    <t>INSS R$</t>
  </si>
  <si>
    <t>Salario - INSS</t>
  </si>
  <si>
    <t>% IRRF</t>
  </si>
  <si>
    <t>Deduzir</t>
  </si>
  <si>
    <t>IRRF R$</t>
  </si>
  <si>
    <t>Salário Líquido</t>
  </si>
  <si>
    <t>Salário Base</t>
  </si>
  <si>
    <t>Salario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</si>
</sst>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0" fillId="0" borderId="1" xfId="0" applyBorder="1"/>
    <xf numFmtId="4" fontId="2" fillId="0" borderId="1" xfId="0" applyNumberFormat="1" applyFont="1" applyBorder="1"/>
    <xf numFmtId="10" fontId="0" fillId="0" borderId="1" xfId="0" applyNumberFormat="1" applyBorder="1"/>
    <xf numFmtId="44" fontId="0" fillId="0" borderId="1" xfId="1" applyFont="1" applyBorder="1"/>
    <xf numFmtId="44" fontId="2" fillId="0" borderId="1" xfId="1" applyFon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9" fontId="0" fillId="0" borderId="1" xfId="2" applyFont="1" applyBorder="1"/>
    <xf numFmtId="168" fontId="0" fillId="0" borderId="0" xfId="2" applyNumberFormat="1" applyFont="1"/>
    <xf numFmtId="10" fontId="0" fillId="0" borderId="0" xfId="2" applyNumberFormat="1" applyFont="1"/>
    <xf numFmtId="44" fontId="0" fillId="0" borderId="0" xfId="0" applyNumberFormat="1"/>
    <xf numFmtId="44" fontId="2" fillId="0" borderId="0" xfId="1" applyFon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60" zoomScaleNormal="160" workbookViewId="0">
      <selection activeCell="L13" sqref="L1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0.5703125" bestFit="1" customWidth="1"/>
    <col min="4" max="4" width="12.5703125" bestFit="1" customWidth="1"/>
    <col min="5" max="5" width="6.85546875" bestFit="1" customWidth="1"/>
    <col min="6" max="6" width="10.5703125" bestFit="1" customWidth="1"/>
    <col min="7" max="7" width="12.140625" bestFit="1" customWidth="1"/>
    <col min="8" max="8" width="14" bestFit="1" customWidth="1"/>
    <col min="9" max="9" width="10.5703125" bestFit="1" customWidth="1"/>
    <col min="10" max="10" width="6.5703125" bestFit="1" customWidth="1"/>
    <col min="12" max="12" width="5.28515625" bestFit="1" customWidth="1"/>
  </cols>
  <sheetData>
    <row r="1" spans="1:12" x14ac:dyDescent="0.25">
      <c r="A1" s="8" t="s">
        <v>1</v>
      </c>
      <c r="B1" s="8"/>
      <c r="C1" s="8"/>
      <c r="D1" s="8"/>
      <c r="F1" s="8" t="s">
        <v>4</v>
      </c>
      <c r="G1" s="8"/>
      <c r="H1" s="8"/>
      <c r="I1" s="8"/>
      <c r="J1" s="8"/>
      <c r="L1" s="2" t="s">
        <v>11</v>
      </c>
    </row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F2" s="2" t="s">
        <v>6</v>
      </c>
      <c r="G2" s="2" t="s">
        <v>7</v>
      </c>
      <c r="H2" s="2" t="s">
        <v>8</v>
      </c>
      <c r="I2" s="2" t="s">
        <v>17</v>
      </c>
      <c r="J2" s="2" t="s">
        <v>9</v>
      </c>
      <c r="L2" s="7">
        <v>0.08</v>
      </c>
    </row>
    <row r="3" spans="1:12" x14ac:dyDescent="0.25">
      <c r="A3" s="2"/>
      <c r="B3" s="5">
        <v>0</v>
      </c>
      <c r="C3" s="4">
        <v>7.4999999999999997E-2</v>
      </c>
      <c r="D3" s="2"/>
      <c r="F3" s="2"/>
      <c r="G3">
        <v>0</v>
      </c>
      <c r="H3" s="4">
        <v>0</v>
      </c>
      <c r="I3" s="5">
        <v>0</v>
      </c>
      <c r="J3" s="2" t="s">
        <v>10</v>
      </c>
    </row>
    <row r="4" spans="1:12" x14ac:dyDescent="0.25">
      <c r="A4" s="2" t="s">
        <v>5</v>
      </c>
      <c r="B4" s="5">
        <v>1212.01</v>
      </c>
      <c r="C4" s="4">
        <v>0.09</v>
      </c>
      <c r="D4" s="2"/>
      <c r="F4" s="2" t="s">
        <v>5</v>
      </c>
      <c r="G4" s="3">
        <v>1903.98</v>
      </c>
      <c r="H4" s="4">
        <v>7.4999999999999997E-2</v>
      </c>
      <c r="I4" s="5">
        <v>142.80000000000001</v>
      </c>
      <c r="J4" s="2"/>
    </row>
    <row r="5" spans="1:12" x14ac:dyDescent="0.25">
      <c r="A5" s="2" t="s">
        <v>5</v>
      </c>
      <c r="B5" s="6">
        <v>2427.36</v>
      </c>
      <c r="C5" s="4">
        <v>0.12</v>
      </c>
      <c r="D5" s="2"/>
      <c r="F5" s="2" t="s">
        <v>5</v>
      </c>
      <c r="G5" s="3">
        <v>2826.65</v>
      </c>
      <c r="H5" s="4">
        <v>0.15</v>
      </c>
      <c r="I5" s="5">
        <v>354.8</v>
      </c>
      <c r="J5" s="2"/>
    </row>
    <row r="6" spans="1:12" x14ac:dyDescent="0.25">
      <c r="A6" s="2" t="s">
        <v>5</v>
      </c>
      <c r="B6" s="6">
        <v>3641.04</v>
      </c>
      <c r="C6" s="4">
        <v>0.14000000000000001</v>
      </c>
      <c r="D6" s="2"/>
      <c r="F6" s="2" t="s">
        <v>5</v>
      </c>
      <c r="G6" s="3">
        <v>3751.05</v>
      </c>
      <c r="H6" s="4">
        <v>0.22500000000000001</v>
      </c>
      <c r="I6" s="5">
        <v>636.13</v>
      </c>
      <c r="J6" s="2"/>
    </row>
    <row r="7" spans="1:12" x14ac:dyDescent="0.25">
      <c r="A7" s="2" t="s">
        <v>2</v>
      </c>
      <c r="B7" s="6">
        <v>7087.23</v>
      </c>
      <c r="C7" s="9">
        <v>0</v>
      </c>
      <c r="D7" s="2" t="s">
        <v>3</v>
      </c>
      <c r="F7" s="2" t="s">
        <v>2</v>
      </c>
      <c r="G7" s="3">
        <v>4664.68</v>
      </c>
      <c r="H7" s="4">
        <v>0.27500000000000002</v>
      </c>
      <c r="I7" s="5">
        <v>869.36</v>
      </c>
      <c r="J7" s="2"/>
    </row>
    <row r="9" spans="1:12" x14ac:dyDescent="0.25">
      <c r="A9" t="s">
        <v>21</v>
      </c>
      <c r="B9" s="13">
        <v>1500</v>
      </c>
    </row>
    <row r="11" spans="1:12" x14ac:dyDescent="0.25">
      <c r="A11" t="s">
        <v>0</v>
      </c>
      <c r="B11" t="s">
        <v>12</v>
      </c>
    </row>
    <row r="12" spans="1:12" x14ac:dyDescent="0.25">
      <c r="A12" t="s">
        <v>20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11</v>
      </c>
    </row>
    <row r="13" spans="1:12" x14ac:dyDescent="0.25">
      <c r="A13" s="1">
        <v>3200</v>
      </c>
      <c r="B13" s="11">
        <f>VLOOKUP(A13,B3:C7,2)</f>
        <v>0.12</v>
      </c>
      <c r="C13" s="12">
        <f>IF(B13=0,B7*C6,A13*B13)</f>
        <v>384</v>
      </c>
      <c r="D13" s="12">
        <f>A13-C13</f>
        <v>2816</v>
      </c>
      <c r="E13" s="10">
        <f>VLOOKUP(D13,G3:H7,2)</f>
        <v>7.4999999999999997E-2</v>
      </c>
      <c r="F13" s="1">
        <f>VLOOKUP(D13,G3:I7,3)</f>
        <v>142.80000000000001</v>
      </c>
      <c r="G13" s="12">
        <f>D13*E13-F13</f>
        <v>68.399999999999977</v>
      </c>
      <c r="H13" s="12">
        <f>D13-G13</f>
        <v>2747.6</v>
      </c>
      <c r="I13" s="12">
        <f>A13*L2</f>
        <v>256</v>
      </c>
    </row>
  </sheetData>
  <mergeCells count="2">
    <mergeCell ref="F1:J1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2022-02-08T10:55:24Z</dcterms:created>
  <dcterms:modified xsi:type="dcterms:W3CDTF">2022-02-08T13:27:51Z</dcterms:modified>
</cp:coreProperties>
</file>