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ocuments\VS_Code\postgres\postgres\"/>
    </mc:Choice>
  </mc:AlternateContent>
  <xr:revisionPtr revIDLastSave="0" documentId="13_ncr:1_{C40C130F-57D9-43C1-A558-902DD126E82C}" xr6:coauthVersionLast="45" xr6:coauthVersionMax="45" xr10:uidLastSave="{00000000-0000-0000-0000-000000000000}"/>
  <bookViews>
    <workbookView xWindow="-120" yWindow="-120" windowWidth="20730" windowHeight="11760" activeTab="2" xr2:uid="{99359534-7558-44DF-9438-9CC8CCDF3127}"/>
  </bookViews>
  <sheets>
    <sheet name="industrial" sheetId="1" r:id="rId1"/>
    <sheet name="banks" sheetId="4" r:id="rId2"/>
    <sheet name="insuranc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5" l="1"/>
  <c r="E26" i="4"/>
  <c r="E29" i="1"/>
  <c r="E25" i="1"/>
  <c r="E19" i="5"/>
  <c r="E21" i="4"/>
  <c r="E15" i="5"/>
  <c r="E19" i="1"/>
  <c r="E17" i="4"/>
  <c r="C68" i="5" l="1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88" i="1" l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0" i="4" l="1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0" i="1" l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<sst xmlns="http://schemas.openxmlformats.org/spreadsheetml/2006/main" count="663" uniqueCount="195">
  <si>
    <t>Ticker</t>
  </si>
  <si>
    <t>SimFinId</t>
  </si>
  <si>
    <t>Currency</t>
  </si>
  <si>
    <t>Fiscal Year</t>
  </si>
  <si>
    <t>Fiscal Period</t>
  </si>
  <si>
    <t>Report Date</t>
  </si>
  <si>
    <t>Publish Date</t>
  </si>
  <si>
    <t>Shares (Basic)</t>
  </si>
  <si>
    <t>Shares (Diluted)</t>
  </si>
  <si>
    <t>Long Term Investments &amp; Receivables</t>
  </si>
  <si>
    <t>Other Long Term Assets</t>
  </si>
  <si>
    <t>Total Noncurrent Assets</t>
  </si>
  <si>
    <t>Total Assets</t>
  </si>
  <si>
    <t>Payables &amp; Accruals</t>
  </si>
  <si>
    <t>Short Term Debt</t>
  </si>
  <si>
    <t>Total Current Liabilities</t>
  </si>
  <si>
    <t>Long Term Debt</t>
  </si>
  <si>
    <t>Total Noncurrent Liabilities</t>
  </si>
  <si>
    <t>Total Liabilities</t>
  </si>
  <si>
    <t>Share Capital &amp; Additional Paid-In Capital</t>
  </si>
  <si>
    <t>Treasury Stock</t>
  </si>
  <si>
    <t>Retained Earnings</t>
  </si>
  <si>
    <t>Total Equity</t>
  </si>
  <si>
    <t>Total Liabilities &amp; Equity</t>
  </si>
  <si>
    <t>Accounts &amp; Notes Receivable</t>
  </si>
  <si>
    <t>Inventories</t>
  </si>
  <si>
    <t>Total Current Assets</t>
  </si>
  <si>
    <t>text</t>
  </si>
  <si>
    <t>CASH_EQUIV_ST_INVEST</t>
  </si>
  <si>
    <t>date</t>
  </si>
  <si>
    <t>SimFin_Id</t>
  </si>
  <si>
    <t>integer</t>
  </si>
  <si>
    <t>ACC_NOTES_RECV</t>
  </si>
  <si>
    <t>smallint</t>
  </si>
  <si>
    <t>Fiscal_Year</t>
  </si>
  <si>
    <t>Fiscal_Period</t>
  </si>
  <si>
    <t>INVENTORIES</t>
  </si>
  <si>
    <t>Report_Date</t>
  </si>
  <si>
    <t>Publish_Date</t>
  </si>
  <si>
    <t>TOTAL_CUR_ASSETS</t>
  </si>
  <si>
    <t>SHARES_BASIC</t>
  </si>
  <si>
    <t>SHARES_DILUTED</t>
  </si>
  <si>
    <t>numeric</t>
  </si>
  <si>
    <t>Cash Cash Equivalents &amp; Short Term Investments"</t>
  </si>
  <si>
    <t>PPE_NET</t>
  </si>
  <si>
    <t>LT_INVEST_RECV</t>
  </si>
  <si>
    <t>Property Plant &amp; Equipment Net</t>
  </si>
  <si>
    <t>OTHER_LT_ASSETS</t>
  </si>
  <si>
    <t>TOTAL_NONCUR_ASSETS</t>
  </si>
  <si>
    <t>TOTAL_ASSETS</t>
  </si>
  <si>
    <t>PAYABLES_ACCRUALS</t>
  </si>
  <si>
    <t>ST_DEBT</t>
  </si>
  <si>
    <t>TOTAL_CUR_LIAB</t>
  </si>
  <si>
    <t>LT_DEBT</t>
  </si>
  <si>
    <t>TOTAL_NONCUR_LIAB</t>
  </si>
  <si>
    <t>TOTAL_LIAB</t>
  </si>
  <si>
    <t>SHARE_CAPITAL_ADD</t>
  </si>
  <si>
    <t>TREASURY_STOCK</t>
  </si>
  <si>
    <t>RETAINED_EARNINGS</t>
  </si>
  <si>
    <t>TOTAL_EQUITY</t>
  </si>
  <si>
    <t>TOTAL_LIAB_EQUITY</t>
  </si>
  <si>
    <t>Revenue</t>
  </si>
  <si>
    <t>REVENUE</t>
  </si>
  <si>
    <t>Cost of Revenue</t>
  </si>
  <si>
    <t>COST_REVENUE</t>
  </si>
  <si>
    <t>Gross Profit</t>
  </si>
  <si>
    <t>GROSS_PROFIT</t>
  </si>
  <si>
    <t>Operating Expenses</t>
  </si>
  <si>
    <t>OPERATING_EXPENSES</t>
  </si>
  <si>
    <t>Selling, General &amp; Administrative</t>
  </si>
  <si>
    <t>SELLING_GEN_ADMIN</t>
  </si>
  <si>
    <t>Research &amp; Development</t>
  </si>
  <si>
    <t>RESEARCH_DEV</t>
  </si>
  <si>
    <t>Depreciation &amp; Amortization</t>
  </si>
  <si>
    <t>DEPR_AMOR</t>
  </si>
  <si>
    <t>Operating Income (Loss)</t>
  </si>
  <si>
    <t>OPERATING_INCOME</t>
  </si>
  <si>
    <t>Non-Operating Income (Loss)</t>
  </si>
  <si>
    <t>NON_OPERATING_INCOME</t>
  </si>
  <si>
    <t>Interest Expense, Net</t>
  </si>
  <si>
    <t>INTEREST_EXP_NET</t>
  </si>
  <si>
    <t>Pretax Income (Loss), Adj.</t>
  </si>
  <si>
    <t>PRETAX_INCOME_LOSS_ADJ</t>
  </si>
  <si>
    <t>Abnormal Gains (Losses)</t>
  </si>
  <si>
    <t>ABNORM_GAIN_LOSS</t>
  </si>
  <si>
    <t>Pretax Income (Loss)</t>
  </si>
  <si>
    <t>PRETAX_INCOME_LOSS</t>
  </si>
  <si>
    <t>Income Tax (Expense) Benefit, Net</t>
  </si>
  <si>
    <t>INCOME_TAX</t>
  </si>
  <si>
    <t>Income (Loss) from Continuing Operations</t>
  </si>
  <si>
    <t>INCOME_CONT_OP</t>
  </si>
  <si>
    <t>Net Extraordinary Gains (Losses)</t>
  </si>
  <si>
    <t>NET_EXTR_GAIN_LOSS</t>
  </si>
  <si>
    <t>Net Income</t>
  </si>
  <si>
    <t>NET_INCOME</t>
  </si>
  <si>
    <t>Net Income (Common)</t>
  </si>
  <si>
    <t>NET_INCOME_COMMON</t>
  </si>
  <si>
    <t>bigint</t>
  </si>
  <si>
    <t>Net Income/Starting Line</t>
  </si>
  <si>
    <t>Non-Cash Items</t>
  </si>
  <si>
    <t>Change in Working Capital</t>
  </si>
  <si>
    <t>Change in Accounts Receivable</t>
  </si>
  <si>
    <t>Change in Inventories</t>
  </si>
  <si>
    <t>Change in Accounts Payable</t>
  </si>
  <si>
    <t>Change in Other</t>
  </si>
  <si>
    <t>Net Cash from Operating Activities</t>
  </si>
  <si>
    <t>Change in Fixed Assets &amp; Intangibles</t>
  </si>
  <si>
    <t>Net Change in Long Term Investment</t>
  </si>
  <si>
    <t>Net Cash from Acquisitions &amp; Divestitures</t>
  </si>
  <si>
    <t>Net Cash from Investing Activities</t>
  </si>
  <si>
    <t>Dividends Paid</t>
  </si>
  <si>
    <t>Cash from (Repayment of) Debt</t>
  </si>
  <si>
    <t>Cash from (Repurchase of) Equity</t>
  </si>
  <si>
    <t>Net Cash from Financing Activities</t>
  </si>
  <si>
    <t>Net Change in Cash</t>
  </si>
  <si>
    <t>NET_INCOME_START</t>
  </si>
  <si>
    <t>NON_CASH_ITEMS</t>
  </si>
  <si>
    <t>CHG_WORKING_CAPITAL</t>
  </si>
  <si>
    <t>CHG_ACCOUNTS_RECV</t>
  </si>
  <si>
    <t>CHG_INVENTORIES</t>
  </si>
  <si>
    <t>CHG_ACC_PAYABLE</t>
  </si>
  <si>
    <t>CHG_OTHER</t>
  </si>
  <si>
    <t>NET_CASH_OPS</t>
  </si>
  <si>
    <t>CHG_FIX_ASSETS_INT</t>
  </si>
  <si>
    <t>NET_CHG_LT_INVEST</t>
  </si>
  <si>
    <t>NET_CASH_ACQ_DIVEST</t>
  </si>
  <si>
    <t>NET_CASH_INV</t>
  </si>
  <si>
    <t>DIVIDENDS_PAID</t>
  </si>
  <si>
    <t>CASH_REPAY_DEBT</t>
  </si>
  <si>
    <t>CASH_REPURCHASE_EQUITY</t>
  </si>
  <si>
    <t>NET_CASH_FIN</t>
  </si>
  <si>
    <t>NET_CHG_CASH</t>
  </si>
  <si>
    <t>Cash, Cash Equivalents &amp; Short Term Investments</t>
  </si>
  <si>
    <t>Interbank Assets</t>
  </si>
  <si>
    <t>INTERBANK_ASSETS</t>
  </si>
  <si>
    <t>Short &amp; Long Term Investments</t>
  </si>
  <si>
    <t>ST_LT_INVEST</t>
  </si>
  <si>
    <t>Net Loans</t>
  </si>
  <si>
    <t>NET_LOANS</t>
  </si>
  <si>
    <t>Net Fixed Assets</t>
  </si>
  <si>
    <t>NET_FIX_ASSETS</t>
  </si>
  <si>
    <t>Total Deposits</t>
  </si>
  <si>
    <t>TOTAL_DEPOSITS</t>
  </si>
  <si>
    <t>Preferred Equity</t>
  </si>
  <si>
    <t>PREFERRED_EQUITY</t>
  </si>
  <si>
    <t>Provision for Loan Losses</t>
  </si>
  <si>
    <t>PROV_LOAN_LOSSES</t>
  </si>
  <si>
    <t>Net Revenue after Provisions</t>
  </si>
  <si>
    <t>NET_REV_PROV</t>
  </si>
  <si>
    <t>Total Non-Interest Expense</t>
  </si>
  <si>
    <t>TOTAL_NON_INT_EXPENSE</t>
  </si>
  <si>
    <t>us-balance-banks-quarterly</t>
  </si>
  <si>
    <t>us-income-banks-quarterly</t>
  </si>
  <si>
    <t>Column Name Python Shortcuts Coverage Net Income/Starting Line</t>
  </si>
  <si>
    <t>100%Depreciation &amp; Amortization</t>
  </si>
  <si>
    <t>98%Provision for Loan Losses</t>
  </si>
  <si>
    <t>82%Non-Cash Items</t>
  </si>
  <si>
    <t>100%Change in Working Capital</t>
  </si>
  <si>
    <t>100%Net Cash from Operating Activities</t>
  </si>
  <si>
    <t>100%Change in Fixed Assets &amp; Intangibles</t>
  </si>
  <si>
    <t>81%Net Change in Loans &amp; Interbank</t>
  </si>
  <si>
    <t>NET_CHG_LOANS_INTERBANK</t>
  </si>
  <si>
    <t>95%Net Cash from Acquisitions &amp; Divestitures</t>
  </si>
  <si>
    <t>51%Net Cash from Investing Activities</t>
  </si>
  <si>
    <t>100%Dividends Paid</t>
  </si>
  <si>
    <t>95%Cash from (Repayment of) Debt</t>
  </si>
  <si>
    <t>98%Cash from (Repurchase of) Equity</t>
  </si>
  <si>
    <t>94%Net Cash from Financing Activities</t>
  </si>
  <si>
    <t>100%Effect of Foreign Exchange Rates</t>
  </si>
  <si>
    <t>EFFECT_FX_RATES</t>
  </si>
  <si>
    <t>100%Shares (Basic) SHARES_BASIC98%Shares (Diluted) SHARES_DILUTED98%</t>
  </si>
  <si>
    <t>us-cashflow-banks-quarterly</t>
  </si>
  <si>
    <t>us-balance-quarterly</t>
  </si>
  <si>
    <t>us-income-quarterly</t>
  </si>
  <si>
    <t>us-cashflow-quarterly</t>
  </si>
  <si>
    <t>Total Investments</t>
  </si>
  <si>
    <t>Property, Plant &amp; Equipment, Net</t>
  </si>
  <si>
    <t>Insurance Reserves</t>
  </si>
  <si>
    <t>Policyholders Equity</t>
  </si>
  <si>
    <t>us-balance-insurance-quarterly</t>
  </si>
  <si>
    <t>us-income-insurance-quarterly</t>
  </si>
  <si>
    <t>Total Claims &amp; Losses</t>
  </si>
  <si>
    <t>Income (Loss) from Affiliates, Net of Taxes</t>
  </si>
  <si>
    <t>Net Change in Investments</t>
  </si>
  <si>
    <t>Effect of Foreign Exchange Rates</t>
  </si>
  <si>
    <t>us-cashflow-insurance-quarterly</t>
  </si>
  <si>
    <t>Shares (Basic) </t>
  </si>
  <si>
    <t>Shares (Diluted) </t>
  </si>
  <si>
    <t>TOTAL_INVEST</t>
  </si>
  <si>
    <t>INSURANCE_RESERVES</t>
  </si>
  <si>
    <t>POLICYHOLDERS_EQUITY</t>
  </si>
  <si>
    <t>TOTAL_CLAIMS_LOSSES</t>
  </si>
  <si>
    <t>OP_INCOME</t>
  </si>
  <si>
    <t>INCOME_AFFIL_NET_TAX</t>
  </si>
  <si>
    <t>NET_CHG_INVEST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</si>
</sst>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AABD4-AA0D-4392-A113-371577FBFC7E}">
  <dimension ref="A1:E88"/>
  <sheetViews>
    <sheetView zoomScale="80" zoomScaleNormal="80" workbookViewId="0">
      <selection activeCell="E14" sqref="E14"/>
    </sheetView>
  </sheetViews>
  <sheetFormatPr defaultRowHeight="15" x14ac:dyDescent="0.25"/>
  <cols>
    <col min="1" max="1" width="45.85546875" bestFit="1" customWidth="1"/>
    <col min="2" max="2" width="27.28515625" bestFit="1" customWidth="1"/>
    <col min="3" max="3" width="24.140625" customWidth="1"/>
    <col min="4" max="4" width="11" customWidth="1"/>
    <col min="5" max="5" width="13.85546875" style="3" bestFit="1" customWidth="1"/>
  </cols>
  <sheetData>
    <row r="1" spans="1:4" x14ac:dyDescent="0.25">
      <c r="A1" s="2" t="s">
        <v>172</v>
      </c>
    </row>
    <row r="2" spans="1:4" x14ac:dyDescent="0.25">
      <c r="A2" t="s">
        <v>0</v>
      </c>
      <c r="B2" t="s">
        <v>0</v>
      </c>
      <c r="C2" t="str">
        <f t="shared" ref="C2:C7" si="0">","&amp;LOWER(B2)</f>
        <v>,ticker</v>
      </c>
      <c r="D2" t="s">
        <v>27</v>
      </c>
    </row>
    <row r="3" spans="1:4" x14ac:dyDescent="0.25">
      <c r="A3" t="s">
        <v>1</v>
      </c>
      <c r="B3" t="s">
        <v>30</v>
      </c>
      <c r="C3" t="str">
        <f t="shared" si="0"/>
        <v>,simfin_id</v>
      </c>
      <c r="D3" t="s">
        <v>31</v>
      </c>
    </row>
    <row r="4" spans="1:4" x14ac:dyDescent="0.25">
      <c r="A4" t="s">
        <v>2</v>
      </c>
      <c r="B4" t="s">
        <v>2</v>
      </c>
      <c r="C4" t="str">
        <f t="shared" si="0"/>
        <v>,currency</v>
      </c>
      <c r="D4" t="s">
        <v>27</v>
      </c>
    </row>
    <row r="5" spans="1:4" x14ac:dyDescent="0.25">
      <c r="A5" t="s">
        <v>3</v>
      </c>
      <c r="B5" t="s">
        <v>34</v>
      </c>
      <c r="C5" t="str">
        <f t="shared" si="0"/>
        <v>,fiscal_year</v>
      </c>
      <c r="D5" t="s">
        <v>33</v>
      </c>
    </row>
    <row r="6" spans="1:4" x14ac:dyDescent="0.25">
      <c r="A6" t="s">
        <v>4</v>
      </c>
      <c r="B6" t="s">
        <v>35</v>
      </c>
      <c r="C6" t="str">
        <f t="shared" si="0"/>
        <v>,fiscal_period</v>
      </c>
      <c r="D6" t="s">
        <v>27</v>
      </c>
    </row>
    <row r="7" spans="1:4" x14ac:dyDescent="0.25">
      <c r="A7" t="s">
        <v>5</v>
      </c>
      <c r="B7" t="s">
        <v>37</v>
      </c>
      <c r="C7" t="str">
        <f t="shared" si="0"/>
        <v>,report_date</v>
      </c>
      <c r="D7" t="s">
        <v>29</v>
      </c>
    </row>
    <row r="8" spans="1:4" x14ac:dyDescent="0.25">
      <c r="A8" t="s">
        <v>6</v>
      </c>
      <c r="B8" t="s">
        <v>38</v>
      </c>
      <c r="C8" t="str">
        <f>","&amp;LOWER(B8)</f>
        <v>,publish_date</v>
      </c>
      <c r="D8" t="s">
        <v>29</v>
      </c>
    </row>
    <row r="9" spans="1:4" x14ac:dyDescent="0.25">
      <c r="A9" t="s">
        <v>7</v>
      </c>
      <c r="B9" t="s">
        <v>40</v>
      </c>
      <c r="C9" t="str">
        <f>","&amp;LOWER(B9)</f>
        <v>,shares_basic</v>
      </c>
      <c r="D9" t="s">
        <v>97</v>
      </c>
    </row>
    <row r="10" spans="1:4" x14ac:dyDescent="0.25">
      <c r="A10" t="s">
        <v>8</v>
      </c>
      <c r="B10" t="s">
        <v>41</v>
      </c>
      <c r="C10" t="str">
        <f>","&amp;LOWER(B10)</f>
        <v>,shares_diluted</v>
      </c>
      <c r="D10" t="s">
        <v>97</v>
      </c>
    </row>
    <row r="11" spans="1:4" x14ac:dyDescent="0.25">
      <c r="A11" t="s">
        <v>43</v>
      </c>
      <c r="B11" t="s">
        <v>28</v>
      </c>
      <c r="C11" t="str">
        <f>","&amp;LOWER(B11)</f>
        <v>,cash_equiv_st_invest</v>
      </c>
      <c r="D11" t="s">
        <v>42</v>
      </c>
    </row>
    <row r="12" spans="1:4" x14ac:dyDescent="0.25">
      <c r="A12" t="s">
        <v>24</v>
      </c>
      <c r="B12" t="s">
        <v>32</v>
      </c>
      <c r="C12" t="str">
        <f t="shared" ref="C12:C30" si="1">","&amp;LOWER(B12)</f>
        <v>,acc_notes_recv</v>
      </c>
      <c r="D12" t="s">
        <v>42</v>
      </c>
    </row>
    <row r="13" spans="1:4" x14ac:dyDescent="0.25">
      <c r="A13" t="s">
        <v>25</v>
      </c>
      <c r="B13" t="s">
        <v>36</v>
      </c>
      <c r="C13" t="str">
        <f t="shared" si="1"/>
        <v>,inventories</v>
      </c>
      <c r="D13" t="s">
        <v>42</v>
      </c>
    </row>
    <row r="14" spans="1:4" x14ac:dyDescent="0.25">
      <c r="A14" t="s">
        <v>26</v>
      </c>
      <c r="B14" t="s">
        <v>39</v>
      </c>
      <c r="C14" t="str">
        <f t="shared" si="1"/>
        <v>,total_cur_assets</v>
      </c>
      <c r="D14" t="s">
        <v>42</v>
      </c>
    </row>
    <row r="15" spans="1:4" x14ac:dyDescent="0.25">
      <c r="A15" t="s">
        <v>46</v>
      </c>
      <c r="B15" t="s">
        <v>44</v>
      </c>
      <c r="C15" t="str">
        <f t="shared" si="1"/>
        <v>,ppe_net</v>
      </c>
      <c r="D15" t="s">
        <v>42</v>
      </c>
    </row>
    <row r="16" spans="1:4" x14ac:dyDescent="0.25">
      <c r="A16" t="s">
        <v>9</v>
      </c>
      <c r="B16" t="s">
        <v>45</v>
      </c>
      <c r="C16" t="str">
        <f t="shared" si="1"/>
        <v>,lt_invest_recv</v>
      </c>
      <c r="D16" t="s">
        <v>42</v>
      </c>
    </row>
    <row r="17" spans="1:5" x14ac:dyDescent="0.25">
      <c r="A17" t="s">
        <v>10</v>
      </c>
      <c r="B17" t="s">
        <v>47</v>
      </c>
      <c r="C17" t="str">
        <f t="shared" si="1"/>
        <v>,other_lt_assets</v>
      </c>
      <c r="D17" t="s">
        <v>42</v>
      </c>
    </row>
    <row r="18" spans="1:5" x14ac:dyDescent="0.25">
      <c r="A18" t="s">
        <v>11</v>
      </c>
      <c r="B18" t="s">
        <v>48</v>
      </c>
      <c r="C18" t="str">
        <f t="shared" si="1"/>
        <v>,total_noncur_assets</v>
      </c>
      <c r="D18" t="s">
        <v>42</v>
      </c>
    </row>
    <row r="19" spans="1:5" x14ac:dyDescent="0.25">
      <c r="A19" t="s">
        <v>12</v>
      </c>
      <c r="B19" t="s">
        <v>49</v>
      </c>
      <c r="C19" t="str">
        <f t="shared" si="1"/>
        <v>,total_assets</v>
      </c>
      <c r="D19" t="s">
        <v>42</v>
      </c>
      <c r="E19" s="3" t="str">
        <f>C19</f>
        <v>,total_assets</v>
      </c>
    </row>
    <row r="20" spans="1:5" x14ac:dyDescent="0.25">
      <c r="A20" t="s">
        <v>13</v>
      </c>
      <c r="B20" t="s">
        <v>50</v>
      </c>
      <c r="C20" t="str">
        <f t="shared" si="1"/>
        <v>,payables_accruals</v>
      </c>
      <c r="D20" t="s">
        <v>42</v>
      </c>
    </row>
    <row r="21" spans="1:5" x14ac:dyDescent="0.25">
      <c r="A21" t="s">
        <v>14</v>
      </c>
      <c r="B21" t="s">
        <v>51</v>
      </c>
      <c r="C21" t="str">
        <f t="shared" si="1"/>
        <v>,st_debt</v>
      </c>
      <c r="D21" t="s">
        <v>42</v>
      </c>
    </row>
    <row r="22" spans="1:5" x14ac:dyDescent="0.25">
      <c r="A22" t="s">
        <v>15</v>
      </c>
      <c r="B22" t="s">
        <v>52</v>
      </c>
      <c r="C22" t="str">
        <f t="shared" si="1"/>
        <v>,total_cur_liab</v>
      </c>
      <c r="D22" t="s">
        <v>42</v>
      </c>
    </row>
    <row r="23" spans="1:5" x14ac:dyDescent="0.25">
      <c r="A23" t="s">
        <v>16</v>
      </c>
      <c r="B23" t="s">
        <v>53</v>
      </c>
      <c r="C23" t="str">
        <f t="shared" si="1"/>
        <v>,lt_debt</v>
      </c>
      <c r="D23" t="s">
        <v>42</v>
      </c>
    </row>
    <row r="24" spans="1:5" x14ac:dyDescent="0.25">
      <c r="A24" t="s">
        <v>17</v>
      </c>
      <c r="B24" t="s">
        <v>54</v>
      </c>
      <c r="C24" t="str">
        <f t="shared" si="1"/>
        <v>,total_noncur_liab</v>
      </c>
      <c r="D24" t="s">
        <v>42</v>
      </c>
    </row>
    <row r="25" spans="1:5" x14ac:dyDescent="0.25">
      <c r="A25" t="s">
        <v>18</v>
      </c>
      <c r="B25" t="s">
        <v>55</v>
      </c>
      <c r="C25" t="str">
        <f t="shared" si="1"/>
        <v>,total_liab</v>
      </c>
      <c r="D25" t="s">
        <v>42</v>
      </c>
      <c r="E25" s="3" t="str">
        <f>C25</f>
        <v>,total_liab</v>
      </c>
    </row>
    <row r="26" spans="1:5" x14ac:dyDescent="0.25">
      <c r="A26" t="s">
        <v>19</v>
      </c>
      <c r="B26" t="s">
        <v>56</v>
      </c>
      <c r="C26" t="str">
        <f t="shared" si="1"/>
        <v>,share_capital_add</v>
      </c>
      <c r="D26" t="s">
        <v>42</v>
      </c>
    </row>
    <row r="27" spans="1:5" x14ac:dyDescent="0.25">
      <c r="A27" t="s">
        <v>20</v>
      </c>
      <c r="B27" t="s">
        <v>57</v>
      </c>
      <c r="C27" t="str">
        <f t="shared" si="1"/>
        <v>,treasury_stock</v>
      </c>
      <c r="D27" t="s">
        <v>42</v>
      </c>
    </row>
    <row r="28" spans="1:5" x14ac:dyDescent="0.25">
      <c r="A28" t="s">
        <v>21</v>
      </c>
      <c r="B28" t="s">
        <v>58</v>
      </c>
      <c r="C28" t="str">
        <f t="shared" si="1"/>
        <v>,retained_earnings</v>
      </c>
      <c r="D28" t="s">
        <v>42</v>
      </c>
    </row>
    <row r="29" spans="1:5" x14ac:dyDescent="0.25">
      <c r="A29" t="s">
        <v>22</v>
      </c>
      <c r="B29" t="s">
        <v>59</v>
      </c>
      <c r="C29" t="str">
        <f t="shared" si="1"/>
        <v>,total_equity</v>
      </c>
      <c r="D29" t="s">
        <v>42</v>
      </c>
      <c r="E29" s="3" t="str">
        <f>C29</f>
        <v>,total_equity</v>
      </c>
    </row>
    <row r="30" spans="1:5" x14ac:dyDescent="0.25">
      <c r="A30" t="s">
        <v>23</v>
      </c>
      <c r="B30" t="s">
        <v>60</v>
      </c>
      <c r="C30" t="str">
        <f t="shared" si="1"/>
        <v>,total_liab_equity</v>
      </c>
      <c r="D30" t="s">
        <v>42</v>
      </c>
    </row>
    <row r="32" spans="1:5" x14ac:dyDescent="0.25">
      <c r="A32" s="2" t="s">
        <v>173</v>
      </c>
    </row>
    <row r="33" spans="1:4" x14ac:dyDescent="0.25">
      <c r="A33" t="s">
        <v>0</v>
      </c>
      <c r="B33" t="s">
        <v>0</v>
      </c>
      <c r="C33" t="str">
        <f t="shared" ref="C33:C38" si="2">","&amp;LOWER(B33)</f>
        <v>,ticker</v>
      </c>
      <c r="D33" t="s">
        <v>27</v>
      </c>
    </row>
    <row r="34" spans="1:4" x14ac:dyDescent="0.25">
      <c r="A34" t="s">
        <v>1</v>
      </c>
      <c r="B34" t="s">
        <v>30</v>
      </c>
      <c r="C34" t="str">
        <f t="shared" si="2"/>
        <v>,simfin_id</v>
      </c>
      <c r="D34" t="s">
        <v>31</v>
      </c>
    </row>
    <row r="35" spans="1:4" x14ac:dyDescent="0.25">
      <c r="A35" t="s">
        <v>2</v>
      </c>
      <c r="B35" t="s">
        <v>2</v>
      </c>
      <c r="C35" t="str">
        <f t="shared" si="2"/>
        <v>,currency</v>
      </c>
      <c r="D35" t="s">
        <v>27</v>
      </c>
    </row>
    <row r="36" spans="1:4" x14ac:dyDescent="0.25">
      <c r="A36" t="s">
        <v>3</v>
      </c>
      <c r="B36" t="s">
        <v>34</v>
      </c>
      <c r="C36" t="str">
        <f t="shared" si="2"/>
        <v>,fiscal_year</v>
      </c>
      <c r="D36" t="s">
        <v>33</v>
      </c>
    </row>
    <row r="37" spans="1:4" x14ac:dyDescent="0.25">
      <c r="A37" t="s">
        <v>4</v>
      </c>
      <c r="B37" t="s">
        <v>35</v>
      </c>
      <c r="C37" t="str">
        <f t="shared" si="2"/>
        <v>,fiscal_period</v>
      </c>
      <c r="D37" t="s">
        <v>27</v>
      </c>
    </row>
    <row r="38" spans="1:4" x14ac:dyDescent="0.25">
      <c r="A38" t="s">
        <v>5</v>
      </c>
      <c r="B38" t="s">
        <v>37</v>
      </c>
      <c r="C38" t="str">
        <f t="shared" si="2"/>
        <v>,report_date</v>
      </c>
      <c r="D38" t="s">
        <v>29</v>
      </c>
    </row>
    <row r="39" spans="1:4" x14ac:dyDescent="0.25">
      <c r="A39" t="s">
        <v>6</v>
      </c>
      <c r="B39" t="s">
        <v>38</v>
      </c>
      <c r="C39" t="str">
        <f>","&amp;LOWER(B39)</f>
        <v>,publish_date</v>
      </c>
      <c r="D39" t="s">
        <v>29</v>
      </c>
    </row>
    <row r="40" spans="1:4" x14ac:dyDescent="0.25">
      <c r="A40" t="s">
        <v>7</v>
      </c>
      <c r="B40" t="s">
        <v>40</v>
      </c>
      <c r="C40" t="str">
        <f t="shared" ref="C40:C59" si="3">","&amp;LOWER(B40)</f>
        <v>,shares_basic</v>
      </c>
      <c r="D40" t="s">
        <v>97</v>
      </c>
    </row>
    <row r="41" spans="1:4" x14ac:dyDescent="0.25">
      <c r="A41" t="s">
        <v>8</v>
      </c>
      <c r="B41" t="s">
        <v>41</v>
      </c>
      <c r="C41" t="str">
        <f t="shared" si="3"/>
        <v>,shares_diluted</v>
      </c>
      <c r="D41" t="s">
        <v>97</v>
      </c>
    </row>
    <row r="42" spans="1:4" x14ac:dyDescent="0.25">
      <c r="A42" t="s">
        <v>61</v>
      </c>
      <c r="B42" t="s">
        <v>62</v>
      </c>
      <c r="C42" t="str">
        <f t="shared" si="3"/>
        <v>,revenue</v>
      </c>
      <c r="D42" t="s">
        <v>42</v>
      </c>
    </row>
    <row r="43" spans="1:4" x14ac:dyDescent="0.25">
      <c r="A43" t="s">
        <v>63</v>
      </c>
      <c r="B43" t="s">
        <v>64</v>
      </c>
      <c r="C43" t="str">
        <f t="shared" si="3"/>
        <v>,cost_revenue</v>
      </c>
      <c r="D43" t="s">
        <v>42</v>
      </c>
    </row>
    <row r="44" spans="1:4" x14ac:dyDescent="0.25">
      <c r="A44" t="s">
        <v>65</v>
      </c>
      <c r="B44" t="s">
        <v>66</v>
      </c>
      <c r="C44" t="str">
        <f t="shared" si="3"/>
        <v>,gross_profit</v>
      </c>
      <c r="D44" t="s">
        <v>42</v>
      </c>
    </row>
    <row r="45" spans="1:4" x14ac:dyDescent="0.25">
      <c r="A45" t="s">
        <v>67</v>
      </c>
      <c r="B45" t="s">
        <v>68</v>
      </c>
      <c r="C45" t="str">
        <f t="shared" si="3"/>
        <v>,operating_expenses</v>
      </c>
      <c r="D45" t="s">
        <v>42</v>
      </c>
    </row>
    <row r="46" spans="1:4" x14ac:dyDescent="0.25">
      <c r="A46" t="s">
        <v>69</v>
      </c>
      <c r="B46" t="s">
        <v>70</v>
      </c>
      <c r="C46" t="str">
        <f t="shared" si="3"/>
        <v>,selling_gen_admin</v>
      </c>
      <c r="D46" t="s">
        <v>42</v>
      </c>
    </row>
    <row r="47" spans="1:4" x14ac:dyDescent="0.25">
      <c r="A47" t="s">
        <v>71</v>
      </c>
      <c r="B47" t="s">
        <v>72</v>
      </c>
      <c r="C47" t="str">
        <f t="shared" si="3"/>
        <v>,research_dev</v>
      </c>
      <c r="D47" t="s">
        <v>42</v>
      </c>
    </row>
    <row r="48" spans="1:4" x14ac:dyDescent="0.25">
      <c r="A48" t="s">
        <v>73</v>
      </c>
      <c r="B48" t="s">
        <v>74</v>
      </c>
      <c r="C48" t="str">
        <f t="shared" si="3"/>
        <v>,depr_amor</v>
      </c>
      <c r="D48" t="s">
        <v>42</v>
      </c>
    </row>
    <row r="49" spans="1:4" x14ac:dyDescent="0.25">
      <c r="A49" t="s">
        <v>75</v>
      </c>
      <c r="B49" t="s">
        <v>76</v>
      </c>
      <c r="C49" t="str">
        <f t="shared" si="3"/>
        <v>,operating_income</v>
      </c>
      <c r="D49" t="s">
        <v>42</v>
      </c>
    </row>
    <row r="50" spans="1:4" x14ac:dyDescent="0.25">
      <c r="A50" t="s">
        <v>77</v>
      </c>
      <c r="B50" t="s">
        <v>78</v>
      </c>
      <c r="C50" t="str">
        <f t="shared" si="3"/>
        <v>,non_operating_income</v>
      </c>
      <c r="D50" t="s">
        <v>42</v>
      </c>
    </row>
    <row r="51" spans="1:4" x14ac:dyDescent="0.25">
      <c r="A51" t="s">
        <v>79</v>
      </c>
      <c r="B51" t="s">
        <v>80</v>
      </c>
      <c r="C51" t="str">
        <f t="shared" si="3"/>
        <v>,interest_exp_net</v>
      </c>
      <c r="D51" t="s">
        <v>42</v>
      </c>
    </row>
    <row r="52" spans="1:4" x14ac:dyDescent="0.25">
      <c r="A52" t="s">
        <v>81</v>
      </c>
      <c r="B52" t="s">
        <v>82</v>
      </c>
      <c r="C52" t="str">
        <f t="shared" si="3"/>
        <v>,pretax_income_loss_adj</v>
      </c>
      <c r="D52" t="s">
        <v>42</v>
      </c>
    </row>
    <row r="53" spans="1:4" x14ac:dyDescent="0.25">
      <c r="A53" t="s">
        <v>83</v>
      </c>
      <c r="B53" t="s">
        <v>84</v>
      </c>
      <c r="C53" t="str">
        <f t="shared" si="3"/>
        <v>,abnorm_gain_loss</v>
      </c>
      <c r="D53" t="s">
        <v>42</v>
      </c>
    </row>
    <row r="54" spans="1:4" x14ac:dyDescent="0.25">
      <c r="A54" t="s">
        <v>85</v>
      </c>
      <c r="B54" t="s">
        <v>86</v>
      </c>
      <c r="C54" t="str">
        <f t="shared" si="3"/>
        <v>,pretax_income_loss</v>
      </c>
      <c r="D54" t="s">
        <v>42</v>
      </c>
    </row>
    <row r="55" spans="1:4" x14ac:dyDescent="0.25">
      <c r="A55" t="s">
        <v>87</v>
      </c>
      <c r="B55" t="s">
        <v>88</v>
      </c>
      <c r="C55" t="str">
        <f t="shared" si="3"/>
        <v>,income_tax</v>
      </c>
      <c r="D55" t="s">
        <v>42</v>
      </c>
    </row>
    <row r="56" spans="1:4" x14ac:dyDescent="0.25">
      <c r="A56" t="s">
        <v>89</v>
      </c>
      <c r="B56" t="s">
        <v>90</v>
      </c>
      <c r="C56" t="str">
        <f t="shared" si="3"/>
        <v>,income_cont_op</v>
      </c>
      <c r="D56" t="s">
        <v>42</v>
      </c>
    </row>
    <row r="57" spans="1:4" x14ac:dyDescent="0.25">
      <c r="A57" t="s">
        <v>91</v>
      </c>
      <c r="B57" t="s">
        <v>92</v>
      </c>
      <c r="C57" t="str">
        <f t="shared" si="3"/>
        <v>,net_extr_gain_loss</v>
      </c>
      <c r="D57" t="s">
        <v>42</v>
      </c>
    </row>
    <row r="58" spans="1:4" x14ac:dyDescent="0.25">
      <c r="A58" t="s">
        <v>93</v>
      </c>
      <c r="B58" t="s">
        <v>94</v>
      </c>
      <c r="C58" t="str">
        <f t="shared" si="3"/>
        <v>,net_income</v>
      </c>
      <c r="D58" t="s">
        <v>42</v>
      </c>
    </row>
    <row r="59" spans="1:4" x14ac:dyDescent="0.25">
      <c r="A59" t="s">
        <v>95</v>
      </c>
      <c r="B59" t="s">
        <v>96</v>
      </c>
      <c r="C59" t="str">
        <f t="shared" si="3"/>
        <v>,net_income_common</v>
      </c>
      <c r="D59" t="s">
        <v>42</v>
      </c>
    </row>
    <row r="61" spans="1:4" x14ac:dyDescent="0.25">
      <c r="A61" s="2" t="s">
        <v>174</v>
      </c>
    </row>
    <row r="62" spans="1:4" x14ac:dyDescent="0.25">
      <c r="A62" t="s">
        <v>0</v>
      </c>
      <c r="B62" t="s">
        <v>0</v>
      </c>
      <c r="C62" t="str">
        <f t="shared" ref="C62:C88" si="4">","&amp;LOWER(B62)</f>
        <v>,ticker</v>
      </c>
      <c r="D62" t="s">
        <v>27</v>
      </c>
    </row>
    <row r="63" spans="1:4" x14ac:dyDescent="0.25">
      <c r="A63" t="s">
        <v>1</v>
      </c>
      <c r="B63" t="s">
        <v>30</v>
      </c>
      <c r="C63" t="str">
        <f t="shared" si="4"/>
        <v>,simfin_id</v>
      </c>
      <c r="D63" t="s">
        <v>31</v>
      </c>
    </row>
    <row r="64" spans="1:4" x14ac:dyDescent="0.25">
      <c r="A64" t="s">
        <v>2</v>
      </c>
      <c r="B64" t="s">
        <v>2</v>
      </c>
      <c r="C64" t="str">
        <f t="shared" si="4"/>
        <v>,currency</v>
      </c>
      <c r="D64" t="s">
        <v>27</v>
      </c>
    </row>
    <row r="65" spans="1:4" x14ac:dyDescent="0.25">
      <c r="A65" t="s">
        <v>3</v>
      </c>
      <c r="B65" t="s">
        <v>34</v>
      </c>
      <c r="C65" t="str">
        <f t="shared" si="4"/>
        <v>,fiscal_year</v>
      </c>
      <c r="D65" t="s">
        <v>33</v>
      </c>
    </row>
    <row r="66" spans="1:4" x14ac:dyDescent="0.25">
      <c r="A66" t="s">
        <v>4</v>
      </c>
      <c r="B66" t="s">
        <v>35</v>
      </c>
      <c r="C66" t="str">
        <f t="shared" si="4"/>
        <v>,fiscal_period</v>
      </c>
      <c r="D66" t="s">
        <v>27</v>
      </c>
    </row>
    <row r="67" spans="1:4" x14ac:dyDescent="0.25">
      <c r="A67" t="s">
        <v>5</v>
      </c>
      <c r="B67" t="s">
        <v>37</v>
      </c>
      <c r="C67" t="str">
        <f t="shared" si="4"/>
        <v>,report_date</v>
      </c>
      <c r="D67" t="s">
        <v>29</v>
      </c>
    </row>
    <row r="68" spans="1:4" x14ac:dyDescent="0.25">
      <c r="A68" t="s">
        <v>6</v>
      </c>
      <c r="B68" t="s">
        <v>38</v>
      </c>
      <c r="C68" t="str">
        <f t="shared" si="4"/>
        <v>,publish_date</v>
      </c>
      <c r="D68" t="s">
        <v>29</v>
      </c>
    </row>
    <row r="69" spans="1:4" x14ac:dyDescent="0.25">
      <c r="A69" t="s">
        <v>7</v>
      </c>
      <c r="B69" t="s">
        <v>40</v>
      </c>
      <c r="C69" t="str">
        <f t="shared" si="4"/>
        <v>,shares_basic</v>
      </c>
      <c r="D69" t="s">
        <v>97</v>
      </c>
    </row>
    <row r="70" spans="1:4" x14ac:dyDescent="0.25">
      <c r="A70" t="s">
        <v>8</v>
      </c>
      <c r="B70" t="s">
        <v>41</v>
      </c>
      <c r="C70" t="str">
        <f t="shared" si="4"/>
        <v>,shares_diluted</v>
      </c>
      <c r="D70" t="s">
        <v>97</v>
      </c>
    </row>
    <row r="71" spans="1:4" x14ac:dyDescent="0.25">
      <c r="A71" t="s">
        <v>98</v>
      </c>
      <c r="B71" t="s">
        <v>115</v>
      </c>
      <c r="C71" t="str">
        <f t="shared" si="4"/>
        <v>,net_income_start</v>
      </c>
      <c r="D71" t="s">
        <v>42</v>
      </c>
    </row>
    <row r="72" spans="1:4" x14ac:dyDescent="0.25">
      <c r="A72" t="s">
        <v>73</v>
      </c>
      <c r="B72" t="s">
        <v>74</v>
      </c>
      <c r="C72" t="str">
        <f t="shared" si="4"/>
        <v>,depr_amor</v>
      </c>
      <c r="D72" t="s">
        <v>42</v>
      </c>
    </row>
    <row r="73" spans="1:4" x14ac:dyDescent="0.25">
      <c r="A73" t="s">
        <v>99</v>
      </c>
      <c r="B73" t="s">
        <v>116</v>
      </c>
      <c r="C73" t="str">
        <f t="shared" si="4"/>
        <v>,non_cash_items</v>
      </c>
      <c r="D73" t="s">
        <v>42</v>
      </c>
    </row>
    <row r="74" spans="1:4" x14ac:dyDescent="0.25">
      <c r="A74" t="s">
        <v>100</v>
      </c>
      <c r="B74" t="s">
        <v>117</v>
      </c>
      <c r="C74" t="str">
        <f t="shared" si="4"/>
        <v>,chg_working_capital</v>
      </c>
      <c r="D74" t="s">
        <v>42</v>
      </c>
    </row>
    <row r="75" spans="1:4" x14ac:dyDescent="0.25">
      <c r="A75" t="s">
        <v>101</v>
      </c>
      <c r="B75" t="s">
        <v>118</v>
      </c>
      <c r="C75" t="str">
        <f t="shared" si="4"/>
        <v>,chg_accounts_recv</v>
      </c>
      <c r="D75" t="s">
        <v>42</v>
      </c>
    </row>
    <row r="76" spans="1:4" x14ac:dyDescent="0.25">
      <c r="A76" t="s">
        <v>102</v>
      </c>
      <c r="B76" t="s">
        <v>119</v>
      </c>
      <c r="C76" t="str">
        <f t="shared" si="4"/>
        <v>,chg_inventories</v>
      </c>
      <c r="D76" t="s">
        <v>42</v>
      </c>
    </row>
    <row r="77" spans="1:4" x14ac:dyDescent="0.25">
      <c r="A77" t="s">
        <v>103</v>
      </c>
      <c r="B77" t="s">
        <v>120</v>
      </c>
      <c r="C77" t="str">
        <f t="shared" si="4"/>
        <v>,chg_acc_payable</v>
      </c>
      <c r="D77" t="s">
        <v>42</v>
      </c>
    </row>
    <row r="78" spans="1:4" x14ac:dyDescent="0.25">
      <c r="A78" t="s">
        <v>104</v>
      </c>
      <c r="B78" t="s">
        <v>121</v>
      </c>
      <c r="C78" t="str">
        <f t="shared" si="4"/>
        <v>,chg_other</v>
      </c>
      <c r="D78" t="s">
        <v>42</v>
      </c>
    </row>
    <row r="79" spans="1:4" x14ac:dyDescent="0.25">
      <c r="A79" t="s">
        <v>105</v>
      </c>
      <c r="B79" t="s">
        <v>122</v>
      </c>
      <c r="C79" t="str">
        <f t="shared" si="4"/>
        <v>,net_cash_ops</v>
      </c>
      <c r="D79" t="s">
        <v>42</v>
      </c>
    </row>
    <row r="80" spans="1:4" x14ac:dyDescent="0.25">
      <c r="A80" t="s">
        <v>106</v>
      </c>
      <c r="B80" t="s">
        <v>123</v>
      </c>
      <c r="C80" t="str">
        <f t="shared" si="4"/>
        <v>,chg_fix_assets_int</v>
      </c>
      <c r="D80" t="s">
        <v>42</v>
      </c>
    </row>
    <row r="81" spans="1:4" x14ac:dyDescent="0.25">
      <c r="A81" t="s">
        <v>107</v>
      </c>
      <c r="B81" t="s">
        <v>124</v>
      </c>
      <c r="C81" t="str">
        <f t="shared" si="4"/>
        <v>,net_chg_lt_invest</v>
      </c>
      <c r="D81" t="s">
        <v>42</v>
      </c>
    </row>
    <row r="82" spans="1:4" x14ac:dyDescent="0.25">
      <c r="A82" t="s">
        <v>108</v>
      </c>
      <c r="B82" t="s">
        <v>125</v>
      </c>
      <c r="C82" t="str">
        <f t="shared" si="4"/>
        <v>,net_cash_acq_divest</v>
      </c>
      <c r="D82" t="s">
        <v>42</v>
      </c>
    </row>
    <row r="83" spans="1:4" x14ac:dyDescent="0.25">
      <c r="A83" t="s">
        <v>109</v>
      </c>
      <c r="B83" t="s">
        <v>126</v>
      </c>
      <c r="C83" t="str">
        <f t="shared" si="4"/>
        <v>,net_cash_inv</v>
      </c>
      <c r="D83" t="s">
        <v>42</v>
      </c>
    </row>
    <row r="84" spans="1:4" x14ac:dyDescent="0.25">
      <c r="A84" t="s">
        <v>110</v>
      </c>
      <c r="B84" t="s">
        <v>127</v>
      </c>
      <c r="C84" t="str">
        <f t="shared" si="4"/>
        <v>,dividends_paid</v>
      </c>
      <c r="D84" t="s">
        <v>42</v>
      </c>
    </row>
    <row r="85" spans="1:4" x14ac:dyDescent="0.25">
      <c r="A85" t="s">
        <v>111</v>
      </c>
      <c r="B85" t="s">
        <v>128</v>
      </c>
      <c r="C85" t="str">
        <f t="shared" si="4"/>
        <v>,cash_repay_debt</v>
      </c>
      <c r="D85" t="s">
        <v>42</v>
      </c>
    </row>
    <row r="86" spans="1:4" x14ac:dyDescent="0.25">
      <c r="A86" t="s">
        <v>112</v>
      </c>
      <c r="B86" t="s">
        <v>129</v>
      </c>
      <c r="C86" t="str">
        <f t="shared" si="4"/>
        <v>,cash_repurchase_equity</v>
      </c>
      <c r="D86" t="s">
        <v>42</v>
      </c>
    </row>
    <row r="87" spans="1:4" x14ac:dyDescent="0.25">
      <c r="A87" t="s">
        <v>113</v>
      </c>
      <c r="B87" t="s">
        <v>130</v>
      </c>
      <c r="C87" t="str">
        <f t="shared" si="4"/>
        <v>,net_cash_fin</v>
      </c>
      <c r="D87" t="s">
        <v>42</v>
      </c>
    </row>
    <row r="88" spans="1:4" x14ac:dyDescent="0.25">
      <c r="A88" t="s">
        <v>114</v>
      </c>
      <c r="B88" t="s">
        <v>131</v>
      </c>
      <c r="C88" t="str">
        <f t="shared" si="4"/>
        <v>,net_chg_cash</v>
      </c>
      <c r="D8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C90A-DB68-4BCA-8FCA-3BB1EBC99662}">
  <dimension ref="A1:K77"/>
  <sheetViews>
    <sheetView zoomScale="80" zoomScaleNormal="80" workbookViewId="0">
      <selection activeCell="E26" sqref="E26"/>
    </sheetView>
  </sheetViews>
  <sheetFormatPr defaultRowHeight="15" x14ac:dyDescent="0.25"/>
  <cols>
    <col min="1" max="1" width="53.28515625" customWidth="1"/>
    <col min="2" max="2" width="29.28515625" bestFit="1" customWidth="1"/>
    <col min="3" max="3" width="22.85546875" bestFit="1" customWidth="1"/>
    <col min="4" max="4" width="9.42578125" bestFit="1" customWidth="1"/>
    <col min="5" max="5" width="13.85546875" style="3" bestFit="1" customWidth="1"/>
    <col min="9" max="9" width="50.5703125" bestFit="1" customWidth="1"/>
    <col min="10" max="10" width="24.42578125" bestFit="1" customWidth="1"/>
  </cols>
  <sheetData>
    <row r="1" spans="1:11" x14ac:dyDescent="0.25">
      <c r="A1" s="2" t="s">
        <v>151</v>
      </c>
      <c r="K1" s="1"/>
    </row>
    <row r="2" spans="1:11" x14ac:dyDescent="0.25">
      <c r="A2" t="s">
        <v>0</v>
      </c>
      <c r="B2" t="s">
        <v>0</v>
      </c>
      <c r="C2" t="str">
        <f t="shared" ref="C2:C27" si="0">","&amp;LOWER(B2)</f>
        <v>,ticker</v>
      </c>
      <c r="D2" t="s">
        <v>27</v>
      </c>
      <c r="K2" s="1"/>
    </row>
    <row r="3" spans="1:11" x14ac:dyDescent="0.25">
      <c r="A3" t="s">
        <v>1</v>
      </c>
      <c r="B3" t="s">
        <v>30</v>
      </c>
      <c r="C3" t="str">
        <f t="shared" si="0"/>
        <v>,simfin_id</v>
      </c>
      <c r="D3" t="s">
        <v>31</v>
      </c>
      <c r="K3" s="1"/>
    </row>
    <row r="4" spans="1:11" x14ac:dyDescent="0.25">
      <c r="A4" t="s">
        <v>2</v>
      </c>
      <c r="B4" t="s">
        <v>2</v>
      </c>
      <c r="C4" t="str">
        <f t="shared" si="0"/>
        <v>,currency</v>
      </c>
      <c r="D4" t="s">
        <v>27</v>
      </c>
      <c r="K4" s="1"/>
    </row>
    <row r="5" spans="1:11" x14ac:dyDescent="0.25">
      <c r="A5" t="s">
        <v>3</v>
      </c>
      <c r="B5" t="s">
        <v>34</v>
      </c>
      <c r="C5" t="str">
        <f t="shared" si="0"/>
        <v>,fiscal_year</v>
      </c>
      <c r="D5" t="s">
        <v>33</v>
      </c>
      <c r="K5" s="1"/>
    </row>
    <row r="6" spans="1:11" x14ac:dyDescent="0.25">
      <c r="A6" t="s">
        <v>4</v>
      </c>
      <c r="B6" t="s">
        <v>35</v>
      </c>
      <c r="C6" t="str">
        <f t="shared" si="0"/>
        <v>,fiscal_period</v>
      </c>
      <c r="D6" t="s">
        <v>27</v>
      </c>
      <c r="K6" s="1"/>
    </row>
    <row r="7" spans="1:11" x14ac:dyDescent="0.25">
      <c r="A7" t="s">
        <v>5</v>
      </c>
      <c r="B7" t="s">
        <v>37</v>
      </c>
      <c r="C7" t="str">
        <f t="shared" si="0"/>
        <v>,report_date</v>
      </c>
      <c r="D7" t="s">
        <v>29</v>
      </c>
      <c r="K7" s="1"/>
    </row>
    <row r="8" spans="1:11" x14ac:dyDescent="0.25">
      <c r="A8" t="s">
        <v>6</v>
      </c>
      <c r="B8" t="s">
        <v>38</v>
      </c>
      <c r="C8" t="str">
        <f t="shared" si="0"/>
        <v>,publish_date</v>
      </c>
      <c r="D8" t="s">
        <v>29</v>
      </c>
      <c r="K8" s="1"/>
    </row>
    <row r="9" spans="1:11" x14ac:dyDescent="0.25">
      <c r="A9" t="s">
        <v>7</v>
      </c>
      <c r="B9" t="s">
        <v>40</v>
      </c>
      <c r="C9" t="str">
        <f t="shared" si="0"/>
        <v>,shares_basic</v>
      </c>
      <c r="D9" t="s">
        <v>97</v>
      </c>
      <c r="K9" s="1"/>
    </row>
    <row r="10" spans="1:11" x14ac:dyDescent="0.25">
      <c r="A10" t="s">
        <v>8</v>
      </c>
      <c r="B10" t="s">
        <v>41</v>
      </c>
      <c r="C10" t="str">
        <f t="shared" si="0"/>
        <v>,shares_diluted</v>
      </c>
      <c r="D10" t="s">
        <v>97</v>
      </c>
      <c r="K10" s="1"/>
    </row>
    <row r="11" spans="1:11" x14ac:dyDescent="0.25">
      <c r="A11" t="s">
        <v>132</v>
      </c>
      <c r="B11" t="s">
        <v>28</v>
      </c>
      <c r="C11" t="str">
        <f t="shared" si="0"/>
        <v>,cash_equiv_st_invest</v>
      </c>
      <c r="D11" t="s">
        <v>42</v>
      </c>
      <c r="K11" s="1"/>
    </row>
    <row r="12" spans="1:11" x14ac:dyDescent="0.25">
      <c r="A12" t="s">
        <v>133</v>
      </c>
      <c r="B12" t="s">
        <v>134</v>
      </c>
      <c r="C12" t="str">
        <f t="shared" si="0"/>
        <v>,interbank_assets</v>
      </c>
      <c r="D12" t="s">
        <v>42</v>
      </c>
      <c r="K12" s="1"/>
    </row>
    <row r="13" spans="1:11" x14ac:dyDescent="0.25">
      <c r="A13" t="s">
        <v>135</v>
      </c>
      <c r="B13" t="s">
        <v>136</v>
      </c>
      <c r="C13" t="str">
        <f t="shared" si="0"/>
        <v>,st_lt_invest</v>
      </c>
      <c r="D13" t="s">
        <v>42</v>
      </c>
      <c r="K13" s="1"/>
    </row>
    <row r="14" spans="1:11" x14ac:dyDescent="0.25">
      <c r="A14" t="s">
        <v>24</v>
      </c>
      <c r="B14" t="s">
        <v>32</v>
      </c>
      <c r="C14" t="str">
        <f t="shared" si="0"/>
        <v>,acc_notes_recv</v>
      </c>
      <c r="D14" t="s">
        <v>42</v>
      </c>
      <c r="K14" s="1"/>
    </row>
    <row r="15" spans="1:11" x14ac:dyDescent="0.25">
      <c r="A15" t="s">
        <v>137</v>
      </c>
      <c r="B15" t="s">
        <v>138</v>
      </c>
      <c r="C15" t="str">
        <f t="shared" si="0"/>
        <v>,net_loans</v>
      </c>
      <c r="D15" t="s">
        <v>42</v>
      </c>
      <c r="K15" s="1"/>
    </row>
    <row r="16" spans="1:11" x14ac:dyDescent="0.25">
      <c r="A16" t="s">
        <v>139</v>
      </c>
      <c r="B16" t="s">
        <v>140</v>
      </c>
      <c r="C16" t="str">
        <f t="shared" si="0"/>
        <v>,net_fix_assets</v>
      </c>
      <c r="D16" t="s">
        <v>42</v>
      </c>
      <c r="K16" s="1"/>
    </row>
    <row r="17" spans="1:11" x14ac:dyDescent="0.25">
      <c r="A17" t="s">
        <v>12</v>
      </c>
      <c r="B17" t="s">
        <v>49</v>
      </c>
      <c r="C17" t="str">
        <f t="shared" si="0"/>
        <v>,total_assets</v>
      </c>
      <c r="D17" t="s">
        <v>42</v>
      </c>
      <c r="E17" s="3" t="str">
        <f>C17</f>
        <v>,total_assets</v>
      </c>
      <c r="K17" s="1"/>
    </row>
    <row r="18" spans="1:11" x14ac:dyDescent="0.25">
      <c r="A18" t="s">
        <v>141</v>
      </c>
      <c r="B18" t="s">
        <v>142</v>
      </c>
      <c r="C18" t="str">
        <f t="shared" si="0"/>
        <v>,total_deposits</v>
      </c>
      <c r="D18" t="s">
        <v>42</v>
      </c>
      <c r="K18" s="1"/>
    </row>
    <row r="19" spans="1:11" x14ac:dyDescent="0.25">
      <c r="A19" t="s">
        <v>14</v>
      </c>
      <c r="B19" t="s">
        <v>51</v>
      </c>
      <c r="C19" t="str">
        <f t="shared" si="0"/>
        <v>,st_debt</v>
      </c>
      <c r="D19" t="s">
        <v>42</v>
      </c>
      <c r="K19" s="1"/>
    </row>
    <row r="20" spans="1:11" x14ac:dyDescent="0.25">
      <c r="A20" t="s">
        <v>16</v>
      </c>
      <c r="B20" t="s">
        <v>53</v>
      </c>
      <c r="C20" t="str">
        <f t="shared" si="0"/>
        <v>,lt_debt</v>
      </c>
      <c r="D20" t="s">
        <v>42</v>
      </c>
    </row>
    <row r="21" spans="1:11" x14ac:dyDescent="0.25">
      <c r="A21" t="s">
        <v>18</v>
      </c>
      <c r="B21" t="s">
        <v>55</v>
      </c>
      <c r="C21" t="str">
        <f t="shared" si="0"/>
        <v>,total_liab</v>
      </c>
      <c r="D21" t="s">
        <v>42</v>
      </c>
      <c r="E21" s="3" t="str">
        <f>C21</f>
        <v>,total_liab</v>
      </c>
    </row>
    <row r="22" spans="1:11" x14ac:dyDescent="0.25">
      <c r="A22" t="s">
        <v>143</v>
      </c>
      <c r="B22" t="s">
        <v>144</v>
      </c>
      <c r="C22" t="str">
        <f t="shared" si="0"/>
        <v>,preferred_equity</v>
      </c>
      <c r="D22" t="s">
        <v>42</v>
      </c>
    </row>
    <row r="23" spans="1:11" x14ac:dyDescent="0.25">
      <c r="A23" t="s">
        <v>19</v>
      </c>
      <c r="B23" t="s">
        <v>56</v>
      </c>
      <c r="C23" t="str">
        <f t="shared" si="0"/>
        <v>,share_capital_add</v>
      </c>
      <c r="D23" t="s">
        <v>42</v>
      </c>
    </row>
    <row r="24" spans="1:11" x14ac:dyDescent="0.25">
      <c r="A24" t="s">
        <v>20</v>
      </c>
      <c r="B24" t="s">
        <v>57</v>
      </c>
      <c r="C24" t="str">
        <f t="shared" si="0"/>
        <v>,treasury_stock</v>
      </c>
      <c r="D24" t="s">
        <v>42</v>
      </c>
    </row>
    <row r="25" spans="1:11" x14ac:dyDescent="0.25">
      <c r="A25" t="s">
        <v>21</v>
      </c>
      <c r="B25" t="s">
        <v>58</v>
      </c>
      <c r="C25" t="str">
        <f t="shared" si="0"/>
        <v>,retained_earnings</v>
      </c>
      <c r="D25" t="s">
        <v>42</v>
      </c>
    </row>
    <row r="26" spans="1:11" x14ac:dyDescent="0.25">
      <c r="A26" t="s">
        <v>22</v>
      </c>
      <c r="B26" t="s">
        <v>59</v>
      </c>
      <c r="C26" t="str">
        <f t="shared" si="0"/>
        <v>,total_equity</v>
      </c>
      <c r="D26" t="s">
        <v>42</v>
      </c>
      <c r="E26" s="3" t="str">
        <f>C26</f>
        <v>,total_equity</v>
      </c>
    </row>
    <row r="27" spans="1:11" x14ac:dyDescent="0.25">
      <c r="A27" t="s">
        <v>23</v>
      </c>
      <c r="B27" t="s">
        <v>60</v>
      </c>
      <c r="C27" t="str">
        <f t="shared" si="0"/>
        <v>,total_liab_equity</v>
      </c>
      <c r="D27" t="s">
        <v>42</v>
      </c>
    </row>
    <row r="29" spans="1:11" x14ac:dyDescent="0.25">
      <c r="A29" s="2" t="s">
        <v>152</v>
      </c>
    </row>
    <row r="30" spans="1:11" x14ac:dyDescent="0.25">
      <c r="A30" t="s">
        <v>0</v>
      </c>
      <c r="B30" t="s">
        <v>0</v>
      </c>
      <c r="C30" t="str">
        <f t="shared" ref="C30:C50" si="1">","&amp;LOWER(B30)</f>
        <v>,ticker</v>
      </c>
      <c r="D30" t="s">
        <v>27</v>
      </c>
    </row>
    <row r="31" spans="1:11" x14ac:dyDescent="0.25">
      <c r="A31" t="s">
        <v>1</v>
      </c>
      <c r="B31" t="s">
        <v>30</v>
      </c>
      <c r="C31" t="str">
        <f t="shared" si="1"/>
        <v>,simfin_id</v>
      </c>
      <c r="D31" t="s">
        <v>31</v>
      </c>
    </row>
    <row r="32" spans="1:11" x14ac:dyDescent="0.25">
      <c r="A32" t="s">
        <v>2</v>
      </c>
      <c r="B32" t="s">
        <v>2</v>
      </c>
      <c r="C32" t="str">
        <f t="shared" si="1"/>
        <v>,currency</v>
      </c>
      <c r="D32" t="s">
        <v>27</v>
      </c>
    </row>
    <row r="33" spans="1:4" x14ac:dyDescent="0.25">
      <c r="A33" t="s">
        <v>3</v>
      </c>
      <c r="B33" t="s">
        <v>34</v>
      </c>
      <c r="C33" t="str">
        <f t="shared" si="1"/>
        <v>,fiscal_year</v>
      </c>
      <c r="D33" t="s">
        <v>33</v>
      </c>
    </row>
    <row r="34" spans="1:4" x14ac:dyDescent="0.25">
      <c r="A34" t="s">
        <v>4</v>
      </c>
      <c r="B34" t="s">
        <v>35</v>
      </c>
      <c r="C34" t="str">
        <f t="shared" si="1"/>
        <v>,fiscal_period</v>
      </c>
      <c r="D34" t="s">
        <v>27</v>
      </c>
    </row>
    <row r="35" spans="1:4" x14ac:dyDescent="0.25">
      <c r="A35" t="s">
        <v>5</v>
      </c>
      <c r="B35" t="s">
        <v>37</v>
      </c>
      <c r="C35" t="str">
        <f t="shared" si="1"/>
        <v>,report_date</v>
      </c>
      <c r="D35" t="s">
        <v>29</v>
      </c>
    </row>
    <row r="36" spans="1:4" x14ac:dyDescent="0.25">
      <c r="A36" t="s">
        <v>6</v>
      </c>
      <c r="B36" t="s">
        <v>38</v>
      </c>
      <c r="C36" t="str">
        <f t="shared" si="1"/>
        <v>,publish_date</v>
      </c>
      <c r="D36" t="s">
        <v>29</v>
      </c>
    </row>
    <row r="37" spans="1:4" x14ac:dyDescent="0.25">
      <c r="A37" t="s">
        <v>7</v>
      </c>
      <c r="B37" t="s">
        <v>40</v>
      </c>
      <c r="C37" t="str">
        <f t="shared" si="1"/>
        <v>,shares_basic</v>
      </c>
      <c r="D37" t="s">
        <v>97</v>
      </c>
    </row>
    <row r="38" spans="1:4" x14ac:dyDescent="0.25">
      <c r="A38" t="s">
        <v>8</v>
      </c>
      <c r="B38" t="s">
        <v>41</v>
      </c>
      <c r="C38" t="str">
        <f t="shared" si="1"/>
        <v>,shares_diluted</v>
      </c>
      <c r="D38" t="s">
        <v>97</v>
      </c>
    </row>
    <row r="39" spans="1:4" x14ac:dyDescent="0.25">
      <c r="A39" t="s">
        <v>61</v>
      </c>
      <c r="B39" t="s">
        <v>62</v>
      </c>
      <c r="C39" t="str">
        <f t="shared" si="1"/>
        <v>,revenue</v>
      </c>
      <c r="D39" t="s">
        <v>42</v>
      </c>
    </row>
    <row r="40" spans="1:4" x14ac:dyDescent="0.25">
      <c r="A40" t="s">
        <v>145</v>
      </c>
      <c r="B40" t="s">
        <v>146</v>
      </c>
      <c r="C40" t="str">
        <f t="shared" si="1"/>
        <v>,prov_loan_losses</v>
      </c>
      <c r="D40" t="s">
        <v>42</v>
      </c>
    </row>
    <row r="41" spans="1:4" x14ac:dyDescent="0.25">
      <c r="A41" t="s">
        <v>147</v>
      </c>
      <c r="B41" t="s">
        <v>148</v>
      </c>
      <c r="C41" t="str">
        <f t="shared" si="1"/>
        <v>,net_rev_prov</v>
      </c>
      <c r="D41" t="s">
        <v>42</v>
      </c>
    </row>
    <row r="42" spans="1:4" x14ac:dyDescent="0.25">
      <c r="A42" t="s">
        <v>149</v>
      </c>
      <c r="B42" t="s">
        <v>150</v>
      </c>
      <c r="C42" t="str">
        <f t="shared" si="1"/>
        <v>,total_non_int_expense</v>
      </c>
      <c r="D42" t="s">
        <v>42</v>
      </c>
    </row>
    <row r="43" spans="1:4" x14ac:dyDescent="0.25">
      <c r="A43" t="s">
        <v>75</v>
      </c>
      <c r="B43" t="s">
        <v>76</v>
      </c>
      <c r="C43" t="str">
        <f t="shared" si="1"/>
        <v>,operating_income</v>
      </c>
      <c r="D43" t="s">
        <v>42</v>
      </c>
    </row>
    <row r="44" spans="1:4" x14ac:dyDescent="0.25">
      <c r="A44" t="s">
        <v>77</v>
      </c>
      <c r="B44" t="s">
        <v>78</v>
      </c>
      <c r="C44" t="str">
        <f t="shared" si="1"/>
        <v>,non_operating_income</v>
      </c>
      <c r="D44" t="s">
        <v>42</v>
      </c>
    </row>
    <row r="45" spans="1:4" x14ac:dyDescent="0.25">
      <c r="A45" t="s">
        <v>85</v>
      </c>
      <c r="B45" t="s">
        <v>86</v>
      </c>
      <c r="C45" t="str">
        <f t="shared" si="1"/>
        <v>,pretax_income_loss</v>
      </c>
      <c r="D45" t="s">
        <v>42</v>
      </c>
    </row>
    <row r="46" spans="1:4" x14ac:dyDescent="0.25">
      <c r="A46" t="s">
        <v>87</v>
      </c>
      <c r="B46" t="s">
        <v>88</v>
      </c>
      <c r="C46" t="str">
        <f t="shared" si="1"/>
        <v>,income_tax</v>
      </c>
      <c r="D46" t="s">
        <v>42</v>
      </c>
    </row>
    <row r="47" spans="1:4" x14ac:dyDescent="0.25">
      <c r="A47" t="s">
        <v>89</v>
      </c>
      <c r="B47" t="s">
        <v>90</v>
      </c>
      <c r="C47" t="str">
        <f t="shared" si="1"/>
        <v>,income_cont_op</v>
      </c>
      <c r="D47" t="s">
        <v>42</v>
      </c>
    </row>
    <row r="48" spans="1:4" x14ac:dyDescent="0.25">
      <c r="A48" t="s">
        <v>91</v>
      </c>
      <c r="B48" t="s">
        <v>92</v>
      </c>
      <c r="C48" t="str">
        <f t="shared" si="1"/>
        <v>,net_extr_gain_loss</v>
      </c>
      <c r="D48" t="s">
        <v>42</v>
      </c>
    </row>
    <row r="49" spans="1:4" x14ac:dyDescent="0.25">
      <c r="A49" t="s">
        <v>93</v>
      </c>
      <c r="B49" t="s">
        <v>94</v>
      </c>
      <c r="C49" t="str">
        <f t="shared" si="1"/>
        <v>,net_income</v>
      </c>
      <c r="D49" t="s">
        <v>42</v>
      </c>
    </row>
    <row r="50" spans="1:4" x14ac:dyDescent="0.25">
      <c r="A50" t="s">
        <v>95</v>
      </c>
      <c r="B50" t="s">
        <v>96</v>
      </c>
      <c r="C50" t="str">
        <f t="shared" si="1"/>
        <v>,net_income_common</v>
      </c>
      <c r="D50" t="s">
        <v>42</v>
      </c>
    </row>
    <row r="52" spans="1:4" x14ac:dyDescent="0.25">
      <c r="A52" s="2" t="s">
        <v>171</v>
      </c>
    </row>
    <row r="53" spans="1:4" x14ac:dyDescent="0.25">
      <c r="A53" t="s">
        <v>0</v>
      </c>
      <c r="B53" t="s">
        <v>0</v>
      </c>
      <c r="C53" t="str">
        <f t="shared" ref="C53:C61" si="2">","&amp;LOWER(B53)</f>
        <v>,ticker</v>
      </c>
      <c r="D53" t="s">
        <v>27</v>
      </c>
    </row>
    <row r="54" spans="1:4" x14ac:dyDescent="0.25">
      <c r="A54" t="s">
        <v>1</v>
      </c>
      <c r="B54" t="s">
        <v>30</v>
      </c>
      <c r="C54" t="str">
        <f t="shared" si="2"/>
        <v>,simfin_id</v>
      </c>
      <c r="D54" t="s">
        <v>31</v>
      </c>
    </row>
    <row r="55" spans="1:4" x14ac:dyDescent="0.25">
      <c r="A55" t="s">
        <v>2</v>
      </c>
      <c r="B55" t="s">
        <v>2</v>
      </c>
      <c r="C55" t="str">
        <f t="shared" si="2"/>
        <v>,currency</v>
      </c>
      <c r="D55" t="s">
        <v>27</v>
      </c>
    </row>
    <row r="56" spans="1:4" x14ac:dyDescent="0.25">
      <c r="A56" t="s">
        <v>3</v>
      </c>
      <c r="B56" t="s">
        <v>34</v>
      </c>
      <c r="C56" t="str">
        <f t="shared" si="2"/>
        <v>,fiscal_year</v>
      </c>
      <c r="D56" t="s">
        <v>33</v>
      </c>
    </row>
    <row r="57" spans="1:4" x14ac:dyDescent="0.25">
      <c r="A57" t="s">
        <v>4</v>
      </c>
      <c r="B57" t="s">
        <v>35</v>
      </c>
      <c r="C57" t="str">
        <f t="shared" si="2"/>
        <v>,fiscal_period</v>
      </c>
      <c r="D57" t="s">
        <v>27</v>
      </c>
    </row>
    <row r="58" spans="1:4" x14ac:dyDescent="0.25">
      <c r="A58" t="s">
        <v>5</v>
      </c>
      <c r="B58" t="s">
        <v>37</v>
      </c>
      <c r="C58" t="str">
        <f t="shared" si="2"/>
        <v>,report_date</v>
      </c>
      <c r="D58" t="s">
        <v>29</v>
      </c>
    </row>
    <row r="59" spans="1:4" x14ac:dyDescent="0.25">
      <c r="A59" t="s">
        <v>6</v>
      </c>
      <c r="B59" t="s">
        <v>38</v>
      </c>
      <c r="C59" t="str">
        <f t="shared" si="2"/>
        <v>,publish_date</v>
      </c>
      <c r="D59" t="s">
        <v>29</v>
      </c>
    </row>
    <row r="60" spans="1:4" x14ac:dyDescent="0.25">
      <c r="A60" t="s">
        <v>7</v>
      </c>
      <c r="B60" t="s">
        <v>40</v>
      </c>
      <c r="C60" t="str">
        <f t="shared" si="2"/>
        <v>,shares_basic</v>
      </c>
      <c r="D60" t="s">
        <v>97</v>
      </c>
    </row>
    <row r="61" spans="1:4" x14ac:dyDescent="0.25">
      <c r="A61" t="s">
        <v>8</v>
      </c>
      <c r="B61" t="s">
        <v>41</v>
      </c>
      <c r="C61" t="str">
        <f t="shared" si="2"/>
        <v>,shares_diluted</v>
      </c>
      <c r="D61" t="s">
        <v>97</v>
      </c>
    </row>
    <row r="62" spans="1:4" x14ac:dyDescent="0.25">
      <c r="A62" t="s">
        <v>153</v>
      </c>
      <c r="B62" t="s">
        <v>115</v>
      </c>
      <c r="C62" t="str">
        <f t="shared" ref="C62:C77" si="3">","&amp;LOWER(B62)</f>
        <v>,net_income_start</v>
      </c>
      <c r="D62" t="s">
        <v>42</v>
      </c>
    </row>
    <row r="63" spans="1:4" x14ac:dyDescent="0.25">
      <c r="A63" t="s">
        <v>154</v>
      </c>
      <c r="B63" t="s">
        <v>74</v>
      </c>
      <c r="C63" t="str">
        <f t="shared" si="3"/>
        <v>,depr_amor</v>
      </c>
      <c r="D63" t="s">
        <v>42</v>
      </c>
    </row>
    <row r="64" spans="1:4" x14ac:dyDescent="0.25">
      <c r="A64" t="s">
        <v>155</v>
      </c>
      <c r="B64" t="s">
        <v>146</v>
      </c>
      <c r="C64" t="str">
        <f t="shared" si="3"/>
        <v>,prov_loan_losses</v>
      </c>
      <c r="D64" t="s">
        <v>42</v>
      </c>
    </row>
    <row r="65" spans="1:4" x14ac:dyDescent="0.25">
      <c r="A65" t="s">
        <v>156</v>
      </c>
      <c r="B65" t="s">
        <v>116</v>
      </c>
      <c r="C65" t="str">
        <f t="shared" si="3"/>
        <v>,non_cash_items</v>
      </c>
      <c r="D65" t="s">
        <v>42</v>
      </c>
    </row>
    <row r="66" spans="1:4" x14ac:dyDescent="0.25">
      <c r="A66" t="s">
        <v>157</v>
      </c>
      <c r="B66" t="s">
        <v>117</v>
      </c>
      <c r="C66" t="str">
        <f t="shared" si="3"/>
        <v>,chg_working_capital</v>
      </c>
      <c r="D66" t="s">
        <v>42</v>
      </c>
    </row>
    <row r="67" spans="1:4" x14ac:dyDescent="0.25">
      <c r="A67" t="s">
        <v>158</v>
      </c>
      <c r="B67" t="s">
        <v>122</v>
      </c>
      <c r="C67" t="str">
        <f t="shared" si="3"/>
        <v>,net_cash_ops</v>
      </c>
      <c r="D67" t="s">
        <v>42</v>
      </c>
    </row>
    <row r="68" spans="1:4" x14ac:dyDescent="0.25">
      <c r="A68" t="s">
        <v>159</v>
      </c>
      <c r="B68" t="s">
        <v>123</v>
      </c>
      <c r="C68" t="str">
        <f t="shared" si="3"/>
        <v>,chg_fix_assets_int</v>
      </c>
      <c r="D68" t="s">
        <v>42</v>
      </c>
    </row>
    <row r="69" spans="1:4" x14ac:dyDescent="0.25">
      <c r="A69" t="s">
        <v>160</v>
      </c>
      <c r="B69" t="s">
        <v>161</v>
      </c>
      <c r="C69" t="str">
        <f t="shared" si="3"/>
        <v>,net_chg_loans_interbank</v>
      </c>
      <c r="D69" t="s">
        <v>42</v>
      </c>
    </row>
    <row r="70" spans="1:4" x14ac:dyDescent="0.25">
      <c r="A70" t="s">
        <v>162</v>
      </c>
      <c r="B70" t="s">
        <v>125</v>
      </c>
      <c r="C70" t="str">
        <f t="shared" si="3"/>
        <v>,net_cash_acq_divest</v>
      </c>
      <c r="D70" t="s">
        <v>42</v>
      </c>
    </row>
    <row r="71" spans="1:4" x14ac:dyDescent="0.25">
      <c r="A71" t="s">
        <v>163</v>
      </c>
      <c r="B71" t="s">
        <v>126</v>
      </c>
      <c r="C71" t="str">
        <f t="shared" si="3"/>
        <v>,net_cash_inv</v>
      </c>
      <c r="D71" t="s">
        <v>42</v>
      </c>
    </row>
    <row r="72" spans="1:4" x14ac:dyDescent="0.25">
      <c r="A72" t="s">
        <v>164</v>
      </c>
      <c r="B72" t="s">
        <v>127</v>
      </c>
      <c r="C72" t="str">
        <f t="shared" si="3"/>
        <v>,dividends_paid</v>
      </c>
      <c r="D72" t="s">
        <v>42</v>
      </c>
    </row>
    <row r="73" spans="1:4" x14ac:dyDescent="0.25">
      <c r="A73" t="s">
        <v>165</v>
      </c>
      <c r="B73" t="s">
        <v>128</v>
      </c>
      <c r="C73" t="str">
        <f t="shared" si="3"/>
        <v>,cash_repay_debt</v>
      </c>
      <c r="D73" t="s">
        <v>42</v>
      </c>
    </row>
    <row r="74" spans="1:4" x14ac:dyDescent="0.25">
      <c r="A74" t="s">
        <v>166</v>
      </c>
      <c r="B74" t="s">
        <v>129</v>
      </c>
      <c r="C74" t="str">
        <f t="shared" si="3"/>
        <v>,cash_repurchase_equity</v>
      </c>
      <c r="D74" t="s">
        <v>42</v>
      </c>
    </row>
    <row r="75" spans="1:4" x14ac:dyDescent="0.25">
      <c r="A75" t="s">
        <v>167</v>
      </c>
      <c r="B75" t="s">
        <v>130</v>
      </c>
      <c r="C75" t="str">
        <f t="shared" si="3"/>
        <v>,net_cash_fin</v>
      </c>
      <c r="D75" t="s">
        <v>42</v>
      </c>
    </row>
    <row r="76" spans="1:4" x14ac:dyDescent="0.25">
      <c r="A76" t="s">
        <v>168</v>
      </c>
      <c r="B76" t="s">
        <v>169</v>
      </c>
      <c r="C76" t="str">
        <f t="shared" si="3"/>
        <v>,effect_fx_rates</v>
      </c>
      <c r="D76" t="s">
        <v>42</v>
      </c>
    </row>
    <row r="77" spans="1:4" x14ac:dyDescent="0.25">
      <c r="A77" t="s">
        <v>170</v>
      </c>
      <c r="B77" t="s">
        <v>131</v>
      </c>
      <c r="C77" t="str">
        <f t="shared" si="3"/>
        <v>,net_chg_cash</v>
      </c>
      <c r="D77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B392-8C8A-46F8-89BD-80330E840089}">
  <dimension ref="A1:K68"/>
  <sheetViews>
    <sheetView tabSelected="1" zoomScale="80" zoomScaleNormal="80" workbookViewId="0">
      <selection activeCell="E13" sqref="E13"/>
    </sheetView>
  </sheetViews>
  <sheetFormatPr defaultRowHeight="15" x14ac:dyDescent="0.25"/>
  <cols>
    <col min="1" max="1" width="50.5703125" bestFit="1" customWidth="1"/>
    <col min="2" max="2" width="26.42578125" bestFit="1" customWidth="1"/>
    <col min="3" max="3" width="24.85546875" bestFit="1" customWidth="1"/>
    <col min="5" max="5" width="13.85546875" style="3" bestFit="1" customWidth="1"/>
    <col min="9" max="9" width="43.42578125" bestFit="1" customWidth="1"/>
    <col min="10" max="10" width="26.42578125" bestFit="1" customWidth="1"/>
  </cols>
  <sheetData>
    <row r="1" spans="1:11" x14ac:dyDescent="0.25">
      <c r="A1" s="2" t="s">
        <v>179</v>
      </c>
    </row>
    <row r="2" spans="1:11" x14ac:dyDescent="0.25">
      <c r="A2" t="s">
        <v>0</v>
      </c>
      <c r="B2" t="s">
        <v>0</v>
      </c>
      <c r="C2" t="str">
        <f t="shared" ref="C2:C8" si="0">","&amp;LOWER(B2)</f>
        <v>,ticker</v>
      </c>
      <c r="D2" t="s">
        <v>27</v>
      </c>
    </row>
    <row r="3" spans="1:11" x14ac:dyDescent="0.25">
      <c r="A3" t="s">
        <v>1</v>
      </c>
      <c r="B3" t="s">
        <v>30</v>
      </c>
      <c r="C3" t="str">
        <f t="shared" si="0"/>
        <v>,simfin_id</v>
      </c>
      <c r="D3" t="s">
        <v>31</v>
      </c>
      <c r="K3" s="1"/>
    </row>
    <row r="4" spans="1:11" x14ac:dyDescent="0.25">
      <c r="A4" t="s">
        <v>2</v>
      </c>
      <c r="B4" t="s">
        <v>2</v>
      </c>
      <c r="C4" t="str">
        <f t="shared" si="0"/>
        <v>,currency</v>
      </c>
      <c r="D4" t="s">
        <v>27</v>
      </c>
      <c r="K4" s="1"/>
    </row>
    <row r="5" spans="1:11" x14ac:dyDescent="0.25">
      <c r="A5" t="s">
        <v>3</v>
      </c>
      <c r="B5" t="s">
        <v>34</v>
      </c>
      <c r="C5" t="str">
        <f t="shared" si="0"/>
        <v>,fiscal_year</v>
      </c>
      <c r="D5" t="s">
        <v>33</v>
      </c>
      <c r="K5" s="1"/>
    </row>
    <row r="6" spans="1:11" x14ac:dyDescent="0.25">
      <c r="A6" t="s">
        <v>4</v>
      </c>
      <c r="B6" t="s">
        <v>35</v>
      </c>
      <c r="C6" t="str">
        <f t="shared" si="0"/>
        <v>,fiscal_period</v>
      </c>
      <c r="D6" t="s">
        <v>27</v>
      </c>
      <c r="K6" s="1"/>
    </row>
    <row r="7" spans="1:11" x14ac:dyDescent="0.25">
      <c r="A7" t="s">
        <v>5</v>
      </c>
      <c r="B7" t="s">
        <v>37</v>
      </c>
      <c r="C7" t="str">
        <f t="shared" si="0"/>
        <v>,report_date</v>
      </c>
      <c r="D7" t="s">
        <v>29</v>
      </c>
      <c r="K7" s="1"/>
    </row>
    <row r="8" spans="1:11" x14ac:dyDescent="0.25">
      <c r="A8" t="s">
        <v>6</v>
      </c>
      <c r="B8" t="s">
        <v>38</v>
      </c>
      <c r="C8" t="str">
        <f t="shared" si="0"/>
        <v>,publish_date</v>
      </c>
      <c r="D8" t="s">
        <v>29</v>
      </c>
      <c r="K8" s="1"/>
    </row>
    <row r="9" spans="1:11" x14ac:dyDescent="0.25">
      <c r="A9" t="s">
        <v>186</v>
      </c>
      <c r="B9" t="s">
        <v>40</v>
      </c>
      <c r="C9" t="str">
        <f t="shared" ref="C9:C11" si="1">","&amp;LOWER(B9)</f>
        <v>,shares_basic</v>
      </c>
      <c r="D9" t="s">
        <v>97</v>
      </c>
      <c r="K9" s="1"/>
    </row>
    <row r="10" spans="1:11" x14ac:dyDescent="0.25">
      <c r="A10" t="s">
        <v>187</v>
      </c>
      <c r="B10" t="s">
        <v>41</v>
      </c>
      <c r="C10" t="str">
        <f t="shared" si="1"/>
        <v>,shares_diluted</v>
      </c>
      <c r="D10" t="s">
        <v>97</v>
      </c>
      <c r="K10" s="1"/>
    </row>
    <row r="11" spans="1:11" x14ac:dyDescent="0.25">
      <c r="A11" t="s">
        <v>175</v>
      </c>
      <c r="B11" t="s">
        <v>188</v>
      </c>
      <c r="C11" t="str">
        <f t="shared" si="1"/>
        <v>,total_invest</v>
      </c>
      <c r="D11" t="s">
        <v>42</v>
      </c>
      <c r="K11" s="1"/>
    </row>
    <row r="12" spans="1:11" x14ac:dyDescent="0.25">
      <c r="A12" t="s">
        <v>132</v>
      </c>
      <c r="B12" t="s">
        <v>28</v>
      </c>
      <c r="C12" t="str">
        <f t="shared" ref="C12:C26" si="2">","&amp;LOWER(B12)</f>
        <v>,cash_equiv_st_invest</v>
      </c>
      <c r="D12" t="s">
        <v>42</v>
      </c>
      <c r="K12" s="1"/>
    </row>
    <row r="13" spans="1:11" x14ac:dyDescent="0.25">
      <c r="A13" t="s">
        <v>24</v>
      </c>
      <c r="B13" t="s">
        <v>32</v>
      </c>
      <c r="C13" t="str">
        <f t="shared" si="2"/>
        <v>,acc_notes_recv</v>
      </c>
      <c r="D13" t="s">
        <v>42</v>
      </c>
      <c r="K13" s="1"/>
    </row>
    <row r="14" spans="1:11" x14ac:dyDescent="0.25">
      <c r="A14" t="s">
        <v>176</v>
      </c>
      <c r="B14" t="s">
        <v>44</v>
      </c>
      <c r="C14" t="str">
        <f t="shared" si="2"/>
        <v>,ppe_net</v>
      </c>
      <c r="D14" t="s">
        <v>42</v>
      </c>
      <c r="K14" s="1"/>
    </row>
    <row r="15" spans="1:11" x14ac:dyDescent="0.25">
      <c r="A15" t="s">
        <v>12</v>
      </c>
      <c r="B15" t="s">
        <v>49</v>
      </c>
      <c r="C15" t="str">
        <f t="shared" si="2"/>
        <v>,total_assets</v>
      </c>
      <c r="D15" t="s">
        <v>42</v>
      </c>
      <c r="E15" s="3" t="str">
        <f>C15</f>
        <v>,total_assets</v>
      </c>
      <c r="K15" s="1"/>
    </row>
    <row r="16" spans="1:11" x14ac:dyDescent="0.25">
      <c r="A16" t="s">
        <v>177</v>
      </c>
      <c r="B16" t="s">
        <v>189</v>
      </c>
      <c r="C16" t="str">
        <f t="shared" si="2"/>
        <v>,insurance_reserves</v>
      </c>
      <c r="D16" t="s">
        <v>42</v>
      </c>
      <c r="K16" s="1"/>
    </row>
    <row r="17" spans="1:11" x14ac:dyDescent="0.25">
      <c r="A17" t="s">
        <v>14</v>
      </c>
      <c r="B17" t="s">
        <v>51</v>
      </c>
      <c r="C17" t="str">
        <f t="shared" si="2"/>
        <v>,st_debt</v>
      </c>
      <c r="D17" t="s">
        <v>42</v>
      </c>
    </row>
    <row r="18" spans="1:11" x14ac:dyDescent="0.25">
      <c r="A18" t="s">
        <v>16</v>
      </c>
      <c r="B18" t="s">
        <v>53</v>
      </c>
      <c r="C18" t="str">
        <f t="shared" si="2"/>
        <v>,lt_debt</v>
      </c>
      <c r="D18" t="s">
        <v>42</v>
      </c>
      <c r="K18" s="1"/>
    </row>
    <row r="19" spans="1:11" x14ac:dyDescent="0.25">
      <c r="A19" t="s">
        <v>18</v>
      </c>
      <c r="B19" t="s">
        <v>55</v>
      </c>
      <c r="C19" t="str">
        <f t="shared" si="2"/>
        <v>,total_liab</v>
      </c>
      <c r="D19" t="s">
        <v>42</v>
      </c>
      <c r="E19" s="3" t="str">
        <f>C19</f>
        <v>,total_liab</v>
      </c>
    </row>
    <row r="20" spans="1:11" x14ac:dyDescent="0.25">
      <c r="A20" t="s">
        <v>143</v>
      </c>
      <c r="B20" t="s">
        <v>144</v>
      </c>
      <c r="C20" t="str">
        <f t="shared" si="2"/>
        <v>,preferred_equity</v>
      </c>
      <c r="D20" t="s">
        <v>42</v>
      </c>
    </row>
    <row r="21" spans="1:11" x14ac:dyDescent="0.25">
      <c r="A21" t="s">
        <v>178</v>
      </c>
      <c r="B21" t="s">
        <v>190</v>
      </c>
      <c r="C21" t="str">
        <f t="shared" si="2"/>
        <v>,policyholders_equity</v>
      </c>
      <c r="D21" t="s">
        <v>42</v>
      </c>
    </row>
    <row r="22" spans="1:11" x14ac:dyDescent="0.25">
      <c r="A22" t="s">
        <v>19</v>
      </c>
      <c r="B22" t="s">
        <v>56</v>
      </c>
      <c r="C22" t="str">
        <f t="shared" si="2"/>
        <v>,share_capital_add</v>
      </c>
      <c r="D22" t="s">
        <v>42</v>
      </c>
    </row>
    <row r="23" spans="1:11" x14ac:dyDescent="0.25">
      <c r="A23" t="s">
        <v>20</v>
      </c>
      <c r="B23" t="s">
        <v>57</v>
      </c>
      <c r="C23" t="str">
        <f t="shared" si="2"/>
        <v>,treasury_stock</v>
      </c>
      <c r="D23" t="s">
        <v>42</v>
      </c>
    </row>
    <row r="24" spans="1:11" x14ac:dyDescent="0.25">
      <c r="A24" t="s">
        <v>21</v>
      </c>
      <c r="B24" t="s">
        <v>58</v>
      </c>
      <c r="C24" t="str">
        <f t="shared" si="2"/>
        <v>,retained_earnings</v>
      </c>
      <c r="D24" t="s">
        <v>42</v>
      </c>
    </row>
    <row r="25" spans="1:11" x14ac:dyDescent="0.25">
      <c r="A25" t="s">
        <v>22</v>
      </c>
      <c r="B25" t="s">
        <v>59</v>
      </c>
      <c r="C25" t="str">
        <f t="shared" si="2"/>
        <v>,total_equity</v>
      </c>
      <c r="D25" t="s">
        <v>42</v>
      </c>
      <c r="E25" s="3" t="str">
        <f>C25</f>
        <v>,total_equity</v>
      </c>
    </row>
    <row r="26" spans="1:11" x14ac:dyDescent="0.25">
      <c r="A26" t="s">
        <v>23</v>
      </c>
      <c r="B26" t="s">
        <v>60</v>
      </c>
      <c r="C26" t="str">
        <f t="shared" si="2"/>
        <v>,total_liab_equity</v>
      </c>
      <c r="D26" t="s">
        <v>42</v>
      </c>
    </row>
    <row r="28" spans="1:11" x14ac:dyDescent="0.25">
      <c r="A28" s="2" t="s">
        <v>180</v>
      </c>
    </row>
    <row r="29" spans="1:11" x14ac:dyDescent="0.25">
      <c r="A29" t="s">
        <v>0</v>
      </c>
      <c r="B29" t="s">
        <v>0</v>
      </c>
      <c r="C29" t="str">
        <f t="shared" ref="C29:C45" si="3">","&amp;LOWER(B29)</f>
        <v>,ticker</v>
      </c>
      <c r="D29" t="s">
        <v>27</v>
      </c>
    </row>
    <row r="30" spans="1:11" x14ac:dyDescent="0.25">
      <c r="A30" t="s">
        <v>1</v>
      </c>
      <c r="B30" t="s">
        <v>30</v>
      </c>
      <c r="C30" t="str">
        <f t="shared" si="3"/>
        <v>,simfin_id</v>
      </c>
      <c r="D30" t="s">
        <v>31</v>
      </c>
    </row>
    <row r="31" spans="1:11" x14ac:dyDescent="0.25">
      <c r="A31" t="s">
        <v>2</v>
      </c>
      <c r="B31" t="s">
        <v>2</v>
      </c>
      <c r="C31" t="str">
        <f t="shared" si="3"/>
        <v>,currency</v>
      </c>
      <c r="D31" t="s">
        <v>27</v>
      </c>
    </row>
    <row r="32" spans="1:11" x14ac:dyDescent="0.25">
      <c r="A32" t="s">
        <v>3</v>
      </c>
      <c r="B32" t="s">
        <v>34</v>
      </c>
      <c r="C32" t="str">
        <f t="shared" si="3"/>
        <v>,fiscal_year</v>
      </c>
      <c r="D32" t="s">
        <v>33</v>
      </c>
    </row>
    <row r="33" spans="1:4" x14ac:dyDescent="0.25">
      <c r="A33" t="s">
        <v>4</v>
      </c>
      <c r="B33" t="s">
        <v>35</v>
      </c>
      <c r="C33" t="str">
        <f t="shared" si="3"/>
        <v>,fiscal_period</v>
      </c>
      <c r="D33" t="s">
        <v>27</v>
      </c>
    </row>
    <row r="34" spans="1:4" x14ac:dyDescent="0.25">
      <c r="A34" t="s">
        <v>5</v>
      </c>
      <c r="B34" t="s">
        <v>37</v>
      </c>
      <c r="C34" t="str">
        <f t="shared" si="3"/>
        <v>,report_date</v>
      </c>
      <c r="D34" t="s">
        <v>29</v>
      </c>
    </row>
    <row r="35" spans="1:4" x14ac:dyDescent="0.25">
      <c r="A35" t="s">
        <v>6</v>
      </c>
      <c r="B35" t="s">
        <v>38</v>
      </c>
      <c r="C35" t="str">
        <f t="shared" si="3"/>
        <v>,publish_date</v>
      </c>
      <c r="D35" t="s">
        <v>29</v>
      </c>
    </row>
    <row r="36" spans="1:4" x14ac:dyDescent="0.25">
      <c r="A36" t="s">
        <v>7</v>
      </c>
      <c r="B36" t="s">
        <v>40</v>
      </c>
      <c r="C36" t="str">
        <f t="shared" si="3"/>
        <v>,shares_basic</v>
      </c>
      <c r="D36" t="s">
        <v>97</v>
      </c>
    </row>
    <row r="37" spans="1:4" x14ac:dyDescent="0.25">
      <c r="A37" t="s">
        <v>8</v>
      </c>
      <c r="B37" t="s">
        <v>41</v>
      </c>
      <c r="C37" t="str">
        <f t="shared" si="3"/>
        <v>,shares_diluted</v>
      </c>
      <c r="D37" t="s">
        <v>97</v>
      </c>
    </row>
    <row r="38" spans="1:4" x14ac:dyDescent="0.25">
      <c r="A38" t="s">
        <v>61</v>
      </c>
      <c r="B38" t="s">
        <v>62</v>
      </c>
      <c r="C38" t="str">
        <f t="shared" si="3"/>
        <v>,revenue</v>
      </c>
      <c r="D38" t="s">
        <v>42</v>
      </c>
    </row>
    <row r="39" spans="1:4" x14ac:dyDescent="0.25">
      <c r="A39" t="s">
        <v>181</v>
      </c>
      <c r="B39" t="s">
        <v>191</v>
      </c>
      <c r="C39" t="str">
        <f t="shared" si="3"/>
        <v>,total_claims_losses</v>
      </c>
      <c r="D39" t="s">
        <v>42</v>
      </c>
    </row>
    <row r="40" spans="1:4" x14ac:dyDescent="0.25">
      <c r="A40" t="s">
        <v>75</v>
      </c>
      <c r="B40" t="s">
        <v>192</v>
      </c>
      <c r="C40" t="str">
        <f t="shared" si="3"/>
        <v>,op_income</v>
      </c>
      <c r="D40" t="s">
        <v>42</v>
      </c>
    </row>
    <row r="41" spans="1:4" x14ac:dyDescent="0.25">
      <c r="A41" t="s">
        <v>85</v>
      </c>
      <c r="B41" t="s">
        <v>86</v>
      </c>
      <c r="C41" t="str">
        <f t="shared" si="3"/>
        <v>,pretax_income_loss</v>
      </c>
      <c r="D41" t="s">
        <v>42</v>
      </c>
    </row>
    <row r="42" spans="1:4" x14ac:dyDescent="0.25">
      <c r="A42" t="s">
        <v>87</v>
      </c>
      <c r="B42" t="s">
        <v>88</v>
      </c>
      <c r="C42" t="str">
        <f t="shared" si="3"/>
        <v>,income_tax</v>
      </c>
      <c r="D42" t="s">
        <v>42</v>
      </c>
    </row>
    <row r="43" spans="1:4" x14ac:dyDescent="0.25">
      <c r="A43" t="s">
        <v>182</v>
      </c>
      <c r="B43" t="s">
        <v>193</v>
      </c>
      <c r="C43" t="str">
        <f t="shared" si="3"/>
        <v>,income_affil_net_tax</v>
      </c>
      <c r="D43" t="s">
        <v>42</v>
      </c>
    </row>
    <row r="44" spans="1:4" x14ac:dyDescent="0.25">
      <c r="A44" t="s">
        <v>89</v>
      </c>
      <c r="B44" t="s">
        <v>90</v>
      </c>
      <c r="C44" t="str">
        <f t="shared" si="3"/>
        <v>,income_cont_op</v>
      </c>
      <c r="D44" t="s">
        <v>42</v>
      </c>
    </row>
    <row r="45" spans="1:4" x14ac:dyDescent="0.25">
      <c r="A45" t="s">
        <v>91</v>
      </c>
      <c r="B45" t="s">
        <v>92</v>
      </c>
      <c r="C45" t="str">
        <f t="shared" si="3"/>
        <v>,net_extr_gain_loss</v>
      </c>
      <c r="D45" t="s">
        <v>42</v>
      </c>
    </row>
    <row r="47" spans="1:4" x14ac:dyDescent="0.25">
      <c r="A47" s="2" t="s">
        <v>185</v>
      </c>
    </row>
    <row r="48" spans="1:4" x14ac:dyDescent="0.25">
      <c r="A48" t="s">
        <v>0</v>
      </c>
      <c r="B48" t="s">
        <v>0</v>
      </c>
      <c r="C48" t="str">
        <f t="shared" ref="C48:C56" si="4">","&amp;LOWER(B48)</f>
        <v>,ticker</v>
      </c>
      <c r="D48" t="s">
        <v>27</v>
      </c>
    </row>
    <row r="49" spans="1:4" x14ac:dyDescent="0.25">
      <c r="A49" t="s">
        <v>1</v>
      </c>
      <c r="B49" t="s">
        <v>30</v>
      </c>
      <c r="C49" t="str">
        <f t="shared" si="4"/>
        <v>,simfin_id</v>
      </c>
      <c r="D49" t="s">
        <v>31</v>
      </c>
    </row>
    <row r="50" spans="1:4" x14ac:dyDescent="0.25">
      <c r="A50" t="s">
        <v>2</v>
      </c>
      <c r="B50" t="s">
        <v>2</v>
      </c>
      <c r="C50" t="str">
        <f t="shared" si="4"/>
        <v>,currency</v>
      </c>
      <c r="D50" t="s">
        <v>27</v>
      </c>
    </row>
    <row r="51" spans="1:4" x14ac:dyDescent="0.25">
      <c r="A51" t="s">
        <v>3</v>
      </c>
      <c r="B51" t="s">
        <v>34</v>
      </c>
      <c r="C51" t="str">
        <f t="shared" si="4"/>
        <v>,fiscal_year</v>
      </c>
      <c r="D51" t="s">
        <v>33</v>
      </c>
    </row>
    <row r="52" spans="1:4" x14ac:dyDescent="0.25">
      <c r="A52" t="s">
        <v>4</v>
      </c>
      <c r="B52" t="s">
        <v>35</v>
      </c>
      <c r="C52" t="str">
        <f t="shared" si="4"/>
        <v>,fiscal_period</v>
      </c>
      <c r="D52" t="s">
        <v>27</v>
      </c>
    </row>
    <row r="53" spans="1:4" x14ac:dyDescent="0.25">
      <c r="A53" t="s">
        <v>5</v>
      </c>
      <c r="B53" t="s">
        <v>37</v>
      </c>
      <c r="C53" t="str">
        <f t="shared" si="4"/>
        <v>,report_date</v>
      </c>
      <c r="D53" t="s">
        <v>29</v>
      </c>
    </row>
    <row r="54" spans="1:4" x14ac:dyDescent="0.25">
      <c r="A54" t="s">
        <v>6</v>
      </c>
      <c r="B54" t="s">
        <v>38</v>
      </c>
      <c r="C54" t="str">
        <f t="shared" si="4"/>
        <v>,publish_date</v>
      </c>
      <c r="D54" t="s">
        <v>29</v>
      </c>
    </row>
    <row r="55" spans="1:4" x14ac:dyDescent="0.25">
      <c r="A55" t="s">
        <v>7</v>
      </c>
      <c r="B55" t="s">
        <v>40</v>
      </c>
      <c r="C55" t="str">
        <f t="shared" si="4"/>
        <v>,shares_basic</v>
      </c>
      <c r="D55" t="s">
        <v>97</v>
      </c>
    </row>
    <row r="56" spans="1:4" x14ac:dyDescent="0.25">
      <c r="A56" t="s">
        <v>8</v>
      </c>
      <c r="B56" t="s">
        <v>41</v>
      </c>
      <c r="C56" t="str">
        <f t="shared" si="4"/>
        <v>,shares_diluted</v>
      </c>
      <c r="D56" t="s">
        <v>97</v>
      </c>
    </row>
    <row r="57" spans="1:4" x14ac:dyDescent="0.25">
      <c r="A57" t="s">
        <v>98</v>
      </c>
      <c r="B57" t="s">
        <v>115</v>
      </c>
      <c r="C57" t="str">
        <f t="shared" ref="C57" si="5">","&amp;LOWER(B57)</f>
        <v>,net_income_start</v>
      </c>
      <c r="D57" t="s">
        <v>42</v>
      </c>
    </row>
    <row r="58" spans="1:4" x14ac:dyDescent="0.25">
      <c r="A58" t="s">
        <v>73</v>
      </c>
      <c r="B58" t="s">
        <v>74</v>
      </c>
      <c r="C58" t="str">
        <f t="shared" ref="C58:C68" si="6">","&amp;LOWER(B58)</f>
        <v>,depr_amor</v>
      </c>
      <c r="D58" t="s">
        <v>42</v>
      </c>
    </row>
    <row r="59" spans="1:4" x14ac:dyDescent="0.25">
      <c r="A59" t="s">
        <v>99</v>
      </c>
      <c r="B59" t="s">
        <v>116</v>
      </c>
      <c r="C59" t="str">
        <f t="shared" si="6"/>
        <v>,non_cash_items</v>
      </c>
      <c r="D59" t="s">
        <v>42</v>
      </c>
    </row>
    <row r="60" spans="1:4" x14ac:dyDescent="0.25">
      <c r="A60" t="s">
        <v>106</v>
      </c>
      <c r="B60" t="s">
        <v>123</v>
      </c>
      <c r="C60" t="str">
        <f t="shared" si="6"/>
        <v>,chg_fix_assets_int</v>
      </c>
      <c r="D60" t="s">
        <v>42</v>
      </c>
    </row>
    <row r="61" spans="1:4" x14ac:dyDescent="0.25">
      <c r="A61" t="s">
        <v>183</v>
      </c>
      <c r="B61" t="s">
        <v>194</v>
      </c>
      <c r="C61" t="str">
        <f t="shared" si="6"/>
        <v>,net_chg_invest</v>
      </c>
      <c r="D61" t="s">
        <v>42</v>
      </c>
    </row>
    <row r="62" spans="1:4" x14ac:dyDescent="0.25">
      <c r="A62" t="s">
        <v>109</v>
      </c>
      <c r="B62" t="s">
        <v>126</v>
      </c>
      <c r="C62" t="str">
        <f t="shared" si="6"/>
        <v>,net_cash_inv</v>
      </c>
      <c r="D62" t="s">
        <v>42</v>
      </c>
    </row>
    <row r="63" spans="1:4" x14ac:dyDescent="0.25">
      <c r="A63" t="s">
        <v>110</v>
      </c>
      <c r="B63" t="s">
        <v>127</v>
      </c>
      <c r="C63" t="str">
        <f t="shared" si="6"/>
        <v>,dividends_paid</v>
      </c>
      <c r="D63" t="s">
        <v>42</v>
      </c>
    </row>
    <row r="64" spans="1:4" x14ac:dyDescent="0.25">
      <c r="A64" t="s">
        <v>111</v>
      </c>
      <c r="B64" t="s">
        <v>128</v>
      </c>
      <c r="C64" t="str">
        <f t="shared" si="6"/>
        <v>,cash_repay_debt</v>
      </c>
      <c r="D64" t="s">
        <v>42</v>
      </c>
    </row>
    <row r="65" spans="1:4" x14ac:dyDescent="0.25">
      <c r="A65" t="s">
        <v>112</v>
      </c>
      <c r="B65" t="s">
        <v>129</v>
      </c>
      <c r="C65" t="str">
        <f t="shared" si="6"/>
        <v>,cash_repurchase_equity</v>
      </c>
      <c r="D65" t="s">
        <v>42</v>
      </c>
    </row>
    <row r="66" spans="1:4" x14ac:dyDescent="0.25">
      <c r="A66" t="s">
        <v>113</v>
      </c>
      <c r="B66" t="s">
        <v>130</v>
      </c>
      <c r="C66" t="str">
        <f t="shared" si="6"/>
        <v>,net_cash_fin</v>
      </c>
      <c r="D66" t="s">
        <v>42</v>
      </c>
    </row>
    <row r="67" spans="1:4" x14ac:dyDescent="0.25">
      <c r="A67" t="s">
        <v>184</v>
      </c>
      <c r="B67" t="s">
        <v>169</v>
      </c>
      <c r="C67" t="str">
        <f t="shared" si="6"/>
        <v>,effect_fx_rates</v>
      </c>
      <c r="D67" t="s">
        <v>42</v>
      </c>
    </row>
    <row r="68" spans="1:4" x14ac:dyDescent="0.25">
      <c r="A68" t="s">
        <v>114</v>
      </c>
      <c r="B68" t="s">
        <v>131</v>
      </c>
      <c r="C68" t="str">
        <f t="shared" si="6"/>
        <v>,net_chg_cash</v>
      </c>
      <c r="D68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industrial</vt:lpstr>
      <vt:lpstr>banks</vt:lpstr>
      <vt:lpstr>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2020-06-16T21:10:49Z</dcterms:created>
  <dcterms:modified xsi:type="dcterms:W3CDTF">2020-06-21T21:51:52Z</dcterms:modified>
</cp:coreProperties>
</file>