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t\Desktop\PXLocal\PO\"/>
    </mc:Choice>
  </mc:AlternateContent>
  <xr:revisionPtr revIDLastSave="0" documentId="13_ncr:1_{49466B57-FFDB-4191-A3D6-2E6956E8F2B5}" xr6:coauthVersionLast="47" xr6:coauthVersionMax="47" xr10:uidLastSave="{00000000-0000-0000-0000-000000000000}"/>
  <bookViews>
    <workbookView xWindow="-120" yWindow="-120" windowWidth="29040" windowHeight="15840" xr2:uid="{50C56748-8692-4347-9467-C5FB49871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5" i="1" l="1"/>
  <c r="G35" i="1"/>
  <c r="G44" i="1"/>
  <c r="G33" i="1" l="1"/>
  <c r="G42" i="1" l="1"/>
  <c r="G41" i="1"/>
  <c r="G40" i="1"/>
  <c r="G39" i="1"/>
  <c r="G38" i="1"/>
  <c r="G37" i="1"/>
  <c r="G34" i="1" l="1"/>
  <c r="G31" i="1"/>
  <c r="G32" i="1"/>
  <c r="G25" i="1"/>
  <c r="G26" i="1"/>
  <c r="G27" i="1"/>
  <c r="G28" i="1"/>
  <c r="G29" i="1"/>
  <c r="G30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9" i="1"/>
  <c r="G8" i="1"/>
  <c r="G7" i="1"/>
  <c r="G6" i="1"/>
  <c r="G5" i="1"/>
  <c r="G4" i="1"/>
  <c r="G3" i="1" l="1"/>
</calcChain>
</file>

<file path=xl/sharedStrings.xml><?xml version="1.0" encoding="utf-8"?>
<sst xmlns="http://schemas.openxmlformats.org/spreadsheetml/2006/main" count="171" uniqueCount="125">
  <si>
    <t>URL</t>
  </si>
  <si>
    <t>Quantity</t>
  </si>
  <si>
    <t>https://www.mouser.be/ProductDetail/YAGEO/CFR-25JB-52-18K?qs=oypCK0zG325HTWsh4IsPoQ%3D%3D</t>
  </si>
  <si>
    <t>Mouser</t>
  </si>
  <si>
    <t>R1, R11, R12</t>
  </si>
  <si>
    <t>https://www.mouser.be/ProductDetail/Ohmite/OK1055E-R52?qs=AkUtuiJmyfnHO0Md4B7HZw%3D%3D</t>
  </si>
  <si>
    <t>R2</t>
  </si>
  <si>
    <t>https://www.mouser.be/ProductDetail/YAGEO/CFR-25JR-52-68K?qs=lfEcNZWccVmSZAixaPqX0Q%3D%3D</t>
  </si>
  <si>
    <t>R3</t>
  </si>
  <si>
    <t>R4, R5, R13, R14</t>
  </si>
  <si>
    <t>https://www.mouser.be/ProductDetail/YAGEO/CFR-25JB-52-5K6?qs=oypCK0zG326aGl5koyEHEg%3D%3D</t>
  </si>
  <si>
    <t>https://www.mouser.be/ProductDetail/YAGEO/CFR-25JT-52-10K?qs=sxZXDnvRBEh6BTlAYl6hWg%3D%3D</t>
  </si>
  <si>
    <t>R6, R7, R19</t>
  </si>
  <si>
    <t>R8, R15, R18</t>
  </si>
  <si>
    <t>https://www.mouser.be/ProductDetail/YAGEO/CFR-25JT-52-10M?qs=KUIzHt%2Fe91mf2xX4NlV5hg%3D%3D</t>
  </si>
  <si>
    <t>R9</t>
  </si>
  <si>
    <t>https://www.mouser.be/ProductDetail/YAGEO/CFR-25JT-52-4K7?qs=sxZXDnvRBEgVuSliMkespw%3D%3D</t>
  </si>
  <si>
    <t>4.7kΩ resistor</t>
  </si>
  <si>
    <t>10MΩ resistor</t>
  </si>
  <si>
    <t>100Ω resistor</t>
  </si>
  <si>
    <t>10kΩ resistor</t>
  </si>
  <si>
    <t>5.6kΩ resistor</t>
  </si>
  <si>
    <t>68kΩ resistor</t>
  </si>
  <si>
    <t>1MΩ resistor</t>
  </si>
  <si>
    <t>18kΩ resistor</t>
  </si>
  <si>
    <t>R10, R16, R17, R20, R21, R22</t>
  </si>
  <si>
    <t>L1</t>
  </si>
  <si>
    <t>10μH 130mA choke coil</t>
  </si>
  <si>
    <t>https://www.mouser.be/ProductDetail/Laird-Performance-Materials/CM2545X171B-10?qs=p6trItWzfMWs%2FFZr0Olm%2Fg%3D%3D</t>
  </si>
  <si>
    <t>L2</t>
  </si>
  <si>
    <t>10A common mode choke coil</t>
  </si>
  <si>
    <t>https://www.mouser.be/ProductDetail/Nichicon/UVR1H472MRD?qs=sGAEpiMZZMvwFf0viD3Y3fPG5qz6ORvr2LnnI3NmG6Q%3D</t>
  </si>
  <si>
    <t>Distributer</t>
  </si>
  <si>
    <t>4700μF 50V capacitor</t>
  </si>
  <si>
    <t>C1</t>
  </si>
  <si>
    <t>https://www.mouser.be/ProductDetail/Panasonic/ECA-1HM100B?qs=kQT%2FHTm0k2zY78KmY3lCLA%3D%3D</t>
  </si>
  <si>
    <t>10μF 50V capacitor</t>
  </si>
  <si>
    <t>C2, C5, C10</t>
  </si>
  <si>
    <t>C3, C8, C9, C11, C14</t>
  </si>
  <si>
    <t>https://www.mouser.be/ProductDetail/KEMET/ESK107M050AG3EA?qs=sGAEpiMZZMvwFf0viD3Y3dsBvyf9%252BKWtBVnLhvtIlH4%3D</t>
  </si>
  <si>
    <t>C4</t>
  </si>
  <si>
    <t>100μF 50V capacitor</t>
  </si>
  <si>
    <t>https://www.mouser.be/ProductDetail/Vishay-BC-Components/K104K15X7RF5UL2?qs=sGAEpiMZZMsh%252B1woXyUXj6bVAARjVgEplLs1xHiLjbc%3D</t>
  </si>
  <si>
    <t>https://www.mouser.be/ProductDetail/Kyocera-AVX/SR215C103KAR?qs=MrMpcrghnfla7K835H98LA%3D%3D</t>
  </si>
  <si>
    <t>C6, C7, C12, C13</t>
  </si>
  <si>
    <t>10nF (0.01μF) 50V X7R capacitor</t>
  </si>
  <si>
    <t>100nF (0.1μF) 50V X7R capacitor</t>
  </si>
  <si>
    <t>https://www.conrad.be/nl/p/diotec-si-gelijkrichter-diode-1n4007-do-204al-1000-v-1-a-162272.html</t>
  </si>
  <si>
    <t>Conrad</t>
  </si>
  <si>
    <t>D1</t>
  </si>
  <si>
    <t>1N4007 rectifier diode</t>
  </si>
  <si>
    <t>https://www.mouser.be/ProductDetail/onsemi-Fairchild/1N5231B?qs=sGAEpiMZZMsVgcksf1EMUgR%2FG6jT0ViX</t>
  </si>
  <si>
    <t>1N5321B zener diode</t>
  </si>
  <si>
    <t>D2</t>
  </si>
  <si>
    <t>https://www.mouser.be/ProductDetail/onsemi-Fairchild/1N4148?qs=sGAEpiMZZMueQxo7L%2FBPyGk1oWHOqz4M</t>
  </si>
  <si>
    <t>D3</t>
  </si>
  <si>
    <t>1N4148 diode</t>
  </si>
  <si>
    <t>https://www.mouser.be/ProductDetail/Vishay-General-Semiconductor/GBU6J-E3-45?qs=AvlKB63p5SmaxIqZPcvcDQ%3D%3D</t>
  </si>
  <si>
    <t>B1, B2</t>
  </si>
  <si>
    <t>https://www.conrad.be/nl/p/diotec-transistor-bjt-discreet-bc547c-to-92-3-aantal-kanalen-1-npn-140539.html?searchType=SearchRedirect</t>
  </si>
  <si>
    <t>T1, T2, T4</t>
  </si>
  <si>
    <t>BC547C transitor</t>
  </si>
  <si>
    <t>Item</t>
  </si>
  <si>
    <t>Unit Price</t>
  </si>
  <si>
    <t>Total Price</t>
  </si>
  <si>
    <t>https://www.mouser.be/ProductDetail/Infineon-IR/IRF9Z34NPBF?qs=sGAEpiMZZMsbRVlHDoeFZGiY%2FQSuvSml4WKXY47xBew%3D</t>
  </si>
  <si>
    <t>IRF9Z34NPBF mosfet</t>
  </si>
  <si>
    <t>T3</t>
  </si>
  <si>
    <t>BC557C transistor</t>
  </si>
  <si>
    <t>T5</t>
  </si>
  <si>
    <t>https://www.conrad.be/nl/p/tru-components-transistor-bjt-discreet-tc-bc557c-to-92-aantal-kanalen-1-pnp-1581826.html</t>
  </si>
  <si>
    <t>https://www.mouser.be/ProductDetail/Texas-Instruments/TL780-05CKTTR?qs=7kv20MEVUlhtPP21hgiOlA%3D%3D</t>
  </si>
  <si>
    <t>IC1</t>
  </si>
  <si>
    <t>MCP6002-E/P dual-opamp</t>
  </si>
  <si>
    <t>IC2</t>
  </si>
  <si>
    <t>https://www.mouser.be/ProductDetail/Microchip-Technology/MCP6002-E-P?qs=sGAEpiMZZMsxiS4eJwGuBuQurQBwR783</t>
  </si>
  <si>
    <t>ATMEGA4809-PF MCU</t>
  </si>
  <si>
    <t>IC3</t>
  </si>
  <si>
    <t>RT424005 relay</t>
  </si>
  <si>
    <t>RE1</t>
  </si>
  <si>
    <t>https://www.mouser.be/ProductDetail/TE-Connectivity-Schrack/RT424005?qs=KKrrU%252BaSadKRsQcVuAjnsQ%3D%3D</t>
  </si>
  <si>
    <t>MKDSN 1,5/2-5,08 terminal block</t>
  </si>
  <si>
    <t>K1, K2, K3, K8</t>
  </si>
  <si>
    <t>https://www.conrad.be/nl/p/phoenix-contact-mkdsn-1-5-2-5-08-klemschroefblok-1-50-mm-aantal-polen-2-groen-1-stuk-s-743664.html</t>
  </si>
  <si>
    <t>4-103321-8 pinheader</t>
  </si>
  <si>
    <t>https://www.mouser.be/ProductDetail/TE-Connectivity/4-103321-8?qs=wXhBCuSapINnpVHZnLF2Mw%3D%3D</t>
  </si>
  <si>
    <t>K4, K7, K10, K5, K6, K9</t>
  </si>
  <si>
    <t>4-103322-2 pinheader</t>
  </si>
  <si>
    <t>K11</t>
  </si>
  <si>
    <t>https://www.mouser.be/ProductDetail/TE-Connectivity/4-103322-2?qs=wXhBCuSapIPMvQRqMmck4w%3D%3D</t>
  </si>
  <si>
    <t>https://www.tme.eu/be/en/details/tst60w_2x12v/toroidal-transformers/indel/tst-60-002/</t>
  </si>
  <si>
    <t>TME</t>
  </si>
  <si>
    <t>/</t>
  </si>
  <si>
    <t>toroidal transformer, 60VA 230V 12V</t>
  </si>
  <si>
    <t>primary fuse 20mm 630mA 240VAC</t>
  </si>
  <si>
    <t>https://www.conrad.be/nl/p/k-b-59jr101-1fr-lr-apparaatstekker-c20-42r-stekker-inbouw-verticaal-totaal-aantal-polen-2-pe-10-a-zwart-1-stuk-s-736709.html</t>
  </si>
  <si>
    <t>K &amp; B 59JR101-1FR-LR IEC connector</t>
  </si>
  <si>
    <t>Hoofdprint</t>
  </si>
  <si>
    <t>Displayprint</t>
  </si>
  <si>
    <t>4-digit display module</t>
  </si>
  <si>
    <t>https://www.mouser.be/ProductDetail/Seeed-Studio/104030003?qs=1%252B9yuXKSi8A%252BOFF9feEw3w%3D%3D</t>
  </si>
  <si>
    <t>PEC11R-4225F-S0024 encoder</t>
  </si>
  <si>
    <t>ENC1</t>
  </si>
  <si>
    <t>https://www.mouser.be/ProductDetail/Bourns/PEC11R-4225F-S0024?qs=Zq5ylnUbLm4N6UNkPX3pkQ%3D%3D</t>
  </si>
  <si>
    <t>Designation</t>
  </si>
  <si>
    <t>R1, R2, R3 (R23, R24, R25)</t>
  </si>
  <si>
    <t>C1 (C15)</t>
  </si>
  <si>
    <t>C2 (C16)</t>
  </si>
  <si>
    <t>C3, C4, C5 (C17, C18, C19)</t>
  </si>
  <si>
    <t>GBU6J-E3_45 600V 6A bridge rectifier</t>
  </si>
  <si>
    <t>TL780-05CKTTR 5V 1.5A DC DC converter</t>
  </si>
  <si>
    <t>Delivery Date</t>
  </si>
  <si>
    <t>https://www.mouser.be/ProductDetail/588-OK1035E-R52</t>
  </si>
  <si>
    <t>https://lcsc.com/product-detail/Microcontroller-Units-MCUs-MPUs-SOCs_Microchip-Tech-ATMEGA4809-PF_C1337387.html</t>
  </si>
  <si>
    <t>LCSC</t>
  </si>
  <si>
    <t>Total</t>
  </si>
  <si>
    <t>PCB</t>
  </si>
  <si>
    <t>JLCPCB</t>
  </si>
  <si>
    <t>Other</t>
  </si>
  <si>
    <t>https://www.mouser.be/ProductDetail/576-0219.630MXAP</t>
  </si>
  <si>
    <t>https://www.mouser.be/ProductDetail/Bourns/78F100J-TR-RC?qs=tWEPYApuGEfk2IZZs6QYCg%3D%3D</t>
  </si>
  <si>
    <t>https://www.mouser.be/ProductDetail/KOA-Speer/CFS1-4CT52R101J?qs=9IB2bDhijq9NjfkF%2FEszyQ%3D%3D</t>
  </si>
  <si>
    <t>Soldering iron connector</t>
  </si>
  <si>
    <t>AliExpress</t>
  </si>
  <si>
    <t>https://nl.aliexpress.com/item/4000448264943.html?spm=a2g0o.productlist.0.0.329b472cZO9kK9&amp;algo_pvid=ee349e46-3a26-4c1c-b901-91f3c9b22bc8&amp;algo_exp_id=ee349e46-3a26-4c1c-b901-91f3c9b22bc8-18&amp;pdp_ext_f=%7B%22sku_id%22%3A%2210000001834952938%22%7D&amp;pdp_npi=2%40dis%21EUR%21%211.54%21%21%21%21%21%402101d8f416542616143108371ec677%2110000001834952938%21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</si>
</sst>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3" fillId="2" borderId="0" xfId="0" applyFont="1" applyFill="1" applyAlignment="1">
      <alignment horizontal="right"/>
    </xf>
    <xf numFmtId="16" fontId="0" fillId="0" borderId="0" xfId="0" applyNumberFormat="1"/>
    <xf numFmtId="0" fontId="0" fillId="3" borderId="0" xfId="0" applyFill="1" applyAlignment="1">
      <alignment horizontal="left"/>
    </xf>
    <xf numFmtId="0" fontId="0" fillId="3" borderId="0" xfId="0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be/ProductDetail/YAGEO/CFR-25JB-52-18K?qs=oypCK0zG325HTWsh4IsPoQ%3D%3D" TargetMode="External"/><Relationship Id="rId13" Type="http://schemas.openxmlformats.org/officeDocument/2006/relationships/hyperlink" Target="https://www.mouser.be/ProductDetail/YAGEO/CFR-25JT-52-4K7?qs=sxZXDnvRBEgVuSliMkespw%3D%3D" TargetMode="External"/><Relationship Id="rId18" Type="http://schemas.openxmlformats.org/officeDocument/2006/relationships/hyperlink" Target="https://www.mouser.be/ProductDetail/onsemi-Fairchild/1N5231B?qs=sGAEpiMZZMsVgcksf1EMUgR%2FG6jT0ViX" TargetMode="External"/><Relationship Id="rId26" Type="http://schemas.openxmlformats.org/officeDocument/2006/relationships/hyperlink" Target="https://www.mouser.be/ProductDetail/TE-Connectivity-Schrack/RT424005?qs=KKrrU%252BaSadKRsQcVuAjnsQ%3D%3D" TargetMode="External"/><Relationship Id="rId3" Type="http://schemas.openxmlformats.org/officeDocument/2006/relationships/hyperlink" Target="https://www.mouser.be/ProductDetail/588-OK1035E-R52" TargetMode="External"/><Relationship Id="rId21" Type="http://schemas.openxmlformats.org/officeDocument/2006/relationships/hyperlink" Target="https://www.conrad.be/nl/p/diotec-transistor-bjt-discreet-bc547c-to-92-3-aantal-kanalen-1-npn-140539.html?searchType=SearchRedirect" TargetMode="External"/><Relationship Id="rId34" Type="http://schemas.openxmlformats.org/officeDocument/2006/relationships/hyperlink" Target="https://www.mouser.be/ProductDetail/Vishay-BC-Components/K104K15X7RF5UL2?qs=sGAEpiMZZMsh%252B1woXyUXj6bVAARjVgEplLs1xHiLjbc%3D" TargetMode="External"/><Relationship Id="rId7" Type="http://schemas.openxmlformats.org/officeDocument/2006/relationships/hyperlink" Target="https://www.mouser.be/ProductDetail/Seeed-Studio/104030003?qs=1%252B9yuXKSi8A%252BOFF9feEw3w%3D%3D" TargetMode="External"/><Relationship Id="rId12" Type="http://schemas.openxmlformats.org/officeDocument/2006/relationships/hyperlink" Target="https://www.mouser.be/ProductDetail/YAGEO/CFR-25JT-52-10M?qs=KUIzHt%2Fe91mf2xX4NlV5hg%3D%3D" TargetMode="External"/><Relationship Id="rId17" Type="http://schemas.openxmlformats.org/officeDocument/2006/relationships/hyperlink" Target="https://www.conrad.be/nl/p/diotec-si-gelijkrichter-diode-1n4007-do-204al-1000-v-1-a-162272.html" TargetMode="External"/><Relationship Id="rId25" Type="http://schemas.openxmlformats.org/officeDocument/2006/relationships/hyperlink" Target="https://lcsc.com/product-detail/Microcontroller-Units-MCUs-MPUs-SOCs_Microchip-Tech-ATMEGA4809-PF_C1337387.html" TargetMode="External"/><Relationship Id="rId33" Type="http://schemas.openxmlformats.org/officeDocument/2006/relationships/hyperlink" Target="https://www.mouser.be/ProductDetail/Bourns/PEC11R-4225F-S0024?qs=Zq5ylnUbLm4N6UNkPX3pkQ%3D%3D" TargetMode="External"/><Relationship Id="rId2" Type="http://schemas.openxmlformats.org/officeDocument/2006/relationships/hyperlink" Target="https://www.conrad.be/nl/p/tru-components-transistor-bjt-discreet-tc-bc557c-to-92-aantal-kanalen-1-pnp-1581826.html" TargetMode="External"/><Relationship Id="rId16" Type="http://schemas.openxmlformats.org/officeDocument/2006/relationships/hyperlink" Target="https://www.mouser.be/ProductDetail/Kyocera-AVX/SR215C103KAR?qs=MrMpcrghnfla7K835H98LA%3D%3D" TargetMode="External"/><Relationship Id="rId20" Type="http://schemas.openxmlformats.org/officeDocument/2006/relationships/hyperlink" Target="https://www.mouser.be/ProductDetail/Vishay-General-Semiconductor/GBU6J-E3-45?qs=AvlKB63p5SmaxIqZPcvcDQ%3D%3D" TargetMode="External"/><Relationship Id="rId29" Type="http://schemas.openxmlformats.org/officeDocument/2006/relationships/hyperlink" Target="https://www.mouser.be/ProductDetail/TE-Connectivity/4-103322-2?qs=wXhBCuSapIPMvQRqMmck4w%3D%3D" TargetMode="External"/><Relationship Id="rId1" Type="http://schemas.openxmlformats.org/officeDocument/2006/relationships/hyperlink" Target="https://www.mouser.be/ProductDetail/Laird-Performance-Materials/CM2545X171B-10?qs=p6trItWzfMWs%2FFZr0Olm%2Fg%3D%3D" TargetMode="External"/><Relationship Id="rId6" Type="http://schemas.openxmlformats.org/officeDocument/2006/relationships/hyperlink" Target="https://www.conrad.be/nl/p/k-b-59jr101-1fr-lr-apparaatstekker-c20-42r-stekker-inbouw-verticaal-totaal-aantal-polen-2-pe-10-a-zwart-1-stuk-s-736709.html" TargetMode="External"/><Relationship Id="rId11" Type="http://schemas.openxmlformats.org/officeDocument/2006/relationships/hyperlink" Target="https://www.mouser.be/ProductDetail/YAGEO/CFR-25JB-52-5K6?qs=oypCK0zG326aGl5koyEHEg%3D%3D" TargetMode="External"/><Relationship Id="rId24" Type="http://schemas.openxmlformats.org/officeDocument/2006/relationships/hyperlink" Target="https://www.mouser.be/ProductDetail/Microchip-Technology/MCP6002-E-P?qs=sGAEpiMZZMsxiS4eJwGuBuQurQBwR783" TargetMode="External"/><Relationship Id="rId32" Type="http://schemas.openxmlformats.org/officeDocument/2006/relationships/hyperlink" Target="https://www.mouser.be/ProductDetail/Kyocera-AVX/SR215C103KAR?qs=MrMpcrghnfla7K835H98LA%3D%3D" TargetMode="External"/><Relationship Id="rId5" Type="http://schemas.openxmlformats.org/officeDocument/2006/relationships/hyperlink" Target="https://www.mouser.be/ProductDetail/KEMET/ESK107M050AG3EA?qs=sGAEpiMZZMvwFf0viD3Y3dsBvyf9%252BKWtBVnLhvtIlH4%3D" TargetMode="External"/><Relationship Id="rId15" Type="http://schemas.openxmlformats.org/officeDocument/2006/relationships/hyperlink" Target="https://www.mouser.be/ProductDetail/Panasonic/ECA-1HM100B?qs=kQT%2FHTm0k2zY78KmY3lCLA%3D%3D" TargetMode="External"/><Relationship Id="rId23" Type="http://schemas.openxmlformats.org/officeDocument/2006/relationships/hyperlink" Target="https://www.mouser.be/ProductDetail/Texas-Instruments/TL780-05CKTTR?qs=7kv20MEVUlhtPP21hgiOlA%3D%3D" TargetMode="External"/><Relationship Id="rId28" Type="http://schemas.openxmlformats.org/officeDocument/2006/relationships/hyperlink" Target="https://www.mouser.be/ProductDetail/TE-Connectivity/4-103321-8?qs=wXhBCuSapINnpVHZnLF2Mw%3D%3D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www.mouser.be/ProductDetail/YAGEO/CFR-25JR-52-68K?qs=lfEcNZWccVmSZAixaPqX0Q%3D%3D" TargetMode="External"/><Relationship Id="rId19" Type="http://schemas.openxmlformats.org/officeDocument/2006/relationships/hyperlink" Target="https://www.mouser.be/ProductDetail/onsemi-Fairchild/1N4148?qs=sGAEpiMZZMueQxo7L%2FBPyGk1oWHOqz4M" TargetMode="External"/><Relationship Id="rId31" Type="http://schemas.openxmlformats.org/officeDocument/2006/relationships/hyperlink" Target="https://www.mouser.be/ProductDetail/KEMET/ESK107M050AG3EA?qs=sGAEpiMZZMvwFf0viD3Y3dsBvyf9%252BKWtBVnLhvtIlH4%3D" TargetMode="External"/><Relationship Id="rId4" Type="http://schemas.openxmlformats.org/officeDocument/2006/relationships/hyperlink" Target="https://www.mouser.be/ProductDetail/YAGEO/CFR-25JT-52-10K?qs=sxZXDnvRBEh6BTlAYl6hWg%3D%3D" TargetMode="External"/><Relationship Id="rId9" Type="http://schemas.openxmlformats.org/officeDocument/2006/relationships/hyperlink" Target="https://www.mouser.be/ProductDetail/Ohmite/OK1055E-R52?qs=AkUtuiJmyfnHO0Md4B7HZw%3D%3D" TargetMode="External"/><Relationship Id="rId14" Type="http://schemas.openxmlformats.org/officeDocument/2006/relationships/hyperlink" Target="https://www.mouser.be/ProductDetail/Nichicon/UVR1H472MRD?qs=sGAEpiMZZMvwFf0viD3Y3fPG5qz6ORvr2LnnI3NmG6Q%3D" TargetMode="External"/><Relationship Id="rId22" Type="http://schemas.openxmlformats.org/officeDocument/2006/relationships/hyperlink" Target="https://www.mouser.be/ProductDetail/Infineon-IR/IRF9Z34NPBF?qs=sGAEpiMZZMsbRVlHDoeFZGiY%2FQSuvSml4WKXY47xBew%3D" TargetMode="External"/><Relationship Id="rId27" Type="http://schemas.openxmlformats.org/officeDocument/2006/relationships/hyperlink" Target="https://www.conrad.be/nl/p/phoenix-contact-mkdsn-1-5-2-5-08-klemschroefblok-1-50-mm-aantal-polen-2-groen-1-stuk-s-743664.html" TargetMode="External"/><Relationship Id="rId30" Type="http://schemas.openxmlformats.org/officeDocument/2006/relationships/hyperlink" Target="https://www.tme.eu/be/en/details/tst60w_2x12v/toroidal-transformers/indel/tst-60-002/" TargetMode="External"/><Relationship Id="rId35" Type="http://schemas.openxmlformats.org/officeDocument/2006/relationships/hyperlink" Target="https://www.mouser.be/ProductDetail/Vishay-BC-Components/K104K15X7RF5UL2?qs=sGAEpiMZZMsh%252B1woXyUXj6bVAARjVgEplLs1xHiLjbc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2E919-BB80-4314-AA6D-B083B5701649}">
  <dimension ref="A1:H45"/>
  <sheetViews>
    <sheetView tabSelected="1" topLeftCell="A19" zoomScaleNormal="100" workbookViewId="0">
      <selection activeCell="J35" sqref="J35"/>
    </sheetView>
  </sheetViews>
  <sheetFormatPr defaultRowHeight="15" x14ac:dyDescent="0.25"/>
  <cols>
    <col min="1" max="1" width="34.140625" bestFit="1" customWidth="1"/>
    <col min="3" max="3" width="25.28515625" bestFit="1" customWidth="1"/>
    <col min="4" max="4" width="10.5703125" bestFit="1" customWidth="1"/>
    <col min="5" max="5" width="13.85546875" customWidth="1"/>
    <col min="6" max="6" width="9.5703125" bestFit="1" customWidth="1"/>
    <col min="7" max="7" width="10.28515625" bestFit="1" customWidth="1"/>
    <col min="8" max="8" width="12.85546875" bestFit="1" customWidth="1"/>
  </cols>
  <sheetData>
    <row r="1" spans="1:8" x14ac:dyDescent="0.25">
      <c r="A1" s="4" t="s">
        <v>62</v>
      </c>
      <c r="B1" s="4" t="s">
        <v>1</v>
      </c>
      <c r="C1" s="4" t="s">
        <v>104</v>
      </c>
      <c r="D1" s="4" t="s">
        <v>32</v>
      </c>
      <c r="E1" s="4" t="s">
        <v>0</v>
      </c>
      <c r="F1" s="4" t="s">
        <v>63</v>
      </c>
      <c r="G1" s="4" t="s">
        <v>64</v>
      </c>
      <c r="H1" s="4" t="s">
        <v>111</v>
      </c>
    </row>
    <row r="2" spans="1:8" x14ac:dyDescent="0.25">
      <c r="A2" s="7" t="s">
        <v>97</v>
      </c>
      <c r="B2" s="7"/>
      <c r="C2" s="7"/>
      <c r="D2" s="7"/>
      <c r="E2" s="7"/>
      <c r="F2" s="7"/>
      <c r="G2" s="7"/>
      <c r="H2" s="7"/>
    </row>
    <row r="3" spans="1:8" x14ac:dyDescent="0.25">
      <c r="A3" s="2" t="s">
        <v>24</v>
      </c>
      <c r="B3">
        <v>3</v>
      </c>
      <c r="C3" t="s">
        <v>4</v>
      </c>
      <c r="D3" t="s">
        <v>3</v>
      </c>
      <c r="E3" s="1" t="s">
        <v>2</v>
      </c>
      <c r="F3">
        <v>9.0999999999999998E-2</v>
      </c>
      <c r="G3">
        <f t="shared" ref="G3:G9" si="0">B3*F3</f>
        <v>0.27300000000000002</v>
      </c>
      <c r="H3" s="6">
        <v>44692</v>
      </c>
    </row>
    <row r="4" spans="1:8" x14ac:dyDescent="0.25">
      <c r="A4" s="2" t="s">
        <v>23</v>
      </c>
      <c r="B4">
        <v>1</v>
      </c>
      <c r="C4" t="s">
        <v>6</v>
      </c>
      <c r="D4" t="s">
        <v>3</v>
      </c>
      <c r="E4" s="1" t="s">
        <v>5</v>
      </c>
      <c r="F4">
        <v>0.11799999999999999</v>
      </c>
      <c r="G4">
        <f t="shared" si="0"/>
        <v>0.11799999999999999</v>
      </c>
      <c r="H4" s="6">
        <v>44692</v>
      </c>
    </row>
    <row r="5" spans="1:8" x14ac:dyDescent="0.25">
      <c r="A5" s="2" t="s">
        <v>22</v>
      </c>
      <c r="B5">
        <v>1</v>
      </c>
      <c r="C5" t="s">
        <v>8</v>
      </c>
      <c r="D5" t="s">
        <v>3</v>
      </c>
      <c r="E5" s="1" t="s">
        <v>7</v>
      </c>
      <c r="F5">
        <v>9.0999999999999998E-2</v>
      </c>
      <c r="G5">
        <f t="shared" si="0"/>
        <v>9.0999999999999998E-2</v>
      </c>
      <c r="H5" s="6">
        <v>44692</v>
      </c>
    </row>
    <row r="6" spans="1:8" x14ac:dyDescent="0.25">
      <c r="A6" s="2" t="s">
        <v>21</v>
      </c>
      <c r="B6">
        <v>4</v>
      </c>
      <c r="C6" t="s">
        <v>9</v>
      </c>
      <c r="D6" t="s">
        <v>3</v>
      </c>
      <c r="E6" s="1" t="s">
        <v>10</v>
      </c>
      <c r="F6">
        <v>9.0999999999999998E-2</v>
      </c>
      <c r="G6">
        <f t="shared" si="0"/>
        <v>0.36399999999999999</v>
      </c>
      <c r="H6" s="6">
        <v>44692</v>
      </c>
    </row>
    <row r="7" spans="1:8" x14ac:dyDescent="0.25">
      <c r="A7" s="2" t="s">
        <v>20</v>
      </c>
      <c r="B7">
        <v>3</v>
      </c>
      <c r="C7" t="s">
        <v>12</v>
      </c>
      <c r="D7" t="s">
        <v>3</v>
      </c>
      <c r="E7" s="1" t="s">
        <v>112</v>
      </c>
      <c r="F7">
        <v>0.11799999999999999</v>
      </c>
      <c r="G7">
        <f t="shared" si="0"/>
        <v>0.35399999999999998</v>
      </c>
      <c r="H7" s="6">
        <v>44692</v>
      </c>
    </row>
    <row r="8" spans="1:8" x14ac:dyDescent="0.25">
      <c r="A8" s="2" t="s">
        <v>19</v>
      </c>
      <c r="B8">
        <v>3</v>
      </c>
      <c r="C8" t="s">
        <v>13</v>
      </c>
      <c r="D8" t="s">
        <v>3</v>
      </c>
      <c r="E8" s="1" t="s">
        <v>121</v>
      </c>
      <c r="F8">
        <v>0.10100000000000001</v>
      </c>
      <c r="G8">
        <f t="shared" si="0"/>
        <v>0.30300000000000005</v>
      </c>
      <c r="H8" s="6">
        <v>44692</v>
      </c>
    </row>
    <row r="9" spans="1:8" x14ac:dyDescent="0.25">
      <c r="A9" s="2" t="s">
        <v>18</v>
      </c>
      <c r="B9">
        <v>1</v>
      </c>
      <c r="C9" t="s">
        <v>15</v>
      </c>
      <c r="D9" t="s">
        <v>3</v>
      </c>
      <c r="E9" s="1" t="s">
        <v>14</v>
      </c>
      <c r="F9">
        <v>9.0999999999999998E-2</v>
      </c>
      <c r="G9">
        <f t="shared" si="0"/>
        <v>9.0999999999999998E-2</v>
      </c>
      <c r="H9" s="6">
        <v>44692</v>
      </c>
    </row>
    <row r="10" spans="1:8" x14ac:dyDescent="0.25">
      <c r="A10" s="2" t="s">
        <v>17</v>
      </c>
      <c r="B10">
        <v>6</v>
      </c>
      <c r="C10" t="s">
        <v>25</v>
      </c>
      <c r="D10" t="s">
        <v>3</v>
      </c>
      <c r="E10" s="1" t="s">
        <v>16</v>
      </c>
      <c r="F10">
        <v>9.0999999999999998E-2</v>
      </c>
      <c r="G10">
        <f t="shared" ref="G10:G37" si="1">B10*F10</f>
        <v>0.54600000000000004</v>
      </c>
      <c r="H10" s="6">
        <v>44692</v>
      </c>
    </row>
    <row r="11" spans="1:8" x14ac:dyDescent="0.25">
      <c r="A11" s="2" t="s">
        <v>27</v>
      </c>
      <c r="B11" s="2">
        <v>1</v>
      </c>
      <c r="C11" s="2" t="s">
        <v>26</v>
      </c>
      <c r="D11" s="2" t="s">
        <v>3</v>
      </c>
      <c r="E11" s="2" t="s">
        <v>120</v>
      </c>
      <c r="F11" s="2">
        <v>0.309</v>
      </c>
      <c r="G11" s="2">
        <f t="shared" si="1"/>
        <v>0.309</v>
      </c>
      <c r="H11" s="6">
        <v>44692</v>
      </c>
    </row>
    <row r="12" spans="1:8" x14ac:dyDescent="0.25">
      <c r="A12" s="2" t="s">
        <v>30</v>
      </c>
      <c r="B12">
        <v>1</v>
      </c>
      <c r="C12" t="s">
        <v>29</v>
      </c>
      <c r="D12" t="s">
        <v>3</v>
      </c>
      <c r="E12" s="1" t="s">
        <v>28</v>
      </c>
      <c r="F12">
        <v>1.65</v>
      </c>
      <c r="G12">
        <f t="shared" si="1"/>
        <v>1.65</v>
      </c>
      <c r="H12" s="6">
        <v>44692</v>
      </c>
    </row>
    <row r="13" spans="1:8" x14ac:dyDescent="0.25">
      <c r="A13" s="2" t="s">
        <v>33</v>
      </c>
      <c r="B13">
        <v>1</v>
      </c>
      <c r="C13" t="s">
        <v>34</v>
      </c>
      <c r="D13" t="s">
        <v>3</v>
      </c>
      <c r="E13" s="1" t="s">
        <v>31</v>
      </c>
      <c r="F13">
        <v>3.59</v>
      </c>
      <c r="G13">
        <f t="shared" si="1"/>
        <v>3.59</v>
      </c>
      <c r="H13" s="6">
        <v>44692</v>
      </c>
    </row>
    <row r="14" spans="1:8" x14ac:dyDescent="0.25">
      <c r="A14" s="2" t="s">
        <v>36</v>
      </c>
      <c r="B14">
        <v>3</v>
      </c>
      <c r="C14" t="s">
        <v>37</v>
      </c>
      <c r="D14" t="s">
        <v>3</v>
      </c>
      <c r="E14" s="1" t="s">
        <v>35</v>
      </c>
      <c r="F14">
        <v>0.26400000000000001</v>
      </c>
      <c r="G14">
        <f t="shared" si="1"/>
        <v>0.79200000000000004</v>
      </c>
      <c r="H14" s="6">
        <v>44692</v>
      </c>
    </row>
    <row r="15" spans="1:8" x14ac:dyDescent="0.25">
      <c r="A15" s="2" t="s">
        <v>46</v>
      </c>
      <c r="B15">
        <v>5</v>
      </c>
      <c r="C15" t="s">
        <v>38</v>
      </c>
      <c r="D15" t="s">
        <v>3</v>
      </c>
      <c r="E15" s="1" t="s">
        <v>42</v>
      </c>
      <c r="F15" s="2">
        <v>0.218</v>
      </c>
      <c r="G15">
        <f t="shared" si="1"/>
        <v>1.0900000000000001</v>
      </c>
      <c r="H15" s="6">
        <v>44692</v>
      </c>
    </row>
    <row r="16" spans="1:8" x14ac:dyDescent="0.25">
      <c r="A16" s="2" t="s">
        <v>41</v>
      </c>
      <c r="B16">
        <v>1</v>
      </c>
      <c r="C16" t="s">
        <v>40</v>
      </c>
      <c r="D16" t="s">
        <v>3</v>
      </c>
      <c r="E16" s="1" t="s">
        <v>39</v>
      </c>
      <c r="F16">
        <v>0.246</v>
      </c>
      <c r="G16">
        <f t="shared" si="1"/>
        <v>0.246</v>
      </c>
      <c r="H16" s="6">
        <v>44692</v>
      </c>
    </row>
    <row r="17" spans="1:8" x14ac:dyDescent="0.25">
      <c r="A17" s="2" t="s">
        <v>45</v>
      </c>
      <c r="B17">
        <v>4</v>
      </c>
      <c r="C17" t="s">
        <v>44</v>
      </c>
      <c r="D17" t="s">
        <v>3</v>
      </c>
      <c r="E17" s="1" t="s">
        <v>43</v>
      </c>
      <c r="F17">
        <v>0.309</v>
      </c>
      <c r="G17">
        <f t="shared" si="1"/>
        <v>1.236</v>
      </c>
      <c r="H17" s="6">
        <v>44692</v>
      </c>
    </row>
    <row r="18" spans="1:8" x14ac:dyDescent="0.25">
      <c r="A18" s="2" t="s">
        <v>50</v>
      </c>
      <c r="B18">
        <v>1</v>
      </c>
      <c r="C18" t="s">
        <v>49</v>
      </c>
      <c r="D18" t="s">
        <v>48</v>
      </c>
      <c r="E18" s="1" t="s">
        <v>47</v>
      </c>
      <c r="F18">
        <v>0.08</v>
      </c>
      <c r="G18">
        <f t="shared" si="1"/>
        <v>0.08</v>
      </c>
      <c r="H18" s="6">
        <v>44690</v>
      </c>
    </row>
    <row r="19" spans="1:8" x14ac:dyDescent="0.25">
      <c r="A19" s="2" t="s">
        <v>52</v>
      </c>
      <c r="B19">
        <v>1</v>
      </c>
      <c r="C19" t="s">
        <v>53</v>
      </c>
      <c r="D19" t="s">
        <v>3</v>
      </c>
      <c r="E19" s="1" t="s">
        <v>51</v>
      </c>
      <c r="F19">
        <v>0.17299999999999999</v>
      </c>
      <c r="G19">
        <f t="shared" si="1"/>
        <v>0.17299999999999999</v>
      </c>
      <c r="H19" s="6">
        <v>44692</v>
      </c>
    </row>
    <row r="20" spans="1:8" x14ac:dyDescent="0.25">
      <c r="A20" s="2" t="s">
        <v>56</v>
      </c>
      <c r="B20">
        <v>1</v>
      </c>
      <c r="C20" t="s">
        <v>55</v>
      </c>
      <c r="D20" t="s">
        <v>3</v>
      </c>
      <c r="E20" s="1" t="s">
        <v>54</v>
      </c>
      <c r="F20">
        <v>9.0999999999999998E-2</v>
      </c>
      <c r="G20">
        <f t="shared" si="1"/>
        <v>9.0999999999999998E-2</v>
      </c>
      <c r="H20" s="6">
        <v>44692</v>
      </c>
    </row>
    <row r="21" spans="1:8" x14ac:dyDescent="0.25">
      <c r="A21" s="2" t="s">
        <v>109</v>
      </c>
      <c r="B21">
        <v>2</v>
      </c>
      <c r="C21" t="s">
        <v>58</v>
      </c>
      <c r="D21" t="s">
        <v>3</v>
      </c>
      <c r="E21" s="1" t="s">
        <v>57</v>
      </c>
      <c r="F21">
        <v>2.0699999999999998</v>
      </c>
      <c r="G21">
        <f t="shared" si="1"/>
        <v>4.1399999999999997</v>
      </c>
      <c r="H21" s="6">
        <v>44692</v>
      </c>
    </row>
    <row r="22" spans="1:8" x14ac:dyDescent="0.25">
      <c r="A22" s="2" t="s">
        <v>61</v>
      </c>
      <c r="B22">
        <v>3</v>
      </c>
      <c r="C22" t="s">
        <v>60</v>
      </c>
      <c r="D22" t="s">
        <v>48</v>
      </c>
      <c r="E22" s="1" t="s">
        <v>59</v>
      </c>
      <c r="F22">
        <v>0.04</v>
      </c>
      <c r="G22">
        <f t="shared" si="1"/>
        <v>0.12</v>
      </c>
      <c r="H22" s="6">
        <v>44690</v>
      </c>
    </row>
    <row r="23" spans="1:8" x14ac:dyDescent="0.25">
      <c r="A23" s="2" t="s">
        <v>66</v>
      </c>
      <c r="B23">
        <v>1</v>
      </c>
      <c r="C23" t="s">
        <v>67</v>
      </c>
      <c r="D23" t="s">
        <v>3</v>
      </c>
      <c r="E23" s="1" t="s">
        <v>65</v>
      </c>
      <c r="F23">
        <v>1</v>
      </c>
      <c r="G23">
        <f t="shared" si="1"/>
        <v>1</v>
      </c>
      <c r="H23" s="6">
        <v>44692</v>
      </c>
    </row>
    <row r="24" spans="1:8" x14ac:dyDescent="0.25">
      <c r="A24" s="2" t="s">
        <v>68</v>
      </c>
      <c r="B24">
        <v>1</v>
      </c>
      <c r="C24" t="s">
        <v>69</v>
      </c>
      <c r="D24" t="s">
        <v>48</v>
      </c>
      <c r="E24" s="1" t="s">
        <v>70</v>
      </c>
      <c r="F24">
        <v>0.17</v>
      </c>
      <c r="G24">
        <f t="shared" si="1"/>
        <v>0.17</v>
      </c>
      <c r="H24" s="6">
        <v>44692</v>
      </c>
    </row>
    <row r="25" spans="1:8" x14ac:dyDescent="0.25">
      <c r="A25" s="2" t="s">
        <v>110</v>
      </c>
      <c r="B25">
        <v>1</v>
      </c>
      <c r="C25" t="s">
        <v>72</v>
      </c>
      <c r="D25" t="s">
        <v>3</v>
      </c>
      <c r="E25" s="1" t="s">
        <v>71</v>
      </c>
      <c r="F25">
        <v>1.8</v>
      </c>
      <c r="G25">
        <f t="shared" si="1"/>
        <v>1.8</v>
      </c>
      <c r="H25" s="6">
        <v>44692</v>
      </c>
    </row>
    <row r="26" spans="1:8" x14ac:dyDescent="0.25">
      <c r="A26" s="2" t="s">
        <v>73</v>
      </c>
      <c r="B26">
        <v>1</v>
      </c>
      <c r="C26" t="s">
        <v>74</v>
      </c>
      <c r="D26" t="s">
        <v>3</v>
      </c>
      <c r="E26" s="1" t="s">
        <v>75</v>
      </c>
      <c r="F26">
        <v>0.48199999999999998</v>
      </c>
      <c r="G26">
        <f t="shared" si="1"/>
        <v>0.48199999999999998</v>
      </c>
      <c r="H26" s="6">
        <v>44692</v>
      </c>
    </row>
    <row r="27" spans="1:8" x14ac:dyDescent="0.25">
      <c r="A27" s="2" t="s">
        <v>76</v>
      </c>
      <c r="B27">
        <v>1</v>
      </c>
      <c r="C27" t="s">
        <v>77</v>
      </c>
      <c r="D27" t="s">
        <v>114</v>
      </c>
      <c r="E27" s="1" t="s">
        <v>113</v>
      </c>
      <c r="F27">
        <v>5.28</v>
      </c>
      <c r="G27">
        <f t="shared" si="1"/>
        <v>5.28</v>
      </c>
      <c r="H27" s="6">
        <v>44697</v>
      </c>
    </row>
    <row r="28" spans="1:8" x14ac:dyDescent="0.25">
      <c r="A28" s="2" t="s">
        <v>78</v>
      </c>
      <c r="B28">
        <v>1</v>
      </c>
      <c r="C28" t="s">
        <v>79</v>
      </c>
      <c r="D28" t="s">
        <v>3</v>
      </c>
      <c r="E28" s="1" t="s">
        <v>80</v>
      </c>
      <c r="F28">
        <v>4.2</v>
      </c>
      <c r="G28">
        <f t="shared" si="1"/>
        <v>4.2</v>
      </c>
      <c r="H28" s="6">
        <v>44692</v>
      </c>
    </row>
    <row r="29" spans="1:8" x14ac:dyDescent="0.25">
      <c r="A29" s="2" t="s">
        <v>81</v>
      </c>
      <c r="B29">
        <v>4</v>
      </c>
      <c r="C29" t="s">
        <v>82</v>
      </c>
      <c r="D29" t="s">
        <v>48</v>
      </c>
      <c r="E29" s="1" t="s">
        <v>83</v>
      </c>
      <c r="F29">
        <v>0.7</v>
      </c>
      <c r="G29">
        <f t="shared" si="1"/>
        <v>2.8</v>
      </c>
      <c r="H29" s="6">
        <v>44690</v>
      </c>
    </row>
    <row r="30" spans="1:8" x14ac:dyDescent="0.25">
      <c r="A30" s="2" t="s">
        <v>84</v>
      </c>
      <c r="B30">
        <v>2</v>
      </c>
      <c r="C30" t="s">
        <v>86</v>
      </c>
      <c r="D30" t="s">
        <v>3</v>
      </c>
      <c r="E30" s="1" t="s">
        <v>85</v>
      </c>
      <c r="F30">
        <v>2.63</v>
      </c>
      <c r="G30">
        <f t="shared" si="1"/>
        <v>5.26</v>
      </c>
      <c r="H30" s="6">
        <v>44692</v>
      </c>
    </row>
    <row r="31" spans="1:8" x14ac:dyDescent="0.25">
      <c r="A31" s="2" t="s">
        <v>87</v>
      </c>
      <c r="B31">
        <v>1</v>
      </c>
      <c r="C31" t="s">
        <v>88</v>
      </c>
      <c r="D31" t="s">
        <v>3</v>
      </c>
      <c r="E31" s="1" t="s">
        <v>89</v>
      </c>
      <c r="F31">
        <v>3.6</v>
      </c>
      <c r="G31">
        <f t="shared" si="1"/>
        <v>3.6</v>
      </c>
      <c r="H31" s="6">
        <v>44692</v>
      </c>
    </row>
    <row r="32" spans="1:8" x14ac:dyDescent="0.25">
      <c r="A32" s="2" t="s">
        <v>93</v>
      </c>
      <c r="B32">
        <v>1</v>
      </c>
      <c r="C32" t="s">
        <v>92</v>
      </c>
      <c r="D32" t="s">
        <v>91</v>
      </c>
      <c r="E32" s="1" t="s">
        <v>90</v>
      </c>
      <c r="F32">
        <v>21.8</v>
      </c>
      <c r="G32">
        <f t="shared" si="1"/>
        <v>21.8</v>
      </c>
      <c r="H32" s="6">
        <v>44697</v>
      </c>
    </row>
    <row r="33" spans="1:8" x14ac:dyDescent="0.25">
      <c r="A33" s="2" t="s">
        <v>94</v>
      </c>
      <c r="B33" s="2">
        <v>1</v>
      </c>
      <c r="C33" s="2" t="s">
        <v>92</v>
      </c>
      <c r="D33" s="2" t="s">
        <v>3</v>
      </c>
      <c r="E33" s="1" t="s">
        <v>119</v>
      </c>
      <c r="F33" s="2">
        <v>1.17</v>
      </c>
      <c r="G33" s="2">
        <f t="shared" si="1"/>
        <v>1.17</v>
      </c>
      <c r="H33" s="6">
        <v>44692</v>
      </c>
    </row>
    <row r="34" spans="1:8" x14ac:dyDescent="0.25">
      <c r="A34" s="2" t="s">
        <v>96</v>
      </c>
      <c r="B34">
        <v>1</v>
      </c>
      <c r="C34" t="s">
        <v>92</v>
      </c>
      <c r="D34" t="s">
        <v>48</v>
      </c>
      <c r="E34" s="1" t="s">
        <v>95</v>
      </c>
      <c r="F34">
        <v>9.19</v>
      </c>
      <c r="G34">
        <f t="shared" si="1"/>
        <v>9.19</v>
      </c>
      <c r="H34" s="6">
        <v>44690</v>
      </c>
    </row>
    <row r="35" spans="1:8" x14ac:dyDescent="0.25">
      <c r="A35" t="s">
        <v>122</v>
      </c>
      <c r="B35">
        <v>1</v>
      </c>
      <c r="C35" t="s">
        <v>92</v>
      </c>
      <c r="D35" t="s">
        <v>123</v>
      </c>
      <c r="E35" s="2" t="s">
        <v>124</v>
      </c>
      <c r="F35">
        <v>1.76</v>
      </c>
      <c r="G35">
        <f t="shared" si="1"/>
        <v>1.76</v>
      </c>
    </row>
    <row r="36" spans="1:8" x14ac:dyDescent="0.25">
      <c r="A36" s="8" t="s">
        <v>98</v>
      </c>
      <c r="B36" s="8"/>
      <c r="C36" s="8"/>
      <c r="D36" s="8"/>
      <c r="E36" s="8"/>
      <c r="F36" s="8"/>
      <c r="G36" s="8"/>
      <c r="H36" s="8"/>
    </row>
    <row r="37" spans="1:8" x14ac:dyDescent="0.25">
      <c r="A37" s="2" t="s">
        <v>20</v>
      </c>
      <c r="B37" s="2">
        <v>3</v>
      </c>
      <c r="C37" s="2" t="s">
        <v>105</v>
      </c>
      <c r="D37" s="2" t="s">
        <v>3</v>
      </c>
      <c r="E37" s="1" t="s">
        <v>11</v>
      </c>
      <c r="F37" s="2">
        <v>9.0999999999999998E-2</v>
      </c>
      <c r="G37" s="2">
        <f>B37*F37</f>
        <v>0.27300000000000002</v>
      </c>
      <c r="H37" s="6">
        <v>44692</v>
      </c>
    </row>
    <row r="38" spans="1:8" x14ac:dyDescent="0.25">
      <c r="A38" s="2" t="s">
        <v>99</v>
      </c>
      <c r="B38" s="2">
        <v>1</v>
      </c>
      <c r="C38" s="2" t="s">
        <v>92</v>
      </c>
      <c r="D38" s="2" t="s">
        <v>3</v>
      </c>
      <c r="E38" s="1" t="s">
        <v>100</v>
      </c>
      <c r="F38" s="2">
        <v>3.9</v>
      </c>
      <c r="G38" s="2">
        <f>B38*F38</f>
        <v>3.9</v>
      </c>
      <c r="H38" s="6">
        <v>44692</v>
      </c>
    </row>
    <row r="39" spans="1:8" x14ac:dyDescent="0.25">
      <c r="A39" s="2" t="s">
        <v>41</v>
      </c>
      <c r="B39" s="2">
        <v>1</v>
      </c>
      <c r="C39" s="2" t="s">
        <v>106</v>
      </c>
      <c r="D39" s="2" t="s">
        <v>3</v>
      </c>
      <c r="E39" s="1" t="s">
        <v>39</v>
      </c>
      <c r="F39" s="2">
        <v>0.246</v>
      </c>
      <c r="G39" s="2">
        <f t="shared" ref="G39:G42" si="2">B39*F39</f>
        <v>0.246</v>
      </c>
      <c r="H39" s="6">
        <v>44692</v>
      </c>
    </row>
    <row r="40" spans="1:8" x14ac:dyDescent="0.25">
      <c r="A40" s="2" t="s">
        <v>46</v>
      </c>
      <c r="B40" s="2">
        <v>1</v>
      </c>
      <c r="C40" s="2" t="s">
        <v>107</v>
      </c>
      <c r="D40" s="2" t="s">
        <v>3</v>
      </c>
      <c r="E40" s="1" t="s">
        <v>42</v>
      </c>
      <c r="F40" s="2">
        <v>0.218</v>
      </c>
      <c r="G40" s="2">
        <f t="shared" si="2"/>
        <v>0.218</v>
      </c>
      <c r="H40" s="6">
        <v>44692</v>
      </c>
    </row>
    <row r="41" spans="1:8" x14ac:dyDescent="0.25">
      <c r="A41" s="2" t="s">
        <v>45</v>
      </c>
      <c r="B41" s="2">
        <v>3</v>
      </c>
      <c r="C41" s="2" t="s">
        <v>108</v>
      </c>
      <c r="D41" s="2" t="s">
        <v>3</v>
      </c>
      <c r="E41" s="1" t="s">
        <v>43</v>
      </c>
      <c r="F41" s="2">
        <v>0.309</v>
      </c>
      <c r="G41" s="2">
        <f t="shared" si="2"/>
        <v>0.92700000000000005</v>
      </c>
      <c r="H41" s="6">
        <v>44692</v>
      </c>
    </row>
    <row r="42" spans="1:8" x14ac:dyDescent="0.25">
      <c r="A42" s="2" t="s">
        <v>101</v>
      </c>
      <c r="B42" s="2">
        <v>1</v>
      </c>
      <c r="C42" s="2" t="s">
        <v>102</v>
      </c>
      <c r="D42" s="2" t="s">
        <v>3</v>
      </c>
      <c r="E42" s="1" t="s">
        <v>103</v>
      </c>
      <c r="F42" s="2">
        <v>2.44</v>
      </c>
      <c r="G42" s="2">
        <f t="shared" si="2"/>
        <v>2.44</v>
      </c>
      <c r="H42" s="6">
        <v>44692</v>
      </c>
    </row>
    <row r="43" spans="1:8" x14ac:dyDescent="0.25">
      <c r="A43" s="7" t="s">
        <v>118</v>
      </c>
      <c r="B43" s="7"/>
      <c r="C43" s="7"/>
      <c r="D43" s="7"/>
      <c r="E43" s="7"/>
      <c r="F43" s="7"/>
      <c r="G43" s="7"/>
      <c r="H43" s="7"/>
    </row>
    <row r="44" spans="1:8" x14ac:dyDescent="0.25">
      <c r="A44" s="2" t="s">
        <v>116</v>
      </c>
      <c r="B44" s="2">
        <v>1</v>
      </c>
      <c r="C44" s="2" t="s">
        <v>92</v>
      </c>
      <c r="D44" s="2" t="s">
        <v>117</v>
      </c>
      <c r="E44" s="2"/>
      <c r="F44" s="2">
        <v>1.9</v>
      </c>
      <c r="G44" s="2">
        <f>B44*F44</f>
        <v>1.9</v>
      </c>
      <c r="H44" s="6">
        <v>44697</v>
      </c>
    </row>
    <row r="45" spans="1:8" x14ac:dyDescent="0.25">
      <c r="A45" s="2"/>
      <c r="B45" s="2"/>
      <c r="C45" s="2"/>
      <c r="D45" s="2"/>
      <c r="E45" s="2"/>
      <c r="F45" s="5" t="s">
        <v>115</v>
      </c>
      <c r="G45" s="3">
        <f>SUM(G3:G35,G37:G42,G44)</f>
        <v>84.073000000000022</v>
      </c>
      <c r="H45" s="2"/>
    </row>
  </sheetData>
  <mergeCells count="3">
    <mergeCell ref="A2:H2"/>
    <mergeCell ref="A36:H36"/>
    <mergeCell ref="A43:H43"/>
  </mergeCells>
  <hyperlinks>
    <hyperlink ref="E12" r:id="rId1" xr:uid="{257A6483-B4C5-49FD-BB46-1800006797AB}"/>
    <hyperlink ref="E24" r:id="rId2" xr:uid="{CF852593-E241-4168-8761-1BA992A7B290}"/>
    <hyperlink ref="E7" r:id="rId3" xr:uid="{D044F1FB-4698-42E6-A98A-57A2EE9C145E}"/>
    <hyperlink ref="E37" r:id="rId4" xr:uid="{13C2D0DA-C86C-40D7-BF21-5E2E02387188}"/>
    <hyperlink ref="E16" r:id="rId5" xr:uid="{EB956D80-CF9E-4461-85F5-D96297D0AEE6}"/>
    <hyperlink ref="E34" r:id="rId6" xr:uid="{3B48E191-A44C-452B-B723-0F802E90FE17}"/>
    <hyperlink ref="E38" r:id="rId7" xr:uid="{344F8C97-1DE9-4E8B-9CE7-EB75BE8EB8E7}"/>
    <hyperlink ref="E3" r:id="rId8" xr:uid="{BF24B533-E773-4E4B-9EFD-ADF135AB1C35}"/>
    <hyperlink ref="E4" r:id="rId9" xr:uid="{0870AFE5-CBE9-42B9-B472-FA187688A40A}"/>
    <hyperlink ref="E5" r:id="rId10" xr:uid="{942E42DC-2A2E-4479-9E9B-79F18F312DAC}"/>
    <hyperlink ref="E6" r:id="rId11" xr:uid="{3B6ABD82-963D-4619-BF5D-B509F3410A2E}"/>
    <hyperlink ref="E9" r:id="rId12" xr:uid="{C16B5322-D8D3-41D6-B3B0-1893D68E247A}"/>
    <hyperlink ref="E10" r:id="rId13" xr:uid="{EE73B66A-BA55-4BA7-9044-B805C5071003}"/>
    <hyperlink ref="E13" r:id="rId14" xr:uid="{6290A003-660C-4E54-A90E-E86560469E41}"/>
    <hyperlink ref="E14" r:id="rId15" xr:uid="{B51D991E-5B2A-40EF-92A2-2389E047A7C9}"/>
    <hyperlink ref="E17" r:id="rId16" xr:uid="{78E70736-58B6-4406-994C-680C7CF1ED4D}"/>
    <hyperlink ref="E18" r:id="rId17" xr:uid="{B0579675-86BF-4AE1-AB1C-D1BC8B83A7C3}"/>
    <hyperlink ref="E19" r:id="rId18" xr:uid="{72F6E934-8B7A-4546-935E-A18D799143AF}"/>
    <hyperlink ref="E20" r:id="rId19" xr:uid="{EEF78DD8-5BAD-44C8-BF93-5F413107C1A6}"/>
    <hyperlink ref="E21" r:id="rId20" xr:uid="{5EA4C1BD-DFDB-435F-98ED-DFC50554EDF4}"/>
    <hyperlink ref="E22" r:id="rId21" xr:uid="{88434863-D2BF-4424-8271-053FC6A14523}"/>
    <hyperlink ref="E23" r:id="rId22" xr:uid="{692851C1-5382-4FFC-B903-D4B1ED575DCB}"/>
    <hyperlink ref="E25" r:id="rId23" xr:uid="{E8326B04-B4F9-4C58-884C-BA1DA5BA0254}"/>
    <hyperlink ref="E26" r:id="rId24" xr:uid="{00D7A3E5-E707-4DB6-A1DD-31AD7507EAFD}"/>
    <hyperlink ref="E27" r:id="rId25" xr:uid="{538275B0-DFF2-47E3-B757-9670FFE8DAE6}"/>
    <hyperlink ref="E28" r:id="rId26" xr:uid="{1786E8A9-4342-4F7C-8E49-DD9EB7C2228E}"/>
    <hyperlink ref="E29" r:id="rId27" xr:uid="{AE6925ED-E1A3-4725-B87B-709803FC5DFF}"/>
    <hyperlink ref="E30" r:id="rId28" xr:uid="{3C230C2C-0E3D-4FFF-BBDD-829E0A28110C}"/>
    <hyperlink ref="E31" r:id="rId29" xr:uid="{9B8F0AF3-4E32-4F90-9ECD-33968F6D9510}"/>
    <hyperlink ref="E32" r:id="rId30" xr:uid="{ED85C214-D2D4-4746-BFF6-68B6F3CF5FBD}"/>
    <hyperlink ref="E39" r:id="rId31" xr:uid="{9E0FB1B9-F840-4C6B-909F-FD29191E0155}"/>
    <hyperlink ref="E41" r:id="rId32" xr:uid="{98CB6F92-CFAC-462C-9094-EC51797E1A7A}"/>
    <hyperlink ref="E42" r:id="rId33" xr:uid="{5E58F7F5-D515-46C4-8899-A217B541A271}"/>
    <hyperlink ref="E40" r:id="rId34" xr:uid="{959DFAD4-98D2-421B-A965-F416BA529300}"/>
    <hyperlink ref="E15" r:id="rId35" xr:uid="{2781A792-7814-407F-A502-D8C2E4AD34E1}"/>
  </hyperlinks>
  <pageMargins left="0.7" right="0.7" top="0.75" bottom="0.75" header="0.3" footer="0.3"/>
  <pageSetup paperSize="9"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</dc:creator>
  <cp:lastModifiedBy>Brent</cp:lastModifiedBy>
  <dcterms:created xsi:type="dcterms:W3CDTF">2022-03-17T23:30:14Z</dcterms:created>
  <dcterms:modified xsi:type="dcterms:W3CDTF">2022-06-03T13:08:34Z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7eebecf7-9f5d-46f5-b90e-b22867f54131</vt:lpwstr>
  </property>
</Properties>
</file>