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36CD1B90-CB3A-6B46-B190-79F2BA696C1E}" xr6:coauthVersionLast="45" xr6:coauthVersionMax="45" xr10:uidLastSave="{00000000-0000-0000-0000-000000000000}"/>
  <bookViews>
    <workbookView xWindow="0" yWindow="460" windowWidth="33600" windowHeight="18940" activeTab="2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J33" i="18"/>
  <c r="I33" i="18"/>
  <c r="H33" i="18"/>
  <c r="J32" i="18"/>
  <c r="I32" i="18"/>
  <c r="H32" i="18"/>
  <c r="J31" i="18"/>
  <c r="I31" i="18"/>
  <c r="H31" i="18"/>
  <c r="J30" i="18"/>
  <c r="I30" i="18"/>
  <c r="H30" i="18"/>
  <c r="J29" i="18"/>
  <c r="I29" i="18"/>
  <c r="H29" i="18"/>
  <c r="J28" i="18"/>
  <c r="I28" i="18"/>
  <c r="H28" i="18"/>
  <c r="J27" i="18"/>
  <c r="I27" i="18"/>
  <c r="H27" i="18"/>
  <c r="J26" i="18"/>
  <c r="I26" i="18"/>
  <c r="H26" i="18"/>
  <c r="J25" i="18"/>
  <c r="I25" i="18"/>
  <c r="H25" i="18"/>
  <c r="J24" i="18"/>
  <c r="I24" i="18"/>
  <c r="H24" i="18"/>
  <c r="J23" i="18"/>
  <c r="I23" i="18"/>
  <c r="H23" i="18"/>
  <c r="J22" i="18"/>
  <c r="I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I22" i="16"/>
  <c r="J22" i="16"/>
  <c r="L22" i="16"/>
  <c r="M22" i="16"/>
  <c r="H23" i="16"/>
  <c r="I23" i="16"/>
  <c r="J23" i="16"/>
  <c r="L23" i="16"/>
  <c r="M23" i="16"/>
  <c r="H24" i="16"/>
  <c r="I24" i="16"/>
  <c r="J24" i="16"/>
  <c r="L24" i="16"/>
  <c r="M24" i="16"/>
  <c r="H25" i="16"/>
  <c r="I25" i="16"/>
  <c r="J25" i="16"/>
  <c r="L25" i="16"/>
  <c r="M25" i="16"/>
  <c r="H26" i="16"/>
  <c r="I26" i="16"/>
  <c r="J26" i="16"/>
  <c r="L26" i="16"/>
  <c r="M26" i="16"/>
  <c r="H27" i="16"/>
  <c r="I27" i="16"/>
  <c r="J27" i="16"/>
  <c r="L27" i="16"/>
  <c r="M27" i="16"/>
  <c r="H28" i="16"/>
  <c r="I28" i="16"/>
  <c r="J28" i="16"/>
  <c r="L28" i="16"/>
  <c r="M28" i="16"/>
  <c r="H29" i="16"/>
  <c r="I29" i="16"/>
  <c r="J29" i="16"/>
  <c r="L29" i="16"/>
  <c r="M29" i="16"/>
  <c r="H30" i="16"/>
  <c r="I30" i="16"/>
  <c r="J30" i="16"/>
  <c r="L30" i="16"/>
  <c r="M30" i="16"/>
  <c r="H31" i="16"/>
  <c r="I31" i="16"/>
  <c r="J31" i="16"/>
  <c r="L31" i="16"/>
  <c r="M31" i="16"/>
  <c r="H32" i="16"/>
  <c r="I32" i="16"/>
  <c r="J32" i="16"/>
  <c r="L32" i="16"/>
  <c r="M32" i="16"/>
  <c r="H33" i="16"/>
  <c r="I33" i="16"/>
  <c r="J33" i="16"/>
  <c r="L33" i="16"/>
  <c r="M33" i="16"/>
  <c r="H34" i="16"/>
  <c r="I34" i="16"/>
  <c r="J34" i="16"/>
  <c r="L34" i="16"/>
  <c r="M34" i="16"/>
  <c r="H35" i="16"/>
  <c r="I35" i="16"/>
  <c r="J35" i="16"/>
  <c r="L35" i="16"/>
  <c r="M35" i="16"/>
  <c r="H36" i="16"/>
  <c r="I36" i="16"/>
  <c r="J36" i="16"/>
  <c r="L36" i="16"/>
  <c r="M36" i="16"/>
  <c r="H37" i="16"/>
  <c r="I37" i="16"/>
  <c r="J37" i="16"/>
  <c r="L37" i="16"/>
  <c r="M37" i="16"/>
  <c r="H38" i="16"/>
  <c r="I38" i="16"/>
  <c r="J38" i="16"/>
  <c r="L38" i="16"/>
  <c r="M38" i="16"/>
  <c r="H39" i="16"/>
  <c r="I39" i="16"/>
  <c r="J39" i="16"/>
  <c r="L39" i="16"/>
  <c r="M39" i="16"/>
  <c r="H40" i="16"/>
  <c r="I40" i="16"/>
  <c r="J40" i="16"/>
  <c r="L40" i="16"/>
  <c r="M40" i="16"/>
  <c r="H41" i="16"/>
  <c r="I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O36" i="13"/>
  <c r="K28" i="21" s="1"/>
  <c r="O37" i="13"/>
  <c r="K29" i="21" s="1"/>
  <c r="O38" i="13"/>
  <c r="K30" i="21" s="1"/>
  <c r="O39" i="13"/>
  <c r="K31" i="21" s="1"/>
  <c r="O40" i="13"/>
  <c r="K32" i="21" s="1"/>
  <c r="O41" i="13"/>
  <c r="K33" i="21" s="1"/>
  <c r="O42" i="13"/>
  <c r="K34" i="21" s="1"/>
  <c r="O43" i="13"/>
  <c r="K35" i="21" s="1"/>
  <c r="O44" i="13"/>
  <c r="K36" i="21" s="1"/>
  <c r="O45" i="13"/>
  <c r="K37" i="21" s="1"/>
  <c r="O46" i="13"/>
  <c r="K38" i="21" s="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M36" i="13"/>
  <c r="I28" i="21" s="1"/>
  <c r="Q36" i="13"/>
  <c r="R36" i="13" s="1"/>
  <c r="S36" i="13" s="1"/>
  <c r="M37" i="13"/>
  <c r="I29" i="21" s="1"/>
  <c r="Q37" i="13"/>
  <c r="R37" i="13" s="1"/>
  <c r="S37" i="13" s="1"/>
  <c r="K29" i="22" s="1"/>
  <c r="M38" i="13"/>
  <c r="I30" i="21" s="1"/>
  <c r="Q38" i="13"/>
  <c r="R38" i="13"/>
  <c r="S38" i="13" s="1"/>
  <c r="K30" i="22" s="1"/>
  <c r="M39" i="13"/>
  <c r="I31" i="21" s="1"/>
  <c r="Q39" i="13"/>
  <c r="R39" i="13" s="1"/>
  <c r="S39" i="13" s="1"/>
  <c r="K31" i="22" s="1"/>
  <c r="M40" i="13"/>
  <c r="I32" i="21" s="1"/>
  <c r="Q40" i="13"/>
  <c r="R40" i="13" s="1"/>
  <c r="S40" i="13" s="1"/>
  <c r="K32" i="22" s="1"/>
  <c r="M41" i="13"/>
  <c r="I33" i="21" s="1"/>
  <c r="Q41" i="13"/>
  <c r="R41" i="13" s="1"/>
  <c r="S41" i="13" s="1"/>
  <c r="K33" i="22" s="1"/>
  <c r="M42" i="13"/>
  <c r="I34" i="21" s="1"/>
  <c r="Q42" i="13"/>
  <c r="R42" i="13" s="1"/>
  <c r="S42" i="13" s="1"/>
  <c r="K34" i="22" s="1"/>
  <c r="M43" i="13"/>
  <c r="I35" i="21" s="1"/>
  <c r="Q43" i="13"/>
  <c r="R43" i="13" s="1"/>
  <c r="S43" i="13" s="1"/>
  <c r="M44" i="13"/>
  <c r="I36" i="21" s="1"/>
  <c r="Q44" i="13"/>
  <c r="R44" i="13" s="1"/>
  <c r="S44" i="13" s="1"/>
  <c r="K36" i="22" s="1"/>
  <c r="M45" i="13"/>
  <c r="I37" i="21" s="1"/>
  <c r="Q45" i="13"/>
  <c r="R45" i="13" s="1"/>
  <c r="S45" i="13" s="1"/>
  <c r="K37" i="22" s="1"/>
  <c r="M46" i="13"/>
  <c r="I38" i="21" s="1"/>
  <c r="Q46" i="13"/>
  <c r="R46" i="13" s="1"/>
  <c r="S46" i="13" s="1"/>
  <c r="M47" i="13"/>
  <c r="I39" i="21" s="1"/>
  <c r="Q47" i="13"/>
  <c r="R47" i="13" s="1"/>
  <c r="S47" i="13" s="1"/>
  <c r="K39" i="22" s="1"/>
  <c r="M48" i="13"/>
  <c r="I40" i="21" s="1"/>
  <c r="Q48" i="13"/>
  <c r="R48" i="13" s="1"/>
  <c r="S48" i="13" s="1"/>
  <c r="K40" i="22" s="1"/>
  <c r="M49" i="13"/>
  <c r="I41" i="21" s="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<sst xmlns="http://schemas.openxmlformats.org/spreadsheetml/2006/main" count="1254" uniqueCount="511">
  <si>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</si>
  <si>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</si>
  <si>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</si>
  <si>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</si>
  <si>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</si>
  <si>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</si>
  <si>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</si>
  <si>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</si>
  <si>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</si>
  <si>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</si>
  <si>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</si>
  <si>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</si>
  <si>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</si>
  <si>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</si>
  <si>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</si>
  <si>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</si>
  <si>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</si>
  <si>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</si>
  <si>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</si>
  <si>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</si>
  <si>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</si>
  <si>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Y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</si>
  <si>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</si>
  <si>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</si>
  <si>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</si>
  <si>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</si>
  <si>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</si>
  <si>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</si>
  <si>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</si>
  <si>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</si>
  <si>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</si>
  <si>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</si>
  <si>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</si>
  <si>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</si>
  <si>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</si>
  <si>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</si>
  <si>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</si>
  <si>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</si>
  <si>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</si>
  <si>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</si>
  <si>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</si>
  <si>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</si>
  <si>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</si>
  <si>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</si>
  <si>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</si>
  <si>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</si>
  <si>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</si>
  <si>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</si>
  <si>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</si>
  <si>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</si>
  <si>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</si>
  <si>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</si>
  <si>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</si>
  <si>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</si>
  <si>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</si>
  <si>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</si>
  <si>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</si>
  <si>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</si>
  <si>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</si>
  <si>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</si>
  <si>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</si>
  <si>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</si>
  <si>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</si>
  <si>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</si>
  <si>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</si>
  <si>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</si>
  <si>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</si>
  <si>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</si>
  <si>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</si>
  <si>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</si>
  <si>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</si>
  <si>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</si>
  <si>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</si>
  <si>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</si>
  <si>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</si>
  <si>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</si>
  <si>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</si>
  <si>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</si>
  <si>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</si>
  <si>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</si>
  <si>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</si>
  <si>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</si>
  <si>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</si>
  <si>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</si>
  <si>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</si>
  <si>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</si>
  <si>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</si>
  <si>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</si>
  <si>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</si>
  <si>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</si>
  <si>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</si>
  <si>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</si>
  <si>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</si>
  <si>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</si>
  <si>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</si>
  <si>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</si>
  <si>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</si>
  <si>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</si>
  <si>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</si>
  <si>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</si>
  <si>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</si>
  <si>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</si>
  <si>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</si>
  <si>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</si>
  <si>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</si>
  <si>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</si>
  <si>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</si>
  <si>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</si>
  <si>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</si>
  <si>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</si>
  <si>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</si>
  <si>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</si>
  <si>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</si>
  <si>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</si>
  <si>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</si>
  <si>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</si>
  <si>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</si>
  <si>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</si>
  <si>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</si>
  <si>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</si>
  <si>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</si>
  <si>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</si>
  <si>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</si>
  <si>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</si>
  <si>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</si>
  <si>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</si>
  <si>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</si>
  <si>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</si>
  <si>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</si>
  <si>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</si>
  <si>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</si>
  <si>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</si>
  <si>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</si>
  <si>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</si>
  <si>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</si>
  <si>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</si>
  <si>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</si>
  <si>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</si>
  <si>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</si>
  <si>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</si>
  <si>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</si>
  <si>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</si>
  <si>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</si>
  <si>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</si>
  <si>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</si>
  <si>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</si>
  <si>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</si>
  <si>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</si>
  <si>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</si>
  <si>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</si>
  <si>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</si>
  <si>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</si>
  <si>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</si>
  <si>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</si>
  <si>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</si>
  <si>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</si>
  <si>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</si>
  <si>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</si>
  <si>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</si>
  <si>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</si>
  <si>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</si>
  <si>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</si>
  <si>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</si>
  <si>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</si>
  <si>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</si>
  <si>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</si>
  <si>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</si>
  <si>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</si>
  <si>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</si>
  <si>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</si>
  <si>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</si>
  <si>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</si>
  <si>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</si>
  <si>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</si>
  <si>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</si>
  <si>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</si>
  <si>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</si>
  <si>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</si>
  <si>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</si>
  <si>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</si>
  <si>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</si>
  <si>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</si>
  <si>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</si>
  <si>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</si>
  <si>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</si>
  <si>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</si>
  <si>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</si>
  <si>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</si>
  <si>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</si>
  <si>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</si>
  <si>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</si>
  <si>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</si>
  <si>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</si>
  <si>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</si>
  <si>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</si>
  <si>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</si>
  <si>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</si>
  <si>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</si>
  <si>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</si>
  <si>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</si>
  <si>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</si>
  <si>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</si>
  <si>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</si>
  <si>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</si>
  <si>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</si>
  <si>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</si>
  <si>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</si>
  <si>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</si>
  <si>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</si>
  <si>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</si>
  <si>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</si>
  <si>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</si>
  <si>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</si>
  <si>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</si>
  <si>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</si>
  <si>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</si>
  <si>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</si>
  <si>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</si>
  <si>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</si>
  <si>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</si>
  <si>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</si>
  <si>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</si>
  <si>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</si>
  <si>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</si>
  <si>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</si>
  <si>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</si>
  <si>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</si>
  <si>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</si>
  <si>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</si>
  <si>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</si>
  <si>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</si>
  <si>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</si>
  <si>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</si>
  <si>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</si>
  <si>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</si>
  <si>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</si>
  <si>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</si>
  <si>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</si>
  <si>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</si>
  <si>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</si>
  <si>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</si>
  <si>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</si>
  <si>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</si>
  <si>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</si>
  <si>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</si>
  <si>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</si>
  <si>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</si>
  <si>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</si>
  <si>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</si>
  <si>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</si>
  <si>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</si>
  <si>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</si>
  <si>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</si>
  <si>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</si>
  <si>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</si>
  <si>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</si>
  <si>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</si>
  <si>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</si>
  <si>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</si>
  <si>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</si>
  <si>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</si>
  <si>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</si>
  <si>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</si>
  <si>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</si>
  <si>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</si>
  <si>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</si>
  <si>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</si>
  <si>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</si>
  <si>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</si>
  <si>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</si>
  <si>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</si>
  <si>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</si>
  <si>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</si>
  <si>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</si>
  <si>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</si>
  <si>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</si>
  <si>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</si>
  <si>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</si>
  <si>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</si>
  <si>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</si>
  <si>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</si>
  <si>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</si>
  <si>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</si>
  <si>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</si>
  <si>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</si>
  <si>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</si>
  <si>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</si>
  <si>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</si>
  <si>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</si>
  <si>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</si>
  <si>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</si>
  <si>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</si>
  <si>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</si>
  <si>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</si>
  <si>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</si>
  <si>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</si>
  <si>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</si>
  <si>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</si>
  <si>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</si>
  <si>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</si>
  <si>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</si>
  <si>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</si>
  <si>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</si>
  <si>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</si>
  <si>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</si>
  <si>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</si>
  <si>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</si>
  <si>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</si>
  <si>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</si>
  <si>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</si>
  <si>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</si>
  <si>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</si>
  <si>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</si>
  <si>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</si>
  <si>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</si>
  <si>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</si>
  <si>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</si>
  <si>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</si>
  <si>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</si>
  <si>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</si>
  <si>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</si>
  <si>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</si>
  <si>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</si>
  <si>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</si>
  <si>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</si>
  <si>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</si>
  <si>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</si>
  <si>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</si>
  <si>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</si>
  <si>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</si>
  <si>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</si>
  <si>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</si>
  <si>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</si>
  <si>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</si>
  <si>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</si>
  <si>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</si>
  <si>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</si>
  <si>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</si>
  <si>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</si>
  <si>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</si>
  <si>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</si>
  <si>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</si>
  <si>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</si>
  <si>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</si>
  <si>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</si>
  <si>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</si>
  <si>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</si>
  <si>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</si>
  <si>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</si>
  <si>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</si>
  <si>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</si>
  <si>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</si>
  <si>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</si>
  <si>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</si>
  <si>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</si>
  <si>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</si>
  <si>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</si>
  <si>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</si>
  <si>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</si>
  <si>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</si>
  <si>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</si>
  <si>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</si>
  <si>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</si>
  <si>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</si>
  <si>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</si>
  <si>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</si>
  <si>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</si>
  <si>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</si>
  <si>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</si>
  <si>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</si>
  <si>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</si>
  <si>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</si>
  <si>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</si>
  <si>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</si>
  <si>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</si>
  <si>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NA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</si>
  <si>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</si>
  <si>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</si>
  <si>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</si>
  <si>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</si>
  <si>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</si>
  <si>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</si>
  <si>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</si>
  <si>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</si>
  <si>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</si>
  <si>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</si>
  <si>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</si>
  <si>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</si>
  <si>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</si>
  <si>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</si>
  <si>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</si>
  <si>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</si>
  <si>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</si>
  <si>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</si>
  <si>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</si>
  <si>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</si>
  <si>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</si>
  <si>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</si>
  <si>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</si>
  <si>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</si>
  <si>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</si>
  <si>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</si>
  <si>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</si>
  <si>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</si>
  <si>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</si>
  <si>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</si>
  <si>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</si>
  <si>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</si>
  <si>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</si>
  <si>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</si>
  <si>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</si>
  <si>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</si>
  <si>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</si>
  <si>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</si>
  <si>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</si>
  <si>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</si>
  <si>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</si>
  <si>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</si>
  <si>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</si>
  <si>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</si>
  <si>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</si>
  <si>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</si>
  <si>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</si>
  <si>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</si>
  <si>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</si>
  <si>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</si>
  <si>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</si>
  <si>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</si>
  <si>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</si>
  <si>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</si>
  <si>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</si>
  <si>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</si>
  <si>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</si>
  <si>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</si>
  <si>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</si>
  <si>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</si>
  <si>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</si>
  <si>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</si>
  <si>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</si>
  <si>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</si>
  <si>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</si>
  <si>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</si>
  <si>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</si>
  <si>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</si>
  <si>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</si>
  <si>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</si>
  <si>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</si>
  <si>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</si>
  <si>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</si>
  <si>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</si>
  <si>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</si>
  <si>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</si>
  <si>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</si>
  <si>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</si>
  <si>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</si>
  <si>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</si>
  <si>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</si>
  <si>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</si>
  <si>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</si>
  <si>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</si>
  <si>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</si>
  <si>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</si>
  <si>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</si>
  <si>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</si>
  <si>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</si>
  <si>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</si>
  <si>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</si>
  <si>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NEBNextPoly(A)E7490L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</si>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</sst>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0" fontId="20" fillId="0" borderId="0" xfId="0" applyFont="1"/>
    <xf numFmtId="2" fontId="21" fillId="0" borderId="0" xfId="0" applyNumberFormat="1" applyFont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Font="1" applyBorder="1" applyAlignment="1">
      <alignment wrapText="1"/>
    </xf>
    <xf numFmtId="2" fontId="0" fillId="0" borderId="0" xfId="0" applyNumberFormat="1" applyFont="1"/>
    <xf numFmtId="2" fontId="0" fillId="3" borderId="0" xfId="0" applyNumberFormat="1" applyFont="1" applyFill="1"/>
    <xf numFmtId="2" fontId="0" fillId="16" borderId="3" xfId="0" applyNumberFormat="1" applyFont="1" applyFill="1" applyBorder="1" applyAlignment="1">
      <alignment wrapText="1"/>
    </xf>
    <xf numFmtId="2" fontId="0" fillId="16" borderId="0" xfId="0" applyNumberFormat="1" applyFont="1" applyFill="1"/>
    <xf numFmtId="2" fontId="0" fillId="2" borderId="0" xfId="0" applyNumberFormat="1" applyFont="1" applyFill="1"/>
  </cellXfs>
  <cellStyles count="2">
    <cellStyle name="Normal" xfId="0" builtinId="0"/>
    <cellStyle name="Normal 2" xfId="1" xr:uid="{ECF15CB4-667B-FC43-8AC8-45052DDE3951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410</v>
      </c>
      <c r="B1" s="31" t="s">
        <v>405</v>
      </c>
      <c r="C1" s="33" t="s">
        <v>407</v>
      </c>
      <c r="D1" s="32" t="s">
        <v>408</v>
      </c>
      <c r="E1" s="65" t="s">
        <v>411</v>
      </c>
      <c r="F1" s="68" t="s">
        <v>406</v>
      </c>
      <c r="I1" s="5" t="s">
        <v>504</v>
      </c>
      <c r="J1" s="5"/>
    </row>
    <row r="2" spans="1:10" ht="30" x14ac:dyDescent="0.2">
      <c r="A2" s="67" t="s">
        <v>401</v>
      </c>
      <c r="I2" t="s">
        <v>505</v>
      </c>
    </row>
    <row r="3" spans="1:10" x14ac:dyDescent="0.2">
      <c r="I3" t="s">
        <v>506</v>
      </c>
    </row>
    <row r="5" spans="1:10" x14ac:dyDescent="0.2">
      <c r="A5" s="75" t="s">
        <v>453</v>
      </c>
      <c r="I5" t="s">
        <v>507</v>
      </c>
    </row>
    <row r="6" spans="1:10" x14ac:dyDescent="0.2">
      <c r="I6" t="s">
        <v>468</v>
      </c>
    </row>
    <row r="7" spans="1:10" x14ac:dyDescent="0.2">
      <c r="I7" t="s">
        <v>469</v>
      </c>
    </row>
    <row r="8" spans="1:10" x14ac:dyDescent="0.2">
      <c r="I8" t="s">
        <v>471</v>
      </c>
    </row>
    <row r="9" spans="1:10" x14ac:dyDescent="0.2">
      <c r="I9" t="s">
        <v>470</v>
      </c>
    </row>
    <row r="10" spans="1:10" x14ac:dyDescent="0.2">
      <c r="I10" t="s">
        <v>472</v>
      </c>
    </row>
    <row r="11" spans="1:10" x14ac:dyDescent="0.2">
      <c r="I11" t="s">
        <v>473</v>
      </c>
    </row>
    <row r="12" spans="1:10" x14ac:dyDescent="0.2">
      <c r="I12" t="s">
        <v>474</v>
      </c>
    </row>
    <row r="13" spans="1:10" x14ac:dyDescent="0.2">
      <c r="I13" t="s">
        <v>475</v>
      </c>
    </row>
    <row r="14" spans="1:10" x14ac:dyDescent="0.2">
      <c r="I14" t="s">
        <v>476</v>
      </c>
    </row>
    <row r="15" spans="1:10" x14ac:dyDescent="0.2">
      <c r="I15" t="s">
        <v>477</v>
      </c>
    </row>
    <row r="16" spans="1:10" x14ac:dyDescent="0.2">
      <c r="I16" t="s">
        <v>478</v>
      </c>
    </row>
    <row r="17" spans="9:9" x14ac:dyDescent="0.2">
      <c r="I17" t="s">
        <v>479</v>
      </c>
    </row>
    <row r="18" spans="9:9" x14ac:dyDescent="0.2">
      <c r="I18" t="s">
        <v>480</v>
      </c>
    </row>
    <row r="19" spans="9:9" x14ac:dyDescent="0.2">
      <c r="I19" t="s">
        <v>481</v>
      </c>
    </row>
    <row r="20" spans="9:9" x14ac:dyDescent="0.2">
      <c r="I20" t="s">
        <v>482</v>
      </c>
    </row>
    <row r="21" spans="9:9" x14ac:dyDescent="0.2">
      <c r="I21" t="s">
        <v>483</v>
      </c>
    </row>
    <row r="22" spans="9:9" x14ac:dyDescent="0.2">
      <c r="I22" t="s">
        <v>484</v>
      </c>
    </row>
    <row r="23" spans="9:9" x14ac:dyDescent="0.2">
      <c r="I23" t="s">
        <v>485</v>
      </c>
    </row>
    <row r="24" spans="9:9" x14ac:dyDescent="0.2">
      <c r="I24" t="s">
        <v>486</v>
      </c>
    </row>
    <row r="25" spans="9:9" x14ac:dyDescent="0.2">
      <c r="I25" t="s">
        <v>487</v>
      </c>
    </row>
    <row r="26" spans="9:9" x14ac:dyDescent="0.2">
      <c r="I26" t="s">
        <v>488</v>
      </c>
    </row>
    <row r="27" spans="9:9" x14ac:dyDescent="0.2">
      <c r="I27" t="s">
        <v>489</v>
      </c>
    </row>
    <row r="28" spans="9:9" x14ac:dyDescent="0.2">
      <c r="I28" t="s">
        <v>490</v>
      </c>
    </row>
    <row r="29" spans="9:9" x14ac:dyDescent="0.2">
      <c r="I29" t="s">
        <v>491</v>
      </c>
    </row>
    <row r="30" spans="9:9" x14ac:dyDescent="0.2">
      <c r="I30" t="s">
        <v>492</v>
      </c>
    </row>
    <row r="31" spans="9:9" x14ac:dyDescent="0.2">
      <c r="I31" t="s">
        <v>493</v>
      </c>
    </row>
    <row r="32" spans="9:9" x14ac:dyDescent="0.2">
      <c r="I32" t="s">
        <v>494</v>
      </c>
    </row>
    <row r="33" spans="9:9" x14ac:dyDescent="0.2">
      <c r="I33" t="s">
        <v>495</v>
      </c>
    </row>
    <row r="34" spans="9:9" x14ac:dyDescent="0.2">
      <c r="I34" t="s">
        <v>496</v>
      </c>
    </row>
    <row r="35" spans="9:9" x14ac:dyDescent="0.2">
      <c r="I35" t="s">
        <v>497</v>
      </c>
    </row>
    <row r="36" spans="9:9" x14ac:dyDescent="0.2">
      <c r="I36" t="s">
        <v>498</v>
      </c>
    </row>
    <row r="37" spans="9:9" x14ac:dyDescent="0.2">
      <c r="I37" t="s">
        <v>499</v>
      </c>
    </row>
    <row r="38" spans="9:9" x14ac:dyDescent="0.2">
      <c r="I38" t="s">
        <v>500</v>
      </c>
    </row>
    <row r="39" spans="9:9" x14ac:dyDescent="0.2">
      <c r="I39" t="s">
        <v>501</v>
      </c>
    </row>
    <row r="40" spans="9:9" x14ac:dyDescent="0.2">
      <c r="I40" t="s">
        <v>502</v>
      </c>
    </row>
    <row r="41" spans="9:9" x14ac:dyDescent="0.2">
      <c r="I41" t="s">
        <v>503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398</v>
      </c>
      <c r="H2" t="s">
        <v>398</v>
      </c>
      <c r="I2" t="s">
        <v>399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09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398</v>
      </c>
      <c r="H3" t="s">
        <v>398</v>
      </c>
      <c r="I3" t="s">
        <v>399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09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398</v>
      </c>
      <c r="H4" t="s">
        <v>398</v>
      </c>
      <c r="I4" t="s">
        <v>399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09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398</v>
      </c>
      <c r="H5" t="s">
        <v>398</v>
      </c>
      <c r="I5" t="s">
        <v>399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09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398</v>
      </c>
      <c r="H6" t="s">
        <v>398</v>
      </c>
      <c r="I6" t="s">
        <v>399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09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398</v>
      </c>
      <c r="H7" t="s">
        <v>398</v>
      </c>
      <c r="I7" t="s">
        <v>399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09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398</v>
      </c>
      <c r="H8" t="s">
        <v>398</v>
      </c>
      <c r="I8" t="s">
        <v>399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09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398</v>
      </c>
      <c r="H9" t="s">
        <v>398</v>
      </c>
      <c r="I9" t="s">
        <v>399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09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398</v>
      </c>
      <c r="H10" t="s">
        <v>398</v>
      </c>
      <c r="I10" t="s">
        <v>399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09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398</v>
      </c>
      <c r="H11" t="s">
        <v>398</v>
      </c>
      <c r="I11" t="s">
        <v>399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09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398</v>
      </c>
      <c r="H12" t="s">
        <v>398</v>
      </c>
      <c r="I12" t="s">
        <v>399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09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398</v>
      </c>
      <c r="H13" t="s">
        <v>398</v>
      </c>
      <c r="I13" t="s">
        <v>399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09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398</v>
      </c>
      <c r="H14" t="s">
        <v>398</v>
      </c>
      <c r="I14" t="s">
        <v>399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09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398</v>
      </c>
      <c r="H15" t="s">
        <v>398</v>
      </c>
      <c r="I15" t="s">
        <v>399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09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398</v>
      </c>
      <c r="H16" t="s">
        <v>398</v>
      </c>
      <c r="I16" t="s">
        <v>399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09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398</v>
      </c>
      <c r="H17" t="s">
        <v>398</v>
      </c>
      <c r="I17" t="s">
        <v>399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09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398</v>
      </c>
      <c r="H18" t="s">
        <v>398</v>
      </c>
      <c r="I18" t="s">
        <v>399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09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398</v>
      </c>
      <c r="H19" t="s">
        <v>398</v>
      </c>
      <c r="I19" t="s">
        <v>399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09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398</v>
      </c>
      <c r="H20" t="s">
        <v>398</v>
      </c>
      <c r="I20" t="s">
        <v>399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09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398</v>
      </c>
      <c r="H21" t="s">
        <v>398</v>
      </c>
      <c r="I21" t="s">
        <v>399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09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398</v>
      </c>
      <c r="H22" t="s">
        <v>398</v>
      </c>
      <c r="I22" t="s">
        <v>399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09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398</v>
      </c>
      <c r="H23" t="s">
        <v>398</v>
      </c>
      <c r="I23" t="s">
        <v>399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09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398</v>
      </c>
      <c r="H24" t="s">
        <v>398</v>
      </c>
      <c r="I24" t="s">
        <v>399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09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398</v>
      </c>
      <c r="H25" t="s">
        <v>398</v>
      </c>
      <c r="I25" t="s">
        <v>399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09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398</v>
      </c>
      <c r="H26" t="s">
        <v>398</v>
      </c>
      <c r="I26" t="s">
        <v>399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09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398</v>
      </c>
      <c r="H27" t="s">
        <v>398</v>
      </c>
      <c r="I27" t="s">
        <v>399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09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398</v>
      </c>
      <c r="H28" t="s">
        <v>398</v>
      </c>
      <c r="I28" t="s">
        <v>399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09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398</v>
      </c>
      <c r="H29" t="s">
        <v>398</v>
      </c>
      <c r="I29" t="s">
        <v>399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09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398</v>
      </c>
      <c r="H30" t="s">
        <v>398</v>
      </c>
      <c r="I30" t="s">
        <v>399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09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398</v>
      </c>
      <c r="H31" t="s">
        <v>398</v>
      </c>
      <c r="I31" t="s">
        <v>399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09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398</v>
      </c>
      <c r="H32" t="s">
        <v>398</v>
      </c>
      <c r="I32" t="s">
        <v>399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09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398</v>
      </c>
      <c r="H33" t="s">
        <v>398</v>
      </c>
      <c r="I33" t="s">
        <v>399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09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398</v>
      </c>
      <c r="H34" t="s">
        <v>398</v>
      </c>
      <c r="I34" t="s">
        <v>399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09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398</v>
      </c>
      <c r="H35" t="s">
        <v>398</v>
      </c>
      <c r="I35" t="s">
        <v>399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09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398</v>
      </c>
      <c r="H36" t="s">
        <v>398</v>
      </c>
      <c r="I36" t="s">
        <v>399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09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398</v>
      </c>
      <c r="H37" t="s">
        <v>398</v>
      </c>
      <c r="I37" t="s">
        <v>399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09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398</v>
      </c>
      <c r="H38" t="s">
        <v>398</v>
      </c>
      <c r="I38" t="s">
        <v>399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09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398</v>
      </c>
      <c r="H39" t="s">
        <v>398</v>
      </c>
      <c r="I39" t="s">
        <v>399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09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398</v>
      </c>
      <c r="H40" t="s">
        <v>398</v>
      </c>
      <c r="I40" t="s">
        <v>399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09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398</v>
      </c>
      <c r="H41" t="s">
        <v>398</v>
      </c>
      <c r="I41" t="s">
        <v>399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09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394</v>
      </c>
      <c r="H2" s="28" t="s">
        <v>395</v>
      </c>
      <c r="I2" s="28" t="s">
        <v>396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397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394</v>
      </c>
      <c r="H3" s="28" t="s">
        <v>395</v>
      </c>
      <c r="I3" s="28" t="s">
        <v>396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394</v>
      </c>
      <c r="H4" s="28" t="s">
        <v>395</v>
      </c>
      <c r="I4" s="28" t="s">
        <v>396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394</v>
      </c>
      <c r="H5" s="28" t="s">
        <v>395</v>
      </c>
      <c r="I5" s="28" t="s">
        <v>396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394</v>
      </c>
      <c r="H6" s="28" t="s">
        <v>395</v>
      </c>
      <c r="I6" s="28" t="s">
        <v>396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394</v>
      </c>
      <c r="H7" s="28" t="s">
        <v>395</v>
      </c>
      <c r="I7" s="28" t="s">
        <v>396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394</v>
      </c>
      <c r="H8" s="28" t="s">
        <v>395</v>
      </c>
      <c r="I8" s="28" t="s">
        <v>396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394</v>
      </c>
      <c r="H9" s="28" t="s">
        <v>395</v>
      </c>
      <c r="I9" s="28" t="s">
        <v>396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394</v>
      </c>
      <c r="H10" s="28" t="s">
        <v>395</v>
      </c>
      <c r="I10" s="28" t="s">
        <v>396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394</v>
      </c>
      <c r="H11" s="28" t="s">
        <v>395</v>
      </c>
      <c r="I11" s="28" t="s">
        <v>396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394</v>
      </c>
      <c r="H12" s="28" t="s">
        <v>395</v>
      </c>
      <c r="I12" s="28" t="s">
        <v>396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394</v>
      </c>
      <c r="H13" s="28" t="s">
        <v>395</v>
      </c>
      <c r="I13" s="28" t="s">
        <v>396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394</v>
      </c>
      <c r="H14" s="28" t="s">
        <v>395</v>
      </c>
      <c r="I14" s="28" t="s">
        <v>396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394</v>
      </c>
      <c r="H15" s="28" t="s">
        <v>395</v>
      </c>
      <c r="I15" s="28" t="s">
        <v>396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394</v>
      </c>
      <c r="H16" s="28" t="s">
        <v>395</v>
      </c>
      <c r="I16" s="28" t="s">
        <v>396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394</v>
      </c>
      <c r="H17" s="28" t="s">
        <v>395</v>
      </c>
      <c r="I17" s="28" t="s">
        <v>396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394</v>
      </c>
      <c r="H18" s="28" t="s">
        <v>395</v>
      </c>
      <c r="I18" s="28" t="s">
        <v>396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394</v>
      </c>
      <c r="H19" s="28" t="s">
        <v>395</v>
      </c>
      <c r="I19" s="28" t="s">
        <v>396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394</v>
      </c>
      <c r="H20" s="28" t="s">
        <v>395</v>
      </c>
      <c r="I20" s="28" t="s">
        <v>396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394</v>
      </c>
      <c r="H21" s="28" t="s">
        <v>395</v>
      </c>
      <c r="I21" s="28" t="s">
        <v>396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394</v>
      </c>
      <c r="H22" s="28" t="s">
        <v>395</v>
      </c>
      <c r="I22" s="28" t="s">
        <v>396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394</v>
      </c>
      <c r="H23" s="28" t="s">
        <v>395</v>
      </c>
      <c r="I23" s="28" t="s">
        <v>396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394</v>
      </c>
      <c r="H24" s="28" t="s">
        <v>395</v>
      </c>
      <c r="I24" s="28" t="s">
        <v>396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394</v>
      </c>
      <c r="H25" s="28" t="s">
        <v>395</v>
      </c>
      <c r="I25" s="28" t="s">
        <v>396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394</v>
      </c>
      <c r="H26" s="28" t="s">
        <v>395</v>
      </c>
      <c r="I26" s="28" t="s">
        <v>396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394</v>
      </c>
      <c r="H27" s="28" t="s">
        <v>395</v>
      </c>
      <c r="I27" s="28" t="s">
        <v>396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394</v>
      </c>
      <c r="H28" s="28" t="s">
        <v>395</v>
      </c>
      <c r="I28" s="28" t="s">
        <v>396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394</v>
      </c>
      <c r="H29" s="28" t="s">
        <v>395</v>
      </c>
      <c r="I29" s="28" t="s">
        <v>396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394</v>
      </c>
      <c r="H30" s="28" t="s">
        <v>395</v>
      </c>
      <c r="I30" s="28" t="s">
        <v>396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394</v>
      </c>
      <c r="H31" s="28" t="s">
        <v>395</v>
      </c>
      <c r="I31" s="28" t="s">
        <v>396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394</v>
      </c>
      <c r="H32" s="28" t="s">
        <v>395</v>
      </c>
      <c r="I32" s="28" t="s">
        <v>396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394</v>
      </c>
      <c r="H33" s="28" t="s">
        <v>395</v>
      </c>
      <c r="I33" s="28" t="s">
        <v>396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394</v>
      </c>
      <c r="H34" s="28" t="s">
        <v>395</v>
      </c>
      <c r="I34" s="28" t="s">
        <v>396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394</v>
      </c>
      <c r="H35" s="28" t="s">
        <v>395</v>
      </c>
      <c r="I35" s="28" t="s">
        <v>396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394</v>
      </c>
      <c r="H36" s="28" t="s">
        <v>395</v>
      </c>
      <c r="I36" s="28" t="s">
        <v>396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394</v>
      </c>
      <c r="H37" s="28" t="s">
        <v>395</v>
      </c>
      <c r="I37" s="28" t="s">
        <v>396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394</v>
      </c>
      <c r="H38" s="28" t="s">
        <v>395</v>
      </c>
      <c r="I38" s="28" t="s">
        <v>396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394</v>
      </c>
      <c r="H39" s="28" t="s">
        <v>395</v>
      </c>
      <c r="I39" s="28" t="s">
        <v>396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394</v>
      </c>
      <c r="H40" s="28" t="s">
        <v>395</v>
      </c>
      <c r="I40" s="28" t="s">
        <v>396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394</v>
      </c>
      <c r="H41" s="28" t="s">
        <v>395</v>
      </c>
      <c r="I41" s="28" t="s">
        <v>396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zoomScaleNormal="100" workbookViewId="0">
      <selection activeCell="I9" sqref="I9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36</v>
      </c>
      <c r="B1" s="13"/>
      <c r="C1" s="13" t="s">
        <v>37</v>
      </c>
      <c r="D1" s="13" t="s">
        <v>38</v>
      </c>
      <c r="E1" s="14" t="s">
        <v>39</v>
      </c>
      <c r="F1" s="14" t="s">
        <v>40</v>
      </c>
    </row>
    <row r="2" spans="1:6" x14ac:dyDescent="0.2">
      <c r="A2" s="15" t="s">
        <v>41</v>
      </c>
      <c r="B2" s="15"/>
      <c r="C2" s="14" t="s">
        <v>42</v>
      </c>
      <c r="D2" s="14">
        <v>0.05</v>
      </c>
      <c r="E2" s="14" t="s">
        <v>43</v>
      </c>
    </row>
    <row r="3" spans="1:6" x14ac:dyDescent="0.2">
      <c r="A3" s="15" t="s">
        <v>44</v>
      </c>
      <c r="B3" s="15"/>
      <c r="C3" s="14" t="s">
        <v>45</v>
      </c>
      <c r="D3" s="14">
        <v>0.05</v>
      </c>
      <c r="E3" s="14" t="s">
        <v>43</v>
      </c>
    </row>
    <row r="4" spans="1:6" x14ac:dyDescent="0.2">
      <c r="A4" s="14" t="s">
        <v>46</v>
      </c>
      <c r="C4" s="14" t="s">
        <v>47</v>
      </c>
      <c r="D4" s="14">
        <v>0.05</v>
      </c>
      <c r="E4" s="14" t="s">
        <v>43</v>
      </c>
    </row>
    <row r="5" spans="1:6" ht="17" x14ac:dyDescent="0.2">
      <c r="A5" s="14" t="s">
        <v>33</v>
      </c>
      <c r="B5" s="14">
        <v>1</v>
      </c>
      <c r="C5" s="14" t="s">
        <v>48</v>
      </c>
      <c r="D5" s="14">
        <v>0.05</v>
      </c>
      <c r="E5" s="14" t="s">
        <v>43</v>
      </c>
      <c r="F5" s="16" t="s">
        <v>24</v>
      </c>
    </row>
    <row r="6" spans="1:6" ht="17" x14ac:dyDescent="0.2">
      <c r="A6" s="14" t="s">
        <v>32</v>
      </c>
      <c r="B6" s="14">
        <v>2</v>
      </c>
      <c r="C6" s="14" t="s">
        <v>49</v>
      </c>
      <c r="D6" s="14">
        <v>0.05</v>
      </c>
      <c r="E6" s="14" t="s">
        <v>43</v>
      </c>
      <c r="F6" s="16" t="s">
        <v>23</v>
      </c>
    </row>
    <row r="7" spans="1:6" ht="17" x14ac:dyDescent="0.2">
      <c r="A7" s="14" t="s">
        <v>50</v>
      </c>
      <c r="B7" s="14">
        <v>3</v>
      </c>
      <c r="C7" s="14" t="s">
        <v>51</v>
      </c>
      <c r="D7" s="14">
        <v>0.05</v>
      </c>
      <c r="E7" s="14" t="s">
        <v>43</v>
      </c>
      <c r="F7" s="16" t="s">
        <v>22</v>
      </c>
    </row>
    <row r="8" spans="1:6" ht="17" x14ac:dyDescent="0.2">
      <c r="A8" s="14" t="s">
        <v>52</v>
      </c>
      <c r="B8" s="14">
        <v>4</v>
      </c>
      <c r="C8" s="14" t="s">
        <v>53</v>
      </c>
      <c r="D8" s="14">
        <v>0.05</v>
      </c>
      <c r="E8" s="14" t="s">
        <v>43</v>
      </c>
      <c r="F8" s="16" t="s">
        <v>20</v>
      </c>
    </row>
    <row r="9" spans="1:6" ht="17" x14ac:dyDescent="0.2">
      <c r="A9" s="14" t="s">
        <v>54</v>
      </c>
      <c r="B9" s="14">
        <v>5</v>
      </c>
      <c r="C9" s="14" t="s">
        <v>55</v>
      </c>
      <c r="D9" s="14">
        <v>0.05</v>
      </c>
      <c r="E9" s="14" t="s">
        <v>43</v>
      </c>
      <c r="F9" s="16" t="s">
        <v>56</v>
      </c>
    </row>
    <row r="10" spans="1:6" ht="17" x14ac:dyDescent="0.2">
      <c r="A10" s="14" t="s">
        <v>57</v>
      </c>
      <c r="B10" s="14">
        <v>6</v>
      </c>
      <c r="C10" s="14" t="s">
        <v>58</v>
      </c>
      <c r="D10" s="14">
        <v>0.05</v>
      </c>
      <c r="E10" s="14" t="s">
        <v>43</v>
      </c>
      <c r="F10" s="16" t="s">
        <v>59</v>
      </c>
    </row>
    <row r="11" spans="1:6" ht="17" x14ac:dyDescent="0.2">
      <c r="A11" s="14" t="s">
        <v>60</v>
      </c>
      <c r="B11" s="14">
        <v>7</v>
      </c>
      <c r="C11" s="14" t="s">
        <v>61</v>
      </c>
      <c r="D11" s="14">
        <v>0.05</v>
      </c>
      <c r="E11" s="14" t="s">
        <v>43</v>
      </c>
      <c r="F11" s="16" t="s">
        <v>62</v>
      </c>
    </row>
    <row r="12" spans="1:6" ht="17" x14ac:dyDescent="0.2">
      <c r="A12" s="14" t="s">
        <v>63</v>
      </c>
      <c r="B12" s="14">
        <v>8</v>
      </c>
      <c r="C12" s="14" t="s">
        <v>64</v>
      </c>
      <c r="D12" s="14">
        <v>0.05</v>
      </c>
      <c r="E12" s="14" t="s">
        <v>43</v>
      </c>
      <c r="F12" s="16" t="s">
        <v>65</v>
      </c>
    </row>
    <row r="13" spans="1:6" ht="17" x14ac:dyDescent="0.2">
      <c r="A13" s="14" t="s">
        <v>66</v>
      </c>
      <c r="B13" s="14">
        <v>9</v>
      </c>
      <c r="C13" s="14" t="s">
        <v>67</v>
      </c>
      <c r="D13" s="14">
        <v>0.05</v>
      </c>
      <c r="E13" s="14" t="s">
        <v>43</v>
      </c>
      <c r="F13" s="16" t="s">
        <v>68</v>
      </c>
    </row>
    <row r="14" spans="1:6" ht="17" x14ac:dyDescent="0.2">
      <c r="A14" s="14" t="s">
        <v>69</v>
      </c>
      <c r="B14" s="14">
        <v>10</v>
      </c>
      <c r="C14" s="14" t="s">
        <v>70</v>
      </c>
      <c r="D14" s="14">
        <v>0.05</v>
      </c>
      <c r="E14" s="14" t="s">
        <v>43</v>
      </c>
      <c r="F14" s="16" t="s">
        <v>71</v>
      </c>
    </row>
    <row r="15" spans="1:6" ht="17" x14ac:dyDescent="0.2">
      <c r="A15" s="14" t="s">
        <v>72</v>
      </c>
      <c r="B15" s="14">
        <v>11</v>
      </c>
      <c r="C15" s="14" t="s">
        <v>73</v>
      </c>
      <c r="D15" s="14">
        <v>0.05</v>
      </c>
      <c r="E15" s="14" t="s">
        <v>43</v>
      </c>
      <c r="F15" s="16" t="s">
        <v>74</v>
      </c>
    </row>
    <row r="16" spans="1:6" ht="17" x14ac:dyDescent="0.2">
      <c r="A16" s="14" t="s">
        <v>75</v>
      </c>
      <c r="B16" s="14">
        <v>12</v>
      </c>
      <c r="C16" s="14" t="s">
        <v>76</v>
      </c>
      <c r="D16" s="14">
        <v>0.05</v>
      </c>
      <c r="E16" s="14" t="s">
        <v>43</v>
      </c>
      <c r="F16" s="16" t="s">
        <v>77</v>
      </c>
    </row>
    <row r="17" spans="1:6" ht="17" x14ac:dyDescent="0.2">
      <c r="A17" s="14" t="s">
        <v>78</v>
      </c>
      <c r="B17" s="14">
        <v>13</v>
      </c>
      <c r="C17" s="14" t="s">
        <v>79</v>
      </c>
      <c r="D17" s="14">
        <v>0.05</v>
      </c>
      <c r="E17" s="14" t="s">
        <v>43</v>
      </c>
      <c r="F17" s="16" t="s">
        <v>80</v>
      </c>
    </row>
    <row r="18" spans="1:6" ht="17" x14ac:dyDescent="0.2">
      <c r="A18" s="14" t="s">
        <v>81</v>
      </c>
      <c r="B18" s="14">
        <v>14</v>
      </c>
      <c r="C18" s="14" t="s">
        <v>82</v>
      </c>
      <c r="D18" s="14">
        <v>0.05</v>
      </c>
      <c r="E18" s="14" t="s">
        <v>43</v>
      </c>
      <c r="F18" s="16" t="s">
        <v>83</v>
      </c>
    </row>
    <row r="19" spans="1:6" ht="17" x14ac:dyDescent="0.2">
      <c r="A19" s="14" t="s">
        <v>84</v>
      </c>
      <c r="B19" s="14">
        <v>15</v>
      </c>
      <c r="C19" s="14" t="s">
        <v>85</v>
      </c>
      <c r="D19" s="14">
        <v>0.05</v>
      </c>
      <c r="E19" s="14" t="s">
        <v>43</v>
      </c>
      <c r="F19" s="16" t="s">
        <v>86</v>
      </c>
    </row>
    <row r="20" spans="1:6" ht="17" x14ac:dyDescent="0.2">
      <c r="A20" s="14" t="s">
        <v>87</v>
      </c>
      <c r="B20" s="14">
        <v>16</v>
      </c>
      <c r="C20" s="14" t="s">
        <v>88</v>
      </c>
      <c r="D20" s="14">
        <v>0.05</v>
      </c>
      <c r="E20" s="14" t="s">
        <v>43</v>
      </c>
      <c r="F20" s="16" t="s">
        <v>89</v>
      </c>
    </row>
    <row r="21" spans="1:6" ht="17" x14ac:dyDescent="0.2">
      <c r="A21" s="14" t="s">
        <v>90</v>
      </c>
      <c r="B21" s="14">
        <v>17</v>
      </c>
      <c r="C21" s="14" t="s">
        <v>91</v>
      </c>
      <c r="D21" s="14">
        <v>0.05</v>
      </c>
      <c r="E21" s="14" t="s">
        <v>43</v>
      </c>
      <c r="F21" s="16" t="s">
        <v>92</v>
      </c>
    </row>
    <row r="22" spans="1:6" ht="17" x14ac:dyDescent="0.2">
      <c r="A22" s="14" t="s">
        <v>93</v>
      </c>
      <c r="B22" s="14">
        <v>18</v>
      </c>
      <c r="C22" s="14" t="s">
        <v>94</v>
      </c>
      <c r="D22" s="14">
        <v>0.05</v>
      </c>
      <c r="E22" s="14" t="s">
        <v>43</v>
      </c>
      <c r="F22" s="16" t="s">
        <v>95</v>
      </c>
    </row>
    <row r="23" spans="1:6" ht="17" x14ac:dyDescent="0.2">
      <c r="A23" s="14" t="s">
        <v>96</v>
      </c>
      <c r="B23" s="14">
        <v>19</v>
      </c>
      <c r="C23" s="14" t="s">
        <v>97</v>
      </c>
      <c r="D23" s="14">
        <v>0.05</v>
      </c>
      <c r="E23" s="14" t="s">
        <v>43</v>
      </c>
      <c r="F23" s="16" t="s">
        <v>98</v>
      </c>
    </row>
    <row r="24" spans="1:6" ht="17" x14ac:dyDescent="0.2">
      <c r="A24" s="14" t="s">
        <v>99</v>
      </c>
      <c r="B24" s="14">
        <v>20</v>
      </c>
      <c r="C24" s="14" t="s">
        <v>100</v>
      </c>
      <c r="D24" s="14">
        <v>0.05</v>
      </c>
      <c r="E24" s="14" t="s">
        <v>43</v>
      </c>
      <c r="F24" s="16" t="s">
        <v>101</v>
      </c>
    </row>
    <row r="25" spans="1:6" ht="17" x14ac:dyDescent="0.2">
      <c r="A25" s="14" t="s">
        <v>102</v>
      </c>
      <c r="B25" s="14">
        <v>21</v>
      </c>
      <c r="C25" s="14" t="s">
        <v>103</v>
      </c>
      <c r="D25" s="14">
        <v>0.05</v>
      </c>
      <c r="E25" s="14" t="s">
        <v>43</v>
      </c>
      <c r="F25" s="16" t="s">
        <v>104</v>
      </c>
    </row>
    <row r="26" spans="1:6" ht="17" x14ac:dyDescent="0.2">
      <c r="A26" s="14" t="s">
        <v>105</v>
      </c>
      <c r="B26" s="14">
        <v>22</v>
      </c>
      <c r="C26" s="14" t="s">
        <v>106</v>
      </c>
      <c r="D26" s="14">
        <v>0.05</v>
      </c>
      <c r="E26" s="14" t="s">
        <v>43</v>
      </c>
      <c r="F26" s="16" t="s">
        <v>107</v>
      </c>
    </row>
    <row r="27" spans="1:6" ht="17" x14ac:dyDescent="0.2">
      <c r="A27" s="14" t="s">
        <v>108</v>
      </c>
      <c r="B27" s="14">
        <v>23</v>
      </c>
      <c r="C27" s="14" t="s">
        <v>109</v>
      </c>
      <c r="D27" s="14">
        <v>0.05</v>
      </c>
      <c r="E27" s="14" t="s">
        <v>43</v>
      </c>
      <c r="F27" s="16" t="s">
        <v>110</v>
      </c>
    </row>
    <row r="28" spans="1:6" ht="17" x14ac:dyDescent="0.2">
      <c r="A28" s="14" t="s">
        <v>111</v>
      </c>
      <c r="B28" s="14">
        <v>24</v>
      </c>
      <c r="C28" s="14" t="s">
        <v>112</v>
      </c>
      <c r="D28" s="14">
        <v>0.05</v>
      </c>
      <c r="E28" s="14" t="s">
        <v>43</v>
      </c>
      <c r="F28" s="16" t="s">
        <v>113</v>
      </c>
    </row>
    <row r="29" spans="1:6" ht="17" x14ac:dyDescent="0.2">
      <c r="A29" s="14" t="s">
        <v>114</v>
      </c>
      <c r="B29" s="14">
        <v>25</v>
      </c>
      <c r="C29" s="14" t="s">
        <v>115</v>
      </c>
      <c r="D29" s="14">
        <v>0.05</v>
      </c>
      <c r="E29" s="14" t="s">
        <v>43</v>
      </c>
      <c r="F29" s="16" t="s">
        <v>116</v>
      </c>
    </row>
    <row r="30" spans="1:6" ht="17" x14ac:dyDescent="0.2">
      <c r="A30" s="14" t="s">
        <v>117</v>
      </c>
      <c r="B30" s="14">
        <v>26</v>
      </c>
      <c r="C30" s="14" t="s">
        <v>118</v>
      </c>
      <c r="D30" s="14">
        <v>0.05</v>
      </c>
      <c r="E30" s="14" t="s">
        <v>43</v>
      </c>
      <c r="F30" s="16" t="s">
        <v>119</v>
      </c>
    </row>
    <row r="31" spans="1:6" ht="17" x14ac:dyDescent="0.2">
      <c r="A31" s="14" t="s">
        <v>120</v>
      </c>
      <c r="B31" s="14">
        <v>27</v>
      </c>
      <c r="C31" s="14" t="s">
        <v>121</v>
      </c>
      <c r="D31" s="14">
        <v>0.05</v>
      </c>
      <c r="E31" s="14" t="s">
        <v>43</v>
      </c>
      <c r="F31" s="16" t="s">
        <v>122</v>
      </c>
    </row>
    <row r="32" spans="1:6" ht="17" x14ac:dyDescent="0.2">
      <c r="A32" s="14" t="s">
        <v>123</v>
      </c>
      <c r="B32" s="14">
        <v>28</v>
      </c>
      <c r="C32" s="14" t="s">
        <v>124</v>
      </c>
      <c r="D32" s="14">
        <v>0.05</v>
      </c>
      <c r="E32" s="14" t="s">
        <v>43</v>
      </c>
      <c r="F32" s="16" t="s">
        <v>125</v>
      </c>
    </row>
    <row r="33" spans="1:6" ht="17" x14ac:dyDescent="0.2">
      <c r="A33" s="14" t="s">
        <v>126</v>
      </c>
      <c r="B33" s="14">
        <v>29</v>
      </c>
      <c r="C33" s="14" t="s">
        <v>127</v>
      </c>
      <c r="D33" s="14">
        <v>0.05</v>
      </c>
      <c r="E33" s="14" t="s">
        <v>43</v>
      </c>
      <c r="F33" s="16" t="s">
        <v>128</v>
      </c>
    </row>
    <row r="34" spans="1:6" ht="17" x14ac:dyDescent="0.2">
      <c r="A34" s="14" t="s">
        <v>129</v>
      </c>
      <c r="B34" s="14">
        <v>30</v>
      </c>
      <c r="C34" s="14" t="s">
        <v>130</v>
      </c>
      <c r="D34" s="14">
        <v>0.05</v>
      </c>
      <c r="E34" s="14" t="s">
        <v>43</v>
      </c>
      <c r="F34" s="16" t="s">
        <v>131</v>
      </c>
    </row>
    <row r="35" spans="1:6" ht="17" x14ac:dyDescent="0.2">
      <c r="A35" s="14" t="s">
        <v>132</v>
      </c>
      <c r="B35" s="14">
        <v>31</v>
      </c>
      <c r="C35" s="14" t="s">
        <v>133</v>
      </c>
      <c r="D35" s="14">
        <v>0.05</v>
      </c>
      <c r="E35" s="14" t="s">
        <v>43</v>
      </c>
      <c r="F35" s="16" t="s">
        <v>134</v>
      </c>
    </row>
    <row r="36" spans="1:6" ht="17" x14ac:dyDescent="0.2">
      <c r="A36" s="14" t="s">
        <v>135</v>
      </c>
      <c r="B36" s="14">
        <v>32</v>
      </c>
      <c r="C36" s="14" t="s">
        <v>136</v>
      </c>
      <c r="D36" s="14">
        <v>0.05</v>
      </c>
      <c r="E36" s="14" t="s">
        <v>43</v>
      </c>
      <c r="F36" s="16" t="s">
        <v>137</v>
      </c>
    </row>
    <row r="37" spans="1:6" ht="17" x14ac:dyDescent="0.2">
      <c r="A37" s="14" t="s">
        <v>138</v>
      </c>
      <c r="B37" s="14">
        <v>33</v>
      </c>
      <c r="C37" s="14" t="s">
        <v>139</v>
      </c>
      <c r="D37" s="14">
        <v>0.05</v>
      </c>
      <c r="E37" s="14" t="s">
        <v>43</v>
      </c>
      <c r="F37" s="16" t="s">
        <v>140</v>
      </c>
    </row>
    <row r="38" spans="1:6" ht="17" x14ac:dyDescent="0.2">
      <c r="A38" s="14" t="s">
        <v>141</v>
      </c>
      <c r="B38" s="14">
        <v>34</v>
      </c>
      <c r="C38" s="14" t="s">
        <v>142</v>
      </c>
      <c r="D38" s="14">
        <v>0.05</v>
      </c>
      <c r="E38" s="14" t="s">
        <v>43</v>
      </c>
      <c r="F38" s="16" t="s">
        <v>143</v>
      </c>
    </row>
    <row r="39" spans="1:6" ht="17" x14ac:dyDescent="0.2">
      <c r="A39" s="14" t="s">
        <v>144</v>
      </c>
      <c r="B39" s="14">
        <v>35</v>
      </c>
      <c r="C39" s="14" t="s">
        <v>145</v>
      </c>
      <c r="D39" s="14">
        <v>0.05</v>
      </c>
      <c r="E39" s="14" t="s">
        <v>43</v>
      </c>
      <c r="F39" s="16" t="s">
        <v>146</v>
      </c>
    </row>
    <row r="40" spans="1:6" ht="17" x14ac:dyDescent="0.2">
      <c r="A40" s="14" t="s">
        <v>147</v>
      </c>
      <c r="B40" s="14">
        <v>36</v>
      </c>
      <c r="C40" s="14" t="s">
        <v>148</v>
      </c>
      <c r="D40" s="14">
        <v>0.05</v>
      </c>
      <c r="E40" s="14" t="s">
        <v>43</v>
      </c>
      <c r="F40" s="16" t="s">
        <v>149</v>
      </c>
    </row>
    <row r="41" spans="1:6" ht="17" x14ac:dyDescent="0.2">
      <c r="A41" s="14" t="s">
        <v>150</v>
      </c>
      <c r="B41" s="14">
        <v>37</v>
      </c>
      <c r="C41" s="14" t="s">
        <v>151</v>
      </c>
      <c r="D41" s="14">
        <v>0.05</v>
      </c>
      <c r="E41" s="14" t="s">
        <v>43</v>
      </c>
      <c r="F41" s="16" t="s">
        <v>152</v>
      </c>
    </row>
    <row r="42" spans="1:6" ht="17" x14ac:dyDescent="0.2">
      <c r="A42" s="14" t="s">
        <v>153</v>
      </c>
      <c r="B42" s="14">
        <v>38</v>
      </c>
      <c r="C42" s="14" t="s">
        <v>154</v>
      </c>
      <c r="D42" s="14">
        <v>0.05</v>
      </c>
      <c r="E42" s="14" t="s">
        <v>43</v>
      </c>
      <c r="F42" s="16" t="s">
        <v>155</v>
      </c>
    </row>
    <row r="43" spans="1:6" ht="17" x14ac:dyDescent="0.2">
      <c r="A43" s="14" t="s">
        <v>156</v>
      </c>
      <c r="B43" s="14">
        <v>39</v>
      </c>
      <c r="C43" s="14" t="s">
        <v>157</v>
      </c>
      <c r="D43" s="14">
        <v>0.05</v>
      </c>
      <c r="E43" s="14" t="s">
        <v>43</v>
      </c>
      <c r="F43" s="16" t="s">
        <v>158</v>
      </c>
    </row>
    <row r="44" spans="1:6" ht="17" x14ac:dyDescent="0.2">
      <c r="A44" s="14" t="s">
        <v>159</v>
      </c>
      <c r="B44" s="14">
        <v>40</v>
      </c>
      <c r="C44" s="14" t="s">
        <v>160</v>
      </c>
      <c r="D44" s="14">
        <v>0.05</v>
      </c>
      <c r="E44" s="14" t="s">
        <v>43</v>
      </c>
      <c r="F44" s="16" t="s">
        <v>161</v>
      </c>
    </row>
    <row r="45" spans="1:6" ht="17" x14ac:dyDescent="0.2">
      <c r="A45" s="14" t="s">
        <v>162</v>
      </c>
      <c r="B45" s="14">
        <v>41</v>
      </c>
      <c r="C45" s="14" t="s">
        <v>163</v>
      </c>
      <c r="D45" s="14">
        <v>0.05</v>
      </c>
      <c r="E45" s="14" t="s">
        <v>43</v>
      </c>
      <c r="F45" s="16" t="s">
        <v>164</v>
      </c>
    </row>
    <row r="46" spans="1:6" ht="17" x14ac:dyDescent="0.2">
      <c r="A46" s="14" t="s">
        <v>165</v>
      </c>
      <c r="B46" s="14">
        <v>42</v>
      </c>
      <c r="C46" s="14" t="s">
        <v>166</v>
      </c>
      <c r="D46" s="14">
        <v>0.05</v>
      </c>
      <c r="E46" s="14" t="s">
        <v>43</v>
      </c>
      <c r="F46" s="16" t="s">
        <v>167</v>
      </c>
    </row>
    <row r="47" spans="1:6" ht="17" x14ac:dyDescent="0.2">
      <c r="A47" s="14" t="s">
        <v>168</v>
      </c>
      <c r="B47" s="14">
        <v>43</v>
      </c>
      <c r="C47" s="14" t="s">
        <v>169</v>
      </c>
      <c r="D47" s="14">
        <v>0.05</v>
      </c>
      <c r="E47" s="14" t="s">
        <v>43</v>
      </c>
      <c r="F47" s="16" t="s">
        <v>170</v>
      </c>
    </row>
    <row r="48" spans="1:6" ht="17" x14ac:dyDescent="0.2">
      <c r="A48" s="14" t="s">
        <v>171</v>
      </c>
      <c r="B48" s="14">
        <v>44</v>
      </c>
      <c r="C48" s="14" t="s">
        <v>172</v>
      </c>
      <c r="D48" s="14">
        <v>0.05</v>
      </c>
      <c r="E48" s="14" t="s">
        <v>43</v>
      </c>
      <c r="F48" s="16" t="s">
        <v>173</v>
      </c>
    </row>
    <row r="49" spans="1:6" ht="17" x14ac:dyDescent="0.2">
      <c r="A49" s="14" t="s">
        <v>174</v>
      </c>
      <c r="B49" s="14">
        <v>45</v>
      </c>
      <c r="C49" s="14" t="s">
        <v>175</v>
      </c>
      <c r="D49" s="14">
        <v>0.05</v>
      </c>
      <c r="E49" s="14" t="s">
        <v>43</v>
      </c>
      <c r="F49" s="16" t="s">
        <v>176</v>
      </c>
    </row>
    <row r="50" spans="1:6" ht="17" x14ac:dyDescent="0.2">
      <c r="A50" s="14" t="s">
        <v>177</v>
      </c>
      <c r="B50" s="14">
        <v>46</v>
      </c>
      <c r="C50" s="14" t="s">
        <v>178</v>
      </c>
      <c r="D50" s="14">
        <v>0.05</v>
      </c>
      <c r="E50" s="14" t="s">
        <v>43</v>
      </c>
      <c r="F50" s="16" t="s">
        <v>179</v>
      </c>
    </row>
    <row r="51" spans="1:6" ht="17" x14ac:dyDescent="0.2">
      <c r="A51" s="14" t="s">
        <v>180</v>
      </c>
      <c r="B51" s="14">
        <v>47</v>
      </c>
      <c r="C51" s="14" t="s">
        <v>181</v>
      </c>
      <c r="D51" s="14">
        <v>0.05</v>
      </c>
      <c r="E51" s="14" t="s">
        <v>43</v>
      </c>
      <c r="F51" s="16" t="s">
        <v>182</v>
      </c>
    </row>
    <row r="52" spans="1:6" ht="17" x14ac:dyDescent="0.2">
      <c r="A52" s="14" t="s">
        <v>183</v>
      </c>
      <c r="B52" s="14">
        <v>48</v>
      </c>
      <c r="C52" s="14" t="s">
        <v>184</v>
      </c>
      <c r="D52" s="14">
        <v>0.05</v>
      </c>
      <c r="E52" s="14" t="s">
        <v>43</v>
      </c>
      <c r="F52" s="16" t="s">
        <v>185</v>
      </c>
    </row>
    <row r="53" spans="1:6" ht="17" x14ac:dyDescent="0.2">
      <c r="A53" s="14" t="s">
        <v>186</v>
      </c>
      <c r="B53" s="14">
        <v>49</v>
      </c>
      <c r="C53" s="14" t="s">
        <v>187</v>
      </c>
      <c r="D53" s="14">
        <v>0.05</v>
      </c>
      <c r="E53" s="14" t="s">
        <v>43</v>
      </c>
      <c r="F53" s="16" t="s">
        <v>188</v>
      </c>
    </row>
    <row r="54" spans="1:6" ht="17" x14ac:dyDescent="0.2">
      <c r="A54" s="14" t="s">
        <v>189</v>
      </c>
      <c r="B54" s="14">
        <v>50</v>
      </c>
      <c r="C54" s="14" t="s">
        <v>190</v>
      </c>
      <c r="D54" s="14">
        <v>0.05</v>
      </c>
      <c r="E54" s="14" t="s">
        <v>43</v>
      </c>
      <c r="F54" s="16" t="s">
        <v>191</v>
      </c>
    </row>
    <row r="55" spans="1:6" ht="17" x14ac:dyDescent="0.2">
      <c r="A55" s="14" t="s">
        <v>192</v>
      </c>
      <c r="B55" s="14">
        <v>51</v>
      </c>
      <c r="C55" s="14" t="s">
        <v>193</v>
      </c>
      <c r="D55" s="14">
        <v>0.05</v>
      </c>
      <c r="E55" s="14" t="s">
        <v>43</v>
      </c>
      <c r="F55" s="16" t="s">
        <v>194</v>
      </c>
    </row>
    <row r="56" spans="1:6" ht="17" x14ac:dyDescent="0.2">
      <c r="A56" s="14" t="s">
        <v>195</v>
      </c>
      <c r="B56" s="14">
        <v>52</v>
      </c>
      <c r="C56" s="14" t="s">
        <v>196</v>
      </c>
      <c r="D56" s="14">
        <v>0.05</v>
      </c>
      <c r="E56" s="14" t="s">
        <v>43</v>
      </c>
      <c r="F56" s="16" t="s">
        <v>197</v>
      </c>
    </row>
    <row r="57" spans="1:6" ht="17" x14ac:dyDescent="0.2">
      <c r="A57" s="14" t="s">
        <v>198</v>
      </c>
      <c r="B57" s="14">
        <v>53</v>
      </c>
      <c r="C57" s="14" t="s">
        <v>199</v>
      </c>
      <c r="D57" s="14">
        <v>0.05</v>
      </c>
      <c r="E57" s="14" t="s">
        <v>43</v>
      </c>
      <c r="F57" s="16" t="s">
        <v>200</v>
      </c>
    </row>
    <row r="58" spans="1:6" ht="17" x14ac:dyDescent="0.2">
      <c r="A58" s="14" t="s">
        <v>201</v>
      </c>
      <c r="B58" s="14">
        <v>54</v>
      </c>
      <c r="C58" s="14" t="s">
        <v>202</v>
      </c>
      <c r="D58" s="14">
        <v>0.05</v>
      </c>
      <c r="E58" s="14" t="s">
        <v>43</v>
      </c>
      <c r="F58" s="16" t="s">
        <v>203</v>
      </c>
    </row>
    <row r="59" spans="1:6" x14ac:dyDescent="0.2">
      <c r="A59" s="14" t="s">
        <v>204</v>
      </c>
      <c r="B59" s="14">
        <v>55</v>
      </c>
      <c r="C59" s="14" t="s">
        <v>205</v>
      </c>
      <c r="D59" s="14">
        <v>0.05</v>
      </c>
      <c r="E59" s="14" t="s">
        <v>43</v>
      </c>
      <c r="F59" s="14" t="s">
        <v>206</v>
      </c>
    </row>
    <row r="60" spans="1:6" x14ac:dyDescent="0.2">
      <c r="A60" s="14" t="s">
        <v>207</v>
      </c>
      <c r="B60" s="14">
        <v>56</v>
      </c>
      <c r="C60" s="14" t="s">
        <v>208</v>
      </c>
      <c r="D60" s="14">
        <v>0.05</v>
      </c>
      <c r="E60" s="14" t="s">
        <v>43</v>
      </c>
      <c r="F60" s="14" t="s">
        <v>209</v>
      </c>
    </row>
    <row r="61" spans="1:6" x14ac:dyDescent="0.2">
      <c r="A61" s="14" t="s">
        <v>210</v>
      </c>
      <c r="B61" s="14">
        <v>57</v>
      </c>
      <c r="C61" s="14" t="s">
        <v>211</v>
      </c>
      <c r="D61" s="14">
        <v>0.05</v>
      </c>
      <c r="E61" s="14" t="s">
        <v>43</v>
      </c>
      <c r="F61" s="14" t="s">
        <v>212</v>
      </c>
    </row>
    <row r="62" spans="1:6" x14ac:dyDescent="0.2">
      <c r="A62" s="14" t="s">
        <v>213</v>
      </c>
      <c r="B62" s="14">
        <v>58</v>
      </c>
      <c r="C62" s="14" t="s">
        <v>214</v>
      </c>
      <c r="D62" s="14">
        <v>0.05</v>
      </c>
      <c r="E62" s="14" t="s">
        <v>43</v>
      </c>
      <c r="F62" s="14" t="s">
        <v>215</v>
      </c>
    </row>
    <row r="63" spans="1:6" x14ac:dyDescent="0.2">
      <c r="A63" s="14" t="s">
        <v>216</v>
      </c>
      <c r="B63" s="14">
        <v>59</v>
      </c>
      <c r="C63" s="14" t="s">
        <v>217</v>
      </c>
      <c r="D63" s="14">
        <v>0.05</v>
      </c>
      <c r="E63" s="14" t="s">
        <v>43</v>
      </c>
      <c r="F63" s="14" t="s">
        <v>218</v>
      </c>
    </row>
    <row r="64" spans="1:6" x14ac:dyDescent="0.2">
      <c r="A64" s="14" t="s">
        <v>219</v>
      </c>
      <c r="B64" s="14">
        <v>60</v>
      </c>
      <c r="C64" s="14" t="s">
        <v>220</v>
      </c>
      <c r="D64" s="14">
        <v>0.05</v>
      </c>
      <c r="E64" s="14" t="s">
        <v>43</v>
      </c>
      <c r="F64" s="14" t="s">
        <v>221</v>
      </c>
    </row>
    <row r="65" spans="1:6" x14ac:dyDescent="0.2">
      <c r="A65" s="14" t="s">
        <v>222</v>
      </c>
      <c r="B65" s="14">
        <v>61</v>
      </c>
      <c r="C65" s="14" t="s">
        <v>223</v>
      </c>
      <c r="D65" s="14">
        <v>0.05</v>
      </c>
      <c r="E65" s="14" t="s">
        <v>43</v>
      </c>
      <c r="F65" s="14" t="s">
        <v>224</v>
      </c>
    </row>
    <row r="66" spans="1:6" ht="17" x14ac:dyDescent="0.2">
      <c r="A66" s="14" t="s">
        <v>225</v>
      </c>
      <c r="B66" s="14">
        <v>62</v>
      </c>
      <c r="C66" s="14" t="s">
        <v>226</v>
      </c>
      <c r="D66" s="14">
        <v>0.05</v>
      </c>
      <c r="E66" s="14" t="s">
        <v>43</v>
      </c>
      <c r="F66" s="17" t="s">
        <v>227</v>
      </c>
    </row>
    <row r="67" spans="1:6" x14ac:dyDescent="0.2">
      <c r="A67" s="14" t="s">
        <v>228</v>
      </c>
      <c r="B67" s="14">
        <v>63</v>
      </c>
      <c r="C67" s="14" t="s">
        <v>229</v>
      </c>
      <c r="D67" s="14">
        <v>0.05</v>
      </c>
      <c r="E67" s="14" t="s">
        <v>43</v>
      </c>
      <c r="F67" s="14" t="s">
        <v>230</v>
      </c>
    </row>
    <row r="68" spans="1:6" x14ac:dyDescent="0.2">
      <c r="A68" s="14" t="s">
        <v>231</v>
      </c>
      <c r="B68" s="14">
        <v>64</v>
      </c>
      <c r="C68" s="14" t="s">
        <v>232</v>
      </c>
      <c r="D68" s="14">
        <v>0.05</v>
      </c>
      <c r="E68" s="14" t="s">
        <v>43</v>
      </c>
      <c r="F68" s="14" t="s">
        <v>233</v>
      </c>
    </row>
    <row r="69" spans="1:6" x14ac:dyDescent="0.2">
      <c r="A69" s="14" t="s">
        <v>234</v>
      </c>
      <c r="B69" s="14">
        <v>65</v>
      </c>
      <c r="C69" s="14" t="s">
        <v>235</v>
      </c>
      <c r="D69" s="14">
        <v>0.05</v>
      </c>
      <c r="E69" s="14" t="s">
        <v>43</v>
      </c>
      <c r="F69" s="14" t="s">
        <v>236</v>
      </c>
    </row>
    <row r="70" spans="1:6" x14ac:dyDescent="0.2">
      <c r="A70" s="14" t="s">
        <v>237</v>
      </c>
      <c r="B70" s="14">
        <v>66</v>
      </c>
      <c r="C70" s="14" t="s">
        <v>238</v>
      </c>
      <c r="D70" s="14">
        <v>0.05</v>
      </c>
      <c r="E70" s="14" t="s">
        <v>43</v>
      </c>
      <c r="F70" s="14" t="s">
        <v>239</v>
      </c>
    </row>
    <row r="71" spans="1:6" x14ac:dyDescent="0.2">
      <c r="A71" s="14" t="s">
        <v>240</v>
      </c>
      <c r="B71" s="14">
        <v>67</v>
      </c>
      <c r="C71" s="14" t="s">
        <v>241</v>
      </c>
      <c r="D71" s="14">
        <v>0.05</v>
      </c>
      <c r="E71" s="14" t="s">
        <v>43</v>
      </c>
      <c r="F71" s="14" t="s">
        <v>242</v>
      </c>
    </row>
    <row r="72" spans="1:6" x14ac:dyDescent="0.2">
      <c r="A72" s="14" t="s">
        <v>243</v>
      </c>
      <c r="B72" s="14">
        <v>68</v>
      </c>
      <c r="C72" s="14" t="s">
        <v>244</v>
      </c>
      <c r="D72" s="14">
        <v>0.05</v>
      </c>
      <c r="E72" s="14" t="s">
        <v>43</v>
      </c>
      <c r="F72" s="14" t="s">
        <v>245</v>
      </c>
    </row>
    <row r="73" spans="1:6" x14ac:dyDescent="0.2">
      <c r="A73" s="14" t="s">
        <v>246</v>
      </c>
      <c r="B73" s="14">
        <v>69</v>
      </c>
      <c r="C73" s="14" t="s">
        <v>247</v>
      </c>
      <c r="D73" s="14">
        <v>0.05</v>
      </c>
      <c r="E73" s="14" t="s">
        <v>43</v>
      </c>
      <c r="F73" s="14" t="s">
        <v>248</v>
      </c>
    </row>
    <row r="74" spans="1:6" x14ac:dyDescent="0.2">
      <c r="A74" s="14" t="s">
        <v>249</v>
      </c>
      <c r="B74" s="14">
        <v>70</v>
      </c>
      <c r="C74" s="14" t="s">
        <v>250</v>
      </c>
      <c r="D74" s="14">
        <v>0.05</v>
      </c>
      <c r="E74" s="14" t="s">
        <v>43</v>
      </c>
      <c r="F74" s="14" t="s">
        <v>251</v>
      </c>
    </row>
    <row r="75" spans="1:6" x14ac:dyDescent="0.2">
      <c r="A75" s="14" t="s">
        <v>252</v>
      </c>
      <c r="B75" s="14">
        <v>71</v>
      </c>
      <c r="C75" s="14" t="s">
        <v>253</v>
      </c>
      <c r="D75" s="14">
        <v>0.05</v>
      </c>
      <c r="E75" s="14" t="s">
        <v>43</v>
      </c>
      <c r="F75" s="14" t="s">
        <v>254</v>
      </c>
    </row>
    <row r="76" spans="1:6" x14ac:dyDescent="0.2">
      <c r="A76" s="14" t="s">
        <v>255</v>
      </c>
      <c r="B76" s="14">
        <v>72</v>
      </c>
      <c r="C76" s="14" t="s">
        <v>256</v>
      </c>
      <c r="D76" s="14">
        <v>0.05</v>
      </c>
      <c r="E76" s="14" t="s">
        <v>43</v>
      </c>
      <c r="F76" s="14" t="s">
        <v>257</v>
      </c>
    </row>
    <row r="77" spans="1:6" x14ac:dyDescent="0.2">
      <c r="A77" s="14" t="s">
        <v>258</v>
      </c>
      <c r="B77" s="14">
        <v>73</v>
      </c>
      <c r="C77" s="14" t="s">
        <v>259</v>
      </c>
      <c r="D77" s="14">
        <v>0.05</v>
      </c>
      <c r="E77" s="14" t="s">
        <v>43</v>
      </c>
      <c r="F77" s="14" t="s">
        <v>260</v>
      </c>
    </row>
    <row r="78" spans="1:6" x14ac:dyDescent="0.2">
      <c r="A78" s="14" t="s">
        <v>261</v>
      </c>
      <c r="B78" s="14">
        <v>74</v>
      </c>
      <c r="C78" s="14" t="s">
        <v>262</v>
      </c>
      <c r="D78" s="14">
        <v>0.05</v>
      </c>
      <c r="E78" s="14" t="s">
        <v>43</v>
      </c>
      <c r="F78" s="14" t="s">
        <v>263</v>
      </c>
    </row>
    <row r="79" spans="1:6" x14ac:dyDescent="0.2">
      <c r="A79" s="14" t="s">
        <v>264</v>
      </c>
      <c r="B79" s="14">
        <v>75</v>
      </c>
      <c r="C79" s="14" t="s">
        <v>265</v>
      </c>
      <c r="D79" s="14">
        <v>0.05</v>
      </c>
      <c r="E79" s="14" t="s">
        <v>43</v>
      </c>
      <c r="F79" s="14" t="s">
        <v>266</v>
      </c>
    </row>
    <row r="80" spans="1:6" x14ac:dyDescent="0.2">
      <c r="A80" s="14" t="s">
        <v>267</v>
      </c>
      <c r="B80" s="14">
        <v>76</v>
      </c>
      <c r="C80" s="14" t="s">
        <v>268</v>
      </c>
      <c r="D80" s="14">
        <v>0.05</v>
      </c>
      <c r="E80" s="14" t="s">
        <v>43</v>
      </c>
      <c r="F80" s="14" t="s">
        <v>269</v>
      </c>
    </row>
    <row r="81" spans="1:6" x14ac:dyDescent="0.2">
      <c r="A81" s="14" t="s">
        <v>270</v>
      </c>
      <c r="B81" s="14">
        <v>77</v>
      </c>
      <c r="C81" s="14" t="s">
        <v>271</v>
      </c>
      <c r="D81" s="14">
        <v>0.05</v>
      </c>
      <c r="E81" s="14" t="s">
        <v>43</v>
      </c>
      <c r="F81" s="14" t="s">
        <v>272</v>
      </c>
    </row>
    <row r="82" spans="1:6" x14ac:dyDescent="0.2">
      <c r="A82" s="14" t="s">
        <v>273</v>
      </c>
      <c r="B82" s="14">
        <v>78</v>
      </c>
      <c r="C82" s="14" t="s">
        <v>274</v>
      </c>
      <c r="D82" s="14">
        <v>0.05</v>
      </c>
      <c r="E82" s="14" t="s">
        <v>43</v>
      </c>
      <c r="F82" s="14" t="s">
        <v>275</v>
      </c>
    </row>
    <row r="83" spans="1:6" x14ac:dyDescent="0.2">
      <c r="A83" s="14" t="s">
        <v>276</v>
      </c>
      <c r="B83" s="14">
        <v>79</v>
      </c>
      <c r="C83" s="14" t="s">
        <v>277</v>
      </c>
      <c r="D83" s="14">
        <v>0.05</v>
      </c>
      <c r="E83" s="14" t="s">
        <v>43</v>
      </c>
      <c r="F83" s="14" t="s">
        <v>278</v>
      </c>
    </row>
    <row r="84" spans="1:6" x14ac:dyDescent="0.2">
      <c r="A84" s="14" t="s">
        <v>279</v>
      </c>
      <c r="B84" s="14">
        <v>80</v>
      </c>
      <c r="C84" s="14" t="s">
        <v>280</v>
      </c>
      <c r="D84" s="14">
        <v>0.05</v>
      </c>
      <c r="E84" s="14" t="s">
        <v>43</v>
      </c>
      <c r="F84" s="14" t="s">
        <v>281</v>
      </c>
    </row>
    <row r="85" spans="1:6" x14ac:dyDescent="0.2">
      <c r="A85" s="14" t="s">
        <v>282</v>
      </c>
      <c r="B85" s="14">
        <v>81</v>
      </c>
      <c r="C85" s="14" t="s">
        <v>283</v>
      </c>
      <c r="D85" s="14">
        <v>0.05</v>
      </c>
      <c r="E85" s="14" t="s">
        <v>43</v>
      </c>
      <c r="F85" s="14" t="s">
        <v>284</v>
      </c>
    </row>
    <row r="86" spans="1:6" x14ac:dyDescent="0.2">
      <c r="A86" s="14" t="s">
        <v>285</v>
      </c>
      <c r="B86" s="14">
        <v>82</v>
      </c>
      <c r="C86" s="14" t="s">
        <v>286</v>
      </c>
      <c r="D86" s="14">
        <v>0.05</v>
      </c>
      <c r="E86" s="14" t="s">
        <v>43</v>
      </c>
      <c r="F86" s="14" t="s">
        <v>287</v>
      </c>
    </row>
    <row r="87" spans="1:6" x14ac:dyDescent="0.2">
      <c r="A87" s="14" t="s">
        <v>288</v>
      </c>
      <c r="B87" s="14">
        <v>83</v>
      </c>
      <c r="C87" s="14" t="s">
        <v>289</v>
      </c>
      <c r="D87" s="14">
        <v>0.05</v>
      </c>
      <c r="E87" s="14" t="s">
        <v>43</v>
      </c>
      <c r="F87" s="14" t="s">
        <v>290</v>
      </c>
    </row>
    <row r="88" spans="1:6" x14ac:dyDescent="0.2">
      <c r="A88" s="14" t="s">
        <v>291</v>
      </c>
      <c r="B88" s="14">
        <v>84</v>
      </c>
      <c r="C88" s="14" t="s">
        <v>292</v>
      </c>
      <c r="D88" s="14">
        <v>0.05</v>
      </c>
      <c r="E88" s="14" t="s">
        <v>43</v>
      </c>
      <c r="F88" s="14" t="s">
        <v>293</v>
      </c>
    </row>
    <row r="89" spans="1:6" x14ac:dyDescent="0.2">
      <c r="A89" s="14" t="s">
        <v>294</v>
      </c>
      <c r="B89" s="14">
        <v>85</v>
      </c>
      <c r="C89" s="14" t="s">
        <v>295</v>
      </c>
      <c r="D89" s="14">
        <v>0.05</v>
      </c>
      <c r="E89" s="14" t="s">
        <v>43</v>
      </c>
      <c r="F89" s="14" t="s">
        <v>296</v>
      </c>
    </row>
    <row r="90" spans="1:6" x14ac:dyDescent="0.2">
      <c r="A90" s="14" t="s">
        <v>297</v>
      </c>
      <c r="B90" s="14">
        <v>86</v>
      </c>
      <c r="C90" s="14" t="s">
        <v>298</v>
      </c>
      <c r="D90" s="14">
        <v>0.05</v>
      </c>
      <c r="E90" s="14" t="s">
        <v>43</v>
      </c>
      <c r="F90" s="14" t="s">
        <v>299</v>
      </c>
    </row>
    <row r="91" spans="1:6" x14ac:dyDescent="0.2">
      <c r="A91" s="14" t="s">
        <v>300</v>
      </c>
      <c r="B91" s="14">
        <v>87</v>
      </c>
      <c r="C91" s="14" t="s">
        <v>301</v>
      </c>
      <c r="D91" s="14">
        <v>0.05</v>
      </c>
      <c r="E91" s="14" t="s">
        <v>43</v>
      </c>
      <c r="F91" s="14" t="s">
        <v>302</v>
      </c>
    </row>
    <row r="92" spans="1:6" x14ac:dyDescent="0.2">
      <c r="A92" s="14" t="s">
        <v>303</v>
      </c>
      <c r="B92" s="14">
        <v>88</v>
      </c>
      <c r="C92" s="14" t="s">
        <v>304</v>
      </c>
      <c r="D92" s="14">
        <v>0.05</v>
      </c>
      <c r="E92" s="14" t="s">
        <v>43</v>
      </c>
      <c r="F92" s="14" t="s">
        <v>305</v>
      </c>
    </row>
    <row r="93" spans="1:6" x14ac:dyDescent="0.2">
      <c r="A93" s="14" t="s">
        <v>306</v>
      </c>
      <c r="B93" s="14">
        <v>89</v>
      </c>
      <c r="C93" s="14" t="s">
        <v>307</v>
      </c>
      <c r="D93" s="14">
        <v>0.05</v>
      </c>
      <c r="E93" s="14" t="s">
        <v>43</v>
      </c>
      <c r="F93" s="14" t="s">
        <v>308</v>
      </c>
    </row>
    <row r="94" spans="1:6" x14ac:dyDescent="0.2">
      <c r="A94" s="14" t="s">
        <v>309</v>
      </c>
      <c r="B94" s="14">
        <v>90</v>
      </c>
      <c r="C94" s="14" t="s">
        <v>310</v>
      </c>
      <c r="D94" s="14">
        <v>0.05</v>
      </c>
      <c r="E94" s="14" t="s">
        <v>43</v>
      </c>
      <c r="F94" s="14" t="s">
        <v>311</v>
      </c>
    </row>
    <row r="95" spans="1:6" x14ac:dyDescent="0.2">
      <c r="A95" s="14" t="s">
        <v>312</v>
      </c>
      <c r="B95" s="14">
        <v>91</v>
      </c>
      <c r="C95" s="14" t="s">
        <v>313</v>
      </c>
      <c r="D95" s="14">
        <v>0.05</v>
      </c>
      <c r="E95" s="14" t="s">
        <v>43</v>
      </c>
      <c r="F95" s="14" t="s">
        <v>314</v>
      </c>
    </row>
    <row r="96" spans="1:6" x14ac:dyDescent="0.2">
      <c r="A96" s="14" t="s">
        <v>315</v>
      </c>
      <c r="B96" s="14">
        <v>92</v>
      </c>
      <c r="C96" s="14" t="s">
        <v>316</v>
      </c>
      <c r="D96" s="14">
        <v>0.05</v>
      </c>
      <c r="E96" s="14" t="s">
        <v>43</v>
      </c>
      <c r="F96" s="14" t="s">
        <v>317</v>
      </c>
    </row>
    <row r="97" spans="1:6" x14ac:dyDescent="0.2">
      <c r="A97" s="14" t="s">
        <v>318</v>
      </c>
      <c r="B97" s="14">
        <v>93</v>
      </c>
      <c r="C97" s="14" t="s">
        <v>319</v>
      </c>
      <c r="D97" s="14">
        <v>0.05</v>
      </c>
      <c r="E97" s="14" t="s">
        <v>43</v>
      </c>
      <c r="F97" s="14" t="s">
        <v>320</v>
      </c>
    </row>
    <row r="98" spans="1:6" x14ac:dyDescent="0.2">
      <c r="A98" s="14" t="s">
        <v>321</v>
      </c>
      <c r="B98" s="14">
        <v>94</v>
      </c>
      <c r="C98" s="14" t="s">
        <v>322</v>
      </c>
      <c r="D98" s="14">
        <v>0.05</v>
      </c>
      <c r="E98" s="14" t="s">
        <v>43</v>
      </c>
      <c r="F98" s="14" t="s">
        <v>323</v>
      </c>
    </row>
    <row r="99" spans="1:6" x14ac:dyDescent="0.2">
      <c r="A99" s="14" t="s">
        <v>324</v>
      </c>
      <c r="B99" s="14">
        <v>95</v>
      </c>
      <c r="C99" s="14" t="s">
        <v>325</v>
      </c>
      <c r="D99" s="14">
        <v>0.05</v>
      </c>
      <c r="E99" s="14" t="s">
        <v>43</v>
      </c>
      <c r="F99" s="14" t="s">
        <v>326</v>
      </c>
    </row>
    <row r="100" spans="1:6" ht="18" x14ac:dyDescent="0.2">
      <c r="A100" s="14" t="s">
        <v>327</v>
      </c>
      <c r="B100" s="14">
        <v>96</v>
      </c>
      <c r="C100" s="14" t="s">
        <v>328</v>
      </c>
      <c r="D100" s="14">
        <v>0.05</v>
      </c>
      <c r="E100" s="14" t="s">
        <v>43</v>
      </c>
      <c r="F100" s="18" t="s">
        <v>329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330</v>
      </c>
      <c r="B1" s="19">
        <v>6</v>
      </c>
      <c r="C1" s="19" t="s">
        <v>331</v>
      </c>
    </row>
    <row r="2" spans="1:3" x14ac:dyDescent="0.2">
      <c r="A2" s="19" t="s">
        <v>430</v>
      </c>
      <c r="B2" s="19">
        <v>7</v>
      </c>
      <c r="C2" s="19" t="s">
        <v>332</v>
      </c>
    </row>
    <row r="3" spans="1:3" x14ac:dyDescent="0.2">
      <c r="A3" s="19" t="s">
        <v>429</v>
      </c>
      <c r="B3" s="19">
        <v>8</v>
      </c>
      <c r="C3" s="19" t="s">
        <v>333</v>
      </c>
    </row>
    <row r="4" spans="1:3" x14ac:dyDescent="0.2">
      <c r="A4" s="19" t="s">
        <v>428</v>
      </c>
      <c r="B4" s="19">
        <v>9</v>
      </c>
      <c r="C4" s="19" t="s">
        <v>334</v>
      </c>
    </row>
    <row r="5" spans="1:3" x14ac:dyDescent="0.2">
      <c r="A5" s="19" t="s">
        <v>335</v>
      </c>
      <c r="B5" s="19">
        <v>10</v>
      </c>
      <c r="C5" s="19" t="s">
        <v>336</v>
      </c>
    </row>
    <row r="6" spans="1:3" x14ac:dyDescent="0.2">
      <c r="A6" s="19" t="s">
        <v>337</v>
      </c>
      <c r="B6" s="19">
        <v>11</v>
      </c>
      <c r="C6" s="1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P1" zoomScale="140" zoomScaleNormal="140" workbookViewId="0">
      <selection activeCell="AC19" sqref="AC19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431</v>
      </c>
      <c r="W1" s="61" t="s">
        <v>432</v>
      </c>
      <c r="X1" s="62" t="s">
        <v>433</v>
      </c>
      <c r="Y1" s="63" t="s">
        <v>434</v>
      </c>
    </row>
    <row r="2" spans="1:31" ht="26" customHeight="1" thickBot="1" x14ac:dyDescent="0.25">
      <c r="A2" s="119" t="s">
        <v>413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1" t="s">
        <v>1</v>
      </c>
      <c r="O2" s="120"/>
      <c r="P2" s="120"/>
      <c r="Q2" s="120"/>
      <c r="R2" s="120"/>
      <c r="S2" s="120"/>
      <c r="T2" s="120"/>
      <c r="U2" s="122"/>
      <c r="V2" s="121" t="s">
        <v>414</v>
      </c>
      <c r="W2" s="120"/>
      <c r="X2" s="120"/>
      <c r="Y2" s="122"/>
      <c r="Z2" s="121" t="s">
        <v>415</v>
      </c>
      <c r="AA2" s="120"/>
      <c r="AB2" s="122"/>
      <c r="AC2" s="121" t="s">
        <v>416</v>
      </c>
      <c r="AD2" s="120"/>
      <c r="AE2" s="120"/>
    </row>
    <row r="3" spans="1:31" ht="34" x14ac:dyDescent="0.2">
      <c r="A3" t="s">
        <v>400</v>
      </c>
      <c r="B3" s="21" t="s">
        <v>14</v>
      </c>
      <c r="C3" s="69" t="s">
        <v>3</v>
      </c>
      <c r="D3" s="69" t="s">
        <v>4</v>
      </c>
      <c r="E3" s="69" t="s">
        <v>402</v>
      </c>
      <c r="F3" s="69" t="s">
        <v>404</v>
      </c>
      <c r="G3" s="69" t="s">
        <v>403</v>
      </c>
      <c r="H3" s="69" t="s">
        <v>5</v>
      </c>
      <c r="I3" s="70" t="s">
        <v>339</v>
      </c>
      <c r="J3" s="70" t="s">
        <v>340</v>
      </c>
      <c r="K3" s="58" t="s">
        <v>6</v>
      </c>
      <c r="L3" s="58" t="s">
        <v>12</v>
      </c>
      <c r="M3" s="58" t="s">
        <v>0</v>
      </c>
      <c r="N3" s="71" t="s">
        <v>352</v>
      </c>
      <c r="O3" s="98" t="s">
        <v>353</v>
      </c>
      <c r="P3" s="98" t="s">
        <v>368</v>
      </c>
      <c r="Q3" s="98" t="s">
        <v>369</v>
      </c>
      <c r="R3" s="98" t="s">
        <v>370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417</v>
      </c>
      <c r="AA3" s="39" t="s">
        <v>418</v>
      </c>
      <c r="AB3" t="s">
        <v>419</v>
      </c>
      <c r="AC3" s="38" t="s">
        <v>417</v>
      </c>
      <c r="AD3" s="39" t="s">
        <v>418</v>
      </c>
      <c r="AE3" t="s">
        <v>419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510</v>
      </c>
      <c r="Q4" s="8"/>
      <c r="R4" s="8"/>
      <c r="S4" s="6"/>
      <c r="T4"/>
      <c r="U4"/>
      <c r="V4" s="94"/>
      <c r="X4" s="94"/>
      <c r="Y4"/>
      <c r="Z4" s="94"/>
      <c r="AA4" s="52"/>
      <c r="AB4" s="21"/>
      <c r="AC4" s="94"/>
      <c r="AD4" s="52"/>
      <c r="AE4" s="118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/>
      <c r="Q5" s="8"/>
      <c r="R5" s="8"/>
      <c r="S5" s="6"/>
      <c r="T5"/>
      <c r="U5"/>
      <c r="V5" s="94"/>
      <c r="X5" s="94"/>
      <c r="Y5"/>
      <c r="Z5" s="94"/>
      <c r="AA5" s="52"/>
      <c r="AB5" s="21"/>
      <c r="AC5" s="94"/>
      <c r="AD5" s="52"/>
      <c r="AE5" s="118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/>
      <c r="Q6" s="8"/>
      <c r="R6" s="8"/>
      <c r="S6" s="6"/>
      <c r="T6"/>
      <c r="U6"/>
      <c r="V6" s="94"/>
      <c r="X6" s="94"/>
      <c r="Y6"/>
      <c r="Z6" s="94"/>
      <c r="AA6" s="52"/>
      <c r="AB6" s="21"/>
      <c r="AC6" s="94"/>
      <c r="AD6" s="52"/>
      <c r="AE6" s="118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/>
      <c r="Q7" s="8"/>
      <c r="R7" s="8"/>
      <c r="S7" s="6"/>
      <c r="T7"/>
      <c r="U7"/>
      <c r="V7" s="94"/>
      <c r="X7" s="94"/>
      <c r="Y7"/>
      <c r="Z7" s="94"/>
      <c r="AA7" s="52"/>
      <c r="AB7" s="21"/>
      <c r="AC7" s="94"/>
      <c r="AD7" s="52"/>
      <c r="AE7" s="118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/>
      <c r="Q8" s="8"/>
      <c r="R8" s="8"/>
      <c r="S8" s="6"/>
      <c r="T8"/>
      <c r="U8"/>
      <c r="V8" s="94"/>
      <c r="X8" s="94"/>
      <c r="Y8"/>
      <c r="Z8" s="94"/>
      <c r="AA8" s="52"/>
      <c r="AB8" s="21"/>
      <c r="AC8" s="94"/>
      <c r="AD8" s="52"/>
      <c r="AE8" s="118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/>
      <c r="Q9" s="8"/>
      <c r="R9" s="8"/>
      <c r="T9"/>
      <c r="U9"/>
      <c r="V9" s="94"/>
      <c r="W9" s="7"/>
      <c r="X9" s="94"/>
      <c r="Y9"/>
      <c r="Z9" s="94"/>
      <c r="AA9" s="52"/>
      <c r="AB9" s="21"/>
      <c r="AC9" s="94"/>
      <c r="AD9" s="52"/>
      <c r="AE9" s="118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/>
      <c r="Q10" s="8"/>
      <c r="R10" s="8"/>
      <c r="T10"/>
      <c r="U10"/>
      <c r="V10" s="94"/>
      <c r="W10" s="7"/>
      <c r="X10" s="94"/>
      <c r="Y10"/>
      <c r="Z10" s="94"/>
      <c r="AA10" s="52"/>
      <c r="AB10" s="21"/>
      <c r="AC10" s="94"/>
      <c r="AD10" s="52"/>
      <c r="AE10" s="118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/>
      <c r="Q11" s="8"/>
      <c r="R11" s="8"/>
      <c r="T11"/>
      <c r="U11"/>
      <c r="V11" s="94"/>
      <c r="W11" s="7"/>
      <c r="X11" s="94"/>
      <c r="Y11"/>
      <c r="Z11" s="94"/>
      <c r="AA11" s="52"/>
      <c r="AB11" s="21"/>
      <c r="AC11" s="94"/>
      <c r="AD11" s="52"/>
      <c r="AE11" s="118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/>
      <c r="Q12" s="8"/>
      <c r="R12" s="8"/>
      <c r="T12"/>
      <c r="U12"/>
      <c r="V12" s="94"/>
      <c r="W12" s="7"/>
      <c r="X12" s="94"/>
      <c r="Y12"/>
      <c r="Z12" s="94"/>
      <c r="AA12" s="52"/>
      <c r="AB12" s="21"/>
      <c r="AC12" s="94"/>
      <c r="AD12" s="52"/>
      <c r="AE12" s="118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/>
      <c r="Q13" s="8"/>
      <c r="R13" s="8"/>
      <c r="T13"/>
      <c r="U13"/>
      <c r="V13" s="94"/>
      <c r="W13" s="7"/>
      <c r="X13" s="94"/>
      <c r="Y13"/>
      <c r="Z13" s="94"/>
      <c r="AA13" s="52"/>
      <c r="AB13" s="21"/>
      <c r="AC13" s="94"/>
      <c r="AD13" s="52"/>
      <c r="AE13" s="118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/>
      <c r="Q14" s="8"/>
      <c r="R14" s="8"/>
      <c r="T14"/>
      <c r="U14"/>
      <c r="V14" s="94"/>
      <c r="W14" s="7"/>
      <c r="X14" s="94"/>
      <c r="Y14"/>
      <c r="Z14" s="94"/>
      <c r="AA14" s="52"/>
      <c r="AB14" s="21"/>
      <c r="AC14" s="94"/>
      <c r="AD14" s="52"/>
      <c r="AE14" s="118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/>
      <c r="Q15" s="8"/>
      <c r="R15" s="8"/>
      <c r="T15"/>
      <c r="U15"/>
      <c r="V15" s="94"/>
      <c r="W15" s="7"/>
      <c r="X15" s="94"/>
      <c r="Y15"/>
      <c r="Z15" s="94"/>
      <c r="AA15" s="52"/>
      <c r="AB15" s="21"/>
      <c r="AC15" s="94"/>
      <c r="AD15" s="52"/>
      <c r="AE15" s="118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/>
      <c r="Q16" s="8"/>
      <c r="R16" s="8"/>
      <c r="T16"/>
      <c r="U16"/>
      <c r="V16" s="94"/>
      <c r="W16" s="7"/>
      <c r="X16" s="94"/>
      <c r="Y16"/>
      <c r="Z16" s="94"/>
      <c r="AA16" s="52"/>
      <c r="AB16" s="21"/>
      <c r="AC16" s="94"/>
      <c r="AD16" s="52"/>
      <c r="AE16" s="118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/>
      <c r="Q17" s="8"/>
      <c r="R17" s="8"/>
      <c r="T17"/>
      <c r="U17"/>
      <c r="V17" s="94"/>
      <c r="W17" s="7"/>
      <c r="X17" s="94"/>
      <c r="Y17"/>
      <c r="Z17" s="94"/>
      <c r="AA17" s="52"/>
      <c r="AB17" s="21"/>
      <c r="AC17" s="94"/>
      <c r="AD17" s="52"/>
      <c r="AE17" s="118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/>
      <c r="Q18" s="8"/>
      <c r="R18" s="8"/>
      <c r="S18" s="6"/>
      <c r="T18"/>
      <c r="U18"/>
      <c r="V18" s="94"/>
      <c r="W18" s="7"/>
      <c r="X18" s="94"/>
      <c r="Y18"/>
      <c r="Z18" s="94"/>
      <c r="AA18" s="52"/>
      <c r="AB18" s="21"/>
      <c r="AC18" s="94"/>
      <c r="AD18" s="52"/>
      <c r="AE18" s="118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/>
      <c r="Q19" s="8"/>
      <c r="R19" s="8"/>
      <c r="T19"/>
      <c r="U19"/>
      <c r="V19" s="94"/>
      <c r="W19" s="7"/>
      <c r="X19" s="94"/>
      <c r="Y19"/>
      <c r="Z19" s="94"/>
      <c r="AA19" s="52"/>
      <c r="AB19" s="21"/>
      <c r="AC19" s="94"/>
      <c r="AD19" s="52"/>
      <c r="AE19" s="118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/>
      <c r="Q20" s="8"/>
      <c r="R20" s="8"/>
      <c r="T20"/>
      <c r="U20"/>
      <c r="V20" s="94"/>
      <c r="W20" s="7"/>
      <c r="X20" s="94"/>
      <c r="Y20"/>
      <c r="Z20" s="94"/>
      <c r="AA20" s="52"/>
      <c r="AB20" s="21"/>
      <c r="AC20" s="94"/>
      <c r="AD20" s="52"/>
      <c r="AE20" s="118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/>
      <c r="Q21" s="8"/>
      <c r="R21" s="8"/>
      <c r="T21"/>
      <c r="U21"/>
      <c r="V21" s="94"/>
      <c r="W21" s="7"/>
      <c r="X21" s="94"/>
      <c r="Y21"/>
      <c r="Z21" s="94"/>
      <c r="AA21" s="52"/>
      <c r="AB21" s="21"/>
      <c r="AC21" s="94"/>
      <c r="AD21" s="52"/>
      <c r="AE21" s="118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/>
      <c r="Q22" s="8"/>
      <c r="R22" s="8"/>
      <c r="T22"/>
      <c r="U22"/>
      <c r="V22" s="94"/>
      <c r="W22" s="7"/>
      <c r="X22" s="94"/>
      <c r="Y22"/>
      <c r="Z22" s="94"/>
      <c r="AA22" s="52"/>
      <c r="AB22" s="21"/>
      <c r="AC22" s="94"/>
      <c r="AD22" s="52"/>
      <c r="AE22" s="118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/>
      <c r="Q23" s="8"/>
      <c r="R23" s="8"/>
      <c r="T23"/>
      <c r="U23"/>
      <c r="V23" s="94"/>
      <c r="W23" s="7"/>
      <c r="X23" s="94"/>
      <c r="Y23"/>
      <c r="Z23" s="94"/>
      <c r="AA23" s="52"/>
      <c r="AB23" s="21"/>
      <c r="AC23" s="94"/>
      <c r="AD23" s="52"/>
      <c r="AE23" s="118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/>
      <c r="Q24" s="8"/>
      <c r="R24" s="8"/>
      <c r="T24"/>
      <c r="U24"/>
      <c r="V24" s="94"/>
      <c r="W24" s="7"/>
      <c r="X24" s="94"/>
      <c r="Y24"/>
      <c r="Z24" s="94"/>
      <c r="AA24" s="52"/>
      <c r="AB24" s="21"/>
      <c r="AC24" s="94"/>
      <c r="AD24" s="52"/>
      <c r="AE24" s="118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/>
      <c r="Q25" s="8"/>
      <c r="R25" s="8"/>
      <c r="T25"/>
      <c r="U25"/>
      <c r="V25" s="94"/>
      <c r="W25" s="7"/>
      <c r="X25" s="94"/>
      <c r="Y25"/>
      <c r="Z25" s="94"/>
      <c r="AA25" s="52"/>
      <c r="AB25" s="21"/>
      <c r="AC25" s="94"/>
      <c r="AD25" s="52"/>
      <c r="AE25" s="118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/>
      <c r="Q26" s="8"/>
      <c r="R26" s="8"/>
      <c r="T26"/>
      <c r="U26"/>
      <c r="V26" s="94"/>
      <c r="W26" s="7"/>
      <c r="X26" s="94"/>
      <c r="Y26"/>
      <c r="Z26" s="94"/>
      <c r="AA26" s="52"/>
      <c r="AB26" s="21"/>
      <c r="AC26" s="94"/>
      <c r="AD26" s="52"/>
      <c r="AE26" s="118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/>
      <c r="Q27" s="8"/>
      <c r="R27" s="8"/>
      <c r="T27"/>
      <c r="U27"/>
      <c r="V27" s="94"/>
      <c r="W27" s="7"/>
      <c r="X27" s="94"/>
      <c r="Y27"/>
      <c r="Z27" s="94"/>
      <c r="AA27" s="52"/>
      <c r="AB27" s="21"/>
      <c r="AC27" s="94"/>
      <c r="AD27" s="52"/>
      <c r="AE27" s="118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/>
      <c r="Q28" s="8"/>
      <c r="R28" s="8"/>
      <c r="T28"/>
      <c r="U28"/>
      <c r="V28" s="94"/>
      <c r="W28" s="7"/>
      <c r="X28" s="94"/>
      <c r="Y28"/>
      <c r="Z28" s="94"/>
      <c r="AA28" s="52"/>
      <c r="AB28" s="21"/>
      <c r="AC28" s="94"/>
      <c r="AD28" s="52"/>
      <c r="AE28" s="118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/>
      <c r="Q29" s="8"/>
      <c r="R29" s="8"/>
      <c r="T29"/>
      <c r="U29"/>
      <c r="V29" s="94"/>
      <c r="W29" s="7"/>
      <c r="X29" s="94"/>
      <c r="Y29"/>
      <c r="Z29" s="94"/>
      <c r="AA29" s="52"/>
      <c r="AB29" s="21"/>
      <c r="AC29" s="94"/>
      <c r="AD29" s="52"/>
      <c r="AE29" s="118"/>
    </row>
    <row r="30" spans="1:31" s="6" customFormat="1" x14ac:dyDescent="0.2">
      <c r="B30">
        <v>27</v>
      </c>
      <c r="C30"/>
      <c r="D30"/>
      <c r="E30"/>
      <c r="F30"/>
      <c r="G30"/>
      <c r="H30"/>
      <c r="I30" s="97"/>
      <c r="J30" s="7"/>
      <c r="K30" s="7"/>
      <c r="L30"/>
      <c r="M30" s="7"/>
      <c r="N30" s="102"/>
      <c r="O30" s="7"/>
      <c r="P30" s="8"/>
      <c r="Q30" s="8"/>
      <c r="R30" s="8"/>
      <c r="T30"/>
      <c r="U30"/>
      <c r="V30" s="94"/>
      <c r="W30" s="7"/>
      <c r="X30" s="94"/>
      <c r="Y30" s="48"/>
      <c r="Z30" s="94"/>
      <c r="AA30" s="52"/>
      <c r="AB30" s="52"/>
      <c r="AC30" s="94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97"/>
      <c r="J31" s="7"/>
      <c r="K31" s="7"/>
      <c r="L31"/>
      <c r="M31" s="7"/>
      <c r="N31" s="102"/>
      <c r="O31" s="7"/>
      <c r="P31" s="8"/>
      <c r="Q31" s="8"/>
      <c r="R31" s="8"/>
      <c r="T31"/>
      <c r="U31"/>
      <c r="V31" s="94"/>
      <c r="W31" s="7"/>
      <c r="X31" s="94"/>
      <c r="Y31" s="48"/>
      <c r="Z31" s="94"/>
      <c r="AA31" s="52"/>
      <c r="AB31" s="52"/>
      <c r="AC31" s="94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97"/>
      <c r="J32" s="7"/>
      <c r="K32" s="7"/>
      <c r="L32"/>
      <c r="M32" s="7"/>
      <c r="N32" s="102"/>
      <c r="O32" s="7"/>
      <c r="P32" s="8"/>
      <c r="Q32" s="8"/>
      <c r="R32" s="8"/>
      <c r="T32"/>
      <c r="U32"/>
      <c r="V32" s="94"/>
      <c r="W32" s="7"/>
      <c r="X32" s="94"/>
      <c r="Y32" s="48"/>
      <c r="Z32" s="94"/>
      <c r="AA32" s="52"/>
      <c r="AB32" s="52"/>
      <c r="AC32" s="94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97"/>
      <c r="J33" s="7"/>
      <c r="K33" s="7"/>
      <c r="L33"/>
      <c r="M33" s="7"/>
      <c r="N33" s="102"/>
      <c r="O33" s="7"/>
      <c r="P33" s="8"/>
      <c r="Q33" s="8"/>
      <c r="R33" s="8"/>
      <c r="T33"/>
      <c r="U33"/>
      <c r="V33" s="94"/>
      <c r="W33" s="7"/>
      <c r="X33" s="94"/>
      <c r="Y33" s="48"/>
      <c r="Z33" s="94"/>
      <c r="AA33" s="52"/>
      <c r="AB33" s="52"/>
      <c r="AC33" s="94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2"/>
      <c r="O34" s="7"/>
      <c r="P34" s="8"/>
      <c r="Q34" s="8"/>
      <c r="R34" s="8"/>
      <c r="T34"/>
      <c r="U34"/>
      <c r="V34" s="94"/>
      <c r="W34" s="7"/>
      <c r="X34" s="94"/>
      <c r="Y34" s="48"/>
      <c r="Z34" s="94"/>
      <c r="AA34" s="52"/>
      <c r="AB34" s="52"/>
      <c r="AC34" s="94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2"/>
      <c r="O35" s="7"/>
      <c r="P35" s="8"/>
      <c r="Q35" s="8"/>
      <c r="R35" s="8"/>
      <c r="T35"/>
      <c r="U35"/>
      <c r="V35" s="94"/>
      <c r="W35" s="7"/>
      <c r="X35" s="94"/>
      <c r="Y35" s="48"/>
      <c r="Z35" s="94"/>
      <c r="AA35" s="52"/>
      <c r="AB35" s="52"/>
      <c r="AC35" s="94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2"/>
      <c r="O36" s="7"/>
      <c r="P36" s="8"/>
      <c r="Q36" s="8"/>
      <c r="R36" s="8"/>
      <c r="T36"/>
      <c r="U36"/>
      <c r="V36" s="94"/>
      <c r="W36" s="7"/>
      <c r="X36" s="94"/>
      <c r="Y36" s="48"/>
      <c r="Z36" s="94"/>
      <c r="AA36" s="52"/>
      <c r="AB36" s="52"/>
      <c r="AC36" s="94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2"/>
      <c r="O37" s="7"/>
      <c r="P37" s="8"/>
      <c r="Q37" s="8"/>
      <c r="R37" s="8"/>
      <c r="T37"/>
      <c r="U37"/>
      <c r="V37" s="94"/>
      <c r="W37" s="7"/>
      <c r="X37" s="94"/>
      <c r="Y37" s="48"/>
      <c r="Z37" s="94"/>
      <c r="AA37" s="52"/>
      <c r="AB37" s="52"/>
      <c r="AC37" s="94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2"/>
      <c r="O38" s="7"/>
      <c r="P38" s="8"/>
      <c r="Q38" s="8"/>
      <c r="R38" s="8"/>
      <c r="T38"/>
      <c r="U38"/>
      <c r="V38" s="94"/>
      <c r="W38" s="7"/>
      <c r="X38" s="94"/>
      <c r="Y38" s="48"/>
      <c r="Z38" s="94"/>
      <c r="AA38" s="52"/>
      <c r="AB38" s="52"/>
      <c r="AC38" s="94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2"/>
      <c r="O39" s="7"/>
      <c r="P39" s="8"/>
      <c r="Q39" s="8"/>
      <c r="R39" s="8"/>
      <c r="T39"/>
      <c r="U39"/>
      <c r="V39" s="94"/>
      <c r="W39" s="7"/>
      <c r="X39" s="94"/>
      <c r="Y39" s="48"/>
      <c r="Z39" s="94"/>
      <c r="AA39" s="52"/>
      <c r="AB39" s="52"/>
      <c r="AC39" s="94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2"/>
      <c r="O40" s="7"/>
      <c r="P40" s="8"/>
      <c r="Q40" s="8"/>
      <c r="R40" s="8"/>
      <c r="T40"/>
      <c r="U40"/>
      <c r="V40" s="94"/>
      <c r="W40" s="7"/>
      <c r="X40" s="94"/>
      <c r="Y40" s="48"/>
      <c r="Z40" s="94"/>
      <c r="AA40" s="52"/>
      <c r="AB40" s="52"/>
      <c r="AC40" s="94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2"/>
      <c r="O41" s="7"/>
      <c r="P41" s="8"/>
      <c r="Q41" s="8"/>
      <c r="R41" s="8"/>
      <c r="T41"/>
      <c r="U41"/>
      <c r="V41" s="94"/>
      <c r="W41" s="7"/>
      <c r="X41" s="94"/>
      <c r="Y41" s="48"/>
      <c r="Z41" s="94"/>
      <c r="AA41" s="52"/>
      <c r="AB41" s="52"/>
      <c r="AC41" s="94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2"/>
      <c r="O42" s="7"/>
      <c r="P42" s="8"/>
      <c r="Q42" s="8"/>
      <c r="R42" s="8"/>
      <c r="T42"/>
      <c r="U42"/>
      <c r="V42" s="94"/>
      <c r="W42" s="7"/>
      <c r="X42" s="94"/>
      <c r="Y42" s="48"/>
      <c r="Z42" s="94"/>
      <c r="AA42" s="52"/>
      <c r="AB42" s="52"/>
      <c r="AC42" s="94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2"/>
      <c r="O43" s="7"/>
      <c r="P43" s="8"/>
      <c r="Q43" s="8"/>
      <c r="R43" s="8"/>
      <c r="T43"/>
      <c r="U43"/>
      <c r="V43" s="94"/>
      <c r="W43" s="7"/>
      <c r="X43" s="94"/>
      <c r="Y43" s="48"/>
      <c r="Z43" s="94"/>
      <c r="AA43" s="52"/>
      <c r="AB43" s="52"/>
      <c r="AC43" s="94"/>
      <c r="AD43" s="52"/>
      <c r="AE43" s="52"/>
    </row>
    <row r="44" spans="2:31" s="6" customFormat="1" x14ac:dyDescent="0.2">
      <c r="C44" s="35"/>
      <c r="I44" s="35"/>
      <c r="L44" s="8"/>
      <c r="M44" s="7"/>
      <c r="N44" s="102"/>
      <c r="O44" s="7"/>
      <c r="P44" s="8"/>
      <c r="Q44" s="8"/>
      <c r="U44" s="103"/>
      <c r="V44" s="94"/>
      <c r="X44" s="94"/>
      <c r="Y44" s="49"/>
      <c r="Z44" s="94"/>
      <c r="AA44" s="52"/>
      <c r="AB44" s="52"/>
      <c r="AC44" s="94"/>
      <c r="AD44" s="52"/>
      <c r="AE44" s="52"/>
    </row>
    <row r="45" spans="2:31" s="6" customFormat="1" x14ac:dyDescent="0.2">
      <c r="C45" s="35"/>
      <c r="I45" s="35"/>
      <c r="L45" s="8"/>
      <c r="M45" s="7"/>
      <c r="N45" s="102"/>
      <c r="O45" s="7"/>
      <c r="P45" s="8"/>
      <c r="Q45" s="8"/>
      <c r="U45" s="103"/>
      <c r="V45" s="94"/>
      <c r="X45" s="94"/>
      <c r="Y45" s="49"/>
      <c r="Z45" s="94"/>
      <c r="AA45" s="52"/>
      <c r="AB45" s="52"/>
      <c r="AC45" s="94"/>
      <c r="AD45" s="52"/>
      <c r="AE45" s="52"/>
    </row>
    <row r="46" spans="2:31" s="6" customFormat="1" x14ac:dyDescent="0.2">
      <c r="C46" s="35"/>
      <c r="I46" s="35"/>
      <c r="L46" s="8"/>
      <c r="M46" s="7"/>
      <c r="N46" s="102"/>
      <c r="O46" s="7"/>
      <c r="P46" s="8"/>
      <c r="Q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102"/>
      <c r="O47" s="7"/>
      <c r="P47" s="8"/>
      <c r="Q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102"/>
      <c r="O48" s="7"/>
      <c r="P48" s="8"/>
      <c r="Q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102"/>
      <c r="O49" s="7"/>
      <c r="P49" s="8"/>
      <c r="Q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102"/>
      <c r="O50" s="7"/>
      <c r="P50" s="8"/>
      <c r="Q50" s="8"/>
      <c r="U50" s="104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102"/>
      <c r="O51" s="7"/>
      <c r="P51" s="8"/>
      <c r="Q51" s="8"/>
      <c r="U51" s="104"/>
      <c r="V51" s="94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102"/>
      <c r="O52" s="7"/>
      <c r="P52" s="8"/>
      <c r="Q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102"/>
      <c r="O53" s="7"/>
      <c r="P53" s="8"/>
      <c r="Q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102"/>
      <c r="O54" s="7"/>
      <c r="P54" s="8"/>
      <c r="Q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102"/>
      <c r="O55" s="7"/>
      <c r="P55" s="8"/>
      <c r="Q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102"/>
      <c r="O56" s="7"/>
      <c r="P56" s="8"/>
      <c r="Q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102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102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102"/>
      <c r="O59" s="7"/>
      <c r="P59" s="8"/>
      <c r="Q59" s="8"/>
      <c r="U59" s="103"/>
      <c r="V59" s="94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102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102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4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4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4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4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8" priority="1" operator="lessThan">
      <formula>2</formula>
    </cfRule>
    <cfRule type="cellIs" dxfId="7" priority="2" operator="lessThan">
      <formula>10</formula>
    </cfRule>
  </conditionalFormatting>
  <dataValidations count="6">
    <dataValidation type="list" allowBlank="1" showInputMessage="1" showErrorMessage="1" sqref="P5:P29" xr:uid="{368A966B-0DD8-B54F-B593-88EA54499CE6}">
      <formula1>"Trizol, DirectZol"</formula1>
    </dataValidation>
    <dataValidation type="list" allowBlank="1" showInputMessage="1" showErrorMessage="1" sqref="Q4:R43" xr:uid="{13E8663D-946A-6345-827C-801184D2D969}">
      <formula1>"True, False,NA"</formula1>
    </dataValidation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" xr:uid="{4E1384DF-1F81-0A4C-AF85-FE834BF9E9C4}">
      <formula1>"TRIzol, DirectZol"</formula1>
    </dataValidation>
    <dataValidation allowBlank="1" showInputMessage="1" showErrorMessage="1" promptTitle="Date" prompt="DD.MM.YY" sqref="I4:I33" xr:uid="{01EAD990-78B0-6D43-9B6B-65A21CF9D3D6}"/>
    <dataValidation allowBlank="1" showInputMessage="1" showErrorMessage="1" promptTitle="Date" prompt="MM.DD.YY" sqref="N4:N61 V4:V97 X4:X45 Z4:Z45 AC4:AC45" xr:uid="{251BDF83-4F64-C74B-AD13-6F3989EA1E2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abSelected="1" topLeftCell="I1" zoomScale="130" zoomScaleNormal="130" workbookViewId="0">
      <selection activeCell="T16" sqref="T16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427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417</v>
      </c>
      <c r="C2" t="s">
        <v>426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465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423</v>
      </c>
      <c r="B4" s="93"/>
      <c r="C4" t="s">
        <v>465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424</v>
      </c>
      <c r="B5" s="1"/>
      <c r="C5" t="s">
        <v>465</v>
      </c>
      <c r="E5" s="12"/>
      <c r="J5" s="27"/>
      <c r="P5" s="5"/>
      <c r="Q5" s="5"/>
      <c r="T5" s="20" t="s">
        <v>509</v>
      </c>
      <c r="U5" s="20"/>
      <c r="V5" s="20"/>
      <c r="W5" s="20"/>
      <c r="X5" s="20" t="s">
        <v>509</v>
      </c>
      <c r="Y5" s="41"/>
      <c r="Z5" s="42"/>
      <c r="AA5" s="7"/>
    </row>
    <row r="6" spans="1:28" x14ac:dyDescent="0.2">
      <c r="A6" t="s">
        <v>425</v>
      </c>
      <c r="B6" s="1"/>
      <c r="C6" t="s">
        <v>465</v>
      </c>
      <c r="T6" t="s">
        <v>508</v>
      </c>
      <c r="X6" t="s">
        <v>508</v>
      </c>
    </row>
    <row r="7" spans="1:28" hidden="1" x14ac:dyDescent="0.2">
      <c r="A7" s="64" t="s">
        <v>442</v>
      </c>
      <c r="B7" s="60" t="s">
        <v>435</v>
      </c>
      <c r="C7" s="61" t="s">
        <v>436</v>
      </c>
      <c r="D7" s="61" t="s">
        <v>437</v>
      </c>
      <c r="E7" s="61" t="s">
        <v>438</v>
      </c>
      <c r="F7" s="61" t="s">
        <v>439</v>
      </c>
      <c r="G7" s="61" t="s">
        <v>440</v>
      </c>
      <c r="H7" s="61" t="s">
        <v>441</v>
      </c>
      <c r="J7" s="61" t="s">
        <v>443</v>
      </c>
      <c r="K7" s="61" t="s">
        <v>444</v>
      </c>
      <c r="M7" s="61" t="s">
        <v>445</v>
      </c>
      <c r="O7" s="61" t="s">
        <v>446</v>
      </c>
      <c r="P7" t="s">
        <v>447</v>
      </c>
      <c r="Q7" s="61" t="s">
        <v>448</v>
      </c>
      <c r="R7" s="61" t="s">
        <v>449</v>
      </c>
      <c r="S7" s="61" t="s">
        <v>450</v>
      </c>
      <c r="V7" s="61" t="s">
        <v>451</v>
      </c>
      <c r="W7" s="43" t="s">
        <v>452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1" t="s">
        <v>420</v>
      </c>
      <c r="J8" s="120"/>
      <c r="K8" s="120"/>
      <c r="L8" s="120"/>
      <c r="M8" s="120"/>
      <c r="N8" s="120"/>
      <c r="O8" s="120"/>
      <c r="P8" s="122"/>
      <c r="Q8" s="121" t="s">
        <v>421</v>
      </c>
      <c r="R8" s="120"/>
      <c r="S8" s="120"/>
      <c r="T8" s="120"/>
      <c r="U8" s="122"/>
      <c r="V8" s="121" t="s">
        <v>422</v>
      </c>
      <c r="W8" s="120"/>
      <c r="X8" s="120"/>
      <c r="Y8" s="120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402</v>
      </c>
      <c r="E9" s="79" t="s">
        <v>404</v>
      </c>
      <c r="F9" s="79" t="s">
        <v>409</v>
      </c>
      <c r="G9" s="79" t="s">
        <v>5</v>
      </c>
      <c r="H9" s="78" t="s">
        <v>9</v>
      </c>
      <c r="I9" s="85" t="s">
        <v>15</v>
      </c>
      <c r="J9" s="80" t="s">
        <v>35</v>
      </c>
      <c r="K9" s="80" t="s">
        <v>34</v>
      </c>
      <c r="L9" s="86" t="s">
        <v>379</v>
      </c>
      <c r="M9" s="87" t="s">
        <v>380</v>
      </c>
      <c r="N9" s="86" t="s">
        <v>381</v>
      </c>
      <c r="O9" s="87" t="s">
        <v>382</v>
      </c>
      <c r="P9" s="105" t="s">
        <v>31</v>
      </c>
      <c r="Q9" s="81" t="s">
        <v>30</v>
      </c>
      <c r="R9" s="82" t="s">
        <v>29</v>
      </c>
      <c r="S9" s="91" t="s">
        <v>28</v>
      </c>
      <c r="T9" s="89" t="s">
        <v>27</v>
      </c>
      <c r="U9" s="88" t="s">
        <v>385</v>
      </c>
      <c r="V9" s="83" t="s">
        <v>26</v>
      </c>
      <c r="W9" s="92" t="s">
        <v>412</v>
      </c>
      <c r="X9" s="89" t="s">
        <v>25</v>
      </c>
      <c r="Y9" s="90" t="s">
        <v>385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N10" s="4"/>
      <c r="P10" s="10"/>
      <c r="Q10" s="123" t="e">
        <f>200/P10</f>
        <v>#DIV/0!</v>
      </c>
      <c r="R10" s="124" t="e">
        <f>20-Q10</f>
        <v>#DIV/0!</v>
      </c>
      <c r="S10" s="124" t="e">
        <f>IF(R10&gt;0,"1.0",10/P10)</f>
        <v>#DIV/0!</v>
      </c>
      <c r="T10" s="117"/>
      <c r="U10" t="e">
        <f>VLOOKUP(B4,Induction!Z4:AB4,2,FALSE)</f>
        <v>#N/A</v>
      </c>
      <c r="Y10" s="51"/>
      <c r="Z10" s="11"/>
      <c r="AB10" s="116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N11" s="4"/>
      <c r="P11" s="110"/>
      <c r="Q11" s="123" t="e">
        <f t="shared" ref="Q11:Q29" si="2">200/P11</f>
        <v>#DIV/0!</v>
      </c>
      <c r="R11" s="124" t="e">
        <f t="shared" ref="R11:R29" si="3">20-Q11</f>
        <v>#DIV/0!</v>
      </c>
      <c r="S11" s="125" t="e">
        <f t="shared" ref="S11:S29" si="4">IF(R11&gt;0,"1.0",10/P11)</f>
        <v>#DIV/0!</v>
      </c>
      <c r="T11" s="111"/>
      <c r="U11" s="111"/>
      <c r="Y11" s="112"/>
      <c r="Z11" s="11"/>
      <c r="AB11" s="116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N12" s="4"/>
      <c r="P12" s="113"/>
      <c r="Q12" s="123" t="e">
        <f t="shared" si="2"/>
        <v>#DIV/0!</v>
      </c>
      <c r="R12" s="124" t="e">
        <f t="shared" si="3"/>
        <v>#DIV/0!</v>
      </c>
      <c r="S12" s="125" t="e">
        <f t="shared" si="4"/>
        <v>#DIV/0!</v>
      </c>
      <c r="T12" s="111"/>
      <c r="U12" s="111"/>
      <c r="Y12" s="112"/>
      <c r="Z12" s="42"/>
      <c r="AA12" s="7"/>
      <c r="AB12" s="116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N13" s="4"/>
      <c r="P13" s="113"/>
      <c r="Q13" s="123" t="e">
        <f t="shared" si="2"/>
        <v>#DIV/0!</v>
      </c>
      <c r="R13" s="124" t="e">
        <f t="shared" si="3"/>
        <v>#DIV/0!</v>
      </c>
      <c r="S13" s="125" t="e">
        <f t="shared" si="4"/>
        <v>#DIV/0!</v>
      </c>
      <c r="T13" s="111"/>
      <c r="U13" s="111"/>
      <c r="Y13" s="112"/>
      <c r="Z13" s="42"/>
      <c r="AA13" s="7"/>
      <c r="AB13" s="116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N14" s="4"/>
      <c r="P14" s="113"/>
      <c r="Q14" s="123" t="e">
        <f t="shared" si="2"/>
        <v>#DIV/0!</v>
      </c>
      <c r="R14" s="124" t="e">
        <f t="shared" si="3"/>
        <v>#DIV/0!</v>
      </c>
      <c r="S14" s="125" t="e">
        <f t="shared" si="4"/>
        <v>#DIV/0!</v>
      </c>
      <c r="T14" s="111"/>
      <c r="U14" s="111"/>
      <c r="Y14" s="112"/>
      <c r="Z14" s="42"/>
      <c r="AA14" s="7"/>
      <c r="AB14" s="116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N15" s="4"/>
      <c r="P15" s="113"/>
      <c r="Q15" s="123" t="e">
        <f t="shared" si="2"/>
        <v>#DIV/0!</v>
      </c>
      <c r="R15" s="124" t="e">
        <f t="shared" si="3"/>
        <v>#DIV/0!</v>
      </c>
      <c r="S15" s="125" t="e">
        <f t="shared" si="4"/>
        <v>#DIV/0!</v>
      </c>
      <c r="T15" s="111"/>
      <c r="U15" s="111"/>
      <c r="Y15" s="112"/>
      <c r="Z15" s="42"/>
      <c r="AA15" s="7"/>
      <c r="AB15" s="116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N16" s="4"/>
      <c r="P16" s="113"/>
      <c r="Q16" s="123" t="e">
        <f t="shared" si="2"/>
        <v>#DIV/0!</v>
      </c>
      <c r="R16" s="124" t="e">
        <f t="shared" si="3"/>
        <v>#DIV/0!</v>
      </c>
      <c r="S16" s="125" t="e">
        <f t="shared" si="4"/>
        <v>#DIV/0!</v>
      </c>
      <c r="T16" s="111"/>
      <c r="U16" s="111"/>
      <c r="Y16" s="112"/>
      <c r="Z16" s="42"/>
      <c r="AA16" s="7"/>
      <c r="AB16" s="116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N17" s="4"/>
      <c r="P17" s="113"/>
      <c r="Q17" s="123" t="e">
        <f t="shared" si="2"/>
        <v>#DIV/0!</v>
      </c>
      <c r="R17" s="124" t="e">
        <f t="shared" si="3"/>
        <v>#DIV/0!</v>
      </c>
      <c r="S17" s="125" t="e">
        <f t="shared" si="4"/>
        <v>#DIV/0!</v>
      </c>
      <c r="T17" s="111"/>
      <c r="U17" s="111"/>
      <c r="Y17" s="112"/>
      <c r="Z17" s="20"/>
      <c r="AA17" s="42"/>
      <c r="AB17" s="116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N18" s="4"/>
      <c r="P18" s="113"/>
      <c r="Q18" s="123" t="e">
        <f t="shared" si="2"/>
        <v>#DIV/0!</v>
      </c>
      <c r="R18" s="124" t="e">
        <f t="shared" si="3"/>
        <v>#DIV/0!</v>
      </c>
      <c r="S18" s="125" t="e">
        <f t="shared" si="4"/>
        <v>#DIV/0!</v>
      </c>
      <c r="T18" s="111"/>
      <c r="U18" s="111"/>
      <c r="Y18" s="112"/>
      <c r="Z18" s="20"/>
      <c r="AA18" s="42"/>
      <c r="AB18" s="116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N19" s="4"/>
      <c r="P19" s="113"/>
      <c r="Q19" s="123" t="e">
        <f t="shared" si="2"/>
        <v>#DIV/0!</v>
      </c>
      <c r="R19" s="124" t="e">
        <f t="shared" si="3"/>
        <v>#DIV/0!</v>
      </c>
      <c r="S19" s="125" t="e">
        <f t="shared" si="4"/>
        <v>#DIV/0!</v>
      </c>
      <c r="T19" s="111"/>
      <c r="U19" s="111"/>
      <c r="Y19" s="112"/>
      <c r="Z19" s="20"/>
      <c r="AA19" s="42"/>
      <c r="AB19" s="116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N20" s="4"/>
      <c r="P20" s="113"/>
      <c r="Q20" s="123" t="e">
        <f t="shared" si="2"/>
        <v>#DIV/0!</v>
      </c>
      <c r="R20" s="124" t="e">
        <f t="shared" si="3"/>
        <v>#DIV/0!</v>
      </c>
      <c r="S20" s="125" t="e">
        <f t="shared" si="4"/>
        <v>#DIV/0!</v>
      </c>
      <c r="T20" s="111"/>
      <c r="U20" s="111"/>
      <c r="Y20" s="112"/>
      <c r="Z20" s="20"/>
      <c r="AA20" s="42"/>
      <c r="AB20" s="116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N21" s="4"/>
      <c r="P21" s="110"/>
      <c r="Q21" s="123" t="e">
        <f t="shared" si="2"/>
        <v>#DIV/0!</v>
      </c>
      <c r="R21" s="124" t="e">
        <f t="shared" si="3"/>
        <v>#DIV/0!</v>
      </c>
      <c r="S21" s="125" t="e">
        <f t="shared" si="4"/>
        <v>#DIV/0!</v>
      </c>
      <c r="T21" s="111"/>
      <c r="U21" s="111"/>
      <c r="Y21" s="112"/>
      <c r="Z21" s="20"/>
      <c r="AA21" s="42"/>
      <c r="AB21" s="116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N22" s="4"/>
      <c r="P22" s="110"/>
      <c r="Q22" s="123" t="e">
        <f t="shared" si="2"/>
        <v>#DIV/0!</v>
      </c>
      <c r="R22" s="124" t="e">
        <f t="shared" si="3"/>
        <v>#DIV/0!</v>
      </c>
      <c r="S22" s="125" t="e">
        <f t="shared" si="4"/>
        <v>#DIV/0!</v>
      </c>
      <c r="T22" s="111"/>
      <c r="U22" s="111"/>
      <c r="Y22" s="112"/>
      <c r="Z22" s="20"/>
      <c r="AA22" s="42"/>
      <c r="AB22" s="116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N23" s="4"/>
      <c r="P23" s="110"/>
      <c r="Q23" s="123" t="e">
        <f t="shared" si="2"/>
        <v>#DIV/0!</v>
      </c>
      <c r="R23" s="124" t="e">
        <f t="shared" si="3"/>
        <v>#DIV/0!</v>
      </c>
      <c r="S23" s="125" t="e">
        <f t="shared" si="4"/>
        <v>#DIV/0!</v>
      </c>
      <c r="T23" s="111"/>
      <c r="U23" s="111"/>
      <c r="Y23" s="112"/>
      <c r="Z23" s="20"/>
      <c r="AA23" s="42"/>
      <c r="AB23" s="116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N24" s="4"/>
      <c r="P24" s="113"/>
      <c r="Q24" s="123" t="e">
        <f t="shared" si="2"/>
        <v>#DIV/0!</v>
      </c>
      <c r="R24" s="124" t="e">
        <f t="shared" si="3"/>
        <v>#DIV/0!</v>
      </c>
      <c r="S24" s="125" t="e">
        <f t="shared" si="4"/>
        <v>#DIV/0!</v>
      </c>
      <c r="T24" s="111"/>
      <c r="U24" s="111"/>
      <c r="Y24" s="112"/>
      <c r="Z24" s="20"/>
      <c r="AA24" s="42"/>
      <c r="AB24" s="116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N25" s="4"/>
      <c r="P25" s="113"/>
      <c r="Q25" s="123" t="e">
        <f t="shared" si="2"/>
        <v>#DIV/0!</v>
      </c>
      <c r="R25" s="124" t="e">
        <f t="shared" si="3"/>
        <v>#DIV/0!</v>
      </c>
      <c r="S25" s="125" t="e">
        <f t="shared" si="4"/>
        <v>#DIV/0!</v>
      </c>
      <c r="T25" s="111"/>
      <c r="U25" s="111"/>
      <c r="Y25" s="112"/>
      <c r="Z25" s="20"/>
      <c r="AA25" s="42"/>
      <c r="AB25" s="116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N26" s="4"/>
      <c r="P26" s="113"/>
      <c r="Q26" s="123" t="e">
        <f t="shared" si="2"/>
        <v>#DIV/0!</v>
      </c>
      <c r="R26" s="124" t="e">
        <f t="shared" si="3"/>
        <v>#DIV/0!</v>
      </c>
      <c r="S26" s="125" t="e">
        <f t="shared" si="4"/>
        <v>#DIV/0!</v>
      </c>
      <c r="T26" s="111"/>
      <c r="U26" s="111"/>
      <c r="Y26" s="112"/>
      <c r="Z26" s="20"/>
      <c r="AA26" s="42"/>
      <c r="AB26" s="116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N27" s="4"/>
      <c r="P27" s="113"/>
      <c r="Q27" s="123" t="e">
        <f t="shared" si="2"/>
        <v>#DIV/0!</v>
      </c>
      <c r="R27" s="124" t="e">
        <f t="shared" si="3"/>
        <v>#DIV/0!</v>
      </c>
      <c r="S27" s="125" t="e">
        <f t="shared" si="4"/>
        <v>#DIV/0!</v>
      </c>
      <c r="T27" s="111"/>
      <c r="U27" s="111"/>
      <c r="Y27" s="112"/>
      <c r="Z27" s="20"/>
      <c r="AA27" s="42"/>
      <c r="AB27" s="116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/>
      <c r="N28" s="4"/>
      <c r="O28"/>
      <c r="P28" s="114"/>
      <c r="Q28" s="123" t="e">
        <f t="shared" si="2"/>
        <v>#DIV/0!</v>
      </c>
      <c r="R28" s="124" t="e">
        <f t="shared" si="3"/>
        <v>#DIV/0!</v>
      </c>
      <c r="S28" s="125" t="e">
        <f t="shared" si="4"/>
        <v>#DIV/0!</v>
      </c>
      <c r="T28" s="111"/>
      <c r="U28" s="111"/>
      <c r="Y28" s="112"/>
      <c r="Z28" s="44"/>
      <c r="AA28" s="45"/>
      <c r="AB28" s="116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/>
      <c r="N29" s="4"/>
      <c r="O29"/>
      <c r="P29" s="114"/>
      <c r="Q29" s="123" t="e">
        <f t="shared" si="2"/>
        <v>#DIV/0!</v>
      </c>
      <c r="R29" s="124" t="e">
        <f t="shared" si="3"/>
        <v>#DIV/0!</v>
      </c>
      <c r="S29" s="125" t="e">
        <f t="shared" si="4"/>
        <v>#DIV/0!</v>
      </c>
      <c r="T29" s="111"/>
      <c r="U29" s="111"/>
      <c r="Y29" s="112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/>
      <c r="N30" s="4"/>
      <c r="O30"/>
      <c r="P30" s="50"/>
      <c r="Q30" s="123" t="e">
        <f t="shared" ref="Q30:Q49" si="6">200/P30</f>
        <v>#DIV/0!</v>
      </c>
      <c r="R30" s="124" t="e">
        <f t="shared" ref="R30:R49" si="7">20-Q30</f>
        <v>#DIV/0!</v>
      </c>
      <c r="S30" s="124" t="e">
        <f t="shared" ref="S30:S49" si="8">IF(R30&gt;0,"1.0",10/P30)</f>
        <v>#DIV/0!</v>
      </c>
      <c r="T30" s="117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/>
      <c r="N31" s="4"/>
      <c r="O31"/>
      <c r="P31" s="108"/>
      <c r="Q31" s="126" t="e">
        <f t="shared" si="6"/>
        <v>#DIV/0!</v>
      </c>
      <c r="R31" s="127" t="e">
        <f t="shared" si="7"/>
        <v>#DIV/0!</v>
      </c>
      <c r="S31" s="127" t="e">
        <f t="shared" si="8"/>
        <v>#DIV/0!</v>
      </c>
      <c r="T31" s="117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/>
      <c r="N32" s="4"/>
      <c r="O32"/>
      <c r="P32" s="108"/>
      <c r="Q32" s="126" t="e">
        <f t="shared" si="6"/>
        <v>#DIV/0!</v>
      </c>
      <c r="R32" s="127" t="e">
        <f t="shared" si="7"/>
        <v>#DIV/0!</v>
      </c>
      <c r="S32" s="127" t="e">
        <f t="shared" si="8"/>
        <v>#DIV/0!</v>
      </c>
      <c r="T32" s="117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/>
      <c r="N33" s="4"/>
      <c r="O33"/>
      <c r="P33" s="50"/>
      <c r="Q33" s="123" t="e">
        <f t="shared" si="6"/>
        <v>#DIV/0!</v>
      </c>
      <c r="R33" s="124" t="e">
        <f t="shared" si="7"/>
        <v>#DIV/0!</v>
      </c>
      <c r="S33" s="128" t="e">
        <f t="shared" si="8"/>
        <v>#DIV/0!</v>
      </c>
      <c r="T33" s="117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/>
      <c r="N34" s="4"/>
      <c r="O34"/>
      <c r="P34" s="50"/>
      <c r="Q34" s="123" t="e">
        <f t="shared" si="6"/>
        <v>#DIV/0!</v>
      </c>
      <c r="R34" s="124" t="e">
        <f t="shared" si="7"/>
        <v>#DIV/0!</v>
      </c>
      <c r="S34" s="124" t="e">
        <f t="shared" si="8"/>
        <v>#DIV/0!</v>
      </c>
      <c r="T34" s="117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/>
      <c r="N35" s="4"/>
      <c r="O35"/>
      <c r="P35" s="115"/>
      <c r="Q35" s="123" t="e">
        <f t="shared" si="6"/>
        <v>#DIV/0!</v>
      </c>
      <c r="R35" s="124" t="e">
        <f t="shared" si="7"/>
        <v>#DIV/0!</v>
      </c>
      <c r="S35" s="125" t="e">
        <f t="shared" si="8"/>
        <v>#DIV/0!</v>
      </c>
      <c r="T35" s="111"/>
      <c r="U35" s="111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VLOOKUP(L36,'Index 1'!B:F,5,FALSE)</f>
        <v>#N/A</v>
      </c>
      <c r="N36" s="4"/>
      <c r="O36" t="e">
        <f>VLOOKUP(N36,'Index 2'!A:C,3,FALSE)</f>
        <v>#N/A</v>
      </c>
      <c r="P36" s="115"/>
      <c r="Q36" s="123" t="e">
        <f t="shared" si="6"/>
        <v>#DIV/0!</v>
      </c>
      <c r="R36" s="124" t="e">
        <f t="shared" si="7"/>
        <v>#DIV/0!</v>
      </c>
      <c r="S36" s="125" t="e">
        <f t="shared" si="8"/>
        <v>#DIV/0!</v>
      </c>
      <c r="T36" s="111"/>
      <c r="U36" s="111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VLOOKUP(L37,'Index 1'!B:F,5,FALSE)</f>
        <v>#N/A</v>
      </c>
      <c r="N37" s="4"/>
      <c r="O37" t="e">
        <f>VLOOKUP(N37,'Index 2'!A:C,3,FALSE)</f>
        <v>#N/A</v>
      </c>
      <c r="P37" s="108"/>
      <c r="Q37" s="126" t="e">
        <f t="shared" si="6"/>
        <v>#DIV/0!</v>
      </c>
      <c r="R37" s="127" t="e">
        <f t="shared" si="7"/>
        <v>#DIV/0!</v>
      </c>
      <c r="S37" s="127" t="e">
        <f t="shared" si="8"/>
        <v>#DIV/0!</v>
      </c>
      <c r="T37" s="117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VLOOKUP(L38,'Index 1'!B:F,5,FALSE)</f>
        <v>#N/A</v>
      </c>
      <c r="N38" s="4"/>
      <c r="O38" t="e">
        <f>VLOOKUP(N38,'Index 2'!A:C,3,FALSE)</f>
        <v>#N/A</v>
      </c>
      <c r="P38" s="50"/>
      <c r="Q38" s="123" t="e">
        <f t="shared" si="6"/>
        <v>#DIV/0!</v>
      </c>
      <c r="R38" s="124" t="e">
        <f t="shared" si="7"/>
        <v>#DIV/0!</v>
      </c>
      <c r="S38" s="124" t="e">
        <f t="shared" si="8"/>
        <v>#DIV/0!</v>
      </c>
      <c r="T38" s="117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VLOOKUP(L39,'Index 1'!B:F,5,FALSE)</f>
        <v>#N/A</v>
      </c>
      <c r="N39" s="4"/>
      <c r="O39" t="e">
        <f>VLOOKUP(N39,'Index 2'!A:C,3,FALSE)</f>
        <v>#N/A</v>
      </c>
      <c r="P39" s="108"/>
      <c r="Q39" s="126" t="e">
        <f t="shared" si="6"/>
        <v>#DIV/0!</v>
      </c>
      <c r="R39" s="127" t="e">
        <f t="shared" si="7"/>
        <v>#DIV/0!</v>
      </c>
      <c r="S39" s="127" t="e">
        <f t="shared" si="8"/>
        <v>#DIV/0!</v>
      </c>
      <c r="T39" s="117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VLOOKUP(L40,'Index 1'!B:F,5,FALSE)</f>
        <v>#N/A</v>
      </c>
      <c r="N40" s="4"/>
      <c r="O40" t="e">
        <f>VLOOKUP(N40,'Index 2'!A:C,3,FALSE)</f>
        <v>#N/A</v>
      </c>
      <c r="P40" s="108"/>
      <c r="Q40" s="126" t="e">
        <f t="shared" si="6"/>
        <v>#DIV/0!</v>
      </c>
      <c r="R40" s="127" t="e">
        <f t="shared" si="7"/>
        <v>#DIV/0!</v>
      </c>
      <c r="S40" s="127" t="e">
        <f t="shared" si="8"/>
        <v>#DIV/0!</v>
      </c>
      <c r="T40" s="117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VLOOKUP(L41,'Index 1'!B:F,5,FALSE)</f>
        <v>#N/A</v>
      </c>
      <c r="N41" s="4"/>
      <c r="O41" t="e">
        <f>VLOOKUP(N41,'Index 2'!A:C,3,FALSE)</f>
        <v>#N/A</v>
      </c>
      <c r="P41" s="50"/>
      <c r="Q41" s="123" t="e">
        <f t="shared" si="6"/>
        <v>#DIV/0!</v>
      </c>
      <c r="R41" s="124" t="e">
        <f t="shared" si="7"/>
        <v>#DIV/0!</v>
      </c>
      <c r="S41" s="124" t="e">
        <f t="shared" si="8"/>
        <v>#DIV/0!</v>
      </c>
      <c r="T41" s="117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VLOOKUP(L42,'Index 1'!B:F,5,FALSE)</f>
        <v>#N/A</v>
      </c>
      <c r="N42" s="4"/>
      <c r="O42" t="e">
        <f>VLOOKUP(N42,'Index 2'!A:C,3,FALSE)</f>
        <v>#N/A</v>
      </c>
      <c r="P42" s="50"/>
      <c r="Q42" s="123" t="e">
        <f t="shared" si="6"/>
        <v>#DIV/0!</v>
      </c>
      <c r="R42" s="124" t="e">
        <f t="shared" si="7"/>
        <v>#DIV/0!</v>
      </c>
      <c r="S42" s="124" t="e">
        <f t="shared" si="8"/>
        <v>#DIV/0!</v>
      </c>
      <c r="T42" s="117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VLOOKUP(L43,'Index 1'!B:F,5,FALSE)</f>
        <v>#N/A</v>
      </c>
      <c r="N43" s="4"/>
      <c r="O43" t="e">
        <f>VLOOKUP(N43,'Index 2'!A:C,3,FALSE)</f>
        <v>#N/A</v>
      </c>
      <c r="P43" s="50"/>
      <c r="Q43" s="123" t="e">
        <f t="shared" si="6"/>
        <v>#DIV/0!</v>
      </c>
      <c r="R43" s="124" t="e">
        <f t="shared" si="7"/>
        <v>#DIV/0!</v>
      </c>
      <c r="S43" s="125" t="e">
        <f t="shared" si="8"/>
        <v>#DIV/0!</v>
      </c>
      <c r="T43" s="117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VLOOKUP(L44,'Index 1'!B:F,5,FALSE)</f>
        <v>#N/A</v>
      </c>
      <c r="N44" s="4"/>
      <c r="O44" t="e">
        <f>VLOOKUP(N44,'Index 2'!A:C,3,FALSE)</f>
        <v>#N/A</v>
      </c>
      <c r="P44" s="108"/>
      <c r="Q44" s="126" t="e">
        <f t="shared" si="6"/>
        <v>#DIV/0!</v>
      </c>
      <c r="R44" s="127" t="e">
        <f t="shared" si="7"/>
        <v>#DIV/0!</v>
      </c>
      <c r="S44" s="127" t="e">
        <f t="shared" si="8"/>
        <v>#DIV/0!</v>
      </c>
      <c r="T44" s="117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VLOOKUP(L45,'Index 1'!B:F,5,FALSE)</f>
        <v>#N/A</v>
      </c>
      <c r="N45" s="4"/>
      <c r="O45" t="e">
        <f>VLOOKUP(N45,'Index 2'!A:C,3,FALSE)</f>
        <v>#N/A</v>
      </c>
      <c r="P45" s="50"/>
      <c r="Q45" s="123" t="e">
        <f t="shared" si="6"/>
        <v>#DIV/0!</v>
      </c>
      <c r="R45" s="124" t="e">
        <f t="shared" si="7"/>
        <v>#DIV/0!</v>
      </c>
      <c r="S45" s="124" t="e">
        <f t="shared" si="8"/>
        <v>#DIV/0!</v>
      </c>
      <c r="T45" s="117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VLOOKUP(L46,'Index 1'!B:F,5,FALSE)</f>
        <v>#N/A</v>
      </c>
      <c r="N46" s="4"/>
      <c r="O46" t="e">
        <f>VLOOKUP(N46,'Index 2'!A:C,3,FALSE)</f>
        <v>#N/A</v>
      </c>
      <c r="P46" s="50"/>
      <c r="Q46" s="123" t="e">
        <f t="shared" si="6"/>
        <v>#DIV/0!</v>
      </c>
      <c r="R46" s="124" t="e">
        <f t="shared" si="7"/>
        <v>#DIV/0!</v>
      </c>
      <c r="S46" s="125" t="e">
        <f t="shared" si="8"/>
        <v>#DIV/0!</v>
      </c>
      <c r="T46" s="117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VLOOKUP(L47,'Index 1'!B:F,5,FALSE)</f>
        <v>#N/A</v>
      </c>
      <c r="N47" s="4"/>
      <c r="O47" t="e">
        <f>VLOOKUP(N47,'Index 2'!A:C,3,FALSE)</f>
        <v>#N/A</v>
      </c>
      <c r="P47" s="50"/>
      <c r="Q47" s="123" t="e">
        <f t="shared" si="6"/>
        <v>#DIV/0!</v>
      </c>
      <c r="R47" s="124" t="e">
        <f t="shared" si="7"/>
        <v>#DIV/0!</v>
      </c>
      <c r="S47" s="124" t="e">
        <f t="shared" si="8"/>
        <v>#DIV/0!</v>
      </c>
      <c r="T47" s="117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VLOOKUP(L48,'Index 1'!B:F,5,FALSE)</f>
        <v>#N/A</v>
      </c>
      <c r="N48" s="4"/>
      <c r="O48" t="e">
        <f>VLOOKUP(N48,'Index 2'!A:C,3,FALSE)</f>
        <v>#N/A</v>
      </c>
      <c r="P48" s="108"/>
      <c r="Q48" s="126" t="e">
        <f t="shared" si="6"/>
        <v>#DIV/0!</v>
      </c>
      <c r="R48" s="127" t="e">
        <f t="shared" si="7"/>
        <v>#DIV/0!</v>
      </c>
      <c r="S48" s="127" t="e">
        <f t="shared" si="8"/>
        <v>#DIV/0!</v>
      </c>
      <c r="T48" s="117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VLOOKUP(L49,'Index 1'!B:F,5,FALSE)</f>
        <v>#N/A</v>
      </c>
      <c r="N49" s="4"/>
      <c r="O49" t="e">
        <f>VLOOKUP(N49,'Index 2'!A:C,3,FALSE)</f>
        <v>#N/A</v>
      </c>
      <c r="P49" s="50"/>
      <c r="Q49" s="123" t="e">
        <f t="shared" si="6"/>
        <v>#DIV/0!</v>
      </c>
      <c r="R49" s="124" t="e">
        <f t="shared" si="7"/>
        <v>#DIV/0!</v>
      </c>
      <c r="S49" s="124" t="e">
        <f t="shared" si="8"/>
        <v>#DIV/0!</v>
      </c>
      <c r="T49" s="117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462</v>
      </c>
      <c r="C52" s="107" t="s">
        <v>464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455</v>
      </c>
      <c r="B53" s="106"/>
      <c r="C53" s="106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456</v>
      </c>
      <c r="B54" s="106"/>
      <c r="C54" s="106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457</v>
      </c>
      <c r="B55" s="106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458</v>
      </c>
      <c r="B56" s="106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459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460</v>
      </c>
      <c r="B58" s="7"/>
      <c r="W58" s="44"/>
      <c r="X58" s="44"/>
    </row>
    <row r="59" spans="1:25" s="6" customFormat="1" x14ac:dyDescent="0.2">
      <c r="A59" t="s">
        <v>461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454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 M10:M49">
    <cfRule type="containsText" dxfId="6" priority="9" operator="containsText" text="10">
      <formula>NOT(ISERROR(SEARCH("10",M1)))</formula>
    </cfRule>
    <cfRule type="cellIs" dxfId="5" priority="10" operator="equal">
      <formula>10</formula>
    </cfRule>
    <cfRule type="cellIs" dxfId="4" priority="11" operator="equal">
      <formula>10</formula>
    </cfRule>
  </conditionalFormatting>
  <conditionalFormatting sqref="N1:N5">
    <cfRule type="containsText" dxfId="3" priority="8" operator="containsText" text="40">
      <formula>NOT(ISERROR(SEARCH("40",N1)))</formula>
    </cfRule>
  </conditionalFormatting>
  <conditionalFormatting sqref="P10:P49">
    <cfRule type="cellIs" dxfId="2" priority="3" operator="lessThan">
      <formula>1</formula>
    </cfRule>
    <cfRule type="cellIs" dxfId="1" priority="4" operator="lessThan">
      <formula>10</formula>
    </cfRule>
    <cfRule type="cellIs" dxfId="0" priority="5" operator="lessThan">
      <formula>1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C2" sqref="C2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339</v>
      </c>
      <c r="C1" s="21" t="s">
        <v>340</v>
      </c>
      <c r="D1" s="21" t="s">
        <v>341</v>
      </c>
      <c r="E1" s="21" t="s">
        <v>342</v>
      </c>
      <c r="F1" s="21" t="s">
        <v>343</v>
      </c>
      <c r="G1" s="21" t="s">
        <v>344</v>
      </c>
      <c r="H1" s="21" t="s">
        <v>345</v>
      </c>
      <c r="I1" s="21" t="s">
        <v>346</v>
      </c>
      <c r="J1" s="21" t="s">
        <v>347</v>
      </c>
      <c r="K1" s="21" t="s">
        <v>348</v>
      </c>
      <c r="L1" s="21" t="s">
        <v>349</v>
      </c>
      <c r="M1" s="21" t="s">
        <v>350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351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351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351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351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351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351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351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351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351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351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351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351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351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351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351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351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351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351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351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351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351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351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351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351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351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351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351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351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351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351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351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351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351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351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351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351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351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351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351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351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1">
    <dataValidation type="list" allowBlank="1" showInputMessage="1" showErrorMessage="1" sqref="E2:E41" xr:uid="{4CC8C63F-DFFA-9047-9FD2-F5DD7F8B3AC1}">
      <formula1>"ZEV_Induction, Timecourse, Environmental_Perturbation"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C2" sqref="C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339</v>
      </c>
      <c r="C1" s="21" t="s">
        <v>340</v>
      </c>
      <c r="D1" s="21" t="s">
        <v>341</v>
      </c>
      <c r="E1" s="53" t="s">
        <v>352</v>
      </c>
      <c r="F1" s="21" t="s">
        <v>353</v>
      </c>
      <c r="G1" s="21" t="s">
        <v>354</v>
      </c>
      <c r="H1" s="21" t="s">
        <v>368</v>
      </c>
      <c r="I1" s="21" t="s">
        <v>369</v>
      </c>
      <c r="J1" s="21" t="s">
        <v>370</v>
      </c>
      <c r="K1" s="21" t="s">
        <v>371</v>
      </c>
      <c r="L1" s="21" t="s">
        <v>372</v>
      </c>
      <c r="M1" s="21" t="s">
        <v>373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374</v>
      </c>
      <c r="L2" s="21" t="s">
        <v>21</v>
      </c>
      <c r="M2" s="21" t="s">
        <v>375</v>
      </c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>
        <f>VLOOKUP(A3,Induction!B5:P5,15,FALSE)</f>
        <v>0</v>
      </c>
      <c r="I3" s="21">
        <f>VLOOKUP(A3,Induction!B5:Q5,16,FALSE)</f>
        <v>0</v>
      </c>
      <c r="J3" s="21">
        <f>VLOOKUP(A3,Induction!B5:R5,17,FALSE)</f>
        <v>0</v>
      </c>
      <c r="K3" s="21" t="s">
        <v>374</v>
      </c>
      <c r="L3" s="21" t="s">
        <v>21</v>
      </c>
      <c r="M3" s="21" t="s">
        <v>375</v>
      </c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>
        <f>VLOOKUP(A4,Induction!B6:P6,15,FALSE)</f>
        <v>0</v>
      </c>
      <c r="I4" s="21">
        <f>VLOOKUP(A4,Induction!B6:Q6,16,FALSE)</f>
        <v>0</v>
      </c>
      <c r="J4" s="21">
        <f>VLOOKUP(A4,Induction!B6:R6,17,FALSE)</f>
        <v>0</v>
      </c>
      <c r="K4" s="21" t="s">
        <v>374</v>
      </c>
      <c r="L4" s="21" t="s">
        <v>21</v>
      </c>
      <c r="M4" s="21" t="s">
        <v>375</v>
      </c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>
        <f>VLOOKUP(A5,Induction!B7:P7,15,FALSE)</f>
        <v>0</v>
      </c>
      <c r="I5" s="21">
        <f>VLOOKUP(A5,Induction!B7:Q7,16,FALSE)</f>
        <v>0</v>
      </c>
      <c r="J5" s="21">
        <f>VLOOKUP(A5,Induction!B7:R7,17,FALSE)</f>
        <v>0</v>
      </c>
      <c r="K5" s="21" t="s">
        <v>374</v>
      </c>
      <c r="L5" s="21" t="s">
        <v>21</v>
      </c>
      <c r="M5" s="21" t="s">
        <v>375</v>
      </c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>
        <f>VLOOKUP(A6,Induction!B8:P8,15,FALSE)</f>
        <v>0</v>
      </c>
      <c r="I6" s="21">
        <f>VLOOKUP(A6,Induction!B8:Q8,16,FALSE)</f>
        <v>0</v>
      </c>
      <c r="J6" s="21">
        <f>VLOOKUP(A6,Induction!B8:R8,17,FALSE)</f>
        <v>0</v>
      </c>
      <c r="K6" s="21" t="s">
        <v>374</v>
      </c>
      <c r="L6" s="21" t="s">
        <v>21</v>
      </c>
      <c r="M6" s="21" t="s">
        <v>375</v>
      </c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>
        <f>VLOOKUP(A7,Induction!B9:P9,15,FALSE)</f>
        <v>0</v>
      </c>
      <c r="I7" s="21">
        <f>VLOOKUP(A7,Induction!B9:Q9,16,FALSE)</f>
        <v>0</v>
      </c>
      <c r="J7" s="21">
        <f>VLOOKUP(A7,Induction!B9:R9,17,FALSE)</f>
        <v>0</v>
      </c>
      <c r="K7" s="21" t="s">
        <v>374</v>
      </c>
      <c r="L7" s="21" t="s">
        <v>21</v>
      </c>
      <c r="M7" s="21" t="s">
        <v>375</v>
      </c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>
        <f>VLOOKUP(A8,Induction!B10:P10,15,FALSE)</f>
        <v>0</v>
      </c>
      <c r="I8" s="21">
        <f>VLOOKUP(A8,Induction!B10:Q10,16,FALSE)</f>
        <v>0</v>
      </c>
      <c r="J8" s="21">
        <f>VLOOKUP(A8,Induction!B10:R10,17,FALSE)</f>
        <v>0</v>
      </c>
      <c r="K8" s="21" t="s">
        <v>374</v>
      </c>
      <c r="L8" s="21" t="s">
        <v>21</v>
      </c>
      <c r="M8" s="21" t="s">
        <v>375</v>
      </c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>
        <f>VLOOKUP(A9,Induction!B11:P11,15,FALSE)</f>
        <v>0</v>
      </c>
      <c r="I9" s="21">
        <f>VLOOKUP(A9,Induction!B11:Q11,16,FALSE)</f>
        <v>0</v>
      </c>
      <c r="J9" s="21">
        <f>VLOOKUP(A9,Induction!B11:R11,17,FALSE)</f>
        <v>0</v>
      </c>
      <c r="K9" s="21" t="s">
        <v>374</v>
      </c>
      <c r="L9" s="21" t="s">
        <v>21</v>
      </c>
      <c r="M9" s="21" t="s">
        <v>375</v>
      </c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>
        <f>VLOOKUP(A10,Induction!B12:P12,15,FALSE)</f>
        <v>0</v>
      </c>
      <c r="I10" s="21">
        <f>VLOOKUP(A10,Induction!B12:Q12,16,FALSE)</f>
        <v>0</v>
      </c>
      <c r="J10" s="21">
        <f>VLOOKUP(A10,Induction!B12:R12,17,FALSE)</f>
        <v>0</v>
      </c>
      <c r="K10" s="21" t="s">
        <v>374</v>
      </c>
      <c r="L10" s="21" t="s">
        <v>21</v>
      </c>
      <c r="M10" s="21" t="s">
        <v>375</v>
      </c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>
        <f>VLOOKUP(A11,Induction!B13:P13,15,FALSE)</f>
        <v>0</v>
      </c>
      <c r="I11" s="21">
        <f>VLOOKUP(A11,Induction!B13:Q13,16,FALSE)</f>
        <v>0</v>
      </c>
      <c r="J11" s="21">
        <f>VLOOKUP(A11,Induction!B13:R13,17,FALSE)</f>
        <v>0</v>
      </c>
      <c r="K11" s="21" t="s">
        <v>374</v>
      </c>
      <c r="L11" s="21" t="s">
        <v>21</v>
      </c>
      <c r="M11" s="21" t="s">
        <v>375</v>
      </c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>
        <f>VLOOKUP(A12,Induction!B14:P14,15,FALSE)</f>
        <v>0</v>
      </c>
      <c r="I12" s="21">
        <f>VLOOKUP(A12,Induction!B14:Q14,16,FALSE)</f>
        <v>0</v>
      </c>
      <c r="J12" s="21">
        <f>VLOOKUP(A12,Induction!B14:R14,17,FALSE)</f>
        <v>0</v>
      </c>
      <c r="K12" s="21" t="s">
        <v>374</v>
      </c>
      <c r="L12" s="21" t="s">
        <v>21</v>
      </c>
      <c r="M12" s="21" t="s">
        <v>375</v>
      </c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>
        <f>VLOOKUP(A13,Induction!B15:P15,15,FALSE)</f>
        <v>0</v>
      </c>
      <c r="I13" s="21">
        <f>VLOOKUP(A13,Induction!B15:Q15,16,FALSE)</f>
        <v>0</v>
      </c>
      <c r="J13" s="21">
        <f>VLOOKUP(A13,Induction!B15:R15,17,FALSE)</f>
        <v>0</v>
      </c>
      <c r="K13" s="21" t="s">
        <v>374</v>
      </c>
      <c r="L13" s="21" t="s">
        <v>21</v>
      </c>
      <c r="M13" s="21" t="s">
        <v>375</v>
      </c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>
        <f>VLOOKUP(A14,Induction!B16:P16,15,FALSE)</f>
        <v>0</v>
      </c>
      <c r="I14" s="21">
        <f>VLOOKUP(A14,Induction!B16:Q16,16,FALSE)</f>
        <v>0</v>
      </c>
      <c r="J14" s="21">
        <f>VLOOKUP(A14,Induction!B16:R16,17,FALSE)</f>
        <v>0</v>
      </c>
      <c r="K14" s="21" t="s">
        <v>374</v>
      </c>
      <c r="L14" s="21" t="s">
        <v>21</v>
      </c>
      <c r="M14" s="21" t="s">
        <v>375</v>
      </c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>
        <f>VLOOKUP(A15,Induction!B17:P17,15,FALSE)</f>
        <v>0</v>
      </c>
      <c r="I15" s="21">
        <f>VLOOKUP(A15,Induction!B17:Q17,16,FALSE)</f>
        <v>0</v>
      </c>
      <c r="J15" s="21">
        <f>VLOOKUP(A15,Induction!B17:R17,17,FALSE)</f>
        <v>0</v>
      </c>
      <c r="K15" s="21" t="s">
        <v>374</v>
      </c>
      <c r="L15" s="21" t="s">
        <v>21</v>
      </c>
      <c r="M15" s="21" t="s">
        <v>375</v>
      </c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>
        <f>VLOOKUP(A16,Induction!B18:P18,15,FALSE)</f>
        <v>0</v>
      </c>
      <c r="I16" s="21">
        <f>VLOOKUP(A16,Induction!B18:Q18,16,FALSE)</f>
        <v>0</v>
      </c>
      <c r="J16" s="21">
        <f>VLOOKUP(A16,Induction!B18:R18,17,FALSE)</f>
        <v>0</v>
      </c>
      <c r="K16" s="21" t="s">
        <v>374</v>
      </c>
      <c r="L16" s="21" t="s">
        <v>21</v>
      </c>
      <c r="M16" s="21" t="s">
        <v>375</v>
      </c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>
        <f>VLOOKUP(A17,Induction!B19:P19,15,FALSE)</f>
        <v>0</v>
      </c>
      <c r="I17" s="21">
        <f>VLOOKUP(A17,Induction!B19:Q19,16,FALSE)</f>
        <v>0</v>
      </c>
      <c r="J17" s="21">
        <f>VLOOKUP(A17,Induction!B19:R19,17,FALSE)</f>
        <v>0</v>
      </c>
      <c r="K17" s="21" t="s">
        <v>374</v>
      </c>
      <c r="L17" s="21" t="s">
        <v>21</v>
      </c>
      <c r="M17" s="21" t="s">
        <v>375</v>
      </c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>
        <f>VLOOKUP(A18,Induction!B20:P20,15,FALSE)</f>
        <v>0</v>
      </c>
      <c r="I18" s="21">
        <f>VLOOKUP(A18,Induction!B20:Q20,16,FALSE)</f>
        <v>0</v>
      </c>
      <c r="J18" s="21">
        <f>VLOOKUP(A18,Induction!B20:R20,17,FALSE)</f>
        <v>0</v>
      </c>
      <c r="K18" s="21" t="s">
        <v>374</v>
      </c>
      <c r="L18" s="21" t="s">
        <v>21</v>
      </c>
      <c r="M18" s="21" t="s">
        <v>375</v>
      </c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>
        <f>VLOOKUP(A19,Induction!B21:P21,15,FALSE)</f>
        <v>0</v>
      </c>
      <c r="I19" s="21">
        <f>VLOOKUP(A19,Induction!B21:Q21,16,FALSE)</f>
        <v>0</v>
      </c>
      <c r="J19" s="21">
        <f>VLOOKUP(A19,Induction!B21:R21,17,FALSE)</f>
        <v>0</v>
      </c>
      <c r="K19" s="21" t="s">
        <v>374</v>
      </c>
      <c r="L19" s="21" t="s">
        <v>21</v>
      </c>
      <c r="M19" s="21" t="s">
        <v>375</v>
      </c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>
        <f>VLOOKUP(A20,Induction!B22:P22,15,FALSE)</f>
        <v>0</v>
      </c>
      <c r="I20" s="21">
        <f>VLOOKUP(A20,Induction!B22:Q22,16,FALSE)</f>
        <v>0</v>
      </c>
      <c r="J20" s="21">
        <f>VLOOKUP(A20,Induction!B22:R22,17,FALSE)</f>
        <v>0</v>
      </c>
      <c r="K20" s="21" t="s">
        <v>374</v>
      </c>
      <c r="L20" s="21" t="s">
        <v>21</v>
      </c>
      <c r="M20" s="21" t="s">
        <v>375</v>
      </c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>
        <f>VLOOKUP(A21,Induction!B23:P23,15,FALSE)</f>
        <v>0</v>
      </c>
      <c r="I21" s="21">
        <f>VLOOKUP(A21,Induction!B23:Q23,16,FALSE)</f>
        <v>0</v>
      </c>
      <c r="J21" s="21">
        <f>VLOOKUP(A21,Induction!B23:R23,17,FALSE)</f>
        <v>0</v>
      </c>
      <c r="K21" s="21" t="s">
        <v>374</v>
      </c>
      <c r="L21" s="21" t="s">
        <v>21</v>
      </c>
      <c r="M21" s="21" t="s">
        <v>375</v>
      </c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>
        <f>VLOOKUP(A22,Induction!B24:P24,15,FALSE)</f>
        <v>0</v>
      </c>
      <c r="I22" s="21">
        <f>VLOOKUP(A22,Induction!B24:Q24,16,FALSE)</f>
        <v>0</v>
      </c>
      <c r="J22" s="21">
        <f>VLOOKUP(A22,Induction!B24:R24,17,FALSE)</f>
        <v>0</v>
      </c>
      <c r="K22" s="21" t="s">
        <v>374</v>
      </c>
      <c r="L22" s="21" t="s">
        <v>21</v>
      </c>
      <c r="M22" s="21" t="s">
        <v>375</v>
      </c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>
        <f>VLOOKUP(A23,Induction!B25:P25,15,FALSE)</f>
        <v>0</v>
      </c>
      <c r="I23" s="21">
        <f>VLOOKUP(A23,Induction!B25:Q25,16,FALSE)</f>
        <v>0</v>
      </c>
      <c r="J23" s="21">
        <f>VLOOKUP(A23,Induction!B25:R25,17,FALSE)</f>
        <v>0</v>
      </c>
      <c r="K23" s="21" t="s">
        <v>374</v>
      </c>
      <c r="L23" s="21" t="s">
        <v>21</v>
      </c>
      <c r="M23" s="21" t="s">
        <v>375</v>
      </c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>
        <f>VLOOKUP(A24,Induction!B26:P26,15,FALSE)</f>
        <v>0</v>
      </c>
      <c r="I24" s="21">
        <f>VLOOKUP(A24,Induction!B26:Q26,16,FALSE)</f>
        <v>0</v>
      </c>
      <c r="J24" s="21">
        <f>VLOOKUP(A24,Induction!B26:R26,17,FALSE)</f>
        <v>0</v>
      </c>
      <c r="K24" s="21" t="s">
        <v>374</v>
      </c>
      <c r="L24" s="21" t="s">
        <v>21</v>
      </c>
      <c r="M24" s="21" t="s">
        <v>375</v>
      </c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>
        <f>VLOOKUP(A25,Induction!B27:P27,15,FALSE)</f>
        <v>0</v>
      </c>
      <c r="I25" s="21">
        <f>VLOOKUP(A25,Induction!B27:Q27,16,FALSE)</f>
        <v>0</v>
      </c>
      <c r="J25" s="21">
        <f>VLOOKUP(A25,Induction!B27:R27,17,FALSE)</f>
        <v>0</v>
      </c>
      <c r="K25" s="21" t="s">
        <v>374</v>
      </c>
      <c r="L25" s="21" t="s">
        <v>21</v>
      </c>
      <c r="M25" s="21" t="s">
        <v>375</v>
      </c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>
        <f>VLOOKUP(A26,Induction!B28:P28,15,FALSE)</f>
        <v>0</v>
      </c>
      <c r="I26" s="21">
        <f>VLOOKUP(A26,Induction!B28:Q28,16,FALSE)</f>
        <v>0</v>
      </c>
      <c r="J26" s="21">
        <f>VLOOKUP(A26,Induction!B28:R28,17,FALSE)</f>
        <v>0</v>
      </c>
      <c r="K26" s="21" t="s">
        <v>374</v>
      </c>
      <c r="L26" s="21" t="s">
        <v>21</v>
      </c>
      <c r="M26" s="21" t="s">
        <v>375</v>
      </c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>
        <f>VLOOKUP(A27,Induction!B29:P29,15,FALSE)</f>
        <v>0</v>
      </c>
      <c r="I27" s="21">
        <f>VLOOKUP(A27,Induction!B29:Q29,16,FALSE)</f>
        <v>0</v>
      </c>
      <c r="J27" s="21">
        <f>VLOOKUP(A27,Induction!B29:R29,17,FALSE)</f>
        <v>0</v>
      </c>
      <c r="K27" s="21" t="s">
        <v>374</v>
      </c>
      <c r="L27" s="21" t="s">
        <v>21</v>
      </c>
      <c r="M27" s="21" t="s">
        <v>375</v>
      </c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>
        <f>VLOOKUP(A28,Induction!B30:P30,15,FALSE)</f>
        <v>0</v>
      </c>
      <c r="I28" s="21">
        <f>VLOOKUP(A28,Induction!B30:Q30,16,FALSE)</f>
        <v>0</v>
      </c>
      <c r="J28" s="21">
        <f>VLOOKUP(A28,Induction!B30:R30,17,FALSE)</f>
        <v>0</v>
      </c>
      <c r="K28" s="21" t="s">
        <v>374</v>
      </c>
      <c r="L28" s="21" t="s">
        <v>21</v>
      </c>
      <c r="M28" s="21" t="s">
        <v>375</v>
      </c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>
        <f>VLOOKUP(A29,Induction!B31:P31,15,FALSE)</f>
        <v>0</v>
      </c>
      <c r="I29" s="21">
        <f>VLOOKUP(A29,Induction!B31:Q31,16,FALSE)</f>
        <v>0</v>
      </c>
      <c r="J29" s="21">
        <f>VLOOKUP(A29,Induction!B31:R31,17,FALSE)</f>
        <v>0</v>
      </c>
      <c r="K29" s="21" t="s">
        <v>374</v>
      </c>
      <c r="L29" s="21" t="s">
        <v>21</v>
      </c>
      <c r="M29" s="21" t="s">
        <v>375</v>
      </c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>
        <f>VLOOKUP(A30,Induction!B32:P32,15,FALSE)</f>
        <v>0</v>
      </c>
      <c r="I30" s="21">
        <f>VLOOKUP(A30,Induction!B32:Q32,16,FALSE)</f>
        <v>0</v>
      </c>
      <c r="J30" s="21">
        <f>VLOOKUP(A30,Induction!B32:R32,17,FALSE)</f>
        <v>0</v>
      </c>
      <c r="K30" s="21" t="s">
        <v>374</v>
      </c>
      <c r="L30" s="21" t="s">
        <v>21</v>
      </c>
      <c r="M30" s="21" t="s">
        <v>375</v>
      </c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>
        <f>VLOOKUP(A31,Induction!B33:P33,15,FALSE)</f>
        <v>0</v>
      </c>
      <c r="I31" s="21">
        <f>VLOOKUP(A31,Induction!B33:Q33,16,FALSE)</f>
        <v>0</v>
      </c>
      <c r="J31" s="21">
        <f>VLOOKUP(A31,Induction!B33:R33,17,FALSE)</f>
        <v>0</v>
      </c>
      <c r="K31" s="21" t="s">
        <v>374</v>
      </c>
      <c r="L31" s="21" t="s">
        <v>21</v>
      </c>
      <c r="M31" s="21" t="s">
        <v>375</v>
      </c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>
        <f>VLOOKUP(A32,Induction!B34:P34,15,FALSE)</f>
        <v>0</v>
      </c>
      <c r="I32" s="21">
        <f>VLOOKUP(A32,Induction!B34:Q34,16,FALSE)</f>
        <v>0</v>
      </c>
      <c r="J32" s="21">
        <f>VLOOKUP(A32,Induction!B34:R34,17,FALSE)</f>
        <v>0</v>
      </c>
      <c r="K32" s="21" t="s">
        <v>374</v>
      </c>
      <c r="L32" s="21" t="s">
        <v>21</v>
      </c>
      <c r="M32" s="21" t="s">
        <v>375</v>
      </c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>
        <f>VLOOKUP(A33,Induction!B35:P35,15,FALSE)</f>
        <v>0</v>
      </c>
      <c r="I33" s="21">
        <f>VLOOKUP(A33,Induction!B35:Q35,16,FALSE)</f>
        <v>0</v>
      </c>
      <c r="J33" s="21">
        <f>VLOOKUP(A33,Induction!B35:R35,17,FALSE)</f>
        <v>0</v>
      </c>
      <c r="K33" s="21" t="s">
        <v>374</v>
      </c>
      <c r="L33" s="21" t="s">
        <v>21</v>
      </c>
      <c r="M33" s="21" t="s">
        <v>375</v>
      </c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>
        <f>VLOOKUP(A34,Induction!B36:P36,15,FALSE)</f>
        <v>0</v>
      </c>
      <c r="I34" s="21">
        <f>VLOOKUP(A34,Induction!B36:Q36,16,FALSE)</f>
        <v>0</v>
      </c>
      <c r="J34" s="21">
        <f>VLOOKUP(A34,Induction!B36:R36,17,FALSE)</f>
        <v>0</v>
      </c>
      <c r="K34" s="21" t="s">
        <v>374</v>
      </c>
      <c r="L34" s="21" t="s">
        <v>21</v>
      </c>
      <c r="M34" s="21" t="s">
        <v>375</v>
      </c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>
        <f>VLOOKUP(A35,Induction!B37:P37,15,FALSE)</f>
        <v>0</v>
      </c>
      <c r="I35" s="21">
        <f>VLOOKUP(A35,Induction!B37:Q37,16,FALSE)</f>
        <v>0</v>
      </c>
      <c r="J35" s="21">
        <f>VLOOKUP(A35,Induction!B37:R37,17,FALSE)</f>
        <v>0</v>
      </c>
      <c r="K35" s="21" t="s">
        <v>374</v>
      </c>
      <c r="L35" s="21" t="s">
        <v>21</v>
      </c>
      <c r="M35" s="21" t="s">
        <v>375</v>
      </c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>
        <f>VLOOKUP(A36,Induction!B38:P38,15,FALSE)</f>
        <v>0</v>
      </c>
      <c r="I36" s="21">
        <f>VLOOKUP(A36,Induction!B38:Q38,16,FALSE)</f>
        <v>0</v>
      </c>
      <c r="J36" s="21">
        <f>VLOOKUP(A36,Induction!B38:R38,17,FALSE)</f>
        <v>0</v>
      </c>
      <c r="K36" s="21" t="s">
        <v>374</v>
      </c>
      <c r="L36" s="21" t="s">
        <v>21</v>
      </c>
      <c r="M36" s="21" t="s">
        <v>375</v>
      </c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>
        <f>VLOOKUP(A37,Induction!B39:P39,15,FALSE)</f>
        <v>0</v>
      </c>
      <c r="I37" s="21">
        <f>VLOOKUP(A37,Induction!B39:Q39,16,FALSE)</f>
        <v>0</v>
      </c>
      <c r="J37" s="21">
        <f>VLOOKUP(A37,Induction!B39:R39,17,FALSE)</f>
        <v>0</v>
      </c>
      <c r="K37" s="21" t="s">
        <v>374</v>
      </c>
      <c r="L37" s="21" t="s">
        <v>21</v>
      </c>
      <c r="M37" s="21" t="s">
        <v>375</v>
      </c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>
        <f>VLOOKUP(A38,Induction!B40:P40,15,FALSE)</f>
        <v>0</v>
      </c>
      <c r="I38" s="21">
        <f>VLOOKUP(A38,Induction!B40:Q40,16,FALSE)</f>
        <v>0</v>
      </c>
      <c r="J38" s="21">
        <f>VLOOKUP(A38,Induction!B40:R40,17,FALSE)</f>
        <v>0</v>
      </c>
      <c r="K38" s="21" t="s">
        <v>374</v>
      </c>
      <c r="L38" s="21" t="s">
        <v>21</v>
      </c>
      <c r="M38" s="21" t="s">
        <v>375</v>
      </c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>
        <f>VLOOKUP(A39,Induction!B41:P41,15,FALSE)</f>
        <v>0</v>
      </c>
      <c r="I39" s="21">
        <f>VLOOKUP(A39,Induction!B41:Q41,16,FALSE)</f>
        <v>0</v>
      </c>
      <c r="J39" s="21">
        <f>VLOOKUP(A39,Induction!B41:R41,17,FALSE)</f>
        <v>0</v>
      </c>
      <c r="K39" s="21" t="s">
        <v>374</v>
      </c>
      <c r="L39" s="21" t="s">
        <v>21</v>
      </c>
      <c r="M39" s="21" t="s">
        <v>375</v>
      </c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>
        <f>VLOOKUP(A40,Induction!B42:P42,15,FALSE)</f>
        <v>0</v>
      </c>
      <c r="I40" s="21">
        <f>VLOOKUP(A40,Induction!B42:Q42,16,FALSE)</f>
        <v>0</v>
      </c>
      <c r="J40" s="21">
        <f>VLOOKUP(A40,Induction!B42:R42,17,FALSE)</f>
        <v>0</v>
      </c>
      <c r="K40" s="21" t="s">
        <v>374</v>
      </c>
      <c r="L40" s="21" t="s">
        <v>21</v>
      </c>
      <c r="M40" s="21" t="s">
        <v>375</v>
      </c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>
        <f>VLOOKUP(A41,Induction!B43:P43,15,FALSE)</f>
        <v>0</v>
      </c>
      <c r="I41" s="21">
        <f>VLOOKUP(A41,Induction!B43:Q43,16,FALSE)</f>
        <v>0</v>
      </c>
      <c r="J41" s="21">
        <f>VLOOKUP(A41,Induction!B43:R43,17,FALSE)</f>
        <v>0</v>
      </c>
      <c r="K41" s="21" t="s">
        <v>374</v>
      </c>
      <c r="L41" s="21" t="s">
        <v>21</v>
      </c>
      <c r="M41" s="21" t="s">
        <v>375</v>
      </c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zoomScale="140" zoomScaleNormal="140" workbookViewId="0">
      <selection activeCell="D8" sqref="D8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352</v>
      </c>
      <c r="C1" s="21" t="s">
        <v>353</v>
      </c>
      <c r="D1" s="21" t="s">
        <v>354</v>
      </c>
      <c r="E1" s="53" t="s">
        <v>355</v>
      </c>
      <c r="F1" s="21" t="s">
        <v>356</v>
      </c>
      <c r="G1" s="21" t="s">
        <v>357</v>
      </c>
      <c r="H1" s="21" t="s">
        <v>358</v>
      </c>
      <c r="I1" s="21" t="s">
        <v>359</v>
      </c>
      <c r="J1" s="21" t="s">
        <v>360</v>
      </c>
      <c r="K1" s="21" t="s">
        <v>361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 t="s">
        <v>467</v>
      </c>
      <c r="I2" s="21" t="s">
        <v>466</v>
      </c>
      <c r="J2" s="21" t="b">
        <v>0</v>
      </c>
      <c r="K2" s="21" t="s">
        <v>362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 t="s">
        <v>467</v>
      </c>
      <c r="I3" s="21" t="s">
        <v>466</v>
      </c>
      <c r="J3" s="21" t="b">
        <v>0</v>
      </c>
      <c r="K3" s="21" t="s">
        <v>362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 t="s">
        <v>467</v>
      </c>
      <c r="I4" s="21" t="s">
        <v>466</v>
      </c>
      <c r="J4" s="21" t="b">
        <v>0</v>
      </c>
      <c r="K4" s="21" t="s">
        <v>362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 t="s">
        <v>467</v>
      </c>
      <c r="I5" s="21" t="s">
        <v>466</v>
      </c>
      <c r="J5" s="21" t="b">
        <v>0</v>
      </c>
      <c r="K5" s="21" t="s">
        <v>362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 t="s">
        <v>467</v>
      </c>
      <c r="I6" s="21" t="s">
        <v>466</v>
      </c>
      <c r="J6" s="21" t="b">
        <v>0</v>
      </c>
      <c r="K6" s="21" t="s">
        <v>362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 t="s">
        <v>467</v>
      </c>
      <c r="I7" s="21" t="s">
        <v>466</v>
      </c>
      <c r="J7" s="21" t="b">
        <v>0</v>
      </c>
      <c r="K7" s="21" t="s">
        <v>362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 t="s">
        <v>467</v>
      </c>
      <c r="I8" s="21" t="s">
        <v>466</v>
      </c>
      <c r="J8" s="21" t="b">
        <v>0</v>
      </c>
      <c r="K8" s="21" t="s">
        <v>362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 t="s">
        <v>467</v>
      </c>
      <c r="I9" s="21" t="s">
        <v>466</v>
      </c>
      <c r="J9" s="21" t="b">
        <v>0</v>
      </c>
      <c r="K9" s="21" t="s">
        <v>362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 t="s">
        <v>467</v>
      </c>
      <c r="I10" s="21" t="s">
        <v>466</v>
      </c>
      <c r="J10" s="21" t="b">
        <v>0</v>
      </c>
      <c r="K10" s="21" t="s">
        <v>362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 t="s">
        <v>467</v>
      </c>
      <c r="I11" s="21" t="s">
        <v>466</v>
      </c>
      <c r="J11" s="21" t="b">
        <v>0</v>
      </c>
      <c r="K11" s="21" t="s">
        <v>362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 t="s">
        <v>467</v>
      </c>
      <c r="I12" s="21" t="s">
        <v>466</v>
      </c>
      <c r="J12" s="21" t="b">
        <v>0</v>
      </c>
      <c r="K12" s="21" t="s">
        <v>362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 t="s">
        <v>467</v>
      </c>
      <c r="I13" s="21" t="s">
        <v>466</v>
      </c>
      <c r="J13" s="21" t="b">
        <v>0</v>
      </c>
      <c r="K13" s="21" t="s">
        <v>362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 t="s">
        <v>467</v>
      </c>
      <c r="I14" s="21" t="s">
        <v>466</v>
      </c>
      <c r="J14" s="21" t="b">
        <v>0</v>
      </c>
      <c r="K14" s="21" t="s">
        <v>362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 t="s">
        <v>467</v>
      </c>
      <c r="I15" s="21" t="s">
        <v>466</v>
      </c>
      <c r="J15" s="21" t="b">
        <v>0</v>
      </c>
      <c r="K15" s="21" t="s">
        <v>362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 t="s">
        <v>467</v>
      </c>
      <c r="I16" s="21" t="s">
        <v>466</v>
      </c>
      <c r="J16" s="21" t="b">
        <v>0</v>
      </c>
      <c r="K16" s="21" t="s">
        <v>362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 t="s">
        <v>467</v>
      </c>
      <c r="I17" s="21" t="s">
        <v>466</v>
      </c>
      <c r="J17" s="21" t="b">
        <v>0</v>
      </c>
      <c r="K17" s="21" t="s">
        <v>362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 t="s">
        <v>467</v>
      </c>
      <c r="I18" s="21" t="s">
        <v>466</v>
      </c>
      <c r="J18" s="21" t="b">
        <v>0</v>
      </c>
      <c r="K18" s="21" t="s">
        <v>362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 t="s">
        <v>467</v>
      </c>
      <c r="I19" s="21" t="s">
        <v>466</v>
      </c>
      <c r="J19" s="21" t="b">
        <v>0</v>
      </c>
      <c r="K19" s="21" t="s">
        <v>362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 t="s">
        <v>467</v>
      </c>
      <c r="I20" s="21" t="s">
        <v>466</v>
      </c>
      <c r="J20" s="21" t="b">
        <v>0</v>
      </c>
      <c r="K20" s="21" t="s">
        <v>362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 t="s">
        <v>467</v>
      </c>
      <c r="I21" s="21" t="s">
        <v>466</v>
      </c>
      <c r="J21" s="21" t="b">
        <v>0</v>
      </c>
      <c r="K21" s="21" t="s">
        <v>362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 t="s">
        <v>467</v>
      </c>
      <c r="I22" s="21" t="s">
        <v>466</v>
      </c>
      <c r="J22" s="21" t="b">
        <v>0</v>
      </c>
      <c r="K22" s="21" t="s">
        <v>362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 t="s">
        <v>467</v>
      </c>
      <c r="I23" s="21" t="s">
        <v>466</v>
      </c>
      <c r="J23" s="21" t="b">
        <v>0</v>
      </c>
      <c r="K23" s="21" t="s">
        <v>362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 t="s">
        <v>467</v>
      </c>
      <c r="I24" s="21" t="s">
        <v>466</v>
      </c>
      <c r="J24" s="21" t="b">
        <v>0</v>
      </c>
      <c r="K24" s="21" t="s">
        <v>362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 t="s">
        <v>467</v>
      </c>
      <c r="I25" s="21" t="s">
        <v>466</v>
      </c>
      <c r="J25" s="21" t="b">
        <v>0</v>
      </c>
      <c r="K25" s="21" t="s">
        <v>362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 t="s">
        <v>467</v>
      </c>
      <c r="I26" s="21" t="s">
        <v>466</v>
      </c>
      <c r="J26" s="21" t="b">
        <v>0</v>
      </c>
      <c r="K26" s="21" t="s">
        <v>362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 t="s">
        <v>467</v>
      </c>
      <c r="I27" s="21" t="s">
        <v>466</v>
      </c>
      <c r="J27" s="21" t="b">
        <v>0</v>
      </c>
      <c r="K27" s="21" t="s">
        <v>362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 t="s">
        <v>467</v>
      </c>
      <c r="I28" s="21" t="s">
        <v>466</v>
      </c>
      <c r="J28" s="21" t="b">
        <v>0</v>
      </c>
      <c r="K28" s="21" t="s">
        <v>362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 t="s">
        <v>467</v>
      </c>
      <c r="I29" s="21" t="s">
        <v>466</v>
      </c>
      <c r="J29" s="21" t="b">
        <v>0</v>
      </c>
      <c r="K29" s="21" t="s">
        <v>362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 t="s">
        <v>467</v>
      </c>
      <c r="I30" s="21" t="s">
        <v>466</v>
      </c>
      <c r="J30" s="21" t="b">
        <v>0</v>
      </c>
      <c r="K30" s="21" t="s">
        <v>362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 t="s">
        <v>467</v>
      </c>
      <c r="I31" s="21" t="s">
        <v>466</v>
      </c>
      <c r="J31" s="21" t="b">
        <v>0</v>
      </c>
      <c r="K31" s="21" t="s">
        <v>362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 t="s">
        <v>467</v>
      </c>
      <c r="I32" s="21" t="s">
        <v>466</v>
      </c>
      <c r="J32" s="21" t="b">
        <v>0</v>
      </c>
      <c r="K32" s="21" t="s">
        <v>362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 t="s">
        <v>467</v>
      </c>
      <c r="I33" s="21" t="s">
        <v>466</v>
      </c>
      <c r="J33" s="21" t="b">
        <v>0</v>
      </c>
      <c r="K33" s="21" t="s">
        <v>362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 t="s">
        <v>467</v>
      </c>
      <c r="I34" s="21" t="s">
        <v>466</v>
      </c>
      <c r="J34" s="21" t="b">
        <v>0</v>
      </c>
      <c r="K34" s="21" t="s">
        <v>362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 t="s">
        <v>467</v>
      </c>
      <c r="I35" s="21" t="s">
        <v>466</v>
      </c>
      <c r="J35" s="21" t="b">
        <v>0</v>
      </c>
      <c r="K35" s="21" t="s">
        <v>362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 t="s">
        <v>467</v>
      </c>
      <c r="I36" s="21" t="s">
        <v>466</v>
      </c>
      <c r="J36" s="21" t="b">
        <v>0</v>
      </c>
      <c r="K36" s="21" t="s">
        <v>362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 t="s">
        <v>467</v>
      </c>
      <c r="I37" s="21" t="s">
        <v>466</v>
      </c>
      <c r="J37" s="21" t="b">
        <v>0</v>
      </c>
      <c r="K37" s="21" t="s">
        <v>362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 t="s">
        <v>467</v>
      </c>
      <c r="I38" s="21" t="s">
        <v>466</v>
      </c>
      <c r="J38" s="21" t="b">
        <v>0</v>
      </c>
      <c r="K38" s="21" t="s">
        <v>362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 t="s">
        <v>467</v>
      </c>
      <c r="I39" s="21" t="s">
        <v>466</v>
      </c>
      <c r="J39" s="21" t="b">
        <v>0</v>
      </c>
      <c r="K39" s="21" t="s">
        <v>362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 t="s">
        <v>467</v>
      </c>
      <c r="I40" s="21" t="s">
        <v>466</v>
      </c>
      <c r="J40" s="21" t="b">
        <v>0</v>
      </c>
      <c r="K40" s="21" t="s">
        <v>362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 t="s">
        <v>467</v>
      </c>
      <c r="I41" s="21" t="s">
        <v>466</v>
      </c>
      <c r="J41" s="21" t="b">
        <v>0</v>
      </c>
      <c r="K41" s="21" t="s">
        <v>362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4">
    <dataValidation type="list" allowBlank="1" showInputMessage="1" showErrorMessage="1" sqref="J2:J41" xr:uid="{233381DE-40B5-D147-A5CB-22CB9B243D05}">
      <formula1>"True, False"</formula1>
    </dataValidation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671E26E0-1B16-8A48-9B5B-CCC63806AD37}">
      <formula1>"NEBNextPoly(A)E7490L"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I59"/>
  <sheetViews>
    <sheetView workbookViewId="0">
      <selection activeCell="H3" sqref="H3:H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9" x14ac:dyDescent="0.2">
      <c r="B1" s="54" t="s">
        <v>355</v>
      </c>
      <c r="C1" s="22" t="s">
        <v>356</v>
      </c>
      <c r="D1" s="22" t="s">
        <v>357</v>
      </c>
      <c r="E1" s="53" t="s">
        <v>363</v>
      </c>
      <c r="F1" s="21" t="s">
        <v>364</v>
      </c>
      <c r="G1" s="21" t="s">
        <v>365</v>
      </c>
      <c r="H1" s="21" t="s">
        <v>366</v>
      </c>
      <c r="I1" s="21" t="s">
        <v>367</v>
      </c>
    </row>
    <row r="2" spans="1:9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466</v>
      </c>
      <c r="I2" s="21" t="b">
        <v>0</v>
      </c>
    </row>
    <row r="3" spans="1:9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466</v>
      </c>
      <c r="I3" s="21" t="b">
        <v>0</v>
      </c>
    </row>
    <row r="4" spans="1:9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466</v>
      </c>
      <c r="I4" s="21" t="b">
        <v>0</v>
      </c>
    </row>
    <row r="5" spans="1:9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466</v>
      </c>
      <c r="I5" s="21" t="b">
        <v>0</v>
      </c>
    </row>
    <row r="6" spans="1:9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466</v>
      </c>
      <c r="I6" s="21" t="b">
        <v>0</v>
      </c>
    </row>
    <row r="7" spans="1:9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466</v>
      </c>
      <c r="I7" s="21" t="b">
        <v>0</v>
      </c>
    </row>
    <row r="8" spans="1:9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466</v>
      </c>
      <c r="I8" s="21" t="b">
        <v>0</v>
      </c>
    </row>
    <row r="9" spans="1:9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466</v>
      </c>
      <c r="I9" s="21" t="b">
        <v>0</v>
      </c>
    </row>
    <row r="10" spans="1:9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466</v>
      </c>
      <c r="I10" s="21" t="b">
        <v>0</v>
      </c>
    </row>
    <row r="11" spans="1:9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466</v>
      </c>
      <c r="I11" s="21" t="b">
        <v>0</v>
      </c>
    </row>
    <row r="12" spans="1:9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466</v>
      </c>
      <c r="I12" s="21" t="b">
        <v>0</v>
      </c>
    </row>
    <row r="13" spans="1:9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466</v>
      </c>
      <c r="I13" s="21" t="b">
        <v>0</v>
      </c>
    </row>
    <row r="14" spans="1:9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466</v>
      </c>
      <c r="I14" s="21" t="b">
        <v>0</v>
      </c>
    </row>
    <row r="15" spans="1:9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466</v>
      </c>
      <c r="I15" s="21" t="b">
        <v>0</v>
      </c>
    </row>
    <row r="16" spans="1:9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466</v>
      </c>
      <c r="I16" s="21" t="b">
        <v>0</v>
      </c>
    </row>
    <row r="17" spans="1:9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466</v>
      </c>
      <c r="I17" s="21" t="b">
        <v>0</v>
      </c>
    </row>
    <row r="18" spans="1:9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466</v>
      </c>
      <c r="I18" s="21" t="b">
        <v>0</v>
      </c>
    </row>
    <row r="19" spans="1:9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466</v>
      </c>
      <c r="I19" s="21" t="b">
        <v>0</v>
      </c>
    </row>
    <row r="20" spans="1:9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466</v>
      </c>
      <c r="I20" s="21" t="b">
        <v>0</v>
      </c>
    </row>
    <row r="21" spans="1:9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466</v>
      </c>
      <c r="I21" s="21" t="b">
        <v>0</v>
      </c>
    </row>
    <row r="22" spans="1:9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466</v>
      </c>
      <c r="I22" s="21" t="b">
        <v>0</v>
      </c>
    </row>
    <row r="23" spans="1:9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466</v>
      </c>
      <c r="I23" s="21" t="b">
        <v>0</v>
      </c>
    </row>
    <row r="24" spans="1:9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466</v>
      </c>
      <c r="I24" s="21" t="b">
        <v>0</v>
      </c>
    </row>
    <row r="25" spans="1:9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466</v>
      </c>
      <c r="I25" s="21" t="b">
        <v>0</v>
      </c>
    </row>
    <row r="26" spans="1:9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466</v>
      </c>
      <c r="I26" s="21" t="b">
        <v>0</v>
      </c>
    </row>
    <row r="27" spans="1:9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466</v>
      </c>
      <c r="I27" s="21" t="b">
        <v>0</v>
      </c>
    </row>
    <row r="28" spans="1:9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466</v>
      </c>
      <c r="I28" s="21" t="b">
        <v>0</v>
      </c>
    </row>
    <row r="29" spans="1:9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466</v>
      </c>
      <c r="I29" s="21" t="b">
        <v>0</v>
      </c>
    </row>
    <row r="30" spans="1:9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466</v>
      </c>
      <c r="I30" s="21" t="b">
        <v>0</v>
      </c>
    </row>
    <row r="31" spans="1:9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466</v>
      </c>
      <c r="I31" s="21" t="b">
        <v>0</v>
      </c>
    </row>
    <row r="32" spans="1:9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466</v>
      </c>
      <c r="I32" s="21" t="b">
        <v>0</v>
      </c>
    </row>
    <row r="33" spans="1:9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466</v>
      </c>
      <c r="I33" s="21" t="b">
        <v>0</v>
      </c>
    </row>
    <row r="34" spans="1:9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466</v>
      </c>
      <c r="I34" s="21" t="b">
        <v>0</v>
      </c>
    </row>
    <row r="35" spans="1:9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466</v>
      </c>
      <c r="I35" s="21" t="b">
        <v>0</v>
      </c>
    </row>
    <row r="36" spans="1:9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466</v>
      </c>
      <c r="I36" s="21" t="b">
        <v>0</v>
      </c>
    </row>
    <row r="37" spans="1:9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466</v>
      </c>
      <c r="I37" s="21" t="b">
        <v>0</v>
      </c>
    </row>
    <row r="38" spans="1:9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466</v>
      </c>
      <c r="I38" s="21" t="b">
        <v>0</v>
      </c>
    </row>
    <row r="39" spans="1:9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466</v>
      </c>
      <c r="I39" s="21" t="b">
        <v>0</v>
      </c>
    </row>
    <row r="40" spans="1:9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466</v>
      </c>
      <c r="I40" s="21" t="b">
        <v>0</v>
      </c>
    </row>
    <row r="41" spans="1:9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466</v>
      </c>
      <c r="I41" s="21" t="b">
        <v>0</v>
      </c>
    </row>
    <row r="42" spans="1:9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9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9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9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9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9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9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2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I2:I41" xr:uid="{CA6114B8-0839-C647-84D7-54D18E62E9B6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zoomScale="120" zoomScaleNormal="120" workbookViewId="0">
      <selection activeCell="F30" sqref="F30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363</v>
      </c>
      <c r="C1" s="21" t="s">
        <v>364</v>
      </c>
      <c r="D1" s="21" t="s">
        <v>365</v>
      </c>
      <c r="E1" s="53" t="s">
        <v>376</v>
      </c>
      <c r="F1" s="21" t="s">
        <v>377</v>
      </c>
      <c r="G1" s="21" t="s">
        <v>378</v>
      </c>
      <c r="H1" s="21" t="s">
        <v>379</v>
      </c>
      <c r="I1" s="21" t="s">
        <v>380</v>
      </c>
      <c r="J1" s="21" t="s">
        <v>381</v>
      </c>
      <c r="K1" s="21" t="s">
        <v>382</v>
      </c>
      <c r="L1" s="21" t="s">
        <v>383</v>
      </c>
      <c r="M1" s="21" t="s">
        <v>384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0</v>
      </c>
      <c r="I2" s="24">
        <f>VLOOKUP(A2,Prep!A10:M10,13,FALSE)</f>
        <v>0</v>
      </c>
      <c r="J2" s="24">
        <f>VLOOKUP(A2,Prep!A10:N10,14,FALSE)</f>
        <v>0</v>
      </c>
      <c r="K2" s="4">
        <f>VLOOKUP(A2,Prep!A10:O10,15,FALSE)</f>
        <v>0</v>
      </c>
      <c r="L2" s="21" t="s">
        <v>466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>
        <f>VLOOKUP(A3,Prep!A11:M11,13,FALSE)</f>
        <v>0</v>
      </c>
      <c r="J3" s="24">
        <f>VLOOKUP(A3,Prep!A11:N11,14,FALSE)</f>
        <v>0</v>
      </c>
      <c r="K3" s="4">
        <f>VLOOKUP(A3,Prep!A11:O11,15,FALSE)</f>
        <v>0</v>
      </c>
      <c r="L3" s="21" t="s">
        <v>466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>
        <f>VLOOKUP(A4,Prep!A12:M12,13,FALSE)</f>
        <v>0</v>
      </c>
      <c r="J4" s="24">
        <f>VLOOKUP(A4,Prep!A12:N12,14,FALSE)</f>
        <v>0</v>
      </c>
      <c r="K4" s="4">
        <f>VLOOKUP(A4,Prep!A12:O12,15,FALSE)</f>
        <v>0</v>
      </c>
      <c r="L4" s="21" t="s">
        <v>466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>
        <f>VLOOKUP(A5,Prep!A13:M13,13,FALSE)</f>
        <v>0</v>
      </c>
      <c r="J5" s="24">
        <f>VLOOKUP(A5,Prep!A13:N13,14,FALSE)</f>
        <v>0</v>
      </c>
      <c r="K5" s="4">
        <f>VLOOKUP(A5,Prep!A13:O13,15,FALSE)</f>
        <v>0</v>
      </c>
      <c r="L5" s="21" t="s">
        <v>466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>
        <f>VLOOKUP(A6,Prep!A14:M14,13,FALSE)</f>
        <v>0</v>
      </c>
      <c r="J6" s="24">
        <f>VLOOKUP(A6,Prep!A14:N14,14,FALSE)</f>
        <v>0</v>
      </c>
      <c r="K6" s="4">
        <f>VLOOKUP(A6,Prep!A14:O14,15,FALSE)</f>
        <v>0</v>
      </c>
      <c r="L6" s="21" t="s">
        <v>466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>
        <f>VLOOKUP(A7,Prep!A15:M15,13,FALSE)</f>
        <v>0</v>
      </c>
      <c r="J7" s="24">
        <f>VLOOKUP(A7,Prep!A15:N15,14,FALSE)</f>
        <v>0</v>
      </c>
      <c r="K7" s="4">
        <f>VLOOKUP(A7,Prep!A15:O15,15,FALSE)</f>
        <v>0</v>
      </c>
      <c r="L7" s="21" t="s">
        <v>466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>
        <f>VLOOKUP(A8,Prep!A16:M16,13,FALSE)</f>
        <v>0</v>
      </c>
      <c r="J8" s="24">
        <f>VLOOKUP(A8,Prep!A16:N16,14,FALSE)</f>
        <v>0</v>
      </c>
      <c r="K8" s="4">
        <f>VLOOKUP(A8,Prep!A16:O16,15,FALSE)</f>
        <v>0</v>
      </c>
      <c r="L8" s="21" t="s">
        <v>466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>
        <f>VLOOKUP(A9,Prep!A17:M17,13,FALSE)</f>
        <v>0</v>
      </c>
      <c r="J9" s="24">
        <f>VLOOKUP(A9,Prep!A17:N17,14,FALSE)</f>
        <v>0</v>
      </c>
      <c r="K9" s="4">
        <f>VLOOKUP(A9,Prep!A17:O17,15,FALSE)</f>
        <v>0</v>
      </c>
      <c r="L9" s="21" t="s">
        <v>466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>
        <f>VLOOKUP(A10,Prep!A18:M18,13,FALSE)</f>
        <v>0</v>
      </c>
      <c r="J10" s="24">
        <f>VLOOKUP(A10,Prep!A18:N18,14,FALSE)</f>
        <v>0</v>
      </c>
      <c r="K10" s="4">
        <f>VLOOKUP(A10,Prep!A18:O18,15,FALSE)</f>
        <v>0</v>
      </c>
      <c r="L10" s="21" t="s">
        <v>466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>
        <f>VLOOKUP(A11,Prep!A19:M19,13,FALSE)</f>
        <v>0</v>
      </c>
      <c r="J11" s="24">
        <f>VLOOKUP(A11,Prep!A19:N19,14,FALSE)</f>
        <v>0</v>
      </c>
      <c r="K11" s="4">
        <f>VLOOKUP(A11,Prep!A19:O19,15,FALSE)</f>
        <v>0</v>
      </c>
      <c r="L11" s="21" t="s">
        <v>466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>
        <f>VLOOKUP(A12,Prep!A20:M20,13,FALSE)</f>
        <v>0</v>
      </c>
      <c r="J12" s="24">
        <f>VLOOKUP(A12,Prep!A20:N20,14,FALSE)</f>
        <v>0</v>
      </c>
      <c r="K12" s="4">
        <f>VLOOKUP(A12,Prep!A20:O20,15,FALSE)</f>
        <v>0</v>
      </c>
      <c r="L12" s="21" t="s">
        <v>466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>
        <f>VLOOKUP(A13,Prep!A21:M21,13,FALSE)</f>
        <v>0</v>
      </c>
      <c r="J13" s="24">
        <f>VLOOKUP(A13,Prep!A21:N21,14,FALSE)</f>
        <v>0</v>
      </c>
      <c r="K13" s="4">
        <f>VLOOKUP(A13,Prep!A21:O21,15,FALSE)</f>
        <v>0</v>
      </c>
      <c r="L13" s="21" t="s">
        <v>466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>
        <f>VLOOKUP(A14,Prep!A22:M22,13,FALSE)</f>
        <v>0</v>
      </c>
      <c r="J14" s="24">
        <f>VLOOKUP(A14,Prep!A22:N22,14,FALSE)</f>
        <v>0</v>
      </c>
      <c r="K14" s="4">
        <f>VLOOKUP(A14,Prep!A22:O22,15,FALSE)</f>
        <v>0</v>
      </c>
      <c r="L14" s="21" t="s">
        <v>466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>
        <f>VLOOKUP(A15,Prep!A23:M23,13,FALSE)</f>
        <v>0</v>
      </c>
      <c r="J15" s="24">
        <f>VLOOKUP(A15,Prep!A23:N23,14,FALSE)</f>
        <v>0</v>
      </c>
      <c r="K15" s="4">
        <f>VLOOKUP(A15,Prep!A23:O23,15,FALSE)</f>
        <v>0</v>
      </c>
      <c r="L15" s="21" t="s">
        <v>466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>
        <f>VLOOKUP(A16,Prep!A24:M24,13,FALSE)</f>
        <v>0</v>
      </c>
      <c r="J16" s="24">
        <f>VLOOKUP(A16,Prep!A24:N24,14,FALSE)</f>
        <v>0</v>
      </c>
      <c r="K16" s="4">
        <f>VLOOKUP(A16,Prep!A24:O24,15,FALSE)</f>
        <v>0</v>
      </c>
      <c r="L16" s="21" t="s">
        <v>466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>
        <f>VLOOKUP(A17,Prep!A25:M25,13,FALSE)</f>
        <v>0</v>
      </c>
      <c r="J17" s="24">
        <f>VLOOKUP(A17,Prep!A25:N25,14,FALSE)</f>
        <v>0</v>
      </c>
      <c r="K17" s="4">
        <f>VLOOKUP(A17,Prep!A25:O25,15,FALSE)</f>
        <v>0</v>
      </c>
      <c r="L17" s="21" t="s">
        <v>466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>
        <f>VLOOKUP(A18,Prep!A26:M26,13,FALSE)</f>
        <v>0</v>
      </c>
      <c r="J18" s="24">
        <f>VLOOKUP(A18,Prep!A26:N26,14,FALSE)</f>
        <v>0</v>
      </c>
      <c r="K18" s="4">
        <f>VLOOKUP(A18,Prep!A26:O26,15,FALSE)</f>
        <v>0</v>
      </c>
      <c r="L18" s="21" t="s">
        <v>466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>
        <f>VLOOKUP(A19,Prep!A27:M27,13,FALSE)</f>
        <v>0</v>
      </c>
      <c r="J19" s="24">
        <f>VLOOKUP(A19,Prep!A27:N27,14,FALSE)</f>
        <v>0</v>
      </c>
      <c r="K19" s="4">
        <f>VLOOKUP(A19,Prep!A27:O27,15,FALSE)</f>
        <v>0</v>
      </c>
      <c r="L19" s="21" t="s">
        <v>466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>
        <f>VLOOKUP(A20,Prep!A28:M28,13,FALSE)</f>
        <v>0</v>
      </c>
      <c r="J20" s="24">
        <f>VLOOKUP(A20,Prep!A28:N28,14,FALSE)</f>
        <v>0</v>
      </c>
      <c r="K20" s="4">
        <f>VLOOKUP(A20,Prep!A28:O28,15,FALSE)</f>
        <v>0</v>
      </c>
      <c r="L20" s="21" t="s">
        <v>466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>
        <f>VLOOKUP(A21,Prep!A29:M29,13,FALSE)</f>
        <v>0</v>
      </c>
      <c r="J21" s="24">
        <f>VLOOKUP(A21,Prep!A29:N29,14,FALSE)</f>
        <v>0</v>
      </c>
      <c r="K21" s="4">
        <f>VLOOKUP(A21,Prep!A29:O29,15,FALSE)</f>
        <v>0</v>
      </c>
      <c r="L21" s="21" t="s">
        <v>466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>
        <f>VLOOKUP(A22,Prep!A30:M30,13,FALSE)</f>
        <v>0</v>
      </c>
      <c r="J22" s="24">
        <f>VLOOKUP(A22,Prep!A30:N30,14,FALSE)</f>
        <v>0</v>
      </c>
      <c r="K22" s="4">
        <f>VLOOKUP(A22,Prep!A30:O30,15,FALSE)</f>
        <v>0</v>
      </c>
      <c r="L22" s="21" t="s">
        <v>466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>
        <f>VLOOKUP(A23,Prep!A31:M31,13,FALSE)</f>
        <v>0</v>
      </c>
      <c r="J23" s="24">
        <f>VLOOKUP(A23,Prep!A31:N31,14,FALSE)</f>
        <v>0</v>
      </c>
      <c r="K23" s="4">
        <f>VLOOKUP(A23,Prep!A31:O31,15,FALSE)</f>
        <v>0</v>
      </c>
      <c r="L23" s="21" t="s">
        <v>466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>
        <f>VLOOKUP(A24,Prep!A32:M32,13,FALSE)</f>
        <v>0</v>
      </c>
      <c r="J24" s="24">
        <f>VLOOKUP(A24,Prep!A32:N32,14,FALSE)</f>
        <v>0</v>
      </c>
      <c r="K24" s="4">
        <f>VLOOKUP(A24,Prep!A32:O32,15,FALSE)</f>
        <v>0</v>
      </c>
      <c r="L24" s="21" t="s">
        <v>466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>
        <f>VLOOKUP(A25,Prep!A33:M33,13,FALSE)</f>
        <v>0</v>
      </c>
      <c r="J25" s="24">
        <f>VLOOKUP(A25,Prep!A33:N33,14,FALSE)</f>
        <v>0</v>
      </c>
      <c r="K25" s="4">
        <f>VLOOKUP(A25,Prep!A33:O33,15,FALSE)</f>
        <v>0</v>
      </c>
      <c r="L25" s="21" t="s">
        <v>466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>
        <f>VLOOKUP(A26,Prep!A34:M34,13,FALSE)</f>
        <v>0</v>
      </c>
      <c r="J26" s="24">
        <f>VLOOKUP(A26,Prep!A34:N34,14,FALSE)</f>
        <v>0</v>
      </c>
      <c r="K26" s="4">
        <f>VLOOKUP(A26,Prep!A34:O34,15,FALSE)</f>
        <v>0</v>
      </c>
      <c r="L26" s="21" t="s">
        <v>466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>
        <f>VLOOKUP(A27,Prep!A35:M35,13,FALSE)</f>
        <v>0</v>
      </c>
      <c r="J27" s="24">
        <f>VLOOKUP(A27,Prep!A35:N35,14,FALSE)</f>
        <v>0</v>
      </c>
      <c r="K27" s="4">
        <f>VLOOKUP(A27,Prep!A35:O35,15,FALSE)</f>
        <v>0</v>
      </c>
      <c r="L27" s="21" t="s">
        <v>466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466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466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466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466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466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466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466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466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466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466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466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466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466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466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3">
    <dataValidation type="list" allowBlank="1" showInputMessage="1" showErrorMessage="1" sqref="L2:L41" xr:uid="{32CF2FCB-B0EE-1B40-9C20-4609EF65F32F}">
      <formula1>"E7420L"</formula1>
    </dataValidation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2020-06-11T17:48:47Z</dcterms:modified>
</cp:coreProperties>
</file>