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13_ncr:1_{F4BB1737-FC95-4600-B233-C4B65E7D7BBB}" xr6:coauthVersionLast="47" xr6:coauthVersionMax="47" xr10:uidLastSave="{00000000-0000-0000-0000-000000000000}"/>
  <bookViews>
    <workbookView xWindow="86280" yWindow="45" windowWidth="29040" windowHeight="15720" firstSheet="4" activeTab="4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9" i="8" l="1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J37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I36" i="8" a="1"/>
  <c r="I36" i="8" s="1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F13" i="8" l="1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P35" i="8" l="1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K34" i="8" l="1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8" i="8" l="1"/>
  <c r="AC7" i="8"/>
  <c r="AA28" i="7"/>
  <c r="AA27" i="7"/>
  <c r="AB9" i="7"/>
  <c r="AC8" i="7"/>
  <c r="J21" i="5"/>
  <c r="AB9" i="8" l="1"/>
  <c r="AC8" i="8"/>
  <c r="AC9" i="7"/>
  <c r="AB10" i="7"/>
  <c r="R27" i="5"/>
  <c r="Q27" i="5"/>
  <c r="P27" i="5"/>
  <c r="O27" i="5"/>
  <c r="N27" i="5"/>
  <c r="M27" i="5"/>
  <c r="L27" i="5"/>
  <c r="K27" i="5"/>
  <c r="AB10" i="8" l="1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1" i="8" l="1"/>
  <c r="AC10" i="8"/>
  <c r="AB12" i="7"/>
  <c r="AC11" i="7"/>
  <c r="S5" i="5"/>
  <c r="I5" i="5"/>
  <c r="AB12" i="8" l="1"/>
  <c r="AC11" i="8"/>
  <c r="AB13" i="7"/>
  <c r="AC12" i="7"/>
  <c r="W5" i="5"/>
  <c r="T27" i="5"/>
  <c r="S27" i="5"/>
  <c r="O32" i="5" s="1"/>
  <c r="AC12" i="8" l="1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B14" i="8" l="1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C14" i="8" l="1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B16" i="8" l="1"/>
  <c r="AC15" i="8"/>
  <c r="AB17" i="7"/>
  <c r="AC16" i="7"/>
  <c r="D39" i="5"/>
  <c r="Z6" i="5"/>
  <c r="AA5" i="5"/>
  <c r="F58" i="1"/>
  <c r="G58" i="1" s="1"/>
  <c r="F57" i="1"/>
  <c r="G57" i="1" s="1"/>
  <c r="AB17" i="8" l="1"/>
  <c r="AC16" i="8"/>
  <c r="AC17" i="7"/>
  <c r="AB18" i="7"/>
  <c r="AA6" i="5"/>
  <c r="Z7" i="5"/>
  <c r="F56" i="1"/>
  <c r="G56" i="1" s="1"/>
  <c r="F55" i="1"/>
  <c r="G55" i="1"/>
  <c r="AC17" i="8" l="1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8" i="8" l="1"/>
  <c r="AB19" i="8"/>
  <c r="AB20" i="7"/>
  <c r="AC19" i="7"/>
  <c r="Z9" i="5"/>
  <c r="AA8" i="5"/>
  <c r="D44" i="1"/>
  <c r="J4" i="1" s="1"/>
  <c r="F45" i="1"/>
  <c r="G45" i="1" s="1"/>
  <c r="E42" i="1"/>
  <c r="K10" i="1" s="1"/>
  <c r="AC19" i="8" l="1"/>
  <c r="AB20" i="8"/>
  <c r="AB21" i="7"/>
  <c r="AC20" i="7"/>
  <c r="Z10" i="5"/>
  <c r="AA9" i="5"/>
  <c r="F44" i="1"/>
  <c r="G44" i="1" s="1"/>
  <c r="J13" i="1"/>
  <c r="AC20" i="8" l="1"/>
  <c r="AB21" i="8"/>
  <c r="AB22" i="7"/>
  <c r="AC21" i="7"/>
  <c r="Z11" i="5"/>
  <c r="AA10" i="5"/>
  <c r="K13" i="1"/>
  <c r="F43" i="1"/>
  <c r="G43" i="1"/>
  <c r="F42" i="1"/>
  <c r="G42" i="1" s="1"/>
  <c r="AB22" i="8" l="1"/>
  <c r="AC21" i="8"/>
  <c r="AC22" i="7"/>
  <c r="AB23" i="7"/>
  <c r="Z12" i="5"/>
  <c r="AA11" i="5"/>
  <c r="F41" i="1"/>
  <c r="G41" i="1" s="1"/>
  <c r="F40" i="1"/>
  <c r="G40" i="1"/>
  <c r="AB23" i="8" l="1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C23" i="8" l="1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C26" i="8" l="1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<sst xmlns="http://schemas.openxmlformats.org/spreadsheetml/2006/main" count="398" uniqueCount="100">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</sst>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5" fontId="0" fillId="9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>
      <selection sqref="A1:M66"/>
    </sheetView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19</v>
      </c>
      <c r="F2" s="63"/>
      <c r="G2" s="63" t="s">
        <v>20</v>
      </c>
      <c r="H2" s="63"/>
      <c r="I2" s="63" t="s">
        <v>21</v>
      </c>
      <c r="J2" s="63"/>
      <c r="K2" s="63" t="s">
        <v>22</v>
      </c>
      <c r="L2" s="63"/>
      <c r="M2" s="63" t="s">
        <v>23</v>
      </c>
      <c r="N2" s="63"/>
      <c r="O2" s="63" t="s">
        <v>24</v>
      </c>
      <c r="P2" s="63"/>
      <c r="Q2" s="63" t="s">
        <v>25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2469.42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1774.69</v>
      </c>
      <c r="J30" s="58"/>
    </row>
    <row r="31" spans="2:27" x14ac:dyDescent="0.55000000000000004">
      <c r="I31" s="57">
        <f>I30-I29</f>
        <v>-694.73</v>
      </c>
      <c r="J31" s="58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8">
        <f>I33+I31</f>
        <v>505.27</v>
      </c>
      <c r="J34" s="58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22</v>
      </c>
      <c r="F2" s="63"/>
      <c r="G2" s="66" t="s">
        <v>21</v>
      </c>
      <c r="H2" s="62"/>
      <c r="I2" s="63" t="s">
        <v>20</v>
      </c>
      <c r="J2" s="63"/>
      <c r="K2" s="63" t="s">
        <v>19</v>
      </c>
      <c r="L2" s="63"/>
      <c r="M2" s="63" t="s">
        <v>25</v>
      </c>
      <c r="N2" s="63"/>
      <c r="O2" s="63" t="s">
        <v>24</v>
      </c>
      <c r="P2" s="63"/>
      <c r="Q2" s="63" t="s">
        <v>23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1788.24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2492.1999999999998</v>
      </c>
      <c r="J30" s="58"/>
    </row>
    <row r="31" spans="2:27" x14ac:dyDescent="0.55000000000000004">
      <c r="I31" s="57">
        <f>I30-I29</f>
        <v>703.95999999999981</v>
      </c>
      <c r="J31" s="58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5"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23</v>
      </c>
      <c r="D2" s="63"/>
      <c r="E2" s="63" t="s">
        <v>20</v>
      </c>
      <c r="F2" s="63"/>
      <c r="G2" s="63" t="s">
        <v>19</v>
      </c>
      <c r="H2" s="63"/>
      <c r="I2" s="63" t="s">
        <v>21</v>
      </c>
      <c r="J2" s="63"/>
      <c r="K2" s="63" t="s">
        <v>22</v>
      </c>
      <c r="L2" s="63"/>
      <c r="M2" s="63" t="s">
        <v>26</v>
      </c>
      <c r="N2" s="63"/>
      <c r="O2" s="63" t="s">
        <v>24</v>
      </c>
      <c r="P2" s="63"/>
      <c r="Q2" s="63" t="s">
        <v>25</v>
      </c>
      <c r="R2" s="63"/>
      <c r="S2" s="63" t="s">
        <v>18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2521.33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2997.5899999999997</v>
      </c>
      <c r="J32" s="58"/>
    </row>
    <row r="33" spans="3:17" x14ac:dyDescent="0.55000000000000004">
      <c r="I33" s="57">
        <f>I32-I31</f>
        <v>476.25999999999976</v>
      </c>
      <c r="J33" s="58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abSelected="1" workbookViewId="0">
      <selection activeCell="T14" sqref="T14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3" t="s">
        <v>26</v>
      </c>
      <c r="D2" s="63"/>
      <c r="E2" s="66" t="s">
        <v>20</v>
      </c>
      <c r="F2" s="62"/>
      <c r="G2" s="63" t="s">
        <v>23</v>
      </c>
      <c r="H2" s="63"/>
      <c r="I2" s="63" t="s">
        <v>19</v>
      </c>
      <c r="J2" s="63"/>
      <c r="K2" s="63" t="s">
        <v>18</v>
      </c>
      <c r="L2" s="63"/>
      <c r="M2" s="66" t="s">
        <v>22</v>
      </c>
      <c r="N2" s="62"/>
      <c r="O2" s="63" t="s">
        <v>25</v>
      </c>
      <c r="P2" s="63"/>
      <c r="Q2" s="63" t="s">
        <v>21</v>
      </c>
      <c r="R2" s="63"/>
      <c r="S2" s="63" t="s">
        <v>24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2462.73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1004.25</v>
      </c>
      <c r="J32" s="58"/>
    </row>
    <row r="33" spans="3:25" x14ac:dyDescent="0.55000000000000004">
      <c r="I33" s="57">
        <f>I32-I31</f>
        <v>-1458.48</v>
      </c>
      <c r="J33" s="58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Punters club</vt:lpstr>
      <vt:lpstr>Punters 2020</vt:lpstr>
      <vt:lpstr>Punters 2021</vt:lpstr>
      <vt:lpstr>Punters 2022</vt:lpstr>
      <vt:lpstr>Punters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Turnor, Brenton</cp:lastModifiedBy>
  <cp:revision/>
  <dcterms:created xsi:type="dcterms:W3CDTF">2018-12-11T23:51:55Z</dcterms:created>
  <dcterms:modified xsi:type="dcterms:W3CDTF">2023-09-18T08:12:16Z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