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.barbeaux\Work\GitHub\EBS_PCOD\2023_ASSESSMENT\SEPTEMBER_MODELS\"/>
    </mc:Choice>
  </mc:AlternateContent>
  <bookViews>
    <workbookView xWindow="0" yWindow="0" windowWidth="18000" windowHeight="25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8" i="1" l="1"/>
  <c r="G9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<sst xmlns="http://schemas.openxmlformats.org/spreadsheetml/2006/main" count="61" uniqueCount="22">
  <si>
    <t>M</t>
  </si>
  <si>
    <t>Q</t>
  </si>
  <si>
    <t>F</t>
  </si>
  <si>
    <t>R0</t>
  </si>
  <si>
    <t>L1</t>
  </si>
  <si>
    <t>L2</t>
  </si>
  <si>
    <t>A1</t>
  </si>
  <si>
    <t>LL</t>
  </si>
  <si>
    <t>Pass</t>
  </si>
  <si>
    <t>Fail</t>
  </si>
  <si>
    <t>log(Q)</t>
  </si>
  <si>
    <t>Model22.3E.2</t>
  </si>
  <si>
    <t>SLRun</t>
  </si>
  <si>
    <t>FLRun</t>
  </si>
  <si>
    <t>SARun</t>
  </si>
  <si>
    <t>SRun</t>
  </si>
  <si>
    <t>NA</t>
  </si>
  <si>
    <t>Rich SE</t>
  </si>
  <si>
    <t>Lmin_se</t>
  </si>
  <si>
    <t>Fixed bias at Model 22.3A Value</t>
  </si>
  <si>
    <t>Error parm 2</t>
  </si>
  <si>
    <t>error parm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</si>
</sst>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42832613213068"/>
                  <c:y val="1.4130941965587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Sheet1!$I$2:$I$11</c:f>
              <c:numCache>
                <c:formatCode>0.000</c:formatCode>
                <c:ptCount val="10"/>
                <c:pt idx="0">
                  <c:v>13.525499999999999</c:v>
                </c:pt>
                <c:pt idx="1">
                  <c:v>13.554399999999999</c:v>
                </c:pt>
                <c:pt idx="2">
                  <c:v>13.3649</c:v>
                </c:pt>
                <c:pt idx="3">
                  <c:v>13.337999999999999</c:v>
                </c:pt>
                <c:pt idx="4" formatCode="General">
                  <c:v>13.3409</c:v>
                </c:pt>
                <c:pt idx="5" formatCode="General">
                  <c:v>13.321400000000001</c:v>
                </c:pt>
                <c:pt idx="6" formatCode="General">
                  <c:v>13.425599999999999</c:v>
                </c:pt>
                <c:pt idx="7" formatCode="General">
                  <c:v>13.012600000000001</c:v>
                </c:pt>
                <c:pt idx="8" formatCode="General">
                  <c:v>13.5128</c:v>
                </c:pt>
                <c:pt idx="9" formatCode="General">
                  <c:v>13.5082</c:v>
                </c:pt>
              </c:numCache>
            </c:numRef>
          </c:xVal>
          <c:yVal>
            <c:numRef>
              <c:f>Sheet1!$F$2:$F$11</c:f>
              <c:numCache>
                <c:formatCode>0.000</c:formatCode>
                <c:ptCount val="10"/>
                <c:pt idx="0">
                  <c:v>-9.5201999999999995E-2</c:v>
                </c:pt>
                <c:pt idx="1">
                  <c:v>-0.13534199999999999</c:v>
                </c:pt>
                <c:pt idx="2">
                  <c:v>-9.7990600000000001E-3</c:v>
                </c:pt>
                <c:pt idx="3">
                  <c:v>1.0619E-3</c:v>
                </c:pt>
                <c:pt idx="4" formatCode="General">
                  <c:v>-3.5520700000000002E-2</c:v>
                </c:pt>
                <c:pt idx="5" formatCode="General">
                  <c:v>-1.9171799999999999E-2</c:v>
                </c:pt>
                <c:pt idx="6" formatCode="General">
                  <c:v>-2.0889499999999998E-2</c:v>
                </c:pt>
                <c:pt idx="7" formatCode="General">
                  <c:v>0.15976799999999999</c:v>
                </c:pt>
                <c:pt idx="8" formatCode="General">
                  <c:v>-8.8025999999999993E-2</c:v>
                </c:pt>
                <c:pt idx="9" formatCode="General">
                  <c:v>-8.8531200000000004E-2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F-4AEA-ACEE-9643158BA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06864"/>
        <c:axId val="2048892304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0191120969691872E-2"/>
                  <c:y val="-5.736548556430446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accent2">
                            <a:lumMod val="60000"/>
                            <a:lumOff val="4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y = 0.1666x - 1.8359</a:t>
                    </a:r>
                    <a:b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R² = 0.9538</a:t>
                    </a:r>
                    <a:endParaRPr lang="en-US">
                      <a:solidFill>
                        <a:schemeClr val="accent2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Sheet1!$I$2:$I$11</c:f>
              <c:numCache>
                <c:formatCode>0.000</c:formatCode>
                <c:ptCount val="10"/>
                <c:pt idx="0">
                  <c:v>13.525499999999999</c:v>
                </c:pt>
                <c:pt idx="1">
                  <c:v>13.554399999999999</c:v>
                </c:pt>
                <c:pt idx="2">
                  <c:v>13.3649</c:v>
                </c:pt>
                <c:pt idx="3">
                  <c:v>13.337999999999999</c:v>
                </c:pt>
                <c:pt idx="4" formatCode="General">
                  <c:v>13.3409</c:v>
                </c:pt>
                <c:pt idx="5" formatCode="General">
                  <c:v>13.321400000000001</c:v>
                </c:pt>
                <c:pt idx="6" formatCode="General">
                  <c:v>13.425599999999999</c:v>
                </c:pt>
                <c:pt idx="7" formatCode="General">
                  <c:v>13.012600000000001</c:v>
                </c:pt>
                <c:pt idx="8" formatCode="General">
                  <c:v>13.5128</c:v>
                </c:pt>
                <c:pt idx="9" formatCode="General">
                  <c:v>13.5082</c:v>
                </c:pt>
              </c:numCache>
            </c:numRef>
          </c:xVal>
          <c:yVal>
            <c:numRef>
              <c:f>Sheet1!$J$2:$J$11</c:f>
              <c:numCache>
                <c:formatCode>0.000</c:formatCode>
                <c:ptCount val="10"/>
                <c:pt idx="0">
                  <c:v>0.41564800000000002</c:v>
                </c:pt>
                <c:pt idx="1">
                  <c:v>0.41654200000000002</c:v>
                </c:pt>
                <c:pt idx="2">
                  <c:v>0.394486</c:v>
                </c:pt>
                <c:pt idx="3">
                  <c:v>0.39272600000000002</c:v>
                </c:pt>
                <c:pt idx="4" formatCode="General">
                  <c:v>0.38089099999999998</c:v>
                </c:pt>
                <c:pt idx="5" formatCode="General">
                  <c:v>0.37506600000000001</c:v>
                </c:pt>
                <c:pt idx="6" formatCode="General">
                  <c:v>0.40872199999999997</c:v>
                </c:pt>
                <c:pt idx="7" formatCode="General">
                  <c:v>0.33035900000000001</c:v>
                </c:pt>
                <c:pt idx="8" formatCode="General">
                  <c:v>0.41429199999999999</c:v>
                </c:pt>
                <c:pt idx="9" formatCode="General">
                  <c:v>0.41286699999999998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3F-4AEA-ACEE-9643158BA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903952"/>
        <c:axId val="2048904784"/>
      </c:scatterChart>
      <c:valAx>
        <c:axId val="204890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892304"/>
        <c:crosses val="autoZero"/>
        <c:crossBetween val="midCat"/>
      </c:valAx>
      <c:valAx>
        <c:axId val="20488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06864"/>
        <c:crosses val="autoZero"/>
        <c:crossBetween val="midCat"/>
      </c:valAx>
      <c:valAx>
        <c:axId val="2048904784"/>
        <c:scaling>
          <c:orientation val="minMax"/>
          <c:min val="0.30000000000000004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903952"/>
        <c:crosses val="max"/>
        <c:crossBetween val="midCat"/>
      </c:valAx>
      <c:valAx>
        <c:axId val="2048903952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0489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883920</xdr:colOff>
      <xdr:row>19</xdr:row>
      <xdr:rowOff>163830</xdr:rowOff>
    </xdr:from>
    <xdr:to>
      <xdr:col>10</xdr:col>
      <xdr:colOff>373380</xdr:colOff>
      <xdr:row>34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M21" sqref="M21"/>
    </sheetView>
  </sheetViews>
  <sheetFormatPr defaultRowHeight="14.4" x14ac:dyDescent="0.3"/>
  <cols>
    <col min="1" max="1" width="13.33203125" customWidth="1"/>
    <col min="7" max="7" width="6.21875" customWidth="1"/>
    <col min="17" max="17" width="12.33203125" customWidth="1"/>
  </cols>
  <sheetData>
    <row r="1" spans="1:20" x14ac:dyDescent="0.3">
      <c r="A1" t="s">
        <v>11</v>
      </c>
      <c r="B1" t="s">
        <v>7</v>
      </c>
      <c r="C1" t="s">
        <v>4</v>
      </c>
      <c r="D1" t="s">
        <v>5</v>
      </c>
      <c r="E1" t="s">
        <v>6</v>
      </c>
      <c r="F1" t="s">
        <v>10</v>
      </c>
      <c r="G1" t="s">
        <v>1</v>
      </c>
      <c r="H1" t="s">
        <v>2</v>
      </c>
      <c r="I1" t="s">
        <v>3</v>
      </c>
      <c r="J1" t="s">
        <v>0</v>
      </c>
      <c r="K1" t="s">
        <v>15</v>
      </c>
      <c r="L1" t="s">
        <v>13</v>
      </c>
      <c r="M1" t="s">
        <v>12</v>
      </c>
      <c r="N1" t="s">
        <v>14</v>
      </c>
      <c r="O1" t="s">
        <v>18</v>
      </c>
      <c r="P1" t="s">
        <v>17</v>
      </c>
      <c r="Q1" t="s">
        <v>20</v>
      </c>
      <c r="R1" t="s">
        <v>21</v>
      </c>
    </row>
    <row r="2" spans="1:20" x14ac:dyDescent="0.3">
      <c r="A2">
        <v>1</v>
      </c>
      <c r="B2">
        <v>3205.15</v>
      </c>
      <c r="C2" s="1">
        <v>0.24</v>
      </c>
      <c r="D2" s="1">
        <v>2</v>
      </c>
      <c r="E2" s="1">
        <v>0.26</v>
      </c>
      <c r="F2" s="1">
        <v>-9.5201999999999995E-2</v>
      </c>
      <c r="G2" s="1">
        <f t="shared" ref="G2:G11" si="0">EXP(F2)</f>
        <v>0.90918925968724629</v>
      </c>
      <c r="H2" s="1">
        <v>0.162659</v>
      </c>
      <c r="I2" s="1">
        <v>13.525499999999999</v>
      </c>
      <c r="J2" s="1">
        <v>0.41564800000000002</v>
      </c>
      <c r="K2" t="s">
        <v>8</v>
      </c>
      <c r="L2" t="s">
        <v>8</v>
      </c>
      <c r="M2" t="s">
        <v>8</v>
      </c>
      <c r="N2" t="s">
        <v>16</v>
      </c>
      <c r="O2">
        <v>0.2</v>
      </c>
      <c r="P2">
        <v>0.2</v>
      </c>
    </row>
    <row r="3" spans="1:20" x14ac:dyDescent="0.3">
      <c r="A3">
        <v>2</v>
      </c>
      <c r="B3">
        <v>2405.8000000000002</v>
      </c>
      <c r="C3" s="1">
        <v>0.11</v>
      </c>
      <c r="D3" s="1">
        <v>1.79</v>
      </c>
      <c r="E3" s="1">
        <v>0.22</v>
      </c>
      <c r="F3" s="1">
        <v>-0.13534199999999999</v>
      </c>
      <c r="G3" s="1">
        <f t="shared" si="0"/>
        <v>0.87341715193706659</v>
      </c>
      <c r="H3" s="1">
        <v>3.6725500000000001E-2</v>
      </c>
      <c r="I3" s="1">
        <v>13.554399999999999</v>
      </c>
      <c r="J3" s="1">
        <v>0.41654200000000002</v>
      </c>
      <c r="K3" t="s">
        <v>8</v>
      </c>
      <c r="L3" t="s">
        <v>9</v>
      </c>
      <c r="M3" t="s">
        <v>8</v>
      </c>
      <c r="N3" t="s">
        <v>16</v>
      </c>
      <c r="O3">
        <v>0.2</v>
      </c>
      <c r="P3">
        <v>0.2</v>
      </c>
    </row>
    <row r="4" spans="1:20" x14ac:dyDescent="0.3">
      <c r="A4">
        <v>3</v>
      </c>
      <c r="B4">
        <v>2888.89</v>
      </c>
      <c r="C4" s="1">
        <v>0.22</v>
      </c>
      <c r="D4" s="1">
        <v>1.79</v>
      </c>
      <c r="E4" s="1">
        <v>0.22</v>
      </c>
      <c r="F4" s="1">
        <v>-9.7990600000000001E-3</v>
      </c>
      <c r="G4" s="1">
        <f t="shared" si="0"/>
        <v>0.99024879435166391</v>
      </c>
      <c r="H4" s="1">
        <v>0.114354</v>
      </c>
      <c r="I4" s="1">
        <v>13.3649</v>
      </c>
      <c r="J4" s="1">
        <v>0.394486</v>
      </c>
      <c r="K4" t="s">
        <v>8</v>
      </c>
      <c r="L4" t="s">
        <v>9</v>
      </c>
      <c r="M4" t="s">
        <v>8</v>
      </c>
      <c r="N4" t="s">
        <v>16</v>
      </c>
      <c r="O4">
        <v>0.2</v>
      </c>
      <c r="P4">
        <v>0.2</v>
      </c>
    </row>
    <row r="5" spans="1:20" x14ac:dyDescent="0.3">
      <c r="A5">
        <v>4</v>
      </c>
      <c r="B5">
        <v>2336.88</v>
      </c>
      <c r="C5" s="1">
        <v>0.103668</v>
      </c>
      <c r="D5" s="1">
        <v>1.7791399999999999</v>
      </c>
      <c r="E5" s="1">
        <v>0.21091599999999999</v>
      </c>
      <c r="F5" s="1">
        <v>1.0619E-3</v>
      </c>
      <c r="G5" s="1">
        <f t="shared" si="0"/>
        <v>1.00106246401543</v>
      </c>
      <c r="H5" s="1">
        <v>2.89406E-2</v>
      </c>
      <c r="I5" s="1">
        <v>13.337999999999999</v>
      </c>
      <c r="J5" s="1">
        <v>0.39272600000000002</v>
      </c>
      <c r="K5" t="s">
        <v>8</v>
      </c>
      <c r="L5" t="s">
        <v>9</v>
      </c>
      <c r="M5" t="s">
        <v>8</v>
      </c>
      <c r="N5" t="s">
        <v>16</v>
      </c>
      <c r="O5">
        <v>0.2</v>
      </c>
      <c r="P5">
        <v>0.2</v>
      </c>
    </row>
    <row r="6" spans="1:20" x14ac:dyDescent="0.3">
      <c r="A6">
        <v>5</v>
      </c>
      <c r="B6">
        <v>2256.9699999999998</v>
      </c>
      <c r="C6" s="1">
        <v>6.7758499999999999E-2</v>
      </c>
      <c r="D6" s="1">
        <v>1.92998</v>
      </c>
      <c r="E6" s="1">
        <v>0.21818499999999999</v>
      </c>
      <c r="F6">
        <v>-3.5520700000000002E-2</v>
      </c>
      <c r="G6" s="1">
        <f t="shared" si="0"/>
        <v>0.96510275639617316</v>
      </c>
      <c r="H6">
        <v>3.9343900000000001E-2</v>
      </c>
      <c r="I6">
        <v>13.3409</v>
      </c>
      <c r="J6">
        <v>0.38089099999999998</v>
      </c>
      <c r="K6" t="s">
        <v>8</v>
      </c>
      <c r="L6" t="s">
        <v>9</v>
      </c>
      <c r="M6" t="s">
        <v>8</v>
      </c>
      <c r="N6" t="s">
        <v>16</v>
      </c>
      <c r="O6">
        <v>0.2</v>
      </c>
      <c r="P6">
        <v>0.2</v>
      </c>
    </row>
    <row r="7" spans="1:20" x14ac:dyDescent="0.3">
      <c r="A7" s="2">
        <v>6</v>
      </c>
      <c r="B7" s="2">
        <v>2321.6799999999998</v>
      </c>
      <c r="C7" s="3">
        <v>6.8000000000000005E-2</v>
      </c>
      <c r="D7" s="3">
        <v>2.0369999999999999</v>
      </c>
      <c r="E7" s="3">
        <v>0.218</v>
      </c>
      <c r="F7" s="2">
        <v>-1.9171799999999999E-2</v>
      </c>
      <c r="G7" s="3">
        <f t="shared" si="0"/>
        <v>0.98101081010741564</v>
      </c>
      <c r="H7" s="2">
        <v>3.8001E-2</v>
      </c>
      <c r="I7" s="2">
        <v>13.321400000000001</v>
      </c>
      <c r="J7" s="2">
        <v>0.37506600000000001</v>
      </c>
      <c r="K7" s="2" t="s">
        <v>8</v>
      </c>
      <c r="L7" s="2" t="s">
        <v>9</v>
      </c>
      <c r="M7" s="2" t="s">
        <v>9</v>
      </c>
      <c r="N7" s="2" t="s">
        <v>16</v>
      </c>
      <c r="O7" s="2">
        <v>0.2</v>
      </c>
      <c r="P7" s="2">
        <v>0.2</v>
      </c>
    </row>
    <row r="8" spans="1:20" x14ac:dyDescent="0.3">
      <c r="A8">
        <v>7</v>
      </c>
      <c r="B8">
        <v>2353.8000000000002</v>
      </c>
      <c r="C8" s="4">
        <v>6.8000000000000005E-2</v>
      </c>
      <c r="D8" s="4">
        <v>2.0369999999999999</v>
      </c>
      <c r="E8" s="4">
        <v>0.218</v>
      </c>
      <c r="F8">
        <v>-2.0889499999999998E-2</v>
      </c>
      <c r="G8" s="4">
        <f t="shared" si="0"/>
        <v>0.97932717424351889</v>
      </c>
      <c r="H8">
        <v>2.4813499999999999E-2</v>
      </c>
      <c r="I8">
        <v>13.425599999999999</v>
      </c>
      <c r="J8">
        <v>0.40872199999999997</v>
      </c>
      <c r="K8" t="s">
        <v>8</v>
      </c>
      <c r="L8" t="s">
        <v>9</v>
      </c>
      <c r="M8" t="s">
        <v>9</v>
      </c>
      <c r="N8" t="s">
        <v>16</v>
      </c>
      <c r="O8">
        <v>0.2</v>
      </c>
      <c r="P8">
        <v>0.2</v>
      </c>
      <c r="Q8">
        <v>0.35356100000000001</v>
      </c>
      <c r="R8">
        <v>1.28593</v>
      </c>
      <c r="T8" t="s">
        <v>19</v>
      </c>
    </row>
    <row r="9" spans="1:20" x14ac:dyDescent="0.3">
      <c r="A9">
        <v>8</v>
      </c>
      <c r="B9">
        <v>2046.45</v>
      </c>
      <c r="C9" s="4">
        <v>6.8000000000000005E-2</v>
      </c>
      <c r="D9" s="4">
        <v>2.0369999999999999</v>
      </c>
      <c r="E9" s="4">
        <v>0.218</v>
      </c>
      <c r="F9">
        <v>0.15976799999999999</v>
      </c>
      <c r="G9" s="4">
        <f t="shared" si="0"/>
        <v>1.1732386480488226</v>
      </c>
      <c r="H9">
        <v>4.3713500000000002E-2</v>
      </c>
      <c r="I9">
        <v>13.012600000000001</v>
      </c>
      <c r="J9">
        <v>0.33035900000000001</v>
      </c>
      <c r="K9" t="s">
        <v>9</v>
      </c>
      <c r="L9" t="s">
        <v>9</v>
      </c>
      <c r="M9" t="s">
        <v>8</v>
      </c>
      <c r="N9" t="s">
        <v>16</v>
      </c>
      <c r="O9">
        <v>0.7</v>
      </c>
      <c r="P9">
        <v>0.7</v>
      </c>
      <c r="Q9">
        <v>0.35356100000000001</v>
      </c>
      <c r="R9">
        <v>1.28593</v>
      </c>
      <c r="T9" t="s">
        <v>19</v>
      </c>
    </row>
    <row r="10" spans="1:20" x14ac:dyDescent="0.3">
      <c r="A10">
        <v>9</v>
      </c>
      <c r="B10">
        <v>3119.9</v>
      </c>
      <c r="C10" s="4">
        <v>0.24</v>
      </c>
      <c r="D10" s="4">
        <v>2</v>
      </c>
      <c r="E10" s="4">
        <v>0.24</v>
      </c>
      <c r="F10">
        <v>-8.8025999999999993E-2</v>
      </c>
      <c r="G10" s="4">
        <f t="shared" si="0"/>
        <v>0.91573706725005533</v>
      </c>
      <c r="H10">
        <v>0.150671</v>
      </c>
      <c r="I10">
        <v>13.5128</v>
      </c>
      <c r="J10">
        <v>0.41429199999999999</v>
      </c>
      <c r="K10" t="s">
        <v>8</v>
      </c>
      <c r="L10" t="s">
        <v>8</v>
      </c>
      <c r="M10" t="s">
        <v>8</v>
      </c>
      <c r="N10" t="s">
        <v>16</v>
      </c>
      <c r="O10">
        <v>0.2</v>
      </c>
      <c r="P10">
        <v>0.2</v>
      </c>
      <c r="Q10">
        <v>-0.51502199999999998</v>
      </c>
      <c r="R10">
        <v>3.1567699999999999</v>
      </c>
    </row>
    <row r="11" spans="1:20" x14ac:dyDescent="0.3">
      <c r="A11">
        <v>10</v>
      </c>
      <c r="B11">
        <v>2921.25</v>
      </c>
      <c r="C11" s="4">
        <v>0.24</v>
      </c>
      <c r="D11" s="4">
        <v>2</v>
      </c>
      <c r="E11" s="4">
        <v>0.24</v>
      </c>
      <c r="F11">
        <v>-8.8531200000000004E-2</v>
      </c>
      <c r="G11" s="4">
        <f t="shared" si="0"/>
        <v>0.91527455372443434</v>
      </c>
      <c r="H11">
        <v>3.8429600000000001E-2</v>
      </c>
      <c r="I11">
        <v>13.5082</v>
      </c>
      <c r="J11">
        <v>0.41286699999999998</v>
      </c>
      <c r="K11" t="s">
        <v>8</v>
      </c>
      <c r="L11" t="s">
        <v>8</v>
      </c>
      <c r="M11" t="s">
        <v>8</v>
      </c>
      <c r="N11" t="s">
        <v>16</v>
      </c>
      <c r="O11">
        <v>0.7</v>
      </c>
      <c r="P11">
        <v>0.7</v>
      </c>
      <c r="Q11">
        <v>0.35356100000000001</v>
      </c>
      <c r="R11">
        <v>1.28593</v>
      </c>
      <c r="T1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2023-04-19T20:37:12Z</dcterms:created>
  <dcterms:modified xsi:type="dcterms:W3CDTF">2023-05-15T13:47:01Z</dcterms:modified>
</cp:coreProperties>
</file>