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.barbeaux\Work\September\SEPTEMBER_MODELS\"/>
    </mc:Choice>
  </mc:AlternateContent>
  <bookViews>
    <workbookView xWindow="0" yWindow="0" windowWidth="23040" windowHeight="9876" firstSheet="2" activeTab="10"/>
  </bookViews>
  <sheets>
    <sheet name="Main" sheetId="10" r:id="rId1"/>
    <sheet name="Loglike" sheetId="2" r:id="rId2"/>
    <sheet name="Retro" sheetId="5" r:id="rId3"/>
    <sheet name="Retro_figs" sheetId="6" r:id="rId4"/>
    <sheet name="Runs_test" sheetId="12" r:id="rId5"/>
    <sheet name="Fleet_likelihoods" sheetId="11" r:id="rId6"/>
    <sheet name="Summary" sheetId="13" r:id="rId7"/>
    <sheet name="Params" sheetId="15" r:id="rId8"/>
    <sheet name="Derived_Quants" sheetId="18" r:id="rId9"/>
    <sheet name="RMSE" sheetId="19" r:id="rId10"/>
    <sheet name="Profile_Q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8" l="1"/>
  <c r="L2" i="18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70" i="15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2" i="18"/>
  <c r="G76" i="11"/>
  <c r="G77" i="11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22" i="14"/>
  <c r="J423" i="14"/>
  <c r="J424" i="14"/>
  <c r="J425" i="14"/>
  <c r="J426" i="14"/>
  <c r="M410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01" i="14"/>
  <c r="E21" i="2" l="1"/>
  <c r="E22" i="2"/>
  <c r="E23" i="2"/>
  <c r="E20" i="2" l="1"/>
  <c r="E19" i="2"/>
  <c r="E18" i="2"/>
  <c r="E17" i="2"/>
  <c r="E16" i="2"/>
  <c r="E15" i="2"/>
  <c r="E14" i="2"/>
  <c r="E13" i="2"/>
  <c r="E2" i="2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<sst xmlns="http://schemas.openxmlformats.org/spreadsheetml/2006/main" count="1817" uniqueCount="212">
  <si>
    <t>23.1.0.a</t>
  </si>
  <si>
    <t>23.1.0.b</t>
  </si>
  <si>
    <t>23.1.0.c</t>
  </si>
  <si>
    <t>23.1.0.d</t>
  </si>
  <si>
    <t>23.1.0.e</t>
  </si>
  <si>
    <t>23.1.0.f</t>
  </si>
  <si>
    <t>23.1.0.g</t>
  </si>
  <si>
    <t>23.1.0.h</t>
  </si>
  <si>
    <t>23.1.1a</t>
  </si>
  <si>
    <t>23.1.1.b</t>
  </si>
  <si>
    <t>23.1.1.c</t>
  </si>
  <si>
    <t>NatM_uniform_Fem_GP_1</t>
  </si>
  <si>
    <t>L_at_Amax_Fem_GP_1</t>
  </si>
  <si>
    <t>VonBert_K_Fem_GP_1</t>
  </si>
  <si>
    <t>SR_LN(R0)</t>
  </si>
  <si>
    <t>SPRratio_2020</t>
  </si>
  <si>
    <t>Bratio_2021</t>
  </si>
  <si>
    <t>SSB_unfished</t>
  </si>
  <si>
    <t>ForeCatch_2023</t>
  </si>
  <si>
    <t>ForeCatch_2024</t>
  </si>
  <si>
    <t>LL</t>
  </si>
  <si>
    <t>AIC</t>
  </si>
  <si>
    <t>Model</t>
  </si>
  <si>
    <t>#params</t>
  </si>
  <si>
    <t>23.2.0.b</t>
  </si>
  <si>
    <t>23.2.0.a</t>
  </si>
  <si>
    <t>23.2.0.c</t>
  </si>
  <si>
    <t>23.2.0.d</t>
  </si>
  <si>
    <t>23.2.0.e</t>
  </si>
  <si>
    <t>23.2.0.f</t>
  </si>
  <si>
    <t>23.2.0.g</t>
  </si>
  <si>
    <t>23.2.0.h</t>
  </si>
  <si>
    <t>RHO</t>
  </si>
  <si>
    <t>WH_RHO</t>
  </si>
  <si>
    <t>RMSE</t>
  </si>
  <si>
    <t>M22.2_old</t>
  </si>
  <si>
    <t>M22.2_new</t>
  </si>
  <si>
    <t>M23.1.0.a</t>
  </si>
  <si>
    <t>M23.1.0.b</t>
  </si>
  <si>
    <t>M23.1.0.c</t>
  </si>
  <si>
    <t>M23.1.0.d</t>
  </si>
  <si>
    <t>M23.1.0.e</t>
  </si>
  <si>
    <t>M23.1.0.f</t>
  </si>
  <si>
    <t>M23.1.0.g</t>
  </si>
  <si>
    <t>M23.1.0.h</t>
  </si>
  <si>
    <t>23.1.1.a</t>
  </si>
  <si>
    <t>M23.2.0.a</t>
  </si>
  <si>
    <t>M23.2.0.b</t>
  </si>
  <si>
    <t>M23.2.0.c</t>
  </si>
  <si>
    <t>M23.2.0.d</t>
  </si>
  <si>
    <t>M23.2.0.e</t>
  </si>
  <si>
    <t>M23.2.0.f</t>
  </si>
  <si>
    <t>M23.2.0.g</t>
  </si>
  <si>
    <t>M23.2.0.h</t>
  </si>
  <si>
    <t>TOTAL_like</t>
  </si>
  <si>
    <t>Survey_like</t>
  </si>
  <si>
    <t>Length_comp_like</t>
  </si>
  <si>
    <t>Age_comp_like</t>
  </si>
  <si>
    <t>Parm_priors_like</t>
  </si>
  <si>
    <t>Size_at_age_like</t>
  </si>
  <si>
    <t>Recr_Virgin_millions</t>
  </si>
  <si>
    <t>SR_BH_steep</t>
  </si>
  <si>
    <t>SSB_Virgin_thousand_mt</t>
  </si>
  <si>
    <t>Model22.2_old</t>
  </si>
  <si>
    <t>Model22.2_updated</t>
  </si>
  <si>
    <t>MODEL23.1.0.a</t>
  </si>
  <si>
    <t>MODEL23.1.0.b</t>
  </si>
  <si>
    <t>MODEL23.1.0.c</t>
  </si>
  <si>
    <t>MODEL23.1.0.d</t>
  </si>
  <si>
    <t>MODEL23.1.0.e</t>
  </si>
  <si>
    <t>MODEL23.1.0.f</t>
  </si>
  <si>
    <t>MODEL23.1.0.g</t>
  </si>
  <si>
    <t>MODEL23.1.0.h</t>
  </si>
  <si>
    <t>MODEL23.1.0.i</t>
  </si>
  <si>
    <t>MODEL23.1.1a</t>
  </si>
  <si>
    <t>MODEL23.1.1b</t>
  </si>
  <si>
    <t>MODEL23.1.1c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</si>
  <si>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</si>
  <si>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</si>
  <si>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</si>
  <si>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</si>
  <si>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</si>
  <si>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</si>
  <si>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</si>
  <si>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MODEL23.2.0.h</t>
  </si>
  <si>
    <t>Label</t>
  </si>
  <si>
    <t>All</t>
  </si>
  <si>
    <t>Fishery</t>
  </si>
  <si>
    <t>Survey</t>
  </si>
  <si>
    <t>Age_like</t>
  </si>
  <si>
    <t>Catch_like</t>
  </si>
  <si>
    <t>Init_equ_like</t>
  </si>
  <si>
    <t>Length_like</t>
  </si>
  <si>
    <t>Surv_like</t>
  </si>
  <si>
    <t>sizeatage_like</t>
  </si>
  <si>
    <t>Type</t>
  </si>
  <si>
    <t>Index</t>
  </si>
  <si>
    <t>p-value</t>
  </si>
  <si>
    <t>Test</t>
  </si>
  <si>
    <t>Sigma3 lo</t>
  </si>
  <si>
    <t>Sigma3 hi</t>
  </si>
  <si>
    <t>cpue</t>
  </si>
  <si>
    <t>Passed</t>
  </si>
  <si>
    <t>len</t>
  </si>
  <si>
    <t>Failed</t>
  </si>
  <si>
    <t>age</t>
  </si>
  <si>
    <t>M</t>
  </si>
  <si>
    <t>Q</t>
  </si>
  <si>
    <t>ann_F_MSY</t>
  </si>
  <si>
    <t>Npars</t>
  </si>
  <si>
    <t>survey</t>
  </si>
  <si>
    <t>trawl</t>
  </si>
  <si>
    <t>longline</t>
  </si>
  <si>
    <t>pot</t>
  </si>
  <si>
    <t>Model23.1.0d</t>
  </si>
  <si>
    <t>Model23.1.0b</t>
  </si>
  <si>
    <t>logQ</t>
  </si>
  <si>
    <t>Model23.1.0.a</t>
  </si>
  <si>
    <t>Model23.2.0.h</t>
  </si>
  <si>
    <t>Model23.1.0.h</t>
  </si>
  <si>
    <t>Model23.1.1.c</t>
  </si>
  <si>
    <t>Model22.2 old</t>
  </si>
  <si>
    <t>Model22.2 updated</t>
  </si>
  <si>
    <t>Model23.1.0c</t>
  </si>
  <si>
    <t>Model23.1.0e</t>
  </si>
  <si>
    <t>Model23.1.0f</t>
  </si>
  <si>
    <t>Model23.1.0g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</si>
  <si>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</si>
  <si>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</si>
  <si>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</si>
  <si>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</si>
  <si>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</si>
  <si>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</si>
  <si>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</si>
  <si>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SSB</t>
  </si>
  <si>
    <t>R</t>
  </si>
  <si>
    <t>Mohn's Rho</t>
  </si>
  <si>
    <t>Survey Age</t>
  </si>
  <si>
    <t>MACE</t>
  </si>
  <si>
    <t>0.11 (0.09)</t>
  </si>
  <si>
    <t>1.07 (0.24)</t>
  </si>
  <si>
    <t>0.93 (0.21)</t>
  </si>
  <si>
    <t>0.15 (0.14)</t>
  </si>
  <si>
    <t>1.05 (0.24)</t>
  </si>
  <si>
    <t>0.71(0.38)</t>
  </si>
  <si>
    <t>1.16 (0.16)</t>
  </si>
  <si>
    <t>1.16 (0.23)</t>
  </si>
  <si>
    <t>Trawl</t>
  </si>
  <si>
    <t>Longline</t>
  </si>
  <si>
    <t>Pot</t>
  </si>
  <si>
    <t>0.04 (0.03)</t>
  </si>
  <si>
    <t>0.83(0.11)</t>
  </si>
  <si>
    <t>0.82(0.11)</t>
  </si>
  <si>
    <t>1.09(0.21)</t>
  </si>
  <si>
    <t>0.12 (0.09)</t>
  </si>
  <si>
    <t>0.13 (0.12)</t>
  </si>
  <si>
    <t>1.10(0.21)</t>
  </si>
  <si>
    <t>0.74(0.40)</t>
  </si>
  <si>
    <t>0.73(0.40)</t>
  </si>
  <si>
    <t>Fish Length (adj.)</t>
  </si>
  <si>
    <t>Fishery Length (adj.)</t>
  </si>
  <si>
    <t>0.04 (0.02)</t>
  </si>
  <si>
    <t>0.10 (0.11)</t>
  </si>
  <si>
    <t>0.15 (0.12)</t>
  </si>
  <si>
    <t>0.02 (0.01)</t>
  </si>
  <si>
    <t>0.02 (-0.01)</t>
  </si>
  <si>
    <t>0.07 (0.08)</t>
  </si>
  <si>
    <t>0.11 (0.08)</t>
  </si>
  <si>
    <t>0.10 (0.07)</t>
  </si>
  <si>
    <t>0.08 (0.10)</t>
  </si>
  <si>
    <t>0.09 (0.07)</t>
  </si>
  <si>
    <t>0.11 (0.10)</t>
  </si>
  <si>
    <t>0.06 (0.03)</t>
  </si>
  <si>
    <t>0.12 (0.10)</t>
  </si>
  <si>
    <t>-0.06 (-0.07)</t>
  </si>
  <si>
    <t>0.97 (0.22)</t>
  </si>
  <si>
    <t>0.86 (0.20)</t>
  </si>
  <si>
    <t>0.96 (0.22)</t>
  </si>
  <si>
    <t>0.94 (0.21)</t>
  </si>
  <si>
    <t>0.95 (0.22)</t>
  </si>
  <si>
    <t>0.92 (0.21)</t>
  </si>
  <si>
    <t>0.83 (0.19)</t>
  </si>
  <si>
    <t>0.91 (0.21)</t>
  </si>
  <si>
    <t>Model23.1.1a</t>
  </si>
  <si>
    <t>Model23.1.1b</t>
  </si>
  <si>
    <t>Model 22.2 old</t>
  </si>
  <si>
    <t>Model 22.2 update</t>
  </si>
  <si>
    <t>NA</t>
  </si>
  <si>
    <t>Index RMSE</t>
  </si>
  <si>
    <t>Richards</t>
  </si>
  <si>
    <t>Value</t>
  </si>
  <si>
    <t>CV</t>
  </si>
  <si>
    <t>StdDev</t>
  </si>
  <si>
    <t>Rec. RMSE/SigmaR</t>
  </si>
  <si>
    <t>Recruitment RMSE/SigmaR</t>
  </si>
  <si>
    <t>640/2541/1384</t>
  </si>
  <si>
    <t>678/2316/1423</t>
  </si>
  <si>
    <t>667/2242/1416</t>
  </si>
  <si>
    <t>Effective N</t>
  </si>
  <si>
    <t>Fishery Length</t>
  </si>
  <si>
    <t>Survey Length</t>
  </si>
  <si>
    <t>NatM</t>
  </si>
  <si>
    <t>StDev</t>
  </si>
  <si>
    <r>
      <t>ABC</t>
    </r>
    <r>
      <rPr>
        <vertAlign val="subscript"/>
        <sz val="11"/>
        <color theme="1"/>
        <rFont val="Calibri"/>
        <family val="2"/>
        <scheme val="minor"/>
      </rPr>
      <t>2024</t>
    </r>
  </si>
  <si>
    <r>
      <t>F</t>
    </r>
    <r>
      <rPr>
        <vertAlign val="subscript"/>
        <sz val="11"/>
        <color theme="1"/>
        <rFont val="Calibri"/>
        <family val="2"/>
        <scheme val="minor"/>
      </rPr>
      <t>MSY</t>
    </r>
  </si>
  <si>
    <r>
      <t>B</t>
    </r>
    <r>
      <rPr>
        <vertAlign val="subscript"/>
        <sz val="11"/>
        <color theme="1"/>
        <rFont val="Calibri"/>
        <family val="2"/>
        <scheme val="minor"/>
      </rPr>
      <t>2023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</si>
  <si>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</si>
  <si>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VonBert K</t>
  </si>
  <si>
    <r>
      <t>L</t>
    </r>
    <r>
      <rPr>
        <vertAlign val="subscript"/>
        <sz val="8"/>
        <color theme="1"/>
        <rFont val="Calibri"/>
        <family val="2"/>
        <scheme val="minor"/>
      </rPr>
      <t>MAX</t>
    </r>
  </si>
  <si>
    <r>
      <t>L</t>
    </r>
    <r>
      <rPr>
        <vertAlign val="subscript"/>
        <sz val="8"/>
        <color theme="1"/>
        <rFont val="Calibri"/>
        <family val="2"/>
        <scheme val="minor"/>
      </rPr>
      <t>MIN</t>
    </r>
  </si>
  <si>
    <t>LnQ BT Shelf Survey</t>
  </si>
  <si>
    <r>
      <t>LN(R</t>
    </r>
    <r>
      <rPr>
        <vertAlign val="subscript"/>
        <sz val="8"/>
        <color theme="1"/>
        <rFont val="Calibri"/>
        <family val="2"/>
        <scheme val="minor"/>
      </rPr>
      <t>0</t>
    </r>
    <r>
      <rPr>
        <sz val="8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</si>
</sst>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"/>
    <numFmt numFmtId="165" formatCode="0.000%"/>
    <numFmt numFmtId="166" formatCode="0.0"/>
    <numFmt numFmtId="167" formatCode="_(* #,##0_);_(* \(#,##0\);_(* &quot;-&quot;??_);_(@_)"/>
    <numFmt numFmtId="171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1" fontId="2" fillId="0" borderId="0" xfId="0" applyNumberFormat="1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1" fontId="2" fillId="3" borderId="0" xfId="0" applyNumberFormat="1" applyFont="1" applyFill="1" applyAlignment="1">
      <alignment horizontal="right" vertical="center" wrapText="1"/>
    </xf>
    <xf numFmtId="2" fontId="1" fillId="3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3" borderId="0" xfId="0" applyNumberFormat="1" applyFont="1" applyFill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3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2" fontId="2" fillId="3" borderId="3" xfId="0" applyNumberFormat="1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1" fontId="2" fillId="0" borderId="3" xfId="0" applyNumberFormat="1" applyFont="1" applyBorder="1" applyAlignment="1">
      <alignment horizontal="right" vertical="center" wrapText="1"/>
    </xf>
    <xf numFmtId="2" fontId="2" fillId="0" borderId="3" xfId="0" applyNumberFormat="1" applyFont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20" fontId="0" fillId="0" borderId="0" xfId="0" applyNumberFormat="1"/>
    <xf numFmtId="2" fontId="2" fillId="3" borderId="4" xfId="0" applyNumberFormat="1" applyFont="1" applyFill="1" applyBorder="1" applyAlignment="1">
      <alignment horizontal="right" vertical="center" wrapText="1"/>
    </xf>
    <xf numFmtId="2" fontId="2" fillId="3" borderId="2" xfId="0" applyNumberFormat="1" applyFont="1" applyFill="1" applyBorder="1" applyAlignment="1">
      <alignment horizontal="right" vertical="center" wrapText="1"/>
    </xf>
    <xf numFmtId="0" fontId="0" fillId="0" borderId="3" xfId="0" applyBorder="1"/>
    <xf numFmtId="0" fontId="0" fillId="5" borderId="0" xfId="0" applyFill="1"/>
    <xf numFmtId="0" fontId="0" fillId="0" borderId="0" xfId="0" applyFill="1"/>
    <xf numFmtId="0" fontId="0" fillId="0" borderId="0" xfId="0" applyNumberFormat="1"/>
    <xf numFmtId="0" fontId="0" fillId="2" borderId="0" xfId="0" applyNumberFormat="1" applyFill="1"/>
    <xf numFmtId="0" fontId="0" fillId="5" borderId="0" xfId="0" applyNumberFormat="1" applyFill="1"/>
    <xf numFmtId="0" fontId="0" fillId="0" borderId="3" xfId="0" applyNumberFormat="1" applyBorder="1"/>
    <xf numFmtId="0" fontId="0" fillId="0" borderId="5" xfId="0" applyBorder="1"/>
    <xf numFmtId="164" fontId="0" fillId="0" borderId="0" xfId="0" applyNumberFormat="1"/>
    <xf numFmtId="164" fontId="0" fillId="0" borderId="3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8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9" xfId="0" applyFill="1" applyBorder="1" applyAlignment="1">
      <alignment horizontal="right"/>
    </xf>
    <xf numFmtId="2" fontId="0" fillId="0" borderId="9" xfId="0" applyNumberFormat="1" applyFill="1" applyBorder="1"/>
    <xf numFmtId="0" fontId="0" fillId="0" borderId="5" xfId="0" applyFill="1" applyBorder="1" applyAlignment="1">
      <alignment horizontal="right"/>
    </xf>
    <xf numFmtId="2" fontId="0" fillId="0" borderId="6" xfId="0" applyNumberFormat="1" applyFill="1" applyBorder="1"/>
    <xf numFmtId="2" fontId="0" fillId="0" borderId="7" xfId="0" applyNumberFormat="1" applyFill="1" applyBorder="1"/>
    <xf numFmtId="0" fontId="0" fillId="0" borderId="13" xfId="0" applyBorder="1"/>
    <xf numFmtId="0" fontId="0" fillId="6" borderId="0" xfId="0" applyFill="1" applyBorder="1"/>
    <xf numFmtId="0" fontId="0" fillId="0" borderId="14" xfId="0" applyBorder="1"/>
    <xf numFmtId="0" fontId="0" fillId="7" borderId="0" xfId="0" applyFill="1"/>
    <xf numFmtId="0" fontId="0" fillId="0" borderId="0" xfId="0" applyFill="1" applyBorder="1"/>
    <xf numFmtId="165" fontId="0" fillId="0" borderId="0" xfId="2" applyNumberFormat="1" applyFont="1"/>
    <xf numFmtId="11" fontId="0" fillId="0" borderId="0" xfId="0" applyNumberFormat="1"/>
    <xf numFmtId="2" fontId="0" fillId="0" borderId="0" xfId="2" applyNumberFormat="1" applyFont="1"/>
    <xf numFmtId="2" fontId="0" fillId="0" borderId="5" xfId="2" applyNumberFormat="1" applyFont="1" applyBorder="1"/>
    <xf numFmtId="164" fontId="0" fillId="0" borderId="0" xfId="2" applyNumberFormat="1" applyFont="1"/>
    <xf numFmtId="166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67" fontId="0" fillId="0" borderId="5" xfId="1" applyNumberFormat="1" applyFont="1" applyBorder="1"/>
    <xf numFmtId="164" fontId="0" fillId="0" borderId="5" xfId="0" applyNumberFormat="1" applyBorder="1"/>
    <xf numFmtId="0" fontId="4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1" fontId="0" fillId="0" borderId="0" xfId="0" applyNumberFormat="1" applyBorder="1"/>
    <xf numFmtId="1" fontId="0" fillId="0" borderId="8" xfId="0" applyNumberFormat="1" applyBorder="1"/>
    <xf numFmtId="166" fontId="0" fillId="0" borderId="8" xfId="0" applyNumberFormat="1" applyBorder="1" applyAlignment="1">
      <alignment horizontal="right"/>
    </xf>
    <xf numFmtId="1" fontId="0" fillId="0" borderId="6" xfId="0" applyNumberFormat="1" applyBorder="1"/>
    <xf numFmtId="0" fontId="5" fillId="0" borderId="5" xfId="0" applyFont="1" applyBorder="1"/>
    <xf numFmtId="2" fontId="5" fillId="0" borderId="5" xfId="0" applyNumberFormat="1" applyFont="1" applyBorder="1"/>
    <xf numFmtId="2" fontId="5" fillId="0" borderId="5" xfId="2" applyNumberFormat="1" applyFont="1" applyBorder="1"/>
    <xf numFmtId="167" fontId="0" fillId="0" borderId="0" xfId="0" applyNumberFormat="1"/>
    <xf numFmtId="43" fontId="0" fillId="0" borderId="0" xfId="0" applyNumberFormat="1"/>
    <xf numFmtId="0" fontId="7" fillId="0" borderId="0" xfId="0" applyFont="1"/>
    <xf numFmtId="2" fontId="7" fillId="0" borderId="0" xfId="2" applyNumberFormat="1" applyFont="1"/>
    <xf numFmtId="0" fontId="7" fillId="0" borderId="5" xfId="0" applyFont="1" applyBorder="1"/>
    <xf numFmtId="2" fontId="7" fillId="0" borderId="5" xfId="2" applyNumberFormat="1" applyFont="1" applyBorder="1"/>
    <xf numFmtId="164" fontId="7" fillId="0" borderId="0" xfId="2" applyNumberFormat="1" applyFont="1"/>
    <xf numFmtId="164" fontId="7" fillId="0" borderId="5" xfId="2" applyNumberFormat="1" applyFont="1" applyBorder="1"/>
    <xf numFmtId="0" fontId="7" fillId="0" borderId="8" xfId="0" applyFont="1" applyBorder="1"/>
    <xf numFmtId="0" fontId="7" fillId="0" borderId="9" xfId="0" applyFont="1" applyBorder="1"/>
    <xf numFmtId="164" fontId="7" fillId="0" borderId="0" xfId="0" applyNumberFormat="1" applyFont="1"/>
    <xf numFmtId="164" fontId="7" fillId="0" borderId="5" xfId="0" applyNumberFormat="1" applyFont="1" applyBorder="1"/>
    <xf numFmtId="2" fontId="7" fillId="0" borderId="0" xfId="0" applyNumberFormat="1" applyFont="1"/>
    <xf numFmtId="0" fontId="9" fillId="0" borderId="5" xfId="0" applyFont="1" applyBorder="1"/>
    <xf numFmtId="2" fontId="9" fillId="0" borderId="5" xfId="0" applyNumberFormat="1" applyFont="1" applyBorder="1"/>
    <xf numFmtId="0" fontId="9" fillId="0" borderId="9" xfId="0" applyFont="1" applyBorder="1"/>
    <xf numFmtId="0" fontId="7" fillId="0" borderId="6" xfId="0" applyFont="1" applyBorder="1"/>
    <xf numFmtId="0" fontId="7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171" fontId="0" fillId="0" borderId="3" xfId="0" applyNumberFormat="1" applyBorder="1"/>
    <xf numFmtId="17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Profile_Q!$E$1</c:f>
              <c:strCache>
                <c:ptCount val="1"/>
                <c:pt idx="0">
                  <c:v>ForeCatch_2023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Profile_Q!$B$2:$B$337</c:f>
              <c:numCache>
                <c:formatCode>0.00000</c:formatCode>
                <c:ptCount val="336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 formatCode="General">
                  <c:v>0.90483740000000001</c:v>
                </c:pt>
                <c:pt idx="9" formatCode="General">
                  <c:v>0.9512294</c:v>
                </c:pt>
                <c:pt idx="10" formatCode="General">
                  <c:v>1</c:v>
                </c:pt>
                <c:pt idx="11" formatCode="General">
                  <c:v>1.0512710999999999</c:v>
                </c:pt>
                <c:pt idx="12" formatCode="General">
                  <c:v>1.1051709000000001</c:v>
                </c:pt>
                <c:pt idx="13" formatCode="General">
                  <c:v>1.1618341999999999</c:v>
                </c:pt>
                <c:pt idx="14" formatCode="General">
                  <c:v>1.2214027999999999</c:v>
                </c:pt>
                <c:pt idx="15" formatCode="General">
                  <c:v>1.2840254</c:v>
                </c:pt>
                <c:pt idx="16" formatCode="General">
                  <c:v>1.3498588</c:v>
                </c:pt>
                <c:pt idx="17" formatCode="General">
                  <c:v>1.4190674999999999</c:v>
                </c:pt>
                <c:pt idx="18" formatCode="General">
                  <c:v>1.4918247</c:v>
                </c:pt>
                <c:pt idx="19" formatCode="General">
                  <c:v>1.5683122</c:v>
                </c:pt>
                <c:pt idx="20" formatCode="General">
                  <c:v>1.6487213000000001</c:v>
                </c:pt>
                <c:pt idx="21" formatCode="General">
                  <c:v>0.60653069999999998</c:v>
                </c:pt>
                <c:pt idx="22" formatCode="General">
                  <c:v>0.63762819999999998</c:v>
                </c:pt>
                <c:pt idx="23" formatCode="General">
                  <c:v>0.67032000000000003</c:v>
                </c:pt>
                <c:pt idx="24" formatCode="General">
                  <c:v>0.70468810000000004</c:v>
                </c:pt>
                <c:pt idx="25" formatCode="General">
                  <c:v>0.74081819999999998</c:v>
                </c:pt>
                <c:pt idx="26" formatCode="General">
                  <c:v>0.77880079999999996</c:v>
                </c:pt>
                <c:pt idx="27" formatCode="General">
                  <c:v>0.81873079999999998</c:v>
                </c:pt>
                <c:pt idx="28" formatCode="General">
                  <c:v>0.86070800000000003</c:v>
                </c:pt>
                <c:pt idx="29" formatCode="General">
                  <c:v>0.90483740000000001</c:v>
                </c:pt>
                <c:pt idx="30" formatCode="General">
                  <c:v>0.9512294</c:v>
                </c:pt>
                <c:pt idx="31" formatCode="General">
                  <c:v>1</c:v>
                </c:pt>
                <c:pt idx="32" formatCode="General">
                  <c:v>1.0512710999999999</c:v>
                </c:pt>
                <c:pt idx="33" formatCode="General">
                  <c:v>1.1051709000000001</c:v>
                </c:pt>
                <c:pt idx="34" formatCode="General">
                  <c:v>1.1618341999999999</c:v>
                </c:pt>
                <c:pt idx="35" formatCode="General">
                  <c:v>1.2214027999999999</c:v>
                </c:pt>
                <c:pt idx="36" formatCode="General">
                  <c:v>1.2840254</c:v>
                </c:pt>
                <c:pt idx="37" formatCode="General">
                  <c:v>1.3498588</c:v>
                </c:pt>
                <c:pt idx="38" formatCode="General">
                  <c:v>1.4190674999999999</c:v>
                </c:pt>
                <c:pt idx="39" formatCode="General">
                  <c:v>1.4918247</c:v>
                </c:pt>
                <c:pt idx="40" formatCode="General">
                  <c:v>1.5683122</c:v>
                </c:pt>
                <c:pt idx="41" formatCode="General">
                  <c:v>1.6487213000000001</c:v>
                </c:pt>
                <c:pt idx="42" formatCode="General">
                  <c:v>0.60653069999999998</c:v>
                </c:pt>
                <c:pt idx="43" formatCode="General">
                  <c:v>0.63762819999999998</c:v>
                </c:pt>
                <c:pt idx="44" formatCode="General">
                  <c:v>0.67032000000000003</c:v>
                </c:pt>
                <c:pt idx="45" formatCode="General">
                  <c:v>0.70468810000000004</c:v>
                </c:pt>
                <c:pt idx="46" formatCode="General">
                  <c:v>0.74081819999999998</c:v>
                </c:pt>
                <c:pt idx="47" formatCode="General">
                  <c:v>0.77880079999999996</c:v>
                </c:pt>
                <c:pt idx="48" formatCode="General">
                  <c:v>0.81873079999999998</c:v>
                </c:pt>
                <c:pt idx="49" formatCode="General">
                  <c:v>0.86070800000000003</c:v>
                </c:pt>
                <c:pt idx="50" formatCode="General">
                  <c:v>0.90483740000000001</c:v>
                </c:pt>
                <c:pt idx="51" formatCode="General">
                  <c:v>0.9512294</c:v>
                </c:pt>
                <c:pt idx="52" formatCode="General">
                  <c:v>1</c:v>
                </c:pt>
                <c:pt idx="53" formatCode="General">
                  <c:v>1.0512710999999999</c:v>
                </c:pt>
                <c:pt idx="54" formatCode="General">
                  <c:v>1.1051709000000001</c:v>
                </c:pt>
                <c:pt idx="55" formatCode="General">
                  <c:v>1.1618341999999999</c:v>
                </c:pt>
                <c:pt idx="56" formatCode="General">
                  <c:v>1.2214027999999999</c:v>
                </c:pt>
                <c:pt idx="57" formatCode="General">
                  <c:v>1.2840254</c:v>
                </c:pt>
                <c:pt idx="58" formatCode="General">
                  <c:v>1.3498588</c:v>
                </c:pt>
                <c:pt idx="59" formatCode="General">
                  <c:v>1.4190674999999999</c:v>
                </c:pt>
                <c:pt idx="60" formatCode="General">
                  <c:v>1.4918247</c:v>
                </c:pt>
                <c:pt idx="61" formatCode="General">
                  <c:v>1.5683122</c:v>
                </c:pt>
                <c:pt idx="62" formatCode="General">
                  <c:v>1.6487213000000001</c:v>
                </c:pt>
                <c:pt idx="63" formatCode="General">
                  <c:v>0.60653069999999998</c:v>
                </c:pt>
                <c:pt idx="64" formatCode="General">
                  <c:v>0.63762819999999998</c:v>
                </c:pt>
                <c:pt idx="65" formatCode="General">
                  <c:v>0.67032000000000003</c:v>
                </c:pt>
                <c:pt idx="66" formatCode="General">
                  <c:v>0.70468810000000004</c:v>
                </c:pt>
                <c:pt idx="67" formatCode="General">
                  <c:v>0.74081819999999998</c:v>
                </c:pt>
                <c:pt idx="68" formatCode="General">
                  <c:v>0.77880079999999996</c:v>
                </c:pt>
                <c:pt idx="69" formatCode="General">
                  <c:v>0.81873079999999998</c:v>
                </c:pt>
                <c:pt idx="70" formatCode="General">
                  <c:v>0.86070800000000003</c:v>
                </c:pt>
                <c:pt idx="71" formatCode="General">
                  <c:v>0.90483740000000001</c:v>
                </c:pt>
                <c:pt idx="72" formatCode="General">
                  <c:v>0.9512294</c:v>
                </c:pt>
                <c:pt idx="73" formatCode="General">
                  <c:v>1</c:v>
                </c:pt>
                <c:pt idx="74" formatCode="General">
                  <c:v>1.0512710999999999</c:v>
                </c:pt>
                <c:pt idx="75" formatCode="General">
                  <c:v>1.1051709000000001</c:v>
                </c:pt>
                <c:pt idx="76" formatCode="General">
                  <c:v>1.1618341999999999</c:v>
                </c:pt>
                <c:pt idx="77" formatCode="General">
                  <c:v>1.2214027999999999</c:v>
                </c:pt>
                <c:pt idx="78" formatCode="General">
                  <c:v>1.2840254</c:v>
                </c:pt>
                <c:pt idx="79" formatCode="General">
                  <c:v>1.3498588</c:v>
                </c:pt>
                <c:pt idx="80" formatCode="General">
                  <c:v>1.4190674999999999</c:v>
                </c:pt>
                <c:pt idx="81" formatCode="General">
                  <c:v>1.4918247</c:v>
                </c:pt>
                <c:pt idx="82" formatCode="General">
                  <c:v>1.5683122</c:v>
                </c:pt>
                <c:pt idx="83" formatCode="General">
                  <c:v>1.6487213000000001</c:v>
                </c:pt>
                <c:pt idx="84" formatCode="General">
                  <c:v>0.60653069999999998</c:v>
                </c:pt>
                <c:pt idx="85" formatCode="General">
                  <c:v>0.63762819999999998</c:v>
                </c:pt>
                <c:pt idx="86" formatCode="General">
                  <c:v>0.67032000000000003</c:v>
                </c:pt>
                <c:pt idx="87" formatCode="General">
                  <c:v>0.70468810000000004</c:v>
                </c:pt>
                <c:pt idx="88" formatCode="General">
                  <c:v>0.74081819999999998</c:v>
                </c:pt>
                <c:pt idx="89" formatCode="General">
                  <c:v>0.77880079999999996</c:v>
                </c:pt>
                <c:pt idx="90" formatCode="General">
                  <c:v>0.81873079999999998</c:v>
                </c:pt>
                <c:pt idx="91" formatCode="General">
                  <c:v>0.86070800000000003</c:v>
                </c:pt>
                <c:pt idx="92" formatCode="General">
                  <c:v>0.90483740000000001</c:v>
                </c:pt>
                <c:pt idx="93" formatCode="General">
                  <c:v>0.9512294</c:v>
                </c:pt>
                <c:pt idx="94" formatCode="General">
                  <c:v>1</c:v>
                </c:pt>
                <c:pt idx="95" formatCode="General">
                  <c:v>1.0512710999999999</c:v>
                </c:pt>
                <c:pt idx="96" formatCode="General">
                  <c:v>1.1051709000000001</c:v>
                </c:pt>
                <c:pt idx="97" formatCode="General">
                  <c:v>1.1618341999999999</c:v>
                </c:pt>
                <c:pt idx="98" formatCode="General">
                  <c:v>1.2214027999999999</c:v>
                </c:pt>
                <c:pt idx="99" formatCode="General">
                  <c:v>1.2840254</c:v>
                </c:pt>
                <c:pt idx="100" formatCode="General">
                  <c:v>1.3498588</c:v>
                </c:pt>
                <c:pt idx="101" formatCode="General">
                  <c:v>1.4190674999999999</c:v>
                </c:pt>
                <c:pt idx="102" formatCode="General">
                  <c:v>1.4918247</c:v>
                </c:pt>
                <c:pt idx="103" formatCode="General">
                  <c:v>1.5683122</c:v>
                </c:pt>
                <c:pt idx="104" formatCode="General">
                  <c:v>1.6487213000000001</c:v>
                </c:pt>
                <c:pt idx="105" formatCode="General">
                  <c:v>0.60653069999999998</c:v>
                </c:pt>
                <c:pt idx="106" formatCode="General">
                  <c:v>0.63762819999999998</c:v>
                </c:pt>
                <c:pt idx="107" formatCode="General">
                  <c:v>0.67032000000000003</c:v>
                </c:pt>
                <c:pt idx="108" formatCode="General">
                  <c:v>0.70468810000000004</c:v>
                </c:pt>
                <c:pt idx="109" formatCode="General">
                  <c:v>0.74081819999999998</c:v>
                </c:pt>
                <c:pt idx="110" formatCode="General">
                  <c:v>0.77880079999999996</c:v>
                </c:pt>
                <c:pt idx="111" formatCode="General">
                  <c:v>0.81873079999999998</c:v>
                </c:pt>
                <c:pt idx="112" formatCode="General">
                  <c:v>0.86070800000000003</c:v>
                </c:pt>
                <c:pt idx="113" formatCode="General">
                  <c:v>0.90483740000000001</c:v>
                </c:pt>
                <c:pt idx="114" formatCode="General">
                  <c:v>0.9512294</c:v>
                </c:pt>
                <c:pt idx="115" formatCode="General">
                  <c:v>1</c:v>
                </c:pt>
                <c:pt idx="116" formatCode="General">
                  <c:v>1.0512710999999999</c:v>
                </c:pt>
                <c:pt idx="117" formatCode="General">
                  <c:v>1.1051709000000001</c:v>
                </c:pt>
                <c:pt idx="118" formatCode="General">
                  <c:v>1.1618341999999999</c:v>
                </c:pt>
                <c:pt idx="119" formatCode="General">
                  <c:v>1.2214027999999999</c:v>
                </c:pt>
                <c:pt idx="120" formatCode="General">
                  <c:v>1.2840254</c:v>
                </c:pt>
                <c:pt idx="121" formatCode="General">
                  <c:v>1.3498588</c:v>
                </c:pt>
                <c:pt idx="122" formatCode="General">
                  <c:v>1.4190674999999999</c:v>
                </c:pt>
                <c:pt idx="123" formatCode="General">
                  <c:v>1.4918247</c:v>
                </c:pt>
                <c:pt idx="124" formatCode="General">
                  <c:v>1.5683122</c:v>
                </c:pt>
                <c:pt idx="125" formatCode="General">
                  <c:v>1.6487213000000001</c:v>
                </c:pt>
                <c:pt idx="126" formatCode="General">
                  <c:v>0.60653069999999998</c:v>
                </c:pt>
                <c:pt idx="127" formatCode="General">
                  <c:v>0.63762819999999998</c:v>
                </c:pt>
                <c:pt idx="128" formatCode="General">
                  <c:v>0.67032000000000003</c:v>
                </c:pt>
                <c:pt idx="129" formatCode="General">
                  <c:v>0.70468810000000004</c:v>
                </c:pt>
                <c:pt idx="130" formatCode="General">
                  <c:v>0.74081819999999998</c:v>
                </c:pt>
                <c:pt idx="131" formatCode="General">
                  <c:v>0.77880079999999996</c:v>
                </c:pt>
                <c:pt idx="132" formatCode="General">
                  <c:v>0.81873079999999998</c:v>
                </c:pt>
                <c:pt idx="133" formatCode="General">
                  <c:v>0.86070800000000003</c:v>
                </c:pt>
                <c:pt idx="134" formatCode="General">
                  <c:v>0.90483740000000001</c:v>
                </c:pt>
                <c:pt idx="135" formatCode="General">
                  <c:v>0.9512294</c:v>
                </c:pt>
                <c:pt idx="136" formatCode="General">
                  <c:v>1</c:v>
                </c:pt>
                <c:pt idx="137" formatCode="General">
                  <c:v>1.0512710999999999</c:v>
                </c:pt>
                <c:pt idx="138" formatCode="General">
                  <c:v>1.1051709000000001</c:v>
                </c:pt>
                <c:pt idx="139" formatCode="General">
                  <c:v>1.1618341999999999</c:v>
                </c:pt>
                <c:pt idx="140" formatCode="General">
                  <c:v>1.2214027999999999</c:v>
                </c:pt>
                <c:pt idx="141" formatCode="General">
                  <c:v>1.2840254</c:v>
                </c:pt>
                <c:pt idx="142" formatCode="General">
                  <c:v>1.3498588</c:v>
                </c:pt>
                <c:pt idx="143" formatCode="General">
                  <c:v>1.4190674999999999</c:v>
                </c:pt>
                <c:pt idx="144" formatCode="General">
                  <c:v>1.4918247</c:v>
                </c:pt>
                <c:pt idx="145" formatCode="General">
                  <c:v>1.5683122</c:v>
                </c:pt>
                <c:pt idx="146" formatCode="General">
                  <c:v>1.6487213000000001</c:v>
                </c:pt>
                <c:pt idx="147" formatCode="General">
                  <c:v>0.60653069999999998</c:v>
                </c:pt>
                <c:pt idx="148" formatCode="General">
                  <c:v>0.63762819999999998</c:v>
                </c:pt>
                <c:pt idx="149" formatCode="General">
                  <c:v>0.67032000000000003</c:v>
                </c:pt>
                <c:pt idx="150" formatCode="General">
                  <c:v>0.70468810000000004</c:v>
                </c:pt>
                <c:pt idx="151" formatCode="General">
                  <c:v>0.74081819999999998</c:v>
                </c:pt>
                <c:pt idx="152" formatCode="General">
                  <c:v>0.77880079999999996</c:v>
                </c:pt>
                <c:pt idx="153" formatCode="General">
                  <c:v>0.81873079999999998</c:v>
                </c:pt>
                <c:pt idx="154" formatCode="General">
                  <c:v>0.86070800000000003</c:v>
                </c:pt>
                <c:pt idx="155" formatCode="General">
                  <c:v>0.90483740000000001</c:v>
                </c:pt>
                <c:pt idx="156" formatCode="General">
                  <c:v>0.9512294</c:v>
                </c:pt>
                <c:pt idx="157" formatCode="General">
                  <c:v>1</c:v>
                </c:pt>
                <c:pt idx="158" formatCode="General">
                  <c:v>1.0512710999999999</c:v>
                </c:pt>
                <c:pt idx="159" formatCode="General">
                  <c:v>1.1051709000000001</c:v>
                </c:pt>
                <c:pt idx="160" formatCode="General">
                  <c:v>1.1618341999999999</c:v>
                </c:pt>
                <c:pt idx="161" formatCode="General">
                  <c:v>1.2214027999999999</c:v>
                </c:pt>
                <c:pt idx="162" formatCode="General">
                  <c:v>1.2840254</c:v>
                </c:pt>
                <c:pt idx="163" formatCode="General">
                  <c:v>1.3498588</c:v>
                </c:pt>
                <c:pt idx="164" formatCode="General">
                  <c:v>1.4190674999999999</c:v>
                </c:pt>
                <c:pt idx="165" formatCode="General">
                  <c:v>1.4918247</c:v>
                </c:pt>
                <c:pt idx="166" formatCode="General">
                  <c:v>1.5683122</c:v>
                </c:pt>
                <c:pt idx="167" formatCode="General">
                  <c:v>1.6487213000000001</c:v>
                </c:pt>
                <c:pt idx="168" formatCode="General">
                  <c:v>0.60653069999999998</c:v>
                </c:pt>
                <c:pt idx="169" formatCode="General">
                  <c:v>0.63762819999999998</c:v>
                </c:pt>
                <c:pt idx="170" formatCode="General">
                  <c:v>0.67032000000000003</c:v>
                </c:pt>
                <c:pt idx="171" formatCode="General">
                  <c:v>0.70468810000000004</c:v>
                </c:pt>
                <c:pt idx="172" formatCode="General">
                  <c:v>0.74081819999999998</c:v>
                </c:pt>
                <c:pt idx="173" formatCode="General">
                  <c:v>0.77880079999999996</c:v>
                </c:pt>
                <c:pt idx="174" formatCode="General">
                  <c:v>0.81873079999999998</c:v>
                </c:pt>
                <c:pt idx="175" formatCode="General">
                  <c:v>0.86070800000000003</c:v>
                </c:pt>
                <c:pt idx="176" formatCode="General">
                  <c:v>0.90483740000000001</c:v>
                </c:pt>
                <c:pt idx="177" formatCode="General">
                  <c:v>0.9512294</c:v>
                </c:pt>
                <c:pt idx="178" formatCode="General">
                  <c:v>1</c:v>
                </c:pt>
                <c:pt idx="179" formatCode="General">
                  <c:v>1.0512710999999999</c:v>
                </c:pt>
                <c:pt idx="180" formatCode="General">
                  <c:v>1.1051709000000001</c:v>
                </c:pt>
                <c:pt idx="181" formatCode="General">
                  <c:v>1.1618341999999999</c:v>
                </c:pt>
                <c:pt idx="182" formatCode="General">
                  <c:v>1.2214027999999999</c:v>
                </c:pt>
                <c:pt idx="183" formatCode="General">
                  <c:v>1.2840254</c:v>
                </c:pt>
                <c:pt idx="184" formatCode="General">
                  <c:v>1.3498588</c:v>
                </c:pt>
                <c:pt idx="185" formatCode="General">
                  <c:v>1.4190674999999999</c:v>
                </c:pt>
                <c:pt idx="186" formatCode="General">
                  <c:v>1.4918247</c:v>
                </c:pt>
                <c:pt idx="187" formatCode="General">
                  <c:v>1.5683122</c:v>
                </c:pt>
                <c:pt idx="188" formatCode="General">
                  <c:v>1.6487213000000001</c:v>
                </c:pt>
                <c:pt idx="189" formatCode="General">
                  <c:v>0.60653069999999998</c:v>
                </c:pt>
                <c:pt idx="190" formatCode="General">
                  <c:v>0.63762819999999998</c:v>
                </c:pt>
                <c:pt idx="191" formatCode="General">
                  <c:v>0.67032000000000003</c:v>
                </c:pt>
                <c:pt idx="192" formatCode="General">
                  <c:v>0.70468810000000004</c:v>
                </c:pt>
                <c:pt idx="193" formatCode="General">
                  <c:v>0.74081819999999998</c:v>
                </c:pt>
                <c:pt idx="194" formatCode="General">
                  <c:v>0.77880079999999996</c:v>
                </c:pt>
                <c:pt idx="195" formatCode="General">
                  <c:v>0.81873079999999998</c:v>
                </c:pt>
                <c:pt idx="196" formatCode="General">
                  <c:v>0.86070800000000003</c:v>
                </c:pt>
                <c:pt idx="197" formatCode="General">
                  <c:v>0.90483740000000001</c:v>
                </c:pt>
                <c:pt idx="198" formatCode="General">
                  <c:v>0.9512294</c:v>
                </c:pt>
                <c:pt idx="199" formatCode="General">
                  <c:v>1</c:v>
                </c:pt>
                <c:pt idx="200" formatCode="General">
                  <c:v>1.0512710999999999</c:v>
                </c:pt>
                <c:pt idx="201" formatCode="General">
                  <c:v>1.1051709000000001</c:v>
                </c:pt>
                <c:pt idx="202" formatCode="General">
                  <c:v>1.1618341999999999</c:v>
                </c:pt>
                <c:pt idx="203" formatCode="General">
                  <c:v>1.2214027999999999</c:v>
                </c:pt>
                <c:pt idx="204" formatCode="General">
                  <c:v>1.2840254</c:v>
                </c:pt>
                <c:pt idx="205" formatCode="General">
                  <c:v>1.3498588</c:v>
                </c:pt>
                <c:pt idx="206" formatCode="General">
                  <c:v>1.4190674999999999</c:v>
                </c:pt>
                <c:pt idx="207" formatCode="General">
                  <c:v>1.4918247</c:v>
                </c:pt>
                <c:pt idx="208" formatCode="General">
                  <c:v>1.5683122</c:v>
                </c:pt>
                <c:pt idx="209" formatCode="General">
                  <c:v>1.6487213000000001</c:v>
                </c:pt>
                <c:pt idx="210" formatCode="General">
                  <c:v>0.60653069999999998</c:v>
                </c:pt>
                <c:pt idx="211" formatCode="General">
                  <c:v>0.63762819999999998</c:v>
                </c:pt>
                <c:pt idx="212" formatCode="General">
                  <c:v>0.67032000000000003</c:v>
                </c:pt>
                <c:pt idx="213" formatCode="General">
                  <c:v>0.70468810000000004</c:v>
                </c:pt>
                <c:pt idx="214" formatCode="General">
                  <c:v>0.74081819999999998</c:v>
                </c:pt>
                <c:pt idx="215" formatCode="General">
                  <c:v>0.77880079999999996</c:v>
                </c:pt>
                <c:pt idx="216" formatCode="General">
                  <c:v>0.81873079999999998</c:v>
                </c:pt>
                <c:pt idx="217" formatCode="General">
                  <c:v>0.86070800000000003</c:v>
                </c:pt>
                <c:pt idx="218" formatCode="General">
                  <c:v>0.90483740000000001</c:v>
                </c:pt>
                <c:pt idx="219" formatCode="General">
                  <c:v>0.9512294</c:v>
                </c:pt>
                <c:pt idx="220" formatCode="General">
                  <c:v>1</c:v>
                </c:pt>
                <c:pt idx="221" formatCode="General">
                  <c:v>1.0512710999999999</c:v>
                </c:pt>
                <c:pt idx="222" formatCode="General">
                  <c:v>1.1051709000000001</c:v>
                </c:pt>
                <c:pt idx="223" formatCode="General">
                  <c:v>1.1618341999999999</c:v>
                </c:pt>
                <c:pt idx="224" formatCode="General">
                  <c:v>1.2214027999999999</c:v>
                </c:pt>
                <c:pt idx="225" formatCode="General">
                  <c:v>1.2840254</c:v>
                </c:pt>
                <c:pt idx="226" formatCode="General">
                  <c:v>1.3498588</c:v>
                </c:pt>
                <c:pt idx="227" formatCode="General">
                  <c:v>1.4190674999999999</c:v>
                </c:pt>
                <c:pt idx="228" formatCode="General">
                  <c:v>1.4918247</c:v>
                </c:pt>
                <c:pt idx="229" formatCode="General">
                  <c:v>1.5683122</c:v>
                </c:pt>
                <c:pt idx="230" formatCode="General">
                  <c:v>1.6487213000000001</c:v>
                </c:pt>
                <c:pt idx="231" formatCode="General">
                  <c:v>0.60653069999999998</c:v>
                </c:pt>
                <c:pt idx="232" formatCode="General">
                  <c:v>0.63762819999999998</c:v>
                </c:pt>
                <c:pt idx="233" formatCode="General">
                  <c:v>0.67032000000000003</c:v>
                </c:pt>
                <c:pt idx="234" formatCode="General">
                  <c:v>0.70468810000000004</c:v>
                </c:pt>
                <c:pt idx="235" formatCode="General">
                  <c:v>0.74081819999999998</c:v>
                </c:pt>
                <c:pt idx="236" formatCode="General">
                  <c:v>0.77880079999999996</c:v>
                </c:pt>
                <c:pt idx="237" formatCode="General">
                  <c:v>0.81873079999999998</c:v>
                </c:pt>
                <c:pt idx="238" formatCode="General">
                  <c:v>0.86070800000000003</c:v>
                </c:pt>
                <c:pt idx="239" formatCode="General">
                  <c:v>0.90483740000000001</c:v>
                </c:pt>
                <c:pt idx="240" formatCode="General">
                  <c:v>0.9512294</c:v>
                </c:pt>
                <c:pt idx="241" formatCode="General">
                  <c:v>1</c:v>
                </c:pt>
                <c:pt idx="242" formatCode="General">
                  <c:v>1.0512710999999999</c:v>
                </c:pt>
                <c:pt idx="243" formatCode="General">
                  <c:v>1.1051709000000001</c:v>
                </c:pt>
                <c:pt idx="244" formatCode="General">
                  <c:v>1.1618341999999999</c:v>
                </c:pt>
                <c:pt idx="245" formatCode="General">
                  <c:v>1.2214027999999999</c:v>
                </c:pt>
                <c:pt idx="246" formatCode="General">
                  <c:v>1.2840254</c:v>
                </c:pt>
                <c:pt idx="247" formatCode="General">
                  <c:v>1.3498588</c:v>
                </c:pt>
                <c:pt idx="248" formatCode="General">
                  <c:v>1.4190674999999999</c:v>
                </c:pt>
                <c:pt idx="249" formatCode="General">
                  <c:v>1.4918247</c:v>
                </c:pt>
                <c:pt idx="250" formatCode="General">
                  <c:v>1.5683122</c:v>
                </c:pt>
                <c:pt idx="251" formatCode="General">
                  <c:v>1.6487213000000001</c:v>
                </c:pt>
                <c:pt idx="252" formatCode="General">
                  <c:v>0.60653069999999998</c:v>
                </c:pt>
                <c:pt idx="253" formatCode="General">
                  <c:v>0.63762819999999998</c:v>
                </c:pt>
                <c:pt idx="254" formatCode="General">
                  <c:v>0.67032000000000003</c:v>
                </c:pt>
                <c:pt idx="255" formatCode="General">
                  <c:v>0.70468810000000004</c:v>
                </c:pt>
                <c:pt idx="256" formatCode="General">
                  <c:v>0.74081819999999998</c:v>
                </c:pt>
                <c:pt idx="257" formatCode="General">
                  <c:v>0.77880079999999996</c:v>
                </c:pt>
                <c:pt idx="258" formatCode="General">
                  <c:v>0.81873079999999998</c:v>
                </c:pt>
                <c:pt idx="259" formatCode="General">
                  <c:v>0.86070800000000003</c:v>
                </c:pt>
                <c:pt idx="260" formatCode="General">
                  <c:v>0.90483740000000001</c:v>
                </c:pt>
                <c:pt idx="261" formatCode="General">
                  <c:v>0.9512294</c:v>
                </c:pt>
                <c:pt idx="262" formatCode="General">
                  <c:v>1</c:v>
                </c:pt>
                <c:pt idx="263" formatCode="General">
                  <c:v>1.0512710999999999</c:v>
                </c:pt>
                <c:pt idx="264" formatCode="General">
                  <c:v>1.1051709000000001</c:v>
                </c:pt>
                <c:pt idx="265" formatCode="General">
                  <c:v>1.1618341999999999</c:v>
                </c:pt>
                <c:pt idx="266" formatCode="General">
                  <c:v>1.2214027999999999</c:v>
                </c:pt>
                <c:pt idx="267" formatCode="General">
                  <c:v>1.2840254</c:v>
                </c:pt>
                <c:pt idx="268" formatCode="General">
                  <c:v>1.3498588</c:v>
                </c:pt>
                <c:pt idx="269" formatCode="General">
                  <c:v>1.4190674999999999</c:v>
                </c:pt>
                <c:pt idx="270" formatCode="General">
                  <c:v>1.4918247</c:v>
                </c:pt>
                <c:pt idx="271" formatCode="General">
                  <c:v>1.5683122</c:v>
                </c:pt>
                <c:pt idx="272" formatCode="General">
                  <c:v>1.6487213000000001</c:v>
                </c:pt>
                <c:pt idx="273" formatCode="General">
                  <c:v>0.60653069999999998</c:v>
                </c:pt>
                <c:pt idx="274" formatCode="General">
                  <c:v>0.63762819999999998</c:v>
                </c:pt>
                <c:pt idx="275" formatCode="General">
                  <c:v>0.67032000000000003</c:v>
                </c:pt>
                <c:pt idx="276" formatCode="General">
                  <c:v>0.70468810000000004</c:v>
                </c:pt>
                <c:pt idx="277" formatCode="General">
                  <c:v>0.74081819999999998</c:v>
                </c:pt>
                <c:pt idx="278" formatCode="General">
                  <c:v>0.77880079999999996</c:v>
                </c:pt>
                <c:pt idx="279" formatCode="General">
                  <c:v>0.81873079999999998</c:v>
                </c:pt>
                <c:pt idx="280" formatCode="General">
                  <c:v>0.86070800000000003</c:v>
                </c:pt>
                <c:pt idx="281" formatCode="General">
                  <c:v>0.90483740000000001</c:v>
                </c:pt>
                <c:pt idx="282" formatCode="General">
                  <c:v>0.9512294</c:v>
                </c:pt>
                <c:pt idx="283" formatCode="General">
                  <c:v>1</c:v>
                </c:pt>
                <c:pt idx="284" formatCode="General">
                  <c:v>1.0512710999999999</c:v>
                </c:pt>
                <c:pt idx="285" formatCode="General">
                  <c:v>1.1051709000000001</c:v>
                </c:pt>
                <c:pt idx="286" formatCode="General">
                  <c:v>1.1618341999999999</c:v>
                </c:pt>
                <c:pt idx="287" formatCode="General">
                  <c:v>1.2214027999999999</c:v>
                </c:pt>
                <c:pt idx="288" formatCode="General">
                  <c:v>1.2840254</c:v>
                </c:pt>
                <c:pt idx="289" formatCode="General">
                  <c:v>1.3498588</c:v>
                </c:pt>
                <c:pt idx="290" formatCode="General">
                  <c:v>1.4190674999999999</c:v>
                </c:pt>
                <c:pt idx="291" formatCode="General">
                  <c:v>1.4918247</c:v>
                </c:pt>
                <c:pt idx="292" formatCode="General">
                  <c:v>1.5683122</c:v>
                </c:pt>
                <c:pt idx="293" formatCode="General">
                  <c:v>1.6487213000000001</c:v>
                </c:pt>
                <c:pt idx="294" formatCode="General">
                  <c:v>0.60653069999999998</c:v>
                </c:pt>
                <c:pt idx="295" formatCode="General">
                  <c:v>0.63762819999999998</c:v>
                </c:pt>
                <c:pt idx="296" formatCode="General">
                  <c:v>0.67032000000000003</c:v>
                </c:pt>
                <c:pt idx="297" formatCode="General">
                  <c:v>0.70468810000000004</c:v>
                </c:pt>
                <c:pt idx="298" formatCode="General">
                  <c:v>0.74081819999999998</c:v>
                </c:pt>
                <c:pt idx="299" formatCode="General">
                  <c:v>0.77880079999999996</c:v>
                </c:pt>
                <c:pt idx="300" formatCode="General">
                  <c:v>0.81873079999999998</c:v>
                </c:pt>
                <c:pt idx="301" formatCode="General">
                  <c:v>0.86070800000000003</c:v>
                </c:pt>
                <c:pt idx="302" formatCode="General">
                  <c:v>0.90483740000000001</c:v>
                </c:pt>
                <c:pt idx="303" formatCode="General">
                  <c:v>0.9512294</c:v>
                </c:pt>
                <c:pt idx="304" formatCode="General">
                  <c:v>1</c:v>
                </c:pt>
                <c:pt idx="305" formatCode="General">
                  <c:v>1.0512710999999999</c:v>
                </c:pt>
                <c:pt idx="306" formatCode="General">
                  <c:v>1.1051709000000001</c:v>
                </c:pt>
                <c:pt idx="307" formatCode="General">
                  <c:v>1.1618341999999999</c:v>
                </c:pt>
                <c:pt idx="308" formatCode="General">
                  <c:v>1.2214027999999999</c:v>
                </c:pt>
                <c:pt idx="309" formatCode="General">
                  <c:v>1.2840254</c:v>
                </c:pt>
                <c:pt idx="310" formatCode="General">
                  <c:v>1.3498588</c:v>
                </c:pt>
                <c:pt idx="311" formatCode="General">
                  <c:v>1.4190674999999999</c:v>
                </c:pt>
                <c:pt idx="312" formatCode="General">
                  <c:v>1.4918247</c:v>
                </c:pt>
                <c:pt idx="313" formatCode="General">
                  <c:v>1.5683122</c:v>
                </c:pt>
                <c:pt idx="314" formatCode="General">
                  <c:v>1.6487213000000001</c:v>
                </c:pt>
                <c:pt idx="315" formatCode="General">
                  <c:v>0.60653069999999998</c:v>
                </c:pt>
                <c:pt idx="316" formatCode="General">
                  <c:v>0.63762819999999998</c:v>
                </c:pt>
                <c:pt idx="317" formatCode="General">
                  <c:v>0.67032000000000003</c:v>
                </c:pt>
                <c:pt idx="318" formatCode="General">
                  <c:v>0.70468810000000004</c:v>
                </c:pt>
                <c:pt idx="319" formatCode="General">
                  <c:v>0.74081819999999998</c:v>
                </c:pt>
                <c:pt idx="320" formatCode="General">
                  <c:v>0.77880079999999996</c:v>
                </c:pt>
                <c:pt idx="321" formatCode="General">
                  <c:v>0.81873079999999998</c:v>
                </c:pt>
                <c:pt idx="322" formatCode="General">
                  <c:v>0.86070800000000003</c:v>
                </c:pt>
                <c:pt idx="323" formatCode="General">
                  <c:v>0.90483740000000001</c:v>
                </c:pt>
                <c:pt idx="324" formatCode="General">
                  <c:v>0.9512294</c:v>
                </c:pt>
                <c:pt idx="325" formatCode="General">
                  <c:v>1</c:v>
                </c:pt>
                <c:pt idx="326" formatCode="General">
                  <c:v>1.0512710999999999</c:v>
                </c:pt>
                <c:pt idx="327" formatCode="General">
                  <c:v>1.1051709000000001</c:v>
                </c:pt>
                <c:pt idx="328" formatCode="General">
                  <c:v>1.1618341999999999</c:v>
                </c:pt>
                <c:pt idx="329" formatCode="General">
                  <c:v>1.2214027999999999</c:v>
                </c:pt>
                <c:pt idx="330" formatCode="General">
                  <c:v>1.2840254</c:v>
                </c:pt>
                <c:pt idx="331" formatCode="General">
                  <c:v>1.3498588</c:v>
                </c:pt>
                <c:pt idx="332" formatCode="General">
                  <c:v>1.4190674999999999</c:v>
                </c:pt>
                <c:pt idx="333" formatCode="General">
                  <c:v>1.4918247</c:v>
                </c:pt>
                <c:pt idx="334" formatCode="General">
                  <c:v>1.5683122</c:v>
                </c:pt>
                <c:pt idx="335" formatCode="General">
                  <c:v>1.6487213000000001</c:v>
                </c:pt>
              </c:numCache>
            </c:numRef>
          </c:xVal>
          <c:yVal>
            <c:numRef>
              <c:f>Profile_Q!$E$2:$E$337</c:f>
              <c:numCache>
                <c:formatCode>General</c:formatCode>
                <c:ptCount val="336"/>
                <c:pt idx="0">
                  <c:v>320786</c:v>
                </c:pt>
                <c:pt idx="1">
                  <c:v>301128</c:v>
                </c:pt>
                <c:pt idx="2">
                  <c:v>282466</c:v>
                </c:pt>
                <c:pt idx="3">
                  <c:v>264758</c:v>
                </c:pt>
                <c:pt idx="4">
                  <c:v>247964</c:v>
                </c:pt>
                <c:pt idx="5">
                  <c:v>232048</c:v>
                </c:pt>
                <c:pt idx="6">
                  <c:v>216974</c:v>
                </c:pt>
                <c:pt idx="7">
                  <c:v>202707</c:v>
                </c:pt>
                <c:pt idx="8">
                  <c:v>189212</c:v>
                </c:pt>
                <c:pt idx="9">
                  <c:v>176465</c:v>
                </c:pt>
                <c:pt idx="10">
                  <c:v>159677</c:v>
                </c:pt>
                <c:pt idx="11">
                  <c:v>141468</c:v>
                </c:pt>
                <c:pt idx="12">
                  <c:v>124787</c:v>
                </c:pt>
                <c:pt idx="13">
                  <c:v>109588</c:v>
                </c:pt>
                <c:pt idx="14">
                  <c:v>95839.7</c:v>
                </c:pt>
                <c:pt idx="15">
                  <c:v>84940.7</c:v>
                </c:pt>
                <c:pt idx="16">
                  <c:v>77236.899999999994</c:v>
                </c:pt>
                <c:pt idx="17">
                  <c:v>71334.399999999994</c:v>
                </c:pt>
                <c:pt idx="18">
                  <c:v>69278</c:v>
                </c:pt>
                <c:pt idx="19">
                  <c:v>67465</c:v>
                </c:pt>
                <c:pt idx="20">
                  <c:v>65918.5</c:v>
                </c:pt>
                <c:pt idx="21">
                  <c:v>387702</c:v>
                </c:pt>
                <c:pt idx="22">
                  <c:v>364396</c:v>
                </c:pt>
                <c:pt idx="23">
                  <c:v>342849</c:v>
                </c:pt>
                <c:pt idx="24">
                  <c:v>321291</c:v>
                </c:pt>
                <c:pt idx="25">
                  <c:v>301447</c:v>
                </c:pt>
                <c:pt idx="26">
                  <c:v>282773</c:v>
                </c:pt>
                <c:pt idx="27">
                  <c:v>265151</c:v>
                </c:pt>
                <c:pt idx="28">
                  <c:v>248532</c:v>
                </c:pt>
                <c:pt idx="29">
                  <c:v>232866</c:v>
                </c:pt>
                <c:pt idx="30">
                  <c:v>218106</c:v>
                </c:pt>
                <c:pt idx="31">
                  <c:v>204202</c:v>
                </c:pt>
                <c:pt idx="32">
                  <c:v>191116</c:v>
                </c:pt>
                <c:pt idx="33">
                  <c:v>180472</c:v>
                </c:pt>
                <c:pt idx="34">
                  <c:v>192118</c:v>
                </c:pt>
                <c:pt idx="35">
                  <c:v>185119</c:v>
                </c:pt>
                <c:pt idx="36">
                  <c:v>178433</c:v>
                </c:pt>
                <c:pt idx="37">
                  <c:v>171985</c:v>
                </c:pt>
                <c:pt idx="38">
                  <c:v>165378</c:v>
                </c:pt>
                <c:pt idx="39">
                  <c:v>155739</c:v>
                </c:pt>
                <c:pt idx="40">
                  <c:v>146172</c:v>
                </c:pt>
                <c:pt idx="41">
                  <c:v>137029</c:v>
                </c:pt>
                <c:pt idx="42">
                  <c:v>384067</c:v>
                </c:pt>
                <c:pt idx="43">
                  <c:v>360797</c:v>
                </c:pt>
                <c:pt idx="44">
                  <c:v>338782</c:v>
                </c:pt>
                <c:pt idx="45">
                  <c:v>319542</c:v>
                </c:pt>
                <c:pt idx="46">
                  <c:v>299631</c:v>
                </c:pt>
                <c:pt idx="47">
                  <c:v>280862</c:v>
                </c:pt>
                <c:pt idx="48">
                  <c:v>263181</c:v>
                </c:pt>
                <c:pt idx="49">
                  <c:v>246549</c:v>
                </c:pt>
                <c:pt idx="50">
                  <c:v>230890</c:v>
                </c:pt>
                <c:pt idx="51">
                  <c:v>216182</c:v>
                </c:pt>
                <c:pt idx="52">
                  <c:v>202368</c:v>
                </c:pt>
                <c:pt idx="53">
                  <c:v>189370</c:v>
                </c:pt>
                <c:pt idx="54">
                  <c:v>177898</c:v>
                </c:pt>
                <c:pt idx="55">
                  <c:v>187450</c:v>
                </c:pt>
                <c:pt idx="56">
                  <c:v>180600</c:v>
                </c:pt>
                <c:pt idx="57">
                  <c:v>174088</c:v>
                </c:pt>
                <c:pt idx="58">
                  <c:v>167826</c:v>
                </c:pt>
                <c:pt idx="59">
                  <c:v>159714</c:v>
                </c:pt>
                <c:pt idx="60">
                  <c:v>150287</c:v>
                </c:pt>
                <c:pt idx="61">
                  <c:v>141132</c:v>
                </c:pt>
                <c:pt idx="62">
                  <c:v>132227</c:v>
                </c:pt>
                <c:pt idx="63">
                  <c:v>401132</c:v>
                </c:pt>
                <c:pt idx="64">
                  <c:v>377018</c:v>
                </c:pt>
                <c:pt idx="65">
                  <c:v>355967</c:v>
                </c:pt>
                <c:pt idx="66">
                  <c:v>334117</c:v>
                </c:pt>
                <c:pt idx="67">
                  <c:v>313484</c:v>
                </c:pt>
                <c:pt idx="68">
                  <c:v>294014</c:v>
                </c:pt>
                <c:pt idx="69">
                  <c:v>275652</c:v>
                </c:pt>
                <c:pt idx="70">
                  <c:v>258345</c:v>
                </c:pt>
                <c:pt idx="71">
                  <c:v>242042</c:v>
                </c:pt>
                <c:pt idx="72">
                  <c:v>226680</c:v>
                </c:pt>
                <c:pt idx="73">
                  <c:v>212288</c:v>
                </c:pt>
                <c:pt idx="74">
                  <c:v>201737</c:v>
                </c:pt>
                <c:pt idx="75">
                  <c:v>222482</c:v>
                </c:pt>
                <c:pt idx="76">
                  <c:v>214576</c:v>
                </c:pt>
                <c:pt idx="77">
                  <c:v>206916</c:v>
                </c:pt>
                <c:pt idx="78">
                  <c:v>199451</c:v>
                </c:pt>
                <c:pt idx="79">
                  <c:v>192154</c:v>
                </c:pt>
                <c:pt idx="80">
                  <c:v>185016</c:v>
                </c:pt>
                <c:pt idx="81">
                  <c:v>178030</c:v>
                </c:pt>
                <c:pt idx="82">
                  <c:v>171198</c:v>
                </c:pt>
                <c:pt idx="83">
                  <c:v>163306</c:v>
                </c:pt>
                <c:pt idx="84">
                  <c:v>425428</c:v>
                </c:pt>
                <c:pt idx="85">
                  <c:v>400033</c:v>
                </c:pt>
                <c:pt idx="86">
                  <c:v>376149</c:v>
                </c:pt>
                <c:pt idx="87">
                  <c:v>353663</c:v>
                </c:pt>
                <c:pt idx="88">
                  <c:v>332189</c:v>
                </c:pt>
                <c:pt idx="89">
                  <c:v>312076</c:v>
                </c:pt>
                <c:pt idx="90">
                  <c:v>292983</c:v>
                </c:pt>
                <c:pt idx="91">
                  <c:v>274951</c:v>
                </c:pt>
                <c:pt idx="92">
                  <c:v>257876</c:v>
                </c:pt>
                <c:pt idx="93">
                  <c:v>242289</c:v>
                </c:pt>
                <c:pt idx="94">
                  <c:v>229485</c:v>
                </c:pt>
                <c:pt idx="95">
                  <c:v>254456</c:v>
                </c:pt>
                <c:pt idx="96">
                  <c:v>245101</c:v>
                </c:pt>
                <c:pt idx="97">
                  <c:v>235739</c:v>
                </c:pt>
                <c:pt idx="98">
                  <c:v>226824</c:v>
                </c:pt>
                <c:pt idx="99">
                  <c:v>218310</c:v>
                </c:pt>
                <c:pt idx="100">
                  <c:v>209809</c:v>
                </c:pt>
                <c:pt idx="101">
                  <c:v>201240</c:v>
                </c:pt>
                <c:pt idx="102">
                  <c:v>192850</c:v>
                </c:pt>
                <c:pt idx="103">
                  <c:v>185316</c:v>
                </c:pt>
                <c:pt idx="104">
                  <c:v>178024</c:v>
                </c:pt>
                <c:pt idx="105">
                  <c:v>409683</c:v>
                </c:pt>
                <c:pt idx="106">
                  <c:v>385728</c:v>
                </c:pt>
                <c:pt idx="107">
                  <c:v>361930</c:v>
                </c:pt>
                <c:pt idx="108">
                  <c:v>338250</c:v>
                </c:pt>
                <c:pt idx="109">
                  <c:v>317022</c:v>
                </c:pt>
                <c:pt idx="110">
                  <c:v>296950</c:v>
                </c:pt>
                <c:pt idx="111">
                  <c:v>277976</c:v>
                </c:pt>
                <c:pt idx="112">
                  <c:v>260048</c:v>
                </c:pt>
                <c:pt idx="113">
                  <c:v>243116</c:v>
                </c:pt>
                <c:pt idx="114">
                  <c:v>227156</c:v>
                </c:pt>
                <c:pt idx="115">
                  <c:v>214843</c:v>
                </c:pt>
                <c:pt idx="116">
                  <c:v>204039</c:v>
                </c:pt>
                <c:pt idx="117">
                  <c:v>193801</c:v>
                </c:pt>
                <c:pt idx="118">
                  <c:v>221383</c:v>
                </c:pt>
                <c:pt idx="119">
                  <c:v>213359</c:v>
                </c:pt>
                <c:pt idx="120">
                  <c:v>205525</c:v>
                </c:pt>
                <c:pt idx="121">
                  <c:v>197882</c:v>
                </c:pt>
                <c:pt idx="122">
                  <c:v>190264</c:v>
                </c:pt>
                <c:pt idx="123">
                  <c:v>183211</c:v>
                </c:pt>
                <c:pt idx="124">
                  <c:v>176209</c:v>
                </c:pt>
                <c:pt idx="125">
                  <c:v>169445</c:v>
                </c:pt>
                <c:pt idx="126">
                  <c:v>423088</c:v>
                </c:pt>
                <c:pt idx="127">
                  <c:v>398220</c:v>
                </c:pt>
                <c:pt idx="128">
                  <c:v>373059</c:v>
                </c:pt>
                <c:pt idx="129">
                  <c:v>349905</c:v>
                </c:pt>
                <c:pt idx="130">
                  <c:v>328121</c:v>
                </c:pt>
                <c:pt idx="131">
                  <c:v>307510</c:v>
                </c:pt>
                <c:pt idx="132">
                  <c:v>288016</c:v>
                </c:pt>
                <c:pt idx="133">
                  <c:v>270253</c:v>
                </c:pt>
                <c:pt idx="134">
                  <c:v>253008</c:v>
                </c:pt>
                <c:pt idx="135">
                  <c:v>236065</c:v>
                </c:pt>
                <c:pt idx="136">
                  <c:v>220202</c:v>
                </c:pt>
                <c:pt idx="137">
                  <c:v>208031</c:v>
                </c:pt>
                <c:pt idx="138">
                  <c:v>228212</c:v>
                </c:pt>
                <c:pt idx="139">
                  <c:v>219906</c:v>
                </c:pt>
                <c:pt idx="140">
                  <c:v>212041</c:v>
                </c:pt>
                <c:pt idx="141">
                  <c:v>203905</c:v>
                </c:pt>
                <c:pt idx="142">
                  <c:v>197191</c:v>
                </c:pt>
                <c:pt idx="143">
                  <c:v>190050</c:v>
                </c:pt>
                <c:pt idx="144">
                  <c:v>183024</c:v>
                </c:pt>
                <c:pt idx="145">
                  <c:v>176353</c:v>
                </c:pt>
                <c:pt idx="146">
                  <c:v>170030</c:v>
                </c:pt>
                <c:pt idx="147">
                  <c:v>405343</c:v>
                </c:pt>
                <c:pt idx="148">
                  <c:v>381034</c:v>
                </c:pt>
                <c:pt idx="149">
                  <c:v>358021</c:v>
                </c:pt>
                <c:pt idx="150">
                  <c:v>336742</c:v>
                </c:pt>
                <c:pt idx="151">
                  <c:v>315821</c:v>
                </c:pt>
                <c:pt idx="152">
                  <c:v>295873</c:v>
                </c:pt>
                <c:pt idx="153">
                  <c:v>276876</c:v>
                </c:pt>
                <c:pt idx="154">
                  <c:v>258796</c:v>
                </c:pt>
                <c:pt idx="155">
                  <c:v>241604</c:v>
                </c:pt>
                <c:pt idx="156">
                  <c:v>225276</c:v>
                </c:pt>
                <c:pt idx="157">
                  <c:v>209766</c:v>
                </c:pt>
                <c:pt idx="158">
                  <c:v>195231</c:v>
                </c:pt>
                <c:pt idx="159">
                  <c:v>177926</c:v>
                </c:pt>
                <c:pt idx="160">
                  <c:v>179407</c:v>
                </c:pt>
                <c:pt idx="161">
                  <c:v>167428</c:v>
                </c:pt>
                <c:pt idx="162">
                  <c:v>156055</c:v>
                </c:pt>
                <c:pt idx="163">
                  <c:v>145272</c:v>
                </c:pt>
                <c:pt idx="164">
                  <c:v>135066</c:v>
                </c:pt>
                <c:pt idx="165">
                  <c:v>125425</c:v>
                </c:pt>
                <c:pt idx="166">
                  <c:v>116334</c:v>
                </c:pt>
                <c:pt idx="167">
                  <c:v>110077</c:v>
                </c:pt>
                <c:pt idx="168">
                  <c:v>318110</c:v>
                </c:pt>
                <c:pt idx="169">
                  <c:v>298621</c:v>
                </c:pt>
                <c:pt idx="170">
                  <c:v>280128</c:v>
                </c:pt>
                <c:pt idx="171">
                  <c:v>262589</c:v>
                </c:pt>
                <c:pt idx="172">
                  <c:v>245965</c:v>
                </c:pt>
                <c:pt idx="173">
                  <c:v>230218</c:v>
                </c:pt>
                <c:pt idx="174">
                  <c:v>215315</c:v>
                </c:pt>
                <c:pt idx="175">
                  <c:v>201223</c:v>
                </c:pt>
                <c:pt idx="176">
                  <c:v>187911</c:v>
                </c:pt>
                <c:pt idx="177">
                  <c:v>175353</c:v>
                </c:pt>
                <c:pt idx="178">
                  <c:v>160778</c:v>
                </c:pt>
                <c:pt idx="179">
                  <c:v>142614</c:v>
                </c:pt>
                <c:pt idx="180">
                  <c:v>125988</c:v>
                </c:pt>
                <c:pt idx="181">
                  <c:v>110830</c:v>
                </c:pt>
                <c:pt idx="182">
                  <c:v>97070.7</c:v>
                </c:pt>
                <c:pt idx="183">
                  <c:v>84655.8</c:v>
                </c:pt>
                <c:pt idx="184">
                  <c:v>73924.2</c:v>
                </c:pt>
                <c:pt idx="185">
                  <c:v>69734.899999999994</c:v>
                </c:pt>
                <c:pt idx="186">
                  <c:v>67527.600000000006</c:v>
                </c:pt>
                <c:pt idx="187">
                  <c:v>65570.899999999994</c:v>
                </c:pt>
                <c:pt idx="188">
                  <c:v>63784.2</c:v>
                </c:pt>
                <c:pt idx="189">
                  <c:v>402952</c:v>
                </c:pt>
                <c:pt idx="190">
                  <c:v>378445</c:v>
                </c:pt>
                <c:pt idx="191">
                  <c:v>355091</c:v>
                </c:pt>
                <c:pt idx="192">
                  <c:v>333032</c:v>
                </c:pt>
                <c:pt idx="193">
                  <c:v>312122</c:v>
                </c:pt>
                <c:pt idx="194">
                  <c:v>292314</c:v>
                </c:pt>
                <c:pt idx="195">
                  <c:v>273567</c:v>
                </c:pt>
                <c:pt idx="196">
                  <c:v>255877</c:v>
                </c:pt>
                <c:pt idx="197">
                  <c:v>239118</c:v>
                </c:pt>
                <c:pt idx="198">
                  <c:v>223298</c:v>
                </c:pt>
                <c:pt idx="199">
                  <c:v>208378</c:v>
                </c:pt>
                <c:pt idx="200">
                  <c:v>194320</c:v>
                </c:pt>
                <c:pt idx="201">
                  <c:v>181086</c:v>
                </c:pt>
                <c:pt idx="202">
                  <c:v>168639</c:v>
                </c:pt>
                <c:pt idx="203">
                  <c:v>156243</c:v>
                </c:pt>
                <c:pt idx="204">
                  <c:v>138703</c:v>
                </c:pt>
                <c:pt idx="205">
                  <c:v>125062</c:v>
                </c:pt>
                <c:pt idx="206">
                  <c:v>113937</c:v>
                </c:pt>
                <c:pt idx="207">
                  <c:v>109170</c:v>
                </c:pt>
                <c:pt idx="208">
                  <c:v>104751</c:v>
                </c:pt>
                <c:pt idx="209">
                  <c:v>100677</c:v>
                </c:pt>
                <c:pt idx="210">
                  <c:v>393167</c:v>
                </c:pt>
                <c:pt idx="211">
                  <c:v>368946</c:v>
                </c:pt>
                <c:pt idx="212">
                  <c:v>345981</c:v>
                </c:pt>
                <c:pt idx="213">
                  <c:v>324223</c:v>
                </c:pt>
                <c:pt idx="214">
                  <c:v>303625</c:v>
                </c:pt>
                <c:pt idx="215">
                  <c:v>284142</c:v>
                </c:pt>
                <c:pt idx="216">
                  <c:v>265730</c:v>
                </c:pt>
                <c:pt idx="217">
                  <c:v>248346</c:v>
                </c:pt>
                <c:pt idx="218">
                  <c:v>231951</c:v>
                </c:pt>
                <c:pt idx="219">
                  <c:v>216506</c:v>
                </c:pt>
                <c:pt idx="220">
                  <c:v>201974</c:v>
                </c:pt>
                <c:pt idx="221">
                  <c:v>188318</c:v>
                </c:pt>
                <c:pt idx="222">
                  <c:v>175503</c:v>
                </c:pt>
                <c:pt idx="223">
                  <c:v>163486</c:v>
                </c:pt>
                <c:pt idx="224">
                  <c:v>145759</c:v>
                </c:pt>
                <c:pt idx="225">
                  <c:v>129326</c:v>
                </c:pt>
                <c:pt idx="226">
                  <c:v>116189</c:v>
                </c:pt>
                <c:pt idx="227">
                  <c:v>107864</c:v>
                </c:pt>
                <c:pt idx="228">
                  <c:v>103619</c:v>
                </c:pt>
                <c:pt idx="229">
                  <c:v>99808.2</c:v>
                </c:pt>
                <c:pt idx="230">
                  <c:v>96216.7</c:v>
                </c:pt>
                <c:pt idx="231">
                  <c:v>418195</c:v>
                </c:pt>
                <c:pt idx="232">
                  <c:v>392892</c:v>
                </c:pt>
                <c:pt idx="233">
                  <c:v>368906</c:v>
                </c:pt>
                <c:pt idx="234">
                  <c:v>346181</c:v>
                </c:pt>
                <c:pt idx="235">
                  <c:v>324664</c:v>
                </c:pt>
                <c:pt idx="236">
                  <c:v>304304</c:v>
                </c:pt>
                <c:pt idx="237">
                  <c:v>285054</c:v>
                </c:pt>
                <c:pt idx="238">
                  <c:v>266864</c:v>
                </c:pt>
                <c:pt idx="239">
                  <c:v>249690</c:v>
                </c:pt>
                <c:pt idx="240">
                  <c:v>233488</c:v>
                </c:pt>
                <c:pt idx="241">
                  <c:v>218214</c:v>
                </c:pt>
                <c:pt idx="242">
                  <c:v>203827</c:v>
                </c:pt>
                <c:pt idx="243">
                  <c:v>190354</c:v>
                </c:pt>
                <c:pt idx="244">
                  <c:v>178727</c:v>
                </c:pt>
                <c:pt idx="245">
                  <c:v>168696</c:v>
                </c:pt>
                <c:pt idx="246">
                  <c:v>154349</c:v>
                </c:pt>
                <c:pt idx="247">
                  <c:v>140339</c:v>
                </c:pt>
                <c:pt idx="248">
                  <c:v>127641</c:v>
                </c:pt>
                <c:pt idx="249">
                  <c:v>115562</c:v>
                </c:pt>
                <c:pt idx="250">
                  <c:v>104329</c:v>
                </c:pt>
                <c:pt idx="251">
                  <c:v>98129.5</c:v>
                </c:pt>
                <c:pt idx="252">
                  <c:v>427393</c:v>
                </c:pt>
                <c:pt idx="253">
                  <c:v>401873</c:v>
                </c:pt>
                <c:pt idx="254">
                  <c:v>377756</c:v>
                </c:pt>
                <c:pt idx="255">
                  <c:v>354999</c:v>
                </c:pt>
                <c:pt idx="256">
                  <c:v>333209</c:v>
                </c:pt>
                <c:pt idx="257">
                  <c:v>312620</c:v>
                </c:pt>
                <c:pt idx="258">
                  <c:v>293138</c:v>
                </c:pt>
                <c:pt idx="259">
                  <c:v>274725</c:v>
                </c:pt>
                <c:pt idx="260">
                  <c:v>257320</c:v>
                </c:pt>
                <c:pt idx="261">
                  <c:v>240892</c:v>
                </c:pt>
                <c:pt idx="262">
                  <c:v>225404</c:v>
                </c:pt>
                <c:pt idx="263">
                  <c:v>210812</c:v>
                </c:pt>
                <c:pt idx="264">
                  <c:v>197081</c:v>
                </c:pt>
                <c:pt idx="265">
                  <c:v>184257</c:v>
                </c:pt>
                <c:pt idx="266">
                  <c:v>173436</c:v>
                </c:pt>
                <c:pt idx="267">
                  <c:v>164083</c:v>
                </c:pt>
                <c:pt idx="268">
                  <c:v>150420</c:v>
                </c:pt>
                <c:pt idx="269">
                  <c:v>137213</c:v>
                </c:pt>
                <c:pt idx="270">
                  <c:v>124966</c:v>
                </c:pt>
                <c:pt idx="271">
                  <c:v>113620</c:v>
                </c:pt>
                <c:pt idx="272">
                  <c:v>103689</c:v>
                </c:pt>
                <c:pt idx="273">
                  <c:v>431415</c:v>
                </c:pt>
                <c:pt idx="274">
                  <c:v>405068</c:v>
                </c:pt>
                <c:pt idx="275">
                  <c:v>380058</c:v>
                </c:pt>
                <c:pt idx="276">
                  <c:v>356333</c:v>
                </c:pt>
                <c:pt idx="277">
                  <c:v>333839</c:v>
                </c:pt>
                <c:pt idx="278">
                  <c:v>312522</c:v>
                </c:pt>
                <c:pt idx="279">
                  <c:v>292336</c:v>
                </c:pt>
                <c:pt idx="280">
                  <c:v>273244</c:v>
                </c:pt>
                <c:pt idx="281">
                  <c:v>255203</c:v>
                </c:pt>
                <c:pt idx="282">
                  <c:v>238170</c:v>
                </c:pt>
                <c:pt idx="283">
                  <c:v>222098</c:v>
                </c:pt>
                <c:pt idx="284">
                  <c:v>206947</c:v>
                </c:pt>
                <c:pt idx="285">
                  <c:v>192893</c:v>
                </c:pt>
                <c:pt idx="286">
                  <c:v>181566</c:v>
                </c:pt>
                <c:pt idx="287">
                  <c:v>171149</c:v>
                </c:pt>
                <c:pt idx="288">
                  <c:v>161264</c:v>
                </c:pt>
                <c:pt idx="289">
                  <c:v>148561</c:v>
                </c:pt>
                <c:pt idx="290">
                  <c:v>133601</c:v>
                </c:pt>
                <c:pt idx="291">
                  <c:v>119847</c:v>
                </c:pt>
                <c:pt idx="292">
                  <c:v>107243</c:v>
                </c:pt>
                <c:pt idx="293">
                  <c:v>98783.6</c:v>
                </c:pt>
                <c:pt idx="294">
                  <c:v>445362</c:v>
                </c:pt>
                <c:pt idx="295">
                  <c:v>418436</c:v>
                </c:pt>
                <c:pt idx="296">
                  <c:v>393186</c:v>
                </c:pt>
                <c:pt idx="297">
                  <c:v>368924</c:v>
                </c:pt>
                <c:pt idx="298">
                  <c:v>345526</c:v>
                </c:pt>
                <c:pt idx="299">
                  <c:v>323638</c:v>
                </c:pt>
                <c:pt idx="300">
                  <c:v>303018</c:v>
                </c:pt>
                <c:pt idx="301">
                  <c:v>283420</c:v>
                </c:pt>
                <c:pt idx="302">
                  <c:v>266075</c:v>
                </c:pt>
                <c:pt idx="303">
                  <c:v>248355</c:v>
                </c:pt>
                <c:pt idx="304">
                  <c:v>231643</c:v>
                </c:pt>
                <c:pt idx="305">
                  <c:v>215892</c:v>
                </c:pt>
                <c:pt idx="306">
                  <c:v>201059</c:v>
                </c:pt>
                <c:pt idx="307">
                  <c:v>187267</c:v>
                </c:pt>
                <c:pt idx="308">
                  <c:v>176339</c:v>
                </c:pt>
                <c:pt idx="309">
                  <c:v>166487</c:v>
                </c:pt>
                <c:pt idx="310">
                  <c:v>157196</c:v>
                </c:pt>
                <c:pt idx="311">
                  <c:v>144893</c:v>
                </c:pt>
                <c:pt idx="312">
                  <c:v>130647</c:v>
                </c:pt>
                <c:pt idx="313">
                  <c:v>117584</c:v>
                </c:pt>
                <c:pt idx="314">
                  <c:v>105635</c:v>
                </c:pt>
                <c:pt idx="315">
                  <c:v>414337</c:v>
                </c:pt>
                <c:pt idx="316">
                  <c:v>390619</c:v>
                </c:pt>
                <c:pt idx="317">
                  <c:v>367910</c:v>
                </c:pt>
                <c:pt idx="318">
                  <c:v>346197</c:v>
                </c:pt>
                <c:pt idx="319">
                  <c:v>325461</c:v>
                </c:pt>
                <c:pt idx="320">
                  <c:v>305682</c:v>
                </c:pt>
                <c:pt idx="321">
                  <c:v>286872</c:v>
                </c:pt>
                <c:pt idx="322">
                  <c:v>268896</c:v>
                </c:pt>
                <c:pt idx="323">
                  <c:v>251790</c:v>
                </c:pt>
                <c:pt idx="324">
                  <c:v>235522</c:v>
                </c:pt>
                <c:pt idx="325">
                  <c:v>220064</c:v>
                </c:pt>
                <c:pt idx="326">
                  <c:v>205383</c:v>
                </c:pt>
                <c:pt idx="327">
                  <c:v>191453</c:v>
                </c:pt>
                <c:pt idx="328">
                  <c:v>178249</c:v>
                </c:pt>
                <c:pt idx="329">
                  <c:v>167017</c:v>
                </c:pt>
                <c:pt idx="330">
                  <c:v>156498</c:v>
                </c:pt>
                <c:pt idx="331">
                  <c:v>142205</c:v>
                </c:pt>
                <c:pt idx="332">
                  <c:v>128910</c:v>
                </c:pt>
                <c:pt idx="333">
                  <c:v>121283</c:v>
                </c:pt>
                <c:pt idx="334">
                  <c:v>116752</c:v>
                </c:pt>
                <c:pt idx="335">
                  <c:v>112396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D-45F1-91CE-03A636AD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82847"/>
        <c:axId val="1881396991"/>
      </c:scatterChart>
      <c:valAx>
        <c:axId val="18813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96991"/>
        <c:crosses val="autoZero"/>
        <c:crossBetween val="midCat"/>
      </c:valAx>
      <c:valAx>
        <c:axId val="18813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8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Profile_Q!$K$401:$K$421</c:f>
              <c:numCache>
                <c:formatCode>General</c:formatCode>
                <c:ptCount val="21"/>
                <c:pt idx="0">
                  <c:v>145871</c:v>
                </c:pt>
                <c:pt idx="1">
                  <c:v>130043</c:v>
                </c:pt>
                <c:pt idx="2">
                  <c:v>114710</c:v>
                </c:pt>
                <c:pt idx="3">
                  <c:v>99956</c:v>
                </c:pt>
                <c:pt idx="4">
                  <c:v>85743</c:v>
                </c:pt>
                <c:pt idx="5">
                  <c:v>72808</c:v>
                </c:pt>
                <c:pt idx="6">
                  <c:v>61531</c:v>
                </c:pt>
                <c:pt idx="7">
                  <c:v>48260</c:v>
                </c:pt>
                <c:pt idx="8">
                  <c:v>36462</c:v>
                </c:pt>
                <c:pt idx="9">
                  <c:v>18537</c:v>
                </c:pt>
                <c:pt idx="10">
                  <c:v>2182</c:v>
                </c:pt>
                <c:pt idx="11">
                  <c:v>-13055</c:v>
                </c:pt>
                <c:pt idx="12">
                  <c:v>-27364</c:v>
                </c:pt>
                <c:pt idx="13">
                  <c:v>-40891.199999999997</c:v>
                </c:pt>
                <c:pt idx="14">
                  <c:v>-52957.399999999994</c:v>
                </c:pt>
                <c:pt idx="15">
                  <c:v>-63353.2</c:v>
                </c:pt>
                <c:pt idx="16">
                  <c:v>-73350.2</c:v>
                </c:pt>
                <c:pt idx="17">
                  <c:v>-82420.399999999994</c:v>
                </c:pt>
                <c:pt idx="18">
                  <c:v>-90508.5</c:v>
                </c:pt>
                <c:pt idx="19">
                  <c:v>-98349.2</c:v>
                </c:pt>
                <c:pt idx="20">
                  <c:v>-104882.9</c:v>
                </c:pt>
              </c:numCache>
            </c:numRef>
          </c:xVal>
          <c:yVal>
            <c:numRef>
              <c:f>Profile_Q!$J$401:$J$421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AE6-85CD-93CC90F6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Profile_Q!$B$401:$B$421</c:f>
              <c:numCache>
                <c:formatCode>General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xVal>
          <c:yVal>
            <c:numRef>
              <c:f>Profile_Q!$J$401:$J$421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E05-A0CD-5CD4AE06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Catchability</a:t>
            </a:r>
            <a:r>
              <a:rPr lang="en-US" sz="1600" baseline="0"/>
              <a:t> </a:t>
            </a:r>
            <a:r>
              <a:rPr lang="en-US" sz="1600"/>
              <a:t>profile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22.2 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Profile_Q!$A$401:$A$420</c:f>
              <c:numCache>
                <c:formatCode>General</c:formatCode>
                <c:ptCount val="20"/>
                <c:pt idx="0">
                  <c:v>0.40773100000000001</c:v>
                </c:pt>
                <c:pt idx="1">
                  <c:v>0.40221099999999999</c:v>
                </c:pt>
                <c:pt idx="2">
                  <c:v>0.39647100000000002</c:v>
                </c:pt>
                <c:pt idx="3">
                  <c:v>0.39046999999999998</c:v>
                </c:pt>
                <c:pt idx="4">
                  <c:v>0.38417099999999998</c:v>
                </c:pt>
                <c:pt idx="5">
                  <c:v>0.37755100000000003</c:v>
                </c:pt>
                <c:pt idx="6">
                  <c:v>0.370396</c:v>
                </c:pt>
                <c:pt idx="7">
                  <c:v>0.36349500000000001</c:v>
                </c:pt>
                <c:pt idx="8">
                  <c:v>0.355989</c:v>
                </c:pt>
                <c:pt idx="9">
                  <c:v>0.348159</c:v>
                </c:pt>
                <c:pt idx="10">
                  <c:v>0.33982899999999999</c:v>
                </c:pt>
                <c:pt idx="11">
                  <c:v>0.331368</c:v>
                </c:pt>
                <c:pt idx="12">
                  <c:v>0.32261000000000001</c:v>
                </c:pt>
                <c:pt idx="13">
                  <c:v>0.31356899999999999</c:v>
                </c:pt>
                <c:pt idx="14">
                  <c:v>0.304149</c:v>
                </c:pt>
                <c:pt idx="15">
                  <c:v>0.29432599999999998</c:v>
                </c:pt>
                <c:pt idx="16">
                  <c:v>0.28427999999999998</c:v>
                </c:pt>
                <c:pt idx="17">
                  <c:v>0.27397500000000002</c:v>
                </c:pt>
                <c:pt idx="18">
                  <c:v>0.26339699999999999</c:v>
                </c:pt>
                <c:pt idx="19">
                  <c:v>0.25117899999999999</c:v>
                </c:pt>
              </c:numCache>
            </c:numRef>
          </c:xVal>
          <c:yVal>
            <c:numRef>
              <c:f>Profile_Q!$B$401:$B$420</c:f>
              <c:numCache>
                <c:formatCode>General</c:formatCode>
                <c:ptCount val="20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9-4F6C-BEDB-281A51CBE2F8}"/>
            </c:ext>
          </c:extLst>
        </c:ser>
        <c:ser>
          <c:idx val="1"/>
          <c:order val="1"/>
          <c:tx>
            <c:v>Model 22.2 Updated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Profile_Q!$A$422:$A$442</c:f>
              <c:numCache>
                <c:formatCode>General</c:formatCode>
                <c:ptCount val="21"/>
                <c:pt idx="0">
                  <c:v>0.38703799999999999</c:v>
                </c:pt>
                <c:pt idx="1">
                  <c:v>0.38150099999999998</c:v>
                </c:pt>
                <c:pt idx="2">
                  <c:v>0.37455500000000003</c:v>
                </c:pt>
                <c:pt idx="3">
                  <c:v>0.36907200000000001</c:v>
                </c:pt>
                <c:pt idx="4">
                  <c:v>0.362896</c:v>
                </c:pt>
                <c:pt idx="5">
                  <c:v>0.35843799999999998</c:v>
                </c:pt>
                <c:pt idx="6">
                  <c:v>0.35508000000000001</c:v>
                </c:pt>
                <c:pt idx="7">
                  <c:v>0.34314899999999998</c:v>
                </c:pt>
                <c:pt idx="8">
                  <c:v>0.33930500000000002</c:v>
                </c:pt>
                <c:pt idx="9">
                  <c:v>0.32940700000000001</c:v>
                </c:pt>
                <c:pt idx="10">
                  <c:v>0.32327400000000001</c:v>
                </c:pt>
                <c:pt idx="11">
                  <c:v>0.31531100000000001</c:v>
                </c:pt>
                <c:pt idx="12">
                  <c:v>0.303537</c:v>
                </c:pt>
                <c:pt idx="13">
                  <c:v>0.292715</c:v>
                </c:pt>
                <c:pt idx="14">
                  <c:v>0.28312799999999999</c:v>
                </c:pt>
                <c:pt idx="15">
                  <c:v>0.27857500000000002</c:v>
                </c:pt>
                <c:pt idx="16">
                  <c:v>0.26428400000000002</c:v>
                </c:pt>
                <c:pt idx="17">
                  <c:v>0.25537100000000001</c:v>
                </c:pt>
                <c:pt idx="18">
                  <c:v>0.24468100000000001</c:v>
                </c:pt>
                <c:pt idx="19">
                  <c:v>0.23341400000000001</c:v>
                </c:pt>
                <c:pt idx="20">
                  <c:v>0.22209599999999999</c:v>
                </c:pt>
              </c:numCache>
            </c:numRef>
          </c:xVal>
          <c:yVal>
            <c:numRef>
              <c:f>Profile_Q!$B$422:$B$442</c:f>
              <c:numCache>
                <c:formatCode>General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9-4F6C-BEDB-281A51CB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87440"/>
        <c:axId val="1614472880"/>
      </c:scatterChart>
      <c:valAx>
        <c:axId val="161448744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Natural mortality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2880"/>
        <c:crosses val="autoZero"/>
        <c:crossBetween val="midCat"/>
      </c:valAx>
      <c:valAx>
        <c:axId val="1614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Survey catchability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png"/><Relationship Id="rId18" Type="http://schemas.openxmlformats.org/officeDocument/2006/relationships/image" Target="../media/image37.png"/><Relationship Id="rId26" Type="http://schemas.openxmlformats.org/officeDocument/2006/relationships/image" Target="../media/image45.png"/><Relationship Id="rId39" Type="http://schemas.openxmlformats.org/officeDocument/2006/relationships/image" Target="../media/image58.png"/><Relationship Id="rId21" Type="http://schemas.openxmlformats.org/officeDocument/2006/relationships/image" Target="../media/image40.png"/><Relationship Id="rId34" Type="http://schemas.openxmlformats.org/officeDocument/2006/relationships/image" Target="../media/image53.png"/><Relationship Id="rId42" Type="http://schemas.openxmlformats.org/officeDocument/2006/relationships/chart" Target="../charts/chart3.xml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39.png"/><Relationship Id="rId29" Type="http://schemas.openxmlformats.org/officeDocument/2006/relationships/image" Target="../media/image48.png"/><Relationship Id="rId41" Type="http://schemas.openxmlformats.org/officeDocument/2006/relationships/chart" Target="../charts/chart2.xml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3.png"/><Relationship Id="rId32" Type="http://schemas.openxmlformats.org/officeDocument/2006/relationships/image" Target="../media/image51.png"/><Relationship Id="rId37" Type="http://schemas.openxmlformats.org/officeDocument/2006/relationships/image" Target="../media/image56.png"/><Relationship Id="rId40" Type="http://schemas.openxmlformats.org/officeDocument/2006/relationships/image" Target="../media/image59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2.png"/><Relationship Id="rId28" Type="http://schemas.openxmlformats.org/officeDocument/2006/relationships/image" Target="../media/image47.png"/><Relationship Id="rId36" Type="http://schemas.openxmlformats.org/officeDocument/2006/relationships/image" Target="../media/image55.png"/><Relationship Id="rId10" Type="http://schemas.openxmlformats.org/officeDocument/2006/relationships/image" Target="../media/image30.png"/><Relationship Id="rId19" Type="http://schemas.openxmlformats.org/officeDocument/2006/relationships/image" Target="../media/image38.png"/><Relationship Id="rId31" Type="http://schemas.openxmlformats.org/officeDocument/2006/relationships/image" Target="../media/image5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image" Target="../media/image41.png"/><Relationship Id="rId27" Type="http://schemas.openxmlformats.org/officeDocument/2006/relationships/image" Target="../media/image46.png"/><Relationship Id="rId30" Type="http://schemas.openxmlformats.org/officeDocument/2006/relationships/image" Target="../media/image49.png"/><Relationship Id="rId35" Type="http://schemas.openxmlformats.org/officeDocument/2006/relationships/image" Target="../media/image54.png"/><Relationship Id="rId43" Type="http://schemas.openxmlformats.org/officeDocument/2006/relationships/chart" Target="../charts/chart4.xml"/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12" Type="http://schemas.openxmlformats.org/officeDocument/2006/relationships/image" Target="../media/image32.png"/><Relationship Id="rId17" Type="http://schemas.openxmlformats.org/officeDocument/2006/relationships/chart" Target="../charts/chart1.xml"/><Relationship Id="rId25" Type="http://schemas.openxmlformats.org/officeDocument/2006/relationships/image" Target="../media/image44.png"/><Relationship Id="rId33" Type="http://schemas.openxmlformats.org/officeDocument/2006/relationships/image" Target="../media/image52.png"/><Relationship Id="rId38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3546009</xdr:colOff>
      <xdr:row>1</xdr:row>
      <xdr:rowOff>2057400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182880"/>
          <a:ext cx="3546009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3943621</xdr:colOff>
      <xdr:row>2</xdr:row>
      <xdr:rowOff>2286000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3820" y="237744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</xdr:row>
      <xdr:rowOff>0</xdr:rowOff>
    </xdr:from>
    <xdr:to>
      <xdr:col>1</xdr:col>
      <xdr:colOff>3943622</xdr:colOff>
      <xdr:row>3</xdr:row>
      <xdr:rowOff>2286000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3821" y="710946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3954455</xdr:colOff>
      <xdr:row>4</xdr:row>
      <xdr:rowOff>2286000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3820" y="947928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3958067</xdr:colOff>
      <xdr:row>6</xdr:row>
      <xdr:rowOff>2286000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3820" y="1184910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3981112</xdr:colOff>
      <xdr:row>9</xdr:row>
      <xdr:rowOff>2286000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93820" y="21328380"/>
          <a:ext cx="3981112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3977419</xdr:colOff>
      <xdr:row>13</xdr:row>
      <xdr:rowOff>2286000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93820" y="33177480"/>
          <a:ext cx="3977419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3961678</xdr:colOff>
      <xdr:row>14</xdr:row>
      <xdr:rowOff>2286000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93820" y="3554730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3961678</xdr:colOff>
      <xdr:row>15</xdr:row>
      <xdr:rowOff>2286000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93820" y="3791712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3954455</xdr:colOff>
      <xdr:row>17</xdr:row>
      <xdr:rowOff>2286000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93820" y="4265676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2354580</xdr:rowOff>
    </xdr:from>
    <xdr:to>
      <xdr:col>1</xdr:col>
      <xdr:colOff>3958067</xdr:colOff>
      <xdr:row>20</xdr:row>
      <xdr:rowOff>2270760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93820" y="4975098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4044740</xdr:colOff>
      <xdr:row>7</xdr:row>
      <xdr:rowOff>2286000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3820" y="1658874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4044740</xdr:colOff>
      <xdr:row>10</xdr:row>
      <xdr:rowOff>2286000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3820" y="2369820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1</xdr:col>
      <xdr:colOff>4048352</xdr:colOff>
      <xdr:row>11</xdr:row>
      <xdr:rowOff>2286000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93821" y="28437840"/>
          <a:ext cx="404835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4037517</xdr:colOff>
      <xdr:row>12</xdr:row>
      <xdr:rowOff>2286000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93820" y="30807660"/>
          <a:ext cx="403751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4030294</xdr:colOff>
      <xdr:row>18</xdr:row>
      <xdr:rowOff>2286000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93820" y="4502658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4041128</xdr:colOff>
      <xdr:row>5</xdr:row>
      <xdr:rowOff>2286000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93820" y="11849100"/>
          <a:ext cx="404112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</xdr:row>
      <xdr:rowOff>0</xdr:rowOff>
    </xdr:from>
    <xdr:to>
      <xdr:col>1</xdr:col>
      <xdr:colOff>4026684</xdr:colOff>
      <xdr:row>16</xdr:row>
      <xdr:rowOff>2286000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93821" y="40286940"/>
          <a:ext cx="4026683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4030294</xdr:colOff>
      <xdr:row>19</xdr:row>
      <xdr:rowOff>2286000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93820" y="4739640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3667202</xdr:colOff>
      <xdr:row>21</xdr:row>
      <xdr:rowOff>2286000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93820" y="52136040"/>
          <a:ext cx="3667202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68581</xdr:colOff>
      <xdr:row>230</xdr:row>
      <xdr:rowOff>160020</xdr:rowOff>
    </xdr:from>
    <xdr:to>
      <xdr:col>15</xdr:col>
      <xdr:colOff>147750</xdr:colOff>
      <xdr:row>243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1" y="42222420"/>
          <a:ext cx="31271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15241</xdr:colOff>
      <xdr:row>64</xdr:row>
      <xdr:rowOff>15240</xdr:rowOff>
    </xdr:from>
    <xdr:to>
      <xdr:col>14</xdr:col>
      <xdr:colOff>104888</xdr:colOff>
      <xdr:row>76</xdr:row>
      <xdr:rowOff>106680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3741" y="4038600"/>
          <a:ext cx="3137647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21</xdr:row>
      <xdr:rowOff>175260</xdr:rowOff>
    </xdr:from>
    <xdr:to>
      <xdr:col>13</xdr:col>
      <xdr:colOff>580562</xdr:colOff>
      <xdr:row>34</xdr:row>
      <xdr:rowOff>83820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17526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190</xdr:row>
      <xdr:rowOff>83820</xdr:rowOff>
    </xdr:from>
    <xdr:to>
      <xdr:col>13</xdr:col>
      <xdr:colOff>520158</xdr:colOff>
      <xdr:row>202</xdr:row>
      <xdr:rowOff>175260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2320" y="11788140"/>
          <a:ext cx="287473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</xdr:colOff>
      <xdr:row>64</xdr:row>
      <xdr:rowOff>83820</xdr:rowOff>
    </xdr:from>
    <xdr:to>
      <xdr:col>20</xdr:col>
      <xdr:colOff>368649</xdr:colOff>
      <xdr:row>76</xdr:row>
      <xdr:rowOff>175260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7460" y="41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563880</xdr:colOff>
      <xdr:row>22</xdr:row>
      <xdr:rowOff>22860</xdr:rowOff>
    </xdr:from>
    <xdr:to>
      <xdr:col>20</xdr:col>
      <xdr:colOff>261969</xdr:colOff>
      <xdr:row>34</xdr:row>
      <xdr:rowOff>114300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0780" y="20574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525780</xdr:colOff>
      <xdr:row>190</xdr:row>
      <xdr:rowOff>22860</xdr:rowOff>
    </xdr:from>
    <xdr:to>
      <xdr:col>20</xdr:col>
      <xdr:colOff>223869</xdr:colOff>
      <xdr:row>202</xdr:row>
      <xdr:rowOff>114300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12680" y="788670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230</xdr:row>
      <xdr:rowOff>144780</xdr:rowOff>
    </xdr:from>
    <xdr:to>
      <xdr:col>21</xdr:col>
      <xdr:colOff>322929</xdr:colOff>
      <xdr:row>243</xdr:row>
      <xdr:rowOff>53340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21340" y="422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14</xdr:col>
      <xdr:colOff>99707</xdr:colOff>
      <xdr:row>13</xdr:row>
      <xdr:rowOff>106680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63740" y="15560040"/>
          <a:ext cx="3132467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0</xdr:row>
      <xdr:rowOff>182879</xdr:rowOff>
    </xdr:from>
    <xdr:to>
      <xdr:col>25</xdr:col>
      <xdr:colOff>83820</xdr:colOff>
      <xdr:row>22</xdr:row>
      <xdr:rowOff>59430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7001" y="182879"/>
          <a:ext cx="6789419" cy="389991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316</xdr:row>
      <xdr:rowOff>0</xdr:rowOff>
    </xdr:from>
    <xdr:to>
      <xdr:col>13</xdr:col>
      <xdr:colOff>527222</xdr:colOff>
      <xdr:row>328</xdr:row>
      <xdr:rowOff>91440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8500" y="1938528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316</xdr:row>
      <xdr:rowOff>0</xdr:rowOff>
    </xdr:from>
    <xdr:to>
      <xdr:col>21</xdr:col>
      <xdr:colOff>221888</xdr:colOff>
      <xdr:row>328</xdr:row>
      <xdr:rowOff>91440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96500" y="19385280"/>
          <a:ext cx="4489088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148</xdr:row>
      <xdr:rowOff>137160</xdr:rowOff>
    </xdr:from>
    <xdr:to>
      <xdr:col>15</xdr:col>
      <xdr:colOff>378564</xdr:colOff>
      <xdr:row>161</xdr:row>
      <xdr:rowOff>45720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01840" y="1568196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149</xdr:row>
      <xdr:rowOff>0</xdr:rowOff>
    </xdr:from>
    <xdr:to>
      <xdr:col>22</xdr:col>
      <xdr:colOff>325224</xdr:colOff>
      <xdr:row>161</xdr:row>
      <xdr:rowOff>91440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15700" y="2340864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379</xdr:row>
      <xdr:rowOff>0</xdr:rowOff>
    </xdr:from>
    <xdr:to>
      <xdr:col>15</xdr:col>
      <xdr:colOff>357612</xdr:colOff>
      <xdr:row>391</xdr:row>
      <xdr:rowOff>91440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48500" y="64556640"/>
          <a:ext cx="4015212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379</xdr:row>
      <xdr:rowOff>0</xdr:rowOff>
    </xdr:from>
    <xdr:to>
      <xdr:col>23</xdr:col>
      <xdr:colOff>535969</xdr:colOff>
      <xdr:row>391</xdr:row>
      <xdr:rowOff>91440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15700" y="27066240"/>
          <a:ext cx="4803169" cy="2286000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35</xdr:row>
      <xdr:rowOff>60960</xdr:rowOff>
    </xdr:from>
    <xdr:to>
      <xdr:col>17</xdr:col>
      <xdr:colOff>281940</xdr:colOff>
      <xdr:row>50</xdr:row>
      <xdr:rowOff>60960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9</xdr:col>
      <xdr:colOff>53340</xdr:colOff>
      <xdr:row>85</xdr:row>
      <xdr:rowOff>99060</xdr:rowOff>
    </xdr:from>
    <xdr:to>
      <xdr:col>13</xdr:col>
      <xdr:colOff>237117</xdr:colOff>
      <xdr:row>98</xdr:row>
      <xdr:rowOff>7620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01840" y="15643860"/>
          <a:ext cx="2622177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85</xdr:row>
      <xdr:rowOff>22860</xdr:rowOff>
    </xdr:from>
    <xdr:to>
      <xdr:col>20</xdr:col>
      <xdr:colOff>200473</xdr:colOff>
      <xdr:row>97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28860" y="15567660"/>
          <a:ext cx="4025713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43</xdr:row>
      <xdr:rowOff>7620</xdr:rowOff>
    </xdr:from>
    <xdr:to>
      <xdr:col>14</xdr:col>
      <xdr:colOff>229188</xdr:colOff>
      <xdr:row>55</xdr:row>
      <xdr:rowOff>99060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99960" y="7871460"/>
          <a:ext cx="302572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388621</xdr:colOff>
      <xdr:row>43</xdr:row>
      <xdr:rowOff>45720</xdr:rowOff>
    </xdr:from>
    <xdr:to>
      <xdr:col>20</xdr:col>
      <xdr:colOff>423418</xdr:colOff>
      <xdr:row>55</xdr:row>
      <xdr:rowOff>137160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485121" y="7909560"/>
          <a:ext cx="3692397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105</xdr:row>
      <xdr:rowOff>0</xdr:rowOff>
    </xdr:from>
    <xdr:to>
      <xdr:col>21</xdr:col>
      <xdr:colOff>345124</xdr:colOff>
      <xdr:row>117</xdr:row>
      <xdr:rowOff>91440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706100" y="19202400"/>
          <a:ext cx="40027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105</xdr:row>
      <xdr:rowOff>0</xdr:rowOff>
    </xdr:from>
    <xdr:to>
      <xdr:col>13</xdr:col>
      <xdr:colOff>501436</xdr:colOff>
      <xdr:row>117</xdr:row>
      <xdr:rowOff>91440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048501" y="19202400"/>
          <a:ext cx="2939835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127</xdr:row>
      <xdr:rowOff>0</xdr:rowOff>
    </xdr:from>
    <xdr:to>
      <xdr:col>22</xdr:col>
      <xdr:colOff>94067</xdr:colOff>
      <xdr:row>139</xdr:row>
      <xdr:rowOff>91440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706100" y="23225760"/>
          <a:ext cx="4361267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441960</xdr:colOff>
      <xdr:row>127</xdr:row>
      <xdr:rowOff>76200</xdr:rowOff>
    </xdr:from>
    <xdr:to>
      <xdr:col>14</xdr:col>
      <xdr:colOff>373412</xdr:colOff>
      <xdr:row>139</xdr:row>
      <xdr:rowOff>167640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490460" y="23301960"/>
          <a:ext cx="297945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169</xdr:row>
      <xdr:rowOff>0</xdr:rowOff>
    </xdr:from>
    <xdr:to>
      <xdr:col>21</xdr:col>
      <xdr:colOff>505152</xdr:colOff>
      <xdr:row>181</xdr:row>
      <xdr:rowOff>91440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706100" y="30906720"/>
          <a:ext cx="416275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14</xdr:col>
      <xdr:colOff>525812</xdr:colOff>
      <xdr:row>181</xdr:row>
      <xdr:rowOff>91440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658100" y="30906720"/>
          <a:ext cx="296421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210</xdr:row>
      <xdr:rowOff>0</xdr:rowOff>
    </xdr:from>
    <xdr:to>
      <xdr:col>22</xdr:col>
      <xdr:colOff>374469</xdr:colOff>
      <xdr:row>222</xdr:row>
      <xdr:rowOff>91440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706100" y="38404800"/>
          <a:ext cx="46416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211</xdr:row>
      <xdr:rowOff>0</xdr:rowOff>
    </xdr:from>
    <xdr:to>
      <xdr:col>13</xdr:col>
      <xdr:colOff>529141</xdr:colOff>
      <xdr:row>223</xdr:row>
      <xdr:rowOff>91440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048500" y="38587680"/>
          <a:ext cx="2967541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23</xdr:col>
      <xdr:colOff>41892</xdr:colOff>
      <xdr:row>264</xdr:row>
      <xdr:rowOff>91440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706100" y="46085760"/>
          <a:ext cx="491869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14</xdr:col>
      <xdr:colOff>539604</xdr:colOff>
      <xdr:row>265</xdr:row>
      <xdr:rowOff>91440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658100" y="4626864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294</xdr:row>
      <xdr:rowOff>0</xdr:rowOff>
    </xdr:from>
    <xdr:to>
      <xdr:col>21</xdr:col>
      <xdr:colOff>387140</xdr:colOff>
      <xdr:row>306</xdr:row>
      <xdr:rowOff>91440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706100" y="5376672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294</xdr:row>
      <xdr:rowOff>22860</xdr:rowOff>
    </xdr:from>
    <xdr:to>
      <xdr:col>14</xdr:col>
      <xdr:colOff>410064</xdr:colOff>
      <xdr:row>306</xdr:row>
      <xdr:rowOff>114300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528560" y="5378958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274</xdr:row>
      <xdr:rowOff>0</xdr:rowOff>
    </xdr:from>
    <xdr:to>
      <xdr:col>21</xdr:col>
      <xdr:colOff>47670</xdr:colOff>
      <xdr:row>286</xdr:row>
      <xdr:rowOff>91440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706100" y="50109120"/>
          <a:ext cx="370527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236220</xdr:colOff>
      <xdr:row>273</xdr:row>
      <xdr:rowOff>167640</xdr:rowOff>
    </xdr:from>
    <xdr:to>
      <xdr:col>14</xdr:col>
      <xdr:colOff>157175</xdr:colOff>
      <xdr:row>286</xdr:row>
      <xdr:rowOff>76200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284720" y="50093880"/>
          <a:ext cx="2968955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335</xdr:row>
      <xdr:rowOff>0</xdr:rowOff>
    </xdr:from>
    <xdr:to>
      <xdr:col>22</xdr:col>
      <xdr:colOff>583748</xdr:colOff>
      <xdr:row>347</xdr:row>
      <xdr:rowOff>91440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315701" y="61264800"/>
          <a:ext cx="4241347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510540</xdr:colOff>
      <xdr:row>406</xdr:row>
      <xdr:rowOff>22860</xdr:rowOff>
    </xdr:from>
    <xdr:to>
      <xdr:col>17</xdr:col>
      <xdr:colOff>442420</xdr:colOff>
      <xdr:row>418</xdr:row>
      <xdr:rowOff>114300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387840" y="74272140"/>
          <a:ext cx="2979880" cy="228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502920</xdr:colOff>
      <xdr:row>393</xdr:row>
      <xdr:rowOff>114300</xdr:rowOff>
    </xdr:from>
    <xdr:to>
      <xdr:col>19</xdr:col>
      <xdr:colOff>408438</xdr:colOff>
      <xdr:row>406</xdr:row>
      <xdr:rowOff>22860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380220" y="71986140"/>
          <a:ext cx="4172718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422</xdr:row>
      <xdr:rowOff>0</xdr:rowOff>
    </xdr:from>
    <xdr:to>
      <xdr:col>21</xdr:col>
      <xdr:colOff>520262</xdr:colOff>
      <xdr:row>434</xdr:row>
      <xdr:rowOff>91440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925300" y="77175360"/>
          <a:ext cx="417786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548640</xdr:colOff>
      <xdr:row>422</xdr:row>
      <xdr:rowOff>45720</xdr:rowOff>
    </xdr:from>
    <xdr:to>
      <xdr:col>15</xdr:col>
      <xdr:colOff>483416</xdr:colOff>
      <xdr:row>434</xdr:row>
      <xdr:rowOff>137160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397240" y="77221080"/>
          <a:ext cx="2982776" cy="2286000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437</xdr:row>
      <xdr:rowOff>19050</xdr:rowOff>
    </xdr:from>
    <xdr:to>
      <xdr:col>20</xdr:col>
      <xdr:colOff>563880</xdr:colOff>
      <xdr:row>463</xdr:row>
      <xdr:rowOff>68580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443</xdr:row>
      <xdr:rowOff>22860</xdr:rowOff>
    </xdr:from>
    <xdr:to>
      <xdr:col>7</xdr:col>
      <xdr:colOff>563880</xdr:colOff>
      <xdr:row>469</xdr:row>
      <xdr:rowOff>72390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491490</xdr:colOff>
      <xdr:row>447</xdr:row>
      <xdr:rowOff>19050</xdr:rowOff>
    </xdr:from>
    <xdr:to>
      <xdr:col>8</xdr:col>
      <xdr:colOff>495300</xdr:colOff>
      <xdr:row>466</xdr:row>
      <xdr:rowOff>38100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D9" sqref="D9"/>
    </sheetView>
  </sheetViews>
  <sheetFormatPr defaultRowHeight="14.4" x14ac:dyDescent="0.3"/>
  <cols>
    <col min="1" max="1" width="21.88671875" customWidth="1"/>
    <col min="2" max="2" width="15.77734375" customWidth="1"/>
    <col min="3" max="3" width="18.109375" customWidth="1"/>
    <col min="4" max="18" width="15.77734375" customWidth="1"/>
  </cols>
  <sheetData>
    <row r="1" spans="1:17" x14ac:dyDescent="0.3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</row>
    <row r="2" spans="1:17" x14ac:dyDescent="0.3">
      <c r="A2" t="s">
        <v>54</v>
      </c>
      <c r="B2" s="12">
        <v>10875.3</v>
      </c>
      <c r="C2" s="12">
        <v>18362.3</v>
      </c>
      <c r="D2" s="12">
        <v>251.035</v>
      </c>
      <c r="E2" s="12">
        <v>143.232</v>
      </c>
      <c r="F2" s="12">
        <v>139.22</v>
      </c>
      <c r="G2" s="12">
        <v>133.042</v>
      </c>
      <c r="H2" s="12">
        <v>137.30600000000001</v>
      </c>
      <c r="I2" s="12">
        <v>134.727</v>
      </c>
      <c r="J2" s="12">
        <v>140.989</v>
      </c>
      <c r="K2" s="12">
        <v>234.89400000000001</v>
      </c>
      <c r="L2" s="12">
        <v>193.922</v>
      </c>
      <c r="M2" s="12">
        <v>179.24299999999999</v>
      </c>
      <c r="N2" s="12">
        <v>159.59399999999999</v>
      </c>
      <c r="O2" s="12">
        <v>160.33799999999999</v>
      </c>
      <c r="P2" s="12">
        <v>162.75299999999999</v>
      </c>
      <c r="Q2" s="12">
        <v>164.18299999999999</v>
      </c>
    </row>
    <row r="3" spans="1:17" x14ac:dyDescent="0.3">
      <c r="A3" t="s">
        <v>55</v>
      </c>
      <c r="B3" s="12">
        <v>-5.9555699999999998</v>
      </c>
      <c r="C3" s="12">
        <v>67.525700000000001</v>
      </c>
      <c r="D3" s="12">
        <v>-30.046500000000002</v>
      </c>
      <c r="E3" s="12">
        <v>-83.126300000000001</v>
      </c>
      <c r="F3" s="12">
        <v>-83.256</v>
      </c>
      <c r="G3" s="12">
        <v>-88.615799999999993</v>
      </c>
      <c r="H3" s="12">
        <v>-89.127799999999993</v>
      </c>
      <c r="I3" s="12">
        <v>-88.979699999999994</v>
      </c>
      <c r="J3" s="12">
        <v>-89.735500000000002</v>
      </c>
      <c r="K3" s="12">
        <v>-32.690199999999997</v>
      </c>
      <c r="L3" s="12">
        <v>-39.521700000000003</v>
      </c>
      <c r="M3" s="12">
        <v>-39.598999999999997</v>
      </c>
      <c r="N3" s="12">
        <v>-73.635900000000007</v>
      </c>
      <c r="O3" s="12">
        <v>-74.5762</v>
      </c>
      <c r="P3" s="12">
        <v>-73.820499999999996</v>
      </c>
      <c r="Q3" s="12">
        <v>-74.691699999999997</v>
      </c>
    </row>
    <row r="4" spans="1:17" x14ac:dyDescent="0.3">
      <c r="A4" t="s">
        <v>56</v>
      </c>
      <c r="B4" s="12">
        <v>9990.4599999999991</v>
      </c>
      <c r="C4" s="12">
        <v>17382.5</v>
      </c>
      <c r="D4" s="12">
        <v>184.38399999999999</v>
      </c>
      <c r="E4" s="12">
        <v>130.75200000000001</v>
      </c>
      <c r="F4" s="12">
        <v>124.78100000000001</v>
      </c>
      <c r="G4" s="12">
        <v>120.581</v>
      </c>
      <c r="H4" s="12">
        <v>121.256</v>
      </c>
      <c r="I4" s="12">
        <v>123.008</v>
      </c>
      <c r="J4" s="12">
        <v>123.18600000000001</v>
      </c>
      <c r="K4" s="12">
        <v>171.19499999999999</v>
      </c>
      <c r="L4" s="12">
        <v>122.328</v>
      </c>
      <c r="M4" s="12">
        <v>110.34099999999999</v>
      </c>
      <c r="N4" s="12">
        <v>114.45099999999999</v>
      </c>
      <c r="O4" s="12">
        <v>114.178</v>
      </c>
      <c r="P4" s="12">
        <v>118.726</v>
      </c>
      <c r="Q4" s="12">
        <v>119.64</v>
      </c>
    </row>
    <row r="5" spans="1:17" x14ac:dyDescent="0.3">
      <c r="A5" t="s">
        <v>57</v>
      </c>
      <c r="B5" s="12">
        <v>817.846</v>
      </c>
      <c r="C5" s="12">
        <v>766.33799999999997</v>
      </c>
      <c r="D5" s="12">
        <v>88.614599999999996</v>
      </c>
      <c r="E5" s="12">
        <v>71.065100000000001</v>
      </c>
      <c r="F5" s="12">
        <v>70.363299999999995</v>
      </c>
      <c r="G5" s="12">
        <v>73.273200000000003</v>
      </c>
      <c r="H5" s="12">
        <v>76.621700000000004</v>
      </c>
      <c r="I5" s="12">
        <v>73.350200000000001</v>
      </c>
      <c r="J5" s="12">
        <v>76.735799999999998</v>
      </c>
      <c r="K5" s="12">
        <v>86.281099999999995</v>
      </c>
      <c r="L5" s="12">
        <v>92.135999999999996</v>
      </c>
      <c r="M5" s="12">
        <v>88.481099999999998</v>
      </c>
      <c r="N5" s="12">
        <v>80.701599999999999</v>
      </c>
      <c r="O5" s="12">
        <v>82.506799999999998</v>
      </c>
      <c r="P5" s="12">
        <v>81.039299999999997</v>
      </c>
      <c r="Q5" s="12">
        <v>82.298699999999997</v>
      </c>
    </row>
    <row r="6" spans="1:17" x14ac:dyDescent="0.3">
      <c r="A6" t="s">
        <v>58</v>
      </c>
      <c r="B6" s="12">
        <v>0</v>
      </c>
      <c r="C6" s="12">
        <v>0</v>
      </c>
      <c r="D6" s="12">
        <v>0</v>
      </c>
      <c r="E6" s="12">
        <v>0.13861399999999999</v>
      </c>
      <c r="F6" s="12">
        <v>0.121402</v>
      </c>
      <c r="G6" s="12">
        <v>9.1246499999999994E-2</v>
      </c>
      <c r="H6" s="12">
        <v>0.840561</v>
      </c>
      <c r="I6" s="12">
        <v>0.139353</v>
      </c>
      <c r="J6" s="12">
        <v>0.11278299999999999</v>
      </c>
      <c r="K6" s="12">
        <v>0</v>
      </c>
      <c r="L6" s="12">
        <v>0.16711100000000001</v>
      </c>
      <c r="M6" s="12">
        <v>0.21116599999999999</v>
      </c>
      <c r="N6" s="12">
        <v>0.181174</v>
      </c>
      <c r="O6" s="12">
        <v>0.19058700000000001</v>
      </c>
      <c r="P6" s="12">
        <v>0.30835299999999999</v>
      </c>
      <c r="Q6" s="12">
        <v>0.28601100000000002</v>
      </c>
    </row>
    <row r="7" spans="1:17" x14ac:dyDescent="0.3">
      <c r="A7" t="s">
        <v>59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</row>
    <row r="8" spans="1:17" x14ac:dyDescent="0.3">
      <c r="A8" t="s">
        <v>60</v>
      </c>
      <c r="B8" s="12">
        <v>516.93399999999997</v>
      </c>
      <c r="C8" s="12">
        <v>449.31200000000001</v>
      </c>
      <c r="D8" s="12">
        <v>452.25200000000001</v>
      </c>
      <c r="E8" s="12">
        <v>806.78</v>
      </c>
      <c r="F8" s="12">
        <v>806.16499999999996</v>
      </c>
      <c r="G8" s="12">
        <v>927.58399999999995</v>
      </c>
      <c r="H8" s="12">
        <v>848.02300000000002</v>
      </c>
      <c r="I8" s="12">
        <v>951.351</v>
      </c>
      <c r="J8" s="12">
        <v>880.60699999999997</v>
      </c>
      <c r="K8" s="12">
        <v>436.64299999999997</v>
      </c>
      <c r="L8" s="12">
        <v>558.90599999999995</v>
      </c>
      <c r="M8" s="12">
        <v>540.20299999999997</v>
      </c>
      <c r="N8" s="12">
        <v>880.89</v>
      </c>
      <c r="O8" s="12">
        <v>831.20899999999995</v>
      </c>
      <c r="P8" s="12">
        <v>863.548</v>
      </c>
      <c r="Q8" s="12">
        <v>797.09199999999998</v>
      </c>
    </row>
    <row r="9" spans="1:17" x14ac:dyDescent="0.3">
      <c r="A9" t="s">
        <v>14</v>
      </c>
      <c r="B9" s="12">
        <v>13.1557</v>
      </c>
      <c r="C9" s="12">
        <v>13.015499999999999</v>
      </c>
      <c r="D9" s="12">
        <v>13.022</v>
      </c>
      <c r="E9" s="12">
        <v>13.6008</v>
      </c>
      <c r="F9" s="12">
        <v>13.6</v>
      </c>
      <c r="G9" s="12">
        <v>13.7403</v>
      </c>
      <c r="H9" s="12">
        <v>13.650700000000001</v>
      </c>
      <c r="I9" s="12">
        <v>13.765599999999999</v>
      </c>
      <c r="J9" s="12">
        <v>13.6884</v>
      </c>
      <c r="K9" s="12">
        <v>12.9869</v>
      </c>
      <c r="L9" s="12">
        <v>13.233700000000001</v>
      </c>
      <c r="M9" s="12">
        <v>13.1997</v>
      </c>
      <c r="N9" s="12">
        <v>13.688700000000001</v>
      </c>
      <c r="O9" s="12">
        <v>13.630599999999999</v>
      </c>
      <c r="P9" s="12">
        <v>13.668799999999999</v>
      </c>
      <c r="Q9" s="12">
        <v>13.588699999999999</v>
      </c>
    </row>
    <row r="10" spans="1:17" x14ac:dyDescent="0.3">
      <c r="A10" t="s">
        <v>61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</row>
    <row r="11" spans="1:17" x14ac:dyDescent="0.3">
      <c r="A11" t="s">
        <v>11</v>
      </c>
      <c r="B11" s="12">
        <v>0.346715</v>
      </c>
      <c r="C11" s="12">
        <v>0.32780100000000001</v>
      </c>
      <c r="D11" s="12">
        <v>0.34373900000000002</v>
      </c>
      <c r="E11" s="12">
        <v>0.413686</v>
      </c>
      <c r="F11" s="12">
        <v>0.41334500000000002</v>
      </c>
      <c r="G11" s="12">
        <v>0.42937799999999998</v>
      </c>
      <c r="H11" s="12">
        <v>0.42793399999999998</v>
      </c>
      <c r="I11" s="12">
        <v>0.43224499999999999</v>
      </c>
      <c r="J11" s="12">
        <v>0.43490800000000002</v>
      </c>
      <c r="K11" s="12">
        <v>0.34143000000000001</v>
      </c>
      <c r="L11" s="12">
        <v>0.372444</v>
      </c>
      <c r="M11" s="12">
        <v>0.36549700000000002</v>
      </c>
      <c r="N11" s="12">
        <v>0.42692200000000002</v>
      </c>
      <c r="O11" s="12">
        <v>0.42773899999999998</v>
      </c>
      <c r="P11" s="12">
        <v>0.42565900000000001</v>
      </c>
      <c r="Q11" s="12">
        <v>0.42496600000000001</v>
      </c>
    </row>
    <row r="12" spans="1:17" x14ac:dyDescent="0.3">
      <c r="A12" t="s">
        <v>12</v>
      </c>
      <c r="B12" s="12">
        <v>112.387</v>
      </c>
      <c r="C12" s="12">
        <v>116.86199999999999</v>
      </c>
      <c r="D12" s="12">
        <v>112.958</v>
      </c>
      <c r="E12" s="12">
        <v>112.38</v>
      </c>
      <c r="F12" s="12">
        <v>112.70099999999999</v>
      </c>
      <c r="G12" s="12">
        <v>112.355</v>
      </c>
      <c r="H12" s="12">
        <v>114.111</v>
      </c>
      <c r="I12" s="12">
        <v>111.78700000000001</v>
      </c>
      <c r="J12" s="12">
        <v>113.217</v>
      </c>
      <c r="K12" s="12">
        <v>110.13</v>
      </c>
      <c r="L12" s="12">
        <v>110.334</v>
      </c>
      <c r="M12" s="12">
        <v>111.026</v>
      </c>
      <c r="N12" s="12">
        <v>110.169</v>
      </c>
      <c r="O12" s="12">
        <v>111.41</v>
      </c>
      <c r="P12" s="12">
        <v>109.23399999999999</v>
      </c>
      <c r="Q12" s="12">
        <v>110.509</v>
      </c>
    </row>
    <row r="13" spans="1:17" x14ac:dyDescent="0.3">
      <c r="A13" t="s">
        <v>13</v>
      </c>
      <c r="B13" s="12">
        <v>0.114805</v>
      </c>
      <c r="C13" s="12">
        <v>0.100076</v>
      </c>
      <c r="D13" s="12">
        <v>0.109893</v>
      </c>
      <c r="E13" s="12">
        <v>0.112264</v>
      </c>
      <c r="F13" s="12">
        <v>0.111361</v>
      </c>
      <c r="G13" s="12">
        <v>0.113168</v>
      </c>
      <c r="H13" s="12">
        <v>0.10399700000000001</v>
      </c>
      <c r="I13" s="12">
        <v>0.110601</v>
      </c>
      <c r="J13" s="12">
        <v>0.109292</v>
      </c>
      <c r="K13" s="12">
        <v>0.12414</v>
      </c>
      <c r="L13" s="12">
        <v>0.12489699999999999</v>
      </c>
      <c r="M13" s="12">
        <v>0.121833</v>
      </c>
      <c r="N13" s="12">
        <v>0.12750900000000001</v>
      </c>
      <c r="O13" s="12">
        <v>0.12771399999999999</v>
      </c>
      <c r="P13" s="12">
        <v>0.12417499999999999</v>
      </c>
      <c r="Q13" s="12">
        <v>0.12336</v>
      </c>
    </row>
    <row r="14" spans="1:17" x14ac:dyDescent="0.3">
      <c r="A14" t="s">
        <v>62</v>
      </c>
      <c r="B14" s="12">
        <v>1353.32</v>
      </c>
      <c r="C14" s="12">
        <v>1577.95</v>
      </c>
      <c r="D14" s="12">
        <v>1172.0999999999999</v>
      </c>
      <c r="E14" s="12">
        <v>1424.56</v>
      </c>
      <c r="F14" s="12">
        <v>1397.97</v>
      </c>
      <c r="G14" s="12">
        <v>1554.41</v>
      </c>
      <c r="H14" s="12">
        <v>1324.28</v>
      </c>
      <c r="I14" s="12">
        <v>1159.49</v>
      </c>
      <c r="J14" s="12">
        <v>1096.8599999999999</v>
      </c>
      <c r="K14" s="12">
        <v>1159.48</v>
      </c>
      <c r="L14" s="12">
        <v>1649.91</v>
      </c>
      <c r="M14" s="12">
        <v>1586.01</v>
      </c>
      <c r="N14" s="12">
        <v>2046.83</v>
      </c>
      <c r="O14" s="12">
        <v>1995.8</v>
      </c>
      <c r="P14" s="12">
        <v>1122.69</v>
      </c>
      <c r="Q14" s="12">
        <v>1084.1400000000001</v>
      </c>
    </row>
    <row r="15" spans="1:17" x14ac:dyDescent="0.3">
      <c r="A15" t="s">
        <v>16</v>
      </c>
      <c r="B15" s="12">
        <v>0.40396399999999999</v>
      </c>
      <c r="C15" s="12">
        <v>0.40750599999999998</v>
      </c>
      <c r="D15" s="12">
        <v>0.32823000000000002</v>
      </c>
      <c r="E15" s="12">
        <v>0.47392499999999999</v>
      </c>
      <c r="F15" s="12">
        <v>0.467034</v>
      </c>
      <c r="G15" s="12">
        <v>0.49901200000000001</v>
      </c>
      <c r="H15" s="12">
        <v>0.52171299999999998</v>
      </c>
      <c r="I15" s="12">
        <v>0.53359100000000004</v>
      </c>
      <c r="J15" s="12">
        <v>0.55786400000000003</v>
      </c>
      <c r="K15" s="12">
        <v>0.33431699999999998</v>
      </c>
      <c r="L15" s="12">
        <v>0.43588300000000002</v>
      </c>
      <c r="M15" s="12">
        <v>0.39373399999999997</v>
      </c>
      <c r="N15" s="12">
        <v>0.50118200000000002</v>
      </c>
      <c r="O15" s="12">
        <v>0.50883900000000004</v>
      </c>
      <c r="P15" s="12">
        <v>0.54959499999999994</v>
      </c>
      <c r="Q15" s="12">
        <v>0.55177399999999999</v>
      </c>
    </row>
    <row r="16" spans="1:17" x14ac:dyDescent="0.3">
      <c r="A16" t="s">
        <v>15</v>
      </c>
      <c r="B16" s="12">
        <v>0.55597200000000002</v>
      </c>
      <c r="C16" s="12">
        <v>0.57016900000000004</v>
      </c>
      <c r="D16" s="12">
        <v>0.622367</v>
      </c>
      <c r="E16" s="12">
        <v>0.442247</v>
      </c>
      <c r="F16" s="12">
        <v>0.44825199999999998</v>
      </c>
      <c r="G16" s="12">
        <v>0.409385</v>
      </c>
      <c r="H16" s="12">
        <v>0.40171000000000001</v>
      </c>
      <c r="I16" s="12">
        <v>0.40009099999999997</v>
      </c>
      <c r="J16" s="12">
        <v>0.39934900000000001</v>
      </c>
      <c r="K16" s="12">
        <v>0.62300699999999998</v>
      </c>
      <c r="L16" s="12">
        <v>0.51255899999999999</v>
      </c>
      <c r="M16" s="12">
        <v>0.54352100000000003</v>
      </c>
      <c r="N16" s="12">
        <v>0.41320400000000002</v>
      </c>
      <c r="O16" s="12">
        <v>0.41613899999999998</v>
      </c>
      <c r="P16" s="12">
        <v>0.41193200000000002</v>
      </c>
      <c r="Q16" s="12">
        <v>0.41863800000000001</v>
      </c>
    </row>
    <row r="22" spans="1:7" x14ac:dyDescent="0.3">
      <c r="B22" t="s">
        <v>74</v>
      </c>
      <c r="C22" t="s">
        <v>75</v>
      </c>
      <c r="D22" t="s">
        <v>76</v>
      </c>
      <c r="E22" t="s">
        <v>72</v>
      </c>
      <c r="F22" t="s">
        <v>73</v>
      </c>
      <c r="G22" t="s">
        <v>84</v>
      </c>
    </row>
    <row r="23" spans="1:7" x14ac:dyDescent="0.3">
      <c r="A23" t="s">
        <v>54</v>
      </c>
      <c r="B23" s="12">
        <v>319.64299999999997</v>
      </c>
      <c r="C23" s="12">
        <v>294.28800000000001</v>
      </c>
      <c r="D23" s="12">
        <v>290.74200000000002</v>
      </c>
      <c r="E23" s="12">
        <v>630.678</v>
      </c>
      <c r="F23" s="12">
        <v>185.18199999999999</v>
      </c>
      <c r="G23" s="12">
        <v>646.14200000000005</v>
      </c>
    </row>
    <row r="24" spans="1:7" x14ac:dyDescent="0.3">
      <c r="A24" t="s">
        <v>55</v>
      </c>
      <c r="B24" s="12">
        <v>-83.1</v>
      </c>
      <c r="C24" s="12">
        <v>-86.681399999999996</v>
      </c>
      <c r="D24" s="12">
        <v>-85.692300000000003</v>
      </c>
      <c r="E24" s="12">
        <v>-80.484800000000007</v>
      </c>
      <c r="F24" s="12">
        <v>-87.819100000000006</v>
      </c>
      <c r="G24" s="12">
        <v>-64.5214</v>
      </c>
    </row>
    <row r="25" spans="1:7" x14ac:dyDescent="0.3">
      <c r="A25" t="s">
        <v>56</v>
      </c>
      <c r="B25" s="12">
        <v>291.10899999999998</v>
      </c>
      <c r="C25" s="12">
        <v>266.37200000000001</v>
      </c>
      <c r="D25" s="12">
        <v>264.601</v>
      </c>
      <c r="E25" s="12">
        <v>150.97499999999999</v>
      </c>
      <c r="F25" s="12">
        <v>187.46</v>
      </c>
      <c r="G25" s="12">
        <v>149.595</v>
      </c>
    </row>
    <row r="26" spans="1:7" x14ac:dyDescent="0.3">
      <c r="A26" t="s">
        <v>57</v>
      </c>
      <c r="B26" s="12">
        <v>77.877200000000002</v>
      </c>
      <c r="C26" s="12">
        <v>78.221000000000004</v>
      </c>
      <c r="D26" s="12">
        <v>75.131200000000007</v>
      </c>
      <c r="E26" s="12">
        <v>521.06799999999998</v>
      </c>
      <c r="F26" s="12">
        <v>54.328299999999999</v>
      </c>
      <c r="G26" s="12">
        <v>519.71600000000001</v>
      </c>
    </row>
    <row r="27" spans="1:7" x14ac:dyDescent="0.3">
      <c r="A27" t="s">
        <v>58</v>
      </c>
      <c r="B27" s="12">
        <v>0.61636999999999997</v>
      </c>
      <c r="C27" s="12">
        <v>1.36189</v>
      </c>
      <c r="D27" s="12">
        <v>1.6171899999999999</v>
      </c>
      <c r="E27" s="12">
        <v>3.7287699999999999</v>
      </c>
      <c r="F27" s="12">
        <v>0.38741700000000001</v>
      </c>
      <c r="G27" s="12">
        <v>0</v>
      </c>
    </row>
    <row r="28" spans="1:7" x14ac:dyDescent="0.3">
      <c r="A28" t="s">
        <v>59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</row>
    <row r="29" spans="1:7" x14ac:dyDescent="0.3">
      <c r="A29" t="s">
        <v>60</v>
      </c>
      <c r="B29" s="12">
        <v>881.25699999999995</v>
      </c>
      <c r="C29" s="12">
        <v>991.202</v>
      </c>
      <c r="D29" s="12">
        <v>887.69200000000001</v>
      </c>
      <c r="E29" s="12">
        <v>863.33399999999995</v>
      </c>
      <c r="F29" s="12">
        <v>955.28399999999999</v>
      </c>
      <c r="G29" s="12">
        <v>740.98400000000004</v>
      </c>
    </row>
    <row r="30" spans="1:7" x14ac:dyDescent="0.3">
      <c r="A30" t="s">
        <v>14</v>
      </c>
      <c r="B30" s="12">
        <v>13.6891</v>
      </c>
      <c r="C30" s="12">
        <v>13.806699999999999</v>
      </c>
      <c r="D30" s="12">
        <v>13.696400000000001</v>
      </c>
      <c r="E30" s="12">
        <v>13.6686</v>
      </c>
      <c r="F30" s="12">
        <v>13.7698</v>
      </c>
      <c r="G30" s="12">
        <v>13.515700000000001</v>
      </c>
    </row>
    <row r="31" spans="1:7" x14ac:dyDescent="0.3">
      <c r="A31" t="s">
        <v>61</v>
      </c>
      <c r="B31" s="12">
        <v>1</v>
      </c>
      <c r="C31" s="12">
        <v>1</v>
      </c>
      <c r="D31" s="12">
        <v>1</v>
      </c>
      <c r="E31" s="12">
        <v>1</v>
      </c>
      <c r="F31" s="12">
        <v>1</v>
      </c>
      <c r="G31" s="12">
        <v>1</v>
      </c>
    </row>
    <row r="32" spans="1:7" x14ac:dyDescent="0.3">
      <c r="A32" t="s">
        <v>11</v>
      </c>
      <c r="B32" s="12">
        <v>0.43124099999999999</v>
      </c>
      <c r="C32" s="12">
        <v>0.44367000000000001</v>
      </c>
      <c r="D32" s="12">
        <v>0.42668499999999998</v>
      </c>
      <c r="E32" s="12">
        <v>0.42372500000000002</v>
      </c>
      <c r="F32" s="12">
        <v>0.433614</v>
      </c>
      <c r="G32" s="12">
        <v>0.40865200000000002</v>
      </c>
    </row>
    <row r="33" spans="1:7" x14ac:dyDescent="0.3">
      <c r="A33" t="s">
        <v>12</v>
      </c>
      <c r="B33" s="12">
        <v>112.584</v>
      </c>
      <c r="C33" s="12">
        <v>115.63200000000001</v>
      </c>
      <c r="D33" s="12">
        <v>115.71599999999999</v>
      </c>
      <c r="E33" s="12">
        <v>110.91800000000001</v>
      </c>
      <c r="F33" s="12">
        <v>113.93</v>
      </c>
      <c r="G33" s="12">
        <v>102.014</v>
      </c>
    </row>
    <row r="34" spans="1:7" x14ac:dyDescent="0.3">
      <c r="A34" t="s">
        <v>13</v>
      </c>
      <c r="B34" s="12">
        <v>0.113244</v>
      </c>
      <c r="C34" s="12">
        <v>0.100496</v>
      </c>
      <c r="D34" s="12">
        <v>0.103771</v>
      </c>
      <c r="E34" s="12">
        <v>0.13084599999999999</v>
      </c>
      <c r="F34" s="12">
        <v>0.107597</v>
      </c>
      <c r="G34" s="12">
        <v>0.19289200000000001</v>
      </c>
    </row>
    <row r="35" spans="1:7" x14ac:dyDescent="0.3">
      <c r="A35" t="s">
        <v>62</v>
      </c>
      <c r="B35" s="12">
        <v>2585.12</v>
      </c>
      <c r="C35" s="12">
        <v>1401.21</v>
      </c>
      <c r="D35" s="12">
        <v>1694.54</v>
      </c>
      <c r="E35" s="12">
        <v>1471.83</v>
      </c>
      <c r="F35" s="12">
        <v>2463.39</v>
      </c>
      <c r="G35" s="12">
        <v>1218.01</v>
      </c>
    </row>
    <row r="36" spans="1:7" x14ac:dyDescent="0.3">
      <c r="A36" t="s">
        <v>16</v>
      </c>
      <c r="B36" s="12">
        <v>0.40315400000000001</v>
      </c>
      <c r="C36" s="12">
        <v>0.55892900000000001</v>
      </c>
      <c r="D36" s="12">
        <v>0.54194299999999995</v>
      </c>
      <c r="E36" s="12">
        <v>0.43912800000000002</v>
      </c>
      <c r="F36" s="12">
        <v>0.48842400000000002</v>
      </c>
      <c r="G36" s="12">
        <v>0.48062500000000002</v>
      </c>
    </row>
    <row r="37" spans="1:7" x14ac:dyDescent="0.3">
      <c r="A37" t="s">
        <v>15</v>
      </c>
      <c r="B37" s="12">
        <v>0.441106</v>
      </c>
      <c r="C37" s="12">
        <v>0.36483300000000002</v>
      </c>
      <c r="D37" s="12">
        <v>0.380857</v>
      </c>
      <c r="E37" s="12">
        <v>0.44367699999999999</v>
      </c>
      <c r="F37" s="12">
        <v>0.39401399999999998</v>
      </c>
      <c r="G37" s="12">
        <v>0.46905799999999997</v>
      </c>
    </row>
    <row r="50" spans="2:6" x14ac:dyDescent="0.3">
      <c r="B50">
        <v>1</v>
      </c>
      <c r="C50" t="s">
        <v>54</v>
      </c>
      <c r="D50">
        <v>10875.3</v>
      </c>
      <c r="E50" s="85">
        <v>18362.3</v>
      </c>
      <c r="F50">
        <v>251.035</v>
      </c>
    </row>
    <row r="51" spans="2:6" x14ac:dyDescent="0.3">
      <c r="B51">
        <v>2</v>
      </c>
      <c r="C51" t="s">
        <v>55</v>
      </c>
      <c r="D51">
        <v>-5.9555699999999998</v>
      </c>
      <c r="E51" s="85">
        <v>67.525700000000001</v>
      </c>
      <c r="F51">
        <v>-30.046500000000002</v>
      </c>
    </row>
    <row r="52" spans="2:6" x14ac:dyDescent="0.3">
      <c r="B52">
        <v>3</v>
      </c>
      <c r="C52" t="s">
        <v>56</v>
      </c>
      <c r="D52">
        <v>9990.4599999999991</v>
      </c>
      <c r="E52" s="85">
        <v>17382.5</v>
      </c>
      <c r="F52">
        <v>184.38399999999999</v>
      </c>
    </row>
    <row r="53" spans="2:6" x14ac:dyDescent="0.3">
      <c r="B53">
        <v>4</v>
      </c>
      <c r="C53" t="s">
        <v>57</v>
      </c>
      <c r="D53">
        <v>817.846</v>
      </c>
      <c r="E53" s="85">
        <v>766.33799999999997</v>
      </c>
      <c r="F53">
        <v>88.614599999999996</v>
      </c>
    </row>
    <row r="54" spans="2:6" x14ac:dyDescent="0.3">
      <c r="B54">
        <v>5</v>
      </c>
      <c r="C54" t="s">
        <v>58</v>
      </c>
      <c r="D54">
        <v>0</v>
      </c>
      <c r="E54" s="85">
        <v>0</v>
      </c>
      <c r="F54">
        <v>0</v>
      </c>
    </row>
    <row r="55" spans="2:6" x14ac:dyDescent="0.3">
      <c r="B55">
        <v>6</v>
      </c>
      <c r="C55" t="s">
        <v>59</v>
      </c>
      <c r="D55" t="s">
        <v>187</v>
      </c>
      <c r="E55" s="85">
        <v>0</v>
      </c>
      <c r="F55">
        <v>0</v>
      </c>
    </row>
    <row r="56" spans="2:6" x14ac:dyDescent="0.3">
      <c r="B56">
        <v>7</v>
      </c>
      <c r="C56" t="s">
        <v>60</v>
      </c>
      <c r="D56">
        <v>516.93399999999997</v>
      </c>
      <c r="E56" s="85">
        <v>449.31200000000001</v>
      </c>
      <c r="F56">
        <v>452.25200000000001</v>
      </c>
    </row>
    <row r="57" spans="2:6" x14ac:dyDescent="0.3">
      <c r="B57">
        <v>8</v>
      </c>
      <c r="C57" t="s">
        <v>14</v>
      </c>
      <c r="D57">
        <v>13.1557</v>
      </c>
      <c r="E57" s="85">
        <v>13.015499999999999</v>
      </c>
      <c r="F57">
        <v>13.022</v>
      </c>
    </row>
    <row r="58" spans="2:6" x14ac:dyDescent="0.3">
      <c r="B58">
        <v>9</v>
      </c>
      <c r="C58" t="s">
        <v>61</v>
      </c>
      <c r="D58">
        <v>1</v>
      </c>
      <c r="E58" s="85">
        <v>1</v>
      </c>
      <c r="F58">
        <v>1</v>
      </c>
    </row>
    <row r="59" spans="2:6" x14ac:dyDescent="0.3">
      <c r="B59">
        <v>10</v>
      </c>
      <c r="C59" t="s">
        <v>11</v>
      </c>
      <c r="D59">
        <v>0.346715</v>
      </c>
      <c r="E59" s="85">
        <v>0.32780100000000001</v>
      </c>
      <c r="F59">
        <v>0.34373900000000002</v>
      </c>
    </row>
    <row r="60" spans="2:6" x14ac:dyDescent="0.3">
      <c r="B60">
        <v>11</v>
      </c>
      <c r="C60" t="s">
        <v>12</v>
      </c>
      <c r="D60">
        <v>112.387</v>
      </c>
      <c r="E60" s="85">
        <v>116.86199999999999</v>
      </c>
      <c r="F60">
        <v>112.958</v>
      </c>
    </row>
    <row r="61" spans="2:6" x14ac:dyDescent="0.3">
      <c r="B61">
        <v>12</v>
      </c>
      <c r="C61" t="s">
        <v>13</v>
      </c>
      <c r="D61">
        <v>0.114805</v>
      </c>
      <c r="E61" s="85">
        <v>0.100076</v>
      </c>
      <c r="F61">
        <v>0.109893</v>
      </c>
    </row>
    <row r="62" spans="2:6" x14ac:dyDescent="0.3">
      <c r="B62">
        <v>13</v>
      </c>
      <c r="C62" t="s">
        <v>62</v>
      </c>
      <c r="D62">
        <v>1353.32</v>
      </c>
      <c r="E62" s="85">
        <v>1577.95</v>
      </c>
      <c r="F62">
        <v>1172.0999999999999</v>
      </c>
    </row>
    <row r="63" spans="2:6" x14ac:dyDescent="0.3">
      <c r="B63">
        <v>14</v>
      </c>
      <c r="C63" t="s">
        <v>16</v>
      </c>
      <c r="D63">
        <v>0.40396399999999999</v>
      </c>
      <c r="E63" s="85">
        <v>0.40750599999999998</v>
      </c>
      <c r="F63">
        <v>0.32823000000000002</v>
      </c>
    </row>
    <row r="64" spans="2:6" x14ac:dyDescent="0.3">
      <c r="B64">
        <v>15</v>
      </c>
      <c r="C64" t="s">
        <v>15</v>
      </c>
      <c r="D64">
        <v>0.55597200000000002</v>
      </c>
      <c r="E64" s="85">
        <v>0.57016900000000004</v>
      </c>
      <c r="F64">
        <v>0.622367</v>
      </c>
    </row>
  </sheetData>
  <conditionalFormatting sqref="D2: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F23"/>
    </sheetView>
  </sheetViews>
  <sheetFormatPr defaultRowHeight="14.4" x14ac:dyDescent="0.3"/>
  <cols>
    <col min="1" max="1" width="14.44140625" customWidth="1"/>
    <col min="2" max="2" width="23.21875" customWidth="1"/>
    <col min="3" max="3" width="18.88671875" customWidth="1"/>
    <col min="4" max="4" width="18.5546875" customWidth="1"/>
    <col min="5" max="5" width="16.33203125" customWidth="1"/>
    <col min="6" max="6" width="17.6640625" customWidth="1"/>
  </cols>
  <sheetData>
    <row r="1" spans="1:9" x14ac:dyDescent="0.3">
      <c r="C1" s="57"/>
      <c r="D1" t="s">
        <v>198</v>
      </c>
      <c r="E1" s="48"/>
    </row>
    <row r="2" spans="1:9" x14ac:dyDescent="0.3">
      <c r="A2" s="95" t="s">
        <v>188</v>
      </c>
      <c r="B2" s="95" t="s">
        <v>194</v>
      </c>
      <c r="C2" s="50" t="s">
        <v>199</v>
      </c>
      <c r="D2" s="43" t="s">
        <v>200</v>
      </c>
      <c r="E2" s="49" t="s">
        <v>137</v>
      </c>
      <c r="F2" s="43" t="s">
        <v>22</v>
      </c>
      <c r="I2" s="95"/>
    </row>
    <row r="3" spans="1:9" x14ac:dyDescent="0.3">
      <c r="A3" s="12">
        <v>0.128132</v>
      </c>
      <c r="B3" s="12">
        <v>1.0132399999999999</v>
      </c>
      <c r="C3" s="97">
        <v>2919.18</v>
      </c>
      <c r="D3" s="90">
        <v>852.22400000000005</v>
      </c>
      <c r="E3" s="99">
        <v>168.298</v>
      </c>
      <c r="F3" t="s">
        <v>63</v>
      </c>
    </row>
    <row r="4" spans="1:9" x14ac:dyDescent="0.3">
      <c r="A4" s="52">
        <v>0.163942</v>
      </c>
      <c r="B4" s="52">
        <v>1.21577</v>
      </c>
      <c r="C4" s="97">
        <v>3473.64</v>
      </c>
      <c r="D4" s="96">
        <v>929.16600000000005</v>
      </c>
      <c r="E4" s="99">
        <v>122.208</v>
      </c>
      <c r="F4" t="s">
        <v>64</v>
      </c>
    </row>
    <row r="5" spans="1:9" x14ac:dyDescent="0.3">
      <c r="A5" s="52">
        <v>0.115036</v>
      </c>
      <c r="B5" s="52">
        <v>1.05705</v>
      </c>
      <c r="C5" s="97">
        <v>1700.13</v>
      </c>
      <c r="D5" s="96">
        <v>561.45699999999999</v>
      </c>
      <c r="E5" s="99">
        <v>87.460099999999997</v>
      </c>
      <c r="F5" t="s">
        <v>65</v>
      </c>
    </row>
    <row r="6" spans="1:9" x14ac:dyDescent="0.3">
      <c r="A6" s="52">
        <v>7.3573600000000003E-2</v>
      </c>
      <c r="B6" s="52">
        <v>0.80913800000000002</v>
      </c>
      <c r="C6" s="97">
        <v>2263.38</v>
      </c>
      <c r="D6" s="96">
        <v>813.16</v>
      </c>
      <c r="E6" s="99">
        <v>131.97200000000001</v>
      </c>
      <c r="F6" t="s">
        <v>66</v>
      </c>
    </row>
    <row r="7" spans="1:9" x14ac:dyDescent="0.3">
      <c r="A7" s="52">
        <v>7.3357599999999995E-2</v>
      </c>
      <c r="B7" s="52">
        <v>0.80986400000000003</v>
      </c>
      <c r="C7" s="97">
        <v>2473.9899999999998</v>
      </c>
      <c r="D7" s="96">
        <v>809.83399999999995</v>
      </c>
      <c r="E7" s="99">
        <v>133.279</v>
      </c>
      <c r="F7" t="s">
        <v>67</v>
      </c>
    </row>
    <row r="8" spans="1:9" x14ac:dyDescent="0.3">
      <c r="A8" s="52">
        <v>6.72185E-2</v>
      </c>
      <c r="B8" s="52">
        <v>0.77152699999999996</v>
      </c>
      <c r="C8" s="97">
        <v>2287.67</v>
      </c>
      <c r="D8" s="96">
        <v>898.91700000000003</v>
      </c>
      <c r="E8" s="99">
        <v>131.89599999999999</v>
      </c>
      <c r="F8" t="s">
        <v>68</v>
      </c>
    </row>
    <row r="9" spans="1:9" x14ac:dyDescent="0.3">
      <c r="A9" s="52">
        <v>6.6953499999999999E-2</v>
      </c>
      <c r="B9" s="52">
        <v>0.82324799999999998</v>
      </c>
      <c r="C9" s="97">
        <v>2206.0700000000002</v>
      </c>
      <c r="D9" s="96">
        <v>880.93799999999999</v>
      </c>
      <c r="E9" s="99">
        <v>119.947</v>
      </c>
      <c r="F9" t="s">
        <v>69</v>
      </c>
    </row>
    <row r="10" spans="1:9" x14ac:dyDescent="0.3">
      <c r="A10" s="52">
        <v>6.6773899999999997E-2</v>
      </c>
      <c r="B10" s="52">
        <v>0.77465300000000004</v>
      </c>
      <c r="C10" s="97">
        <v>2265.0100000000002</v>
      </c>
      <c r="D10" s="96">
        <v>861.97699999999998</v>
      </c>
      <c r="E10" s="99">
        <v>131.262</v>
      </c>
      <c r="F10" t="s">
        <v>70</v>
      </c>
    </row>
    <row r="11" spans="1:9" x14ac:dyDescent="0.3">
      <c r="A11" s="52">
        <v>6.6278199999999995E-2</v>
      </c>
      <c r="B11" s="52">
        <v>0.82063900000000001</v>
      </c>
      <c r="C11" s="97">
        <v>2242.4499999999998</v>
      </c>
      <c r="D11" s="96">
        <v>859.88499999999999</v>
      </c>
      <c r="E11" s="99">
        <v>119.506</v>
      </c>
      <c r="F11" t="s">
        <v>71</v>
      </c>
    </row>
    <row r="12" spans="1:9" x14ac:dyDescent="0.3">
      <c r="A12" s="52">
        <v>7.5798500000000005E-2</v>
      </c>
      <c r="B12" s="52">
        <v>0.71493399999999996</v>
      </c>
      <c r="C12" s="97">
        <v>1866.99</v>
      </c>
      <c r="D12" s="96">
        <v>691.01499999999999</v>
      </c>
      <c r="E12" s="99">
        <v>32.8964</v>
      </c>
      <c r="F12" t="s">
        <v>72</v>
      </c>
    </row>
    <row r="13" spans="1:9" x14ac:dyDescent="0.3">
      <c r="A13" s="52">
        <v>0.113396</v>
      </c>
      <c r="B13" s="52">
        <v>1.0702400000000001</v>
      </c>
      <c r="C13" s="97">
        <v>1703.5</v>
      </c>
      <c r="D13" s="96">
        <v>640.93700000000001</v>
      </c>
      <c r="E13" s="99">
        <v>89.717299999999994</v>
      </c>
      <c r="F13" t="s">
        <v>77</v>
      </c>
    </row>
    <row r="14" spans="1:9" x14ac:dyDescent="0.3">
      <c r="A14" s="52">
        <v>0.109322</v>
      </c>
      <c r="B14" s="52">
        <v>0.96621100000000004</v>
      </c>
      <c r="C14" s="97">
        <v>2096.81</v>
      </c>
      <c r="D14" s="96">
        <v>878.16399999999999</v>
      </c>
      <c r="E14" s="99">
        <v>83.907300000000006</v>
      </c>
      <c r="F14" t="s">
        <v>78</v>
      </c>
    </row>
    <row r="15" spans="1:9" x14ac:dyDescent="0.3">
      <c r="A15" s="52">
        <v>0.109157</v>
      </c>
      <c r="B15" s="52">
        <v>0.990012</v>
      </c>
      <c r="C15" s="97">
        <v>2526.92</v>
      </c>
      <c r="D15" s="96">
        <v>864.928</v>
      </c>
      <c r="E15" s="99">
        <v>85.144199999999998</v>
      </c>
      <c r="F15" t="s">
        <v>79</v>
      </c>
    </row>
    <row r="16" spans="1:9" x14ac:dyDescent="0.3">
      <c r="A16" s="52">
        <v>8.25684E-2</v>
      </c>
      <c r="B16" s="52">
        <v>0.812307</v>
      </c>
      <c r="C16" s="97">
        <v>2139.16</v>
      </c>
      <c r="D16" s="96">
        <v>1083.7</v>
      </c>
      <c r="E16" s="99">
        <v>99.974500000000006</v>
      </c>
      <c r="F16" t="s">
        <v>80</v>
      </c>
    </row>
    <row r="17" spans="1:6" x14ac:dyDescent="0.3">
      <c r="A17" s="52">
        <v>8.1958500000000004E-2</v>
      </c>
      <c r="B17" s="52">
        <v>0.88549500000000003</v>
      </c>
      <c r="C17" s="97">
        <v>2127.64</v>
      </c>
      <c r="D17" s="96">
        <v>1072.82</v>
      </c>
      <c r="E17" s="99">
        <v>101.446</v>
      </c>
      <c r="F17" t="s">
        <v>81</v>
      </c>
    </row>
    <row r="18" spans="1:6" x14ac:dyDescent="0.3">
      <c r="A18" s="12">
        <v>8.2322999999999993E-2</v>
      </c>
      <c r="B18" s="12">
        <v>0.82784199999999997</v>
      </c>
      <c r="C18" s="97">
        <v>2129.62</v>
      </c>
      <c r="D18" s="90">
        <v>1001.16</v>
      </c>
      <c r="E18" s="99">
        <v>99.238600000000005</v>
      </c>
      <c r="F18" t="s">
        <v>82</v>
      </c>
    </row>
    <row r="19" spans="1:6" x14ac:dyDescent="0.3">
      <c r="A19" s="12">
        <v>8.1808800000000001E-2</v>
      </c>
      <c r="B19" s="12">
        <v>0.90488599999999997</v>
      </c>
      <c r="C19" s="97">
        <v>2127.98</v>
      </c>
      <c r="D19" s="90">
        <v>988.95699999999999</v>
      </c>
      <c r="E19" s="99">
        <v>101.517</v>
      </c>
      <c r="F19" t="s">
        <v>83</v>
      </c>
    </row>
    <row r="20" spans="1:6" x14ac:dyDescent="0.3">
      <c r="A20" s="12">
        <v>9.06864E-2</v>
      </c>
      <c r="B20" s="12">
        <v>0.80921200000000004</v>
      </c>
      <c r="C20" s="97">
        <v>1804.02</v>
      </c>
      <c r="D20" s="90">
        <v>751.05100000000004</v>
      </c>
      <c r="E20" s="99">
        <v>21.024799999999999</v>
      </c>
      <c r="F20" t="s">
        <v>84</v>
      </c>
    </row>
    <row r="21" spans="1:6" x14ac:dyDescent="0.3">
      <c r="A21" s="89">
        <v>7.2975799999999993E-2</v>
      </c>
      <c r="B21" s="89">
        <v>0.72128400000000004</v>
      </c>
      <c r="C21" s="98" t="s">
        <v>195</v>
      </c>
      <c r="D21" s="90">
        <v>1070.8499999999999</v>
      </c>
      <c r="E21" s="99">
        <v>140.441</v>
      </c>
      <c r="F21" t="s">
        <v>74</v>
      </c>
    </row>
    <row r="22" spans="1:6" x14ac:dyDescent="0.3">
      <c r="A22" s="89">
        <v>6.9853200000000004E-2</v>
      </c>
      <c r="B22" s="89">
        <v>0.829156</v>
      </c>
      <c r="C22" s="98" t="s">
        <v>196</v>
      </c>
      <c r="D22" s="90">
        <v>945.95899999999995</v>
      </c>
      <c r="E22" s="99">
        <v>115.616</v>
      </c>
      <c r="F22" t="s">
        <v>75</v>
      </c>
    </row>
    <row r="23" spans="1:6" x14ac:dyDescent="0.3">
      <c r="A23" s="89">
        <v>7.0499900000000004E-2</v>
      </c>
      <c r="B23" s="89">
        <v>0.82746900000000001</v>
      </c>
      <c r="C23" s="98" t="s">
        <v>197</v>
      </c>
      <c r="D23" s="90">
        <v>974.471</v>
      </c>
      <c r="E23" s="99">
        <v>112.879</v>
      </c>
      <c r="F23" t="s">
        <v>76</v>
      </c>
    </row>
    <row r="31" spans="1:6" x14ac:dyDescent="0.3">
      <c r="B31" s="33"/>
    </row>
    <row r="32" spans="1:6" x14ac:dyDescent="0.3">
      <c r="B32" s="33"/>
    </row>
    <row r="33" spans="2:2" x14ac:dyDescent="0.3">
      <c r="B33" s="33"/>
    </row>
    <row r="34" spans="2:2" x14ac:dyDescent="0.3">
      <c r="B34" s="33"/>
    </row>
    <row r="35" spans="2:2" x14ac:dyDescent="0.3">
      <c r="B35" s="33"/>
    </row>
    <row r="36" spans="2:2" x14ac:dyDescent="0.3">
      <c r="B36" s="33"/>
    </row>
    <row r="37" spans="2:2" x14ac:dyDescent="0.3">
      <c r="B37" s="33"/>
    </row>
    <row r="38" spans="2:2" x14ac:dyDescent="0.3">
      <c r="B38" s="33"/>
    </row>
    <row r="39" spans="2:2" x14ac:dyDescent="0.3">
      <c r="B39" s="33"/>
    </row>
    <row r="40" spans="2:2" x14ac:dyDescent="0.3">
      <c r="B40" s="33"/>
    </row>
    <row r="41" spans="2:2" x14ac:dyDescent="0.3">
      <c r="B41" s="33"/>
    </row>
    <row r="42" spans="2:2" x14ac:dyDescent="0.3">
      <c r="B42" s="33"/>
    </row>
    <row r="43" spans="2:2" x14ac:dyDescent="0.3">
      <c r="B43" s="33"/>
    </row>
    <row r="44" spans="2:2" x14ac:dyDescent="0.3">
      <c r="B44" s="33"/>
    </row>
    <row r="45" spans="2:2" x14ac:dyDescent="0.3">
      <c r="B45" s="33"/>
    </row>
    <row r="46" spans="2:2" x14ac:dyDescent="0.3">
      <c r="B46" s="33"/>
    </row>
    <row r="47" spans="2:2" x14ac:dyDescent="0.3">
      <c r="B47" s="33"/>
    </row>
    <row r="48" spans="2:2" x14ac:dyDescent="0.3">
      <c r="B48" s="33"/>
    </row>
    <row r="49" spans="2:3" x14ac:dyDescent="0.3">
      <c r="B49" s="33"/>
    </row>
    <row r="50" spans="2:3" x14ac:dyDescent="0.3">
      <c r="B50" s="33"/>
    </row>
    <row r="51" spans="2:3" x14ac:dyDescent="0.3">
      <c r="B51" s="33"/>
    </row>
    <row r="59" spans="2:3" x14ac:dyDescent="0.3">
      <c r="C59" s="33"/>
    </row>
    <row r="60" spans="2:3" x14ac:dyDescent="0.3">
      <c r="C60" s="33"/>
    </row>
    <row r="61" spans="2:3" x14ac:dyDescent="0.3">
      <c r="C61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2"/>
  <sheetViews>
    <sheetView tabSelected="1" workbookViewId="0">
      <selection activeCell="C1" sqref="C1:C1048576"/>
    </sheetView>
  </sheetViews>
  <sheetFormatPr defaultRowHeight="14.4" x14ac:dyDescent="0.3"/>
  <cols>
    <col min="3" max="4" width="12.5546875" customWidth="1"/>
    <col min="5" max="5" width="14.88671875" customWidth="1"/>
    <col min="6" max="6" width="14.6640625" customWidth="1"/>
    <col min="7" max="7" width="15.33203125" customWidth="1"/>
  </cols>
  <sheetData>
    <row r="1" spans="1:9" x14ac:dyDescent="0.3">
      <c r="A1" t="s">
        <v>106</v>
      </c>
      <c r="B1" t="s">
        <v>107</v>
      </c>
      <c r="C1" t="s">
        <v>17</v>
      </c>
      <c r="D1" t="s">
        <v>108</v>
      </c>
      <c r="E1" t="s">
        <v>18</v>
      </c>
      <c r="F1" t="s">
        <v>19</v>
      </c>
      <c r="G1" t="s">
        <v>22</v>
      </c>
      <c r="H1" t="s">
        <v>116</v>
      </c>
      <c r="I1" t="s">
        <v>20</v>
      </c>
    </row>
    <row r="2" spans="1:9" x14ac:dyDescent="0.3">
      <c r="A2" s="36">
        <v>0.42760500000000001</v>
      </c>
      <c r="B2" s="127">
        <v>0.60653069999999998</v>
      </c>
      <c r="C2" s="36">
        <v>0.62856000000000001</v>
      </c>
      <c r="D2" s="36">
        <v>0.44784600000000002</v>
      </c>
      <c r="E2" s="36">
        <v>320786</v>
      </c>
      <c r="F2" s="36">
        <v>266750</v>
      </c>
      <c r="G2" s="36" t="s">
        <v>117</v>
      </c>
      <c r="H2" s="36">
        <v>-0.5</v>
      </c>
      <c r="I2" s="36">
        <v>263.26499999999999</v>
      </c>
    </row>
    <row r="3" spans="1:9" x14ac:dyDescent="0.3">
      <c r="A3">
        <v>0.422043</v>
      </c>
      <c r="B3" s="128">
        <v>0.63762819999999998</v>
      </c>
      <c r="C3">
        <v>0.61597500000000005</v>
      </c>
      <c r="D3">
        <v>0.44025300000000001</v>
      </c>
      <c r="E3">
        <v>301128</v>
      </c>
      <c r="F3">
        <v>253241</v>
      </c>
      <c r="G3" t="s">
        <v>117</v>
      </c>
      <c r="H3">
        <v>-0.45</v>
      </c>
      <c r="I3">
        <v>261.84399999999999</v>
      </c>
    </row>
    <row r="4" spans="1:9" x14ac:dyDescent="0.3">
      <c r="A4">
        <v>0.41621599999999997</v>
      </c>
      <c r="B4" s="128">
        <v>0.67032000000000003</v>
      </c>
      <c r="C4">
        <v>0.60490500000000003</v>
      </c>
      <c r="D4">
        <v>0.432259</v>
      </c>
      <c r="E4">
        <v>282466</v>
      </c>
      <c r="F4">
        <v>240370</v>
      </c>
      <c r="G4" t="s">
        <v>117</v>
      </c>
      <c r="H4">
        <v>-0.4</v>
      </c>
      <c r="I4">
        <v>260.43200000000002</v>
      </c>
    </row>
    <row r="5" spans="1:9" x14ac:dyDescent="0.3">
      <c r="A5">
        <v>0.41011799999999998</v>
      </c>
      <c r="B5" s="128">
        <v>0.70468810000000004</v>
      </c>
      <c r="C5">
        <v>0.59536999999999995</v>
      </c>
      <c r="D5">
        <v>0.42385200000000001</v>
      </c>
      <c r="E5">
        <v>264758</v>
      </c>
      <c r="F5">
        <v>228105</v>
      </c>
      <c r="G5" t="s">
        <v>117</v>
      </c>
      <c r="H5">
        <v>-0.35</v>
      </c>
      <c r="I5">
        <v>259.04300000000001</v>
      </c>
    </row>
    <row r="6" spans="1:9" x14ac:dyDescent="0.3">
      <c r="A6">
        <v>0.40374100000000002</v>
      </c>
      <c r="B6" s="128">
        <v>0.74081819999999998</v>
      </c>
      <c r="C6">
        <v>0.587395</v>
      </c>
      <c r="D6">
        <v>0.41502299999999998</v>
      </c>
      <c r="E6">
        <v>247964</v>
      </c>
      <c r="F6">
        <v>216417</v>
      </c>
      <c r="G6" t="s">
        <v>117</v>
      </c>
      <c r="H6">
        <v>-0.3</v>
      </c>
      <c r="I6">
        <v>257.68900000000002</v>
      </c>
    </row>
    <row r="7" spans="1:9" x14ac:dyDescent="0.3">
      <c r="A7">
        <v>0.39708100000000002</v>
      </c>
      <c r="B7" s="128">
        <v>0.77880079999999996</v>
      </c>
      <c r="C7">
        <v>0.58101999999999998</v>
      </c>
      <c r="D7">
        <v>0.40577099999999999</v>
      </c>
      <c r="E7">
        <v>232048</v>
      </c>
      <c r="F7">
        <v>205276</v>
      </c>
      <c r="G7" t="s">
        <v>117</v>
      </c>
      <c r="H7">
        <v>-0.25</v>
      </c>
      <c r="I7">
        <v>256.39</v>
      </c>
    </row>
    <row r="8" spans="1:9" x14ac:dyDescent="0.3">
      <c r="A8">
        <v>0.39013399999999998</v>
      </c>
      <c r="B8" s="128">
        <v>0.81873079999999998</v>
      </c>
      <c r="C8">
        <v>0.576295</v>
      </c>
      <c r="D8">
        <v>0.39610099999999998</v>
      </c>
      <c r="E8">
        <v>216974</v>
      </c>
      <c r="F8">
        <v>194658</v>
      </c>
      <c r="G8" t="s">
        <v>117</v>
      </c>
      <c r="H8">
        <v>-0.2</v>
      </c>
      <c r="I8">
        <v>255.16399999999999</v>
      </c>
    </row>
    <row r="9" spans="1:9" x14ac:dyDescent="0.3">
      <c r="A9">
        <v>0.38289499999999999</v>
      </c>
      <c r="B9" s="128">
        <v>0.86070800000000003</v>
      </c>
      <c r="C9">
        <v>0.57328500000000004</v>
      </c>
      <c r="D9">
        <v>0.38601000000000002</v>
      </c>
      <c r="E9">
        <v>202707</v>
      </c>
      <c r="F9">
        <v>184534</v>
      </c>
      <c r="G9" t="s">
        <v>117</v>
      </c>
      <c r="H9">
        <v>-0.15</v>
      </c>
      <c r="I9">
        <v>254.03700000000001</v>
      </c>
    </row>
    <row r="10" spans="1:9" x14ac:dyDescent="0.3">
      <c r="A10">
        <v>0.37535400000000002</v>
      </c>
      <c r="B10">
        <v>0.90483740000000001</v>
      </c>
      <c r="C10">
        <v>0.57208000000000003</v>
      </c>
      <c r="D10">
        <v>0.37549700000000003</v>
      </c>
      <c r="E10">
        <v>189212</v>
      </c>
      <c r="F10">
        <v>174603</v>
      </c>
      <c r="G10" t="s">
        <v>117</v>
      </c>
      <c r="H10">
        <v>-0.1</v>
      </c>
      <c r="I10">
        <v>253.03700000000001</v>
      </c>
    </row>
    <row r="11" spans="1:9" x14ac:dyDescent="0.3">
      <c r="A11">
        <v>0.36752000000000001</v>
      </c>
      <c r="B11">
        <v>0.9512294</v>
      </c>
      <c r="C11">
        <v>0.57276499999999997</v>
      </c>
      <c r="D11">
        <v>0.36458699999999999</v>
      </c>
      <c r="E11">
        <v>176465</v>
      </c>
      <c r="F11">
        <v>160938</v>
      </c>
      <c r="G11" t="s">
        <v>117</v>
      </c>
      <c r="H11">
        <v>-0.05</v>
      </c>
      <c r="I11">
        <v>252.196</v>
      </c>
    </row>
    <row r="12" spans="1:9" x14ac:dyDescent="0.3">
      <c r="A12" s="37">
        <v>0.35940699999999998</v>
      </c>
      <c r="B12" s="37">
        <v>1</v>
      </c>
      <c r="C12" s="37">
        <v>0.57544499999999998</v>
      </c>
      <c r="D12" s="37">
        <v>0.35331600000000002</v>
      </c>
      <c r="E12" s="37">
        <v>159677</v>
      </c>
      <c r="F12" s="37">
        <v>149870</v>
      </c>
      <c r="G12" s="37" t="s">
        <v>117</v>
      </c>
      <c r="H12" s="37">
        <v>0</v>
      </c>
      <c r="I12" s="37">
        <v>251.55199999999999</v>
      </c>
    </row>
    <row r="13" spans="1:9" x14ac:dyDescent="0.3">
      <c r="A13">
        <v>0.35102100000000003</v>
      </c>
      <c r="B13">
        <v>1.0512710999999999</v>
      </c>
      <c r="C13">
        <v>0.58023999999999998</v>
      </c>
      <c r="D13">
        <v>0.341727</v>
      </c>
      <c r="E13">
        <v>141468</v>
      </c>
      <c r="F13">
        <v>140094</v>
      </c>
      <c r="G13" t="s">
        <v>117</v>
      </c>
      <c r="H13">
        <v>0.05</v>
      </c>
      <c r="I13">
        <v>251.15</v>
      </c>
    </row>
    <row r="14" spans="1:9" x14ac:dyDescent="0.3">
      <c r="A14" s="4">
        <v>0.34237600000000001</v>
      </c>
      <c r="B14" s="4">
        <v>1.1051709000000001</v>
      </c>
      <c r="C14" s="4">
        <v>0.58730499999999997</v>
      </c>
      <c r="D14" s="4">
        <v>0.32985799999999998</v>
      </c>
      <c r="E14" s="4">
        <v>124787</v>
      </c>
      <c r="F14" s="4">
        <v>130375</v>
      </c>
      <c r="G14" s="4" t="s">
        <v>117</v>
      </c>
      <c r="H14" s="4">
        <v>0.1</v>
      </c>
      <c r="I14" s="4">
        <v>251.03899999999999</v>
      </c>
    </row>
    <row r="15" spans="1:9" x14ac:dyDescent="0.3">
      <c r="A15">
        <v>0.33348899999999998</v>
      </c>
      <c r="B15">
        <v>1.1618341999999999</v>
      </c>
      <c r="C15">
        <v>0.59679000000000004</v>
      </c>
      <c r="D15">
        <v>0.31776900000000002</v>
      </c>
      <c r="E15">
        <v>109588</v>
      </c>
      <c r="F15">
        <v>120757</v>
      </c>
      <c r="G15" t="s">
        <v>117</v>
      </c>
      <c r="H15">
        <v>0.15</v>
      </c>
      <c r="I15">
        <v>251.27699999999999</v>
      </c>
    </row>
    <row r="16" spans="1:9" x14ac:dyDescent="0.3">
      <c r="A16">
        <v>0.32439000000000001</v>
      </c>
      <c r="B16">
        <v>1.2214027999999999</v>
      </c>
      <c r="C16">
        <v>0.60885500000000004</v>
      </c>
      <c r="D16">
        <v>0.30551600000000001</v>
      </c>
      <c r="E16">
        <v>95839.7</v>
      </c>
      <c r="F16">
        <v>111313</v>
      </c>
      <c r="G16" t="s">
        <v>117</v>
      </c>
      <c r="H16">
        <v>0.2</v>
      </c>
      <c r="I16">
        <v>251.93</v>
      </c>
    </row>
    <row r="17" spans="1:9" x14ac:dyDescent="0.3">
      <c r="A17">
        <v>0.31531199999999998</v>
      </c>
      <c r="B17">
        <v>1.2840254</v>
      </c>
      <c r="C17">
        <v>0.62336000000000003</v>
      </c>
      <c r="D17">
        <v>0.29385499999999998</v>
      </c>
      <c r="E17">
        <v>84940.7</v>
      </c>
      <c r="F17">
        <v>103208</v>
      </c>
      <c r="G17" t="s">
        <v>117</v>
      </c>
      <c r="H17">
        <v>0.25</v>
      </c>
      <c r="I17">
        <v>253.04499999999999</v>
      </c>
    </row>
    <row r="18" spans="1:9" x14ac:dyDescent="0.3">
      <c r="A18">
        <v>0.30655500000000002</v>
      </c>
      <c r="B18">
        <v>1.3498588</v>
      </c>
      <c r="C18">
        <v>0.63926499999999997</v>
      </c>
      <c r="D18">
        <v>0.283387</v>
      </c>
      <c r="E18">
        <v>77236.899999999994</v>
      </c>
      <c r="F18">
        <v>97047.1</v>
      </c>
      <c r="G18" t="s">
        <v>117</v>
      </c>
      <c r="H18">
        <v>0.3</v>
      </c>
      <c r="I18">
        <v>254.51599999999999</v>
      </c>
    </row>
    <row r="19" spans="1:9" x14ac:dyDescent="0.3">
      <c r="A19">
        <v>0.3</v>
      </c>
      <c r="B19">
        <v>1.4190674999999999</v>
      </c>
      <c r="C19">
        <v>0.65266000000000002</v>
      </c>
      <c r="D19">
        <v>0.27555200000000002</v>
      </c>
      <c r="E19">
        <v>71334.399999999994</v>
      </c>
      <c r="F19">
        <v>92036.800000000003</v>
      </c>
      <c r="G19" t="s">
        <v>117</v>
      </c>
      <c r="H19">
        <v>0.35</v>
      </c>
      <c r="I19">
        <v>256.36200000000002</v>
      </c>
    </row>
    <row r="20" spans="1:9" x14ac:dyDescent="0.3">
      <c r="A20">
        <v>0.3</v>
      </c>
      <c r="B20">
        <v>1.4918247</v>
      </c>
      <c r="C20">
        <v>0.65424000000000004</v>
      </c>
      <c r="D20">
        <v>0.275061</v>
      </c>
      <c r="E20">
        <v>69278</v>
      </c>
      <c r="F20">
        <v>90099.8</v>
      </c>
      <c r="G20" t="s">
        <v>117</v>
      </c>
      <c r="H20">
        <v>0.4</v>
      </c>
      <c r="I20">
        <v>259.22899999999998</v>
      </c>
    </row>
    <row r="21" spans="1:9" x14ac:dyDescent="0.3">
      <c r="A21">
        <v>0.3</v>
      </c>
      <c r="B21">
        <v>1.5683122</v>
      </c>
      <c r="C21">
        <v>0.65584500000000001</v>
      </c>
      <c r="D21">
        <v>0.27468900000000002</v>
      </c>
      <c r="E21">
        <v>67465</v>
      </c>
      <c r="F21">
        <v>88328.2</v>
      </c>
      <c r="G21" t="s">
        <v>117</v>
      </c>
      <c r="H21">
        <v>0.45</v>
      </c>
      <c r="I21">
        <v>263.39100000000002</v>
      </c>
    </row>
    <row r="22" spans="1:9" x14ac:dyDescent="0.3">
      <c r="A22">
        <v>0.3</v>
      </c>
      <c r="B22">
        <v>1.6487213000000001</v>
      </c>
      <c r="C22">
        <v>0.65735500000000002</v>
      </c>
      <c r="D22">
        <v>0.27451799999999998</v>
      </c>
      <c r="E22">
        <v>65918.5</v>
      </c>
      <c r="F22">
        <v>86748.7</v>
      </c>
      <c r="G22" t="s">
        <v>117</v>
      </c>
      <c r="H22">
        <v>0.5</v>
      </c>
      <c r="I22">
        <v>268.83999999999997</v>
      </c>
    </row>
    <row r="23" spans="1:9" x14ac:dyDescent="0.3">
      <c r="A23" s="36">
        <v>0.45165300000000003</v>
      </c>
      <c r="B23" s="36">
        <v>0.60653069999999998</v>
      </c>
      <c r="C23" s="36">
        <v>0.67340500000000003</v>
      </c>
      <c r="D23" s="36">
        <v>0.51450899999999999</v>
      </c>
      <c r="E23" s="36">
        <v>387702</v>
      </c>
      <c r="F23" s="36">
        <v>298565</v>
      </c>
      <c r="G23" s="36" t="s">
        <v>115</v>
      </c>
      <c r="H23" s="36">
        <v>-0.5</v>
      </c>
      <c r="I23" s="36">
        <v>144.62799999999999</v>
      </c>
    </row>
    <row r="24" spans="1:9" x14ac:dyDescent="0.3">
      <c r="A24">
        <v>0.44601499999999999</v>
      </c>
      <c r="B24">
        <v>0.63762819999999998</v>
      </c>
      <c r="C24">
        <v>0.65884500000000001</v>
      </c>
      <c r="D24">
        <v>0.50351400000000002</v>
      </c>
      <c r="E24">
        <v>364396</v>
      </c>
      <c r="F24">
        <v>284082</v>
      </c>
      <c r="G24" t="s">
        <v>115</v>
      </c>
      <c r="H24">
        <v>-0.45</v>
      </c>
      <c r="I24">
        <v>144.25899999999999</v>
      </c>
    </row>
    <row r="25" spans="1:9" x14ac:dyDescent="0.3">
      <c r="A25">
        <v>0.44018499999999999</v>
      </c>
      <c r="B25">
        <v>0.67032000000000003</v>
      </c>
      <c r="C25">
        <v>0.64251000000000003</v>
      </c>
      <c r="D25">
        <v>0.48317199999999999</v>
      </c>
      <c r="E25">
        <v>342849</v>
      </c>
      <c r="F25">
        <v>270404</v>
      </c>
      <c r="G25" t="s">
        <v>115</v>
      </c>
      <c r="H25">
        <v>-0.4</v>
      </c>
      <c r="I25">
        <v>144.24700000000001</v>
      </c>
    </row>
    <row r="26" spans="1:9" x14ac:dyDescent="0.3">
      <c r="A26">
        <v>0.43401800000000001</v>
      </c>
      <c r="B26">
        <v>0.70468810000000004</v>
      </c>
      <c r="C26">
        <v>0.63451000000000002</v>
      </c>
      <c r="D26">
        <v>0.479126</v>
      </c>
      <c r="E26">
        <v>321291</v>
      </c>
      <c r="F26">
        <v>256961</v>
      </c>
      <c r="G26" t="s">
        <v>115</v>
      </c>
      <c r="H26">
        <v>-0.35</v>
      </c>
      <c r="I26">
        <v>143.636</v>
      </c>
    </row>
    <row r="27" spans="1:9" x14ac:dyDescent="0.3">
      <c r="A27">
        <v>0.42766799999999999</v>
      </c>
      <c r="B27">
        <v>0.74081819999999998</v>
      </c>
      <c r="C27">
        <v>0.62466500000000003</v>
      </c>
      <c r="D27">
        <v>0.46573399999999998</v>
      </c>
      <c r="E27">
        <v>301447</v>
      </c>
      <c r="F27">
        <v>244284</v>
      </c>
      <c r="G27" t="s">
        <v>115</v>
      </c>
      <c r="H27">
        <v>-0.3</v>
      </c>
      <c r="I27">
        <v>143.4</v>
      </c>
    </row>
    <row r="28" spans="1:9" x14ac:dyDescent="0.3">
      <c r="A28">
        <v>0.421095</v>
      </c>
      <c r="B28">
        <v>0.77880079999999996</v>
      </c>
      <c r="C28">
        <v>0.61519500000000005</v>
      </c>
      <c r="D28">
        <v>0.45351200000000003</v>
      </c>
      <c r="E28">
        <v>282773</v>
      </c>
      <c r="F28">
        <v>232235</v>
      </c>
      <c r="G28" t="s">
        <v>115</v>
      </c>
      <c r="H28">
        <v>-0.25</v>
      </c>
      <c r="I28">
        <v>143.26400000000001</v>
      </c>
    </row>
    <row r="29" spans="1:9" x14ac:dyDescent="0.3">
      <c r="A29" s="4">
        <v>0.414275</v>
      </c>
      <c r="B29" s="4">
        <v>0.81873079999999998</v>
      </c>
      <c r="C29" s="4">
        <v>0.60673999999999995</v>
      </c>
      <c r="D29" s="4">
        <v>0.44134099999999998</v>
      </c>
      <c r="E29" s="4">
        <v>265151</v>
      </c>
      <c r="F29" s="4">
        <v>220737</v>
      </c>
      <c r="G29" s="4" t="s">
        <v>115</v>
      </c>
      <c r="H29" s="4">
        <v>-0.2</v>
      </c>
      <c r="I29" s="4">
        <v>143.21199999999999</v>
      </c>
    </row>
    <row r="30" spans="1:9" x14ac:dyDescent="0.3">
      <c r="A30">
        <v>0.407196</v>
      </c>
      <c r="B30">
        <v>0.86070800000000003</v>
      </c>
      <c r="C30">
        <v>0.599275</v>
      </c>
      <c r="D30">
        <v>0.42924899999999999</v>
      </c>
      <c r="E30">
        <v>248532</v>
      </c>
      <c r="F30">
        <v>209764</v>
      </c>
      <c r="G30" t="s">
        <v>115</v>
      </c>
      <c r="H30">
        <v>-0.15</v>
      </c>
      <c r="I30">
        <v>143.25299999999999</v>
      </c>
    </row>
    <row r="31" spans="1:9" x14ac:dyDescent="0.3">
      <c r="A31">
        <v>0.39984700000000001</v>
      </c>
      <c r="B31">
        <v>0.90483740000000001</v>
      </c>
      <c r="C31">
        <v>0.59279499999999996</v>
      </c>
      <c r="D31">
        <v>0.41725499999999999</v>
      </c>
      <c r="E31">
        <v>232866</v>
      </c>
      <c r="F31">
        <v>199290</v>
      </c>
      <c r="G31" t="s">
        <v>115</v>
      </c>
      <c r="H31">
        <v>-0.1</v>
      </c>
      <c r="I31">
        <v>143.39599999999999</v>
      </c>
    </row>
    <row r="32" spans="1:9" x14ac:dyDescent="0.3">
      <c r="A32">
        <v>0.39221099999999998</v>
      </c>
      <c r="B32">
        <v>0.9512294</v>
      </c>
      <c r="C32">
        <v>0.58729500000000001</v>
      </c>
      <c r="D32">
        <v>0.40537499999999999</v>
      </c>
      <c r="E32">
        <v>218106</v>
      </c>
      <c r="F32">
        <v>189292</v>
      </c>
      <c r="G32" t="s">
        <v>115</v>
      </c>
      <c r="H32">
        <v>-0.05</v>
      </c>
      <c r="I32">
        <v>143.65199999999999</v>
      </c>
    </row>
    <row r="33" spans="1:9" x14ac:dyDescent="0.3">
      <c r="A33" s="37">
        <v>0.384274</v>
      </c>
      <c r="B33" s="37">
        <v>1</v>
      </c>
      <c r="C33" s="37">
        <v>0.58279000000000003</v>
      </c>
      <c r="D33" s="37">
        <v>0.393619</v>
      </c>
      <c r="E33" s="37">
        <v>204202</v>
      </c>
      <c r="F33" s="37">
        <v>179746</v>
      </c>
      <c r="G33" s="37" t="s">
        <v>115</v>
      </c>
      <c r="H33" s="37">
        <v>0</v>
      </c>
      <c r="I33" s="37">
        <v>144.03100000000001</v>
      </c>
    </row>
    <row r="34" spans="1:9" x14ac:dyDescent="0.3">
      <c r="A34">
        <v>0.37602200000000002</v>
      </c>
      <c r="B34">
        <v>1.0512710999999999</v>
      </c>
      <c r="C34">
        <v>0.57935000000000003</v>
      </c>
      <c r="D34">
        <v>0.38198799999999999</v>
      </c>
      <c r="E34">
        <v>191116</v>
      </c>
      <c r="F34">
        <v>168994</v>
      </c>
      <c r="G34" t="s">
        <v>115</v>
      </c>
      <c r="H34">
        <v>0.05</v>
      </c>
      <c r="I34">
        <v>144.54499999999999</v>
      </c>
    </row>
    <row r="35" spans="1:9" x14ac:dyDescent="0.3">
      <c r="A35">
        <v>0.36746200000000001</v>
      </c>
      <c r="B35">
        <v>1.1051709000000001</v>
      </c>
      <c r="C35">
        <v>0.57849499999999998</v>
      </c>
      <c r="D35">
        <v>0.37090400000000001</v>
      </c>
      <c r="E35">
        <v>180472</v>
      </c>
      <c r="F35">
        <v>158466</v>
      </c>
      <c r="G35" t="s">
        <v>115</v>
      </c>
      <c r="H35">
        <v>0.1</v>
      </c>
      <c r="I35">
        <v>145.19300000000001</v>
      </c>
    </row>
    <row r="36" spans="1:9" x14ac:dyDescent="0.3">
      <c r="A36">
        <v>0.36709199999999997</v>
      </c>
      <c r="B36">
        <v>1.1618341999999999</v>
      </c>
      <c r="C36">
        <v>0.59440499999999996</v>
      </c>
      <c r="D36">
        <v>0.37230999999999997</v>
      </c>
      <c r="E36">
        <v>192118</v>
      </c>
      <c r="F36">
        <v>170202</v>
      </c>
      <c r="G36" t="s">
        <v>115</v>
      </c>
      <c r="H36">
        <v>0.15</v>
      </c>
      <c r="I36">
        <v>144.71199999999999</v>
      </c>
    </row>
    <row r="37" spans="1:9" x14ac:dyDescent="0.3">
      <c r="A37">
        <v>0.36043799999999998</v>
      </c>
      <c r="B37">
        <v>1.2214027999999999</v>
      </c>
      <c r="C37">
        <v>0.59589999999999999</v>
      </c>
      <c r="D37">
        <v>0.364064</v>
      </c>
      <c r="E37">
        <v>185119</v>
      </c>
      <c r="F37">
        <v>163101</v>
      </c>
      <c r="G37" t="s">
        <v>115</v>
      </c>
      <c r="H37">
        <v>0.2</v>
      </c>
      <c r="I37">
        <v>145.077</v>
      </c>
    </row>
    <row r="38" spans="1:9" x14ac:dyDescent="0.3">
      <c r="A38">
        <v>0.35374</v>
      </c>
      <c r="B38">
        <v>1.2840254</v>
      </c>
      <c r="C38">
        <v>0.59781499999999999</v>
      </c>
      <c r="D38">
        <v>0.35602200000000001</v>
      </c>
      <c r="E38">
        <v>178433</v>
      </c>
      <c r="F38">
        <v>156223</v>
      </c>
      <c r="G38" t="s">
        <v>115</v>
      </c>
      <c r="H38">
        <v>0.25</v>
      </c>
      <c r="I38">
        <v>145.476</v>
      </c>
    </row>
    <row r="39" spans="1:9" x14ac:dyDescent="0.3">
      <c r="A39">
        <v>0.34697600000000001</v>
      </c>
      <c r="B39">
        <v>1.3498588</v>
      </c>
      <c r="C39">
        <v>0.60016000000000003</v>
      </c>
      <c r="D39">
        <v>0.348132</v>
      </c>
      <c r="E39">
        <v>171985</v>
      </c>
      <c r="F39">
        <v>149506</v>
      </c>
      <c r="G39" t="s">
        <v>115</v>
      </c>
      <c r="H39">
        <v>0.3</v>
      </c>
      <c r="I39">
        <v>145.91200000000001</v>
      </c>
    </row>
    <row r="40" spans="1:9" x14ac:dyDescent="0.3">
      <c r="A40">
        <v>0.340059</v>
      </c>
      <c r="B40">
        <v>1.4190674999999999</v>
      </c>
      <c r="C40">
        <v>0.60204000000000002</v>
      </c>
      <c r="D40">
        <v>0.34109499999999998</v>
      </c>
      <c r="E40">
        <v>165378</v>
      </c>
      <c r="F40">
        <v>142939</v>
      </c>
      <c r="G40" t="s">
        <v>115</v>
      </c>
      <c r="H40">
        <v>0.35</v>
      </c>
      <c r="I40">
        <v>146.41300000000001</v>
      </c>
    </row>
    <row r="41" spans="1:9" x14ac:dyDescent="0.3">
      <c r="A41">
        <v>0.333202</v>
      </c>
      <c r="B41">
        <v>1.4918247</v>
      </c>
      <c r="C41">
        <v>0.60626500000000005</v>
      </c>
      <c r="D41">
        <v>0.332644</v>
      </c>
      <c r="E41">
        <v>155739</v>
      </c>
      <c r="F41">
        <v>137854</v>
      </c>
      <c r="G41" t="s">
        <v>115</v>
      </c>
      <c r="H41">
        <v>0.4</v>
      </c>
      <c r="I41">
        <v>146.905</v>
      </c>
    </row>
    <row r="42" spans="1:9" x14ac:dyDescent="0.3">
      <c r="A42">
        <v>0.32608300000000001</v>
      </c>
      <c r="B42">
        <v>1.5683122</v>
      </c>
      <c r="C42">
        <v>0.60918499999999998</v>
      </c>
      <c r="D42">
        <v>0.32567299999999999</v>
      </c>
      <c r="E42">
        <v>146172</v>
      </c>
      <c r="F42">
        <v>132598</v>
      </c>
      <c r="G42" t="s">
        <v>115</v>
      </c>
      <c r="H42">
        <v>0.45</v>
      </c>
      <c r="I42">
        <v>147.49600000000001</v>
      </c>
    </row>
    <row r="43" spans="1:9" x14ac:dyDescent="0.3">
      <c r="A43" s="43">
        <v>0.319017</v>
      </c>
      <c r="B43" s="43">
        <v>1.6487213000000001</v>
      </c>
      <c r="C43" s="43">
        <v>0.61460499999999996</v>
      </c>
      <c r="D43" s="43">
        <v>0.31731799999999999</v>
      </c>
      <c r="E43" s="43">
        <v>137029</v>
      </c>
      <c r="F43" s="43">
        <v>127351</v>
      </c>
      <c r="G43" s="43" t="s">
        <v>115</v>
      </c>
      <c r="H43" s="43">
        <v>0.5</v>
      </c>
      <c r="I43" s="43">
        <v>148.08600000000001</v>
      </c>
    </row>
    <row r="44" spans="1:9" x14ac:dyDescent="0.3">
      <c r="A44">
        <v>0.451403</v>
      </c>
      <c r="B44">
        <v>0.60653069999999998</v>
      </c>
      <c r="C44">
        <v>1332660</v>
      </c>
      <c r="D44">
        <v>0.64121399999999995</v>
      </c>
      <c r="E44" s="46">
        <v>384067</v>
      </c>
      <c r="F44" s="46">
        <v>296864</v>
      </c>
      <c r="G44" t="s">
        <v>123</v>
      </c>
      <c r="H44">
        <v>-0.5</v>
      </c>
      <c r="I44">
        <v>140.67699999999999</v>
      </c>
    </row>
    <row r="45" spans="1:9" x14ac:dyDescent="0.3">
      <c r="A45">
        <v>0.44569999999999999</v>
      </c>
      <c r="B45">
        <v>0.63762819999999998</v>
      </c>
      <c r="C45">
        <v>1305620</v>
      </c>
      <c r="D45">
        <v>0.62526999999999999</v>
      </c>
      <c r="E45" s="46">
        <v>360797</v>
      </c>
      <c r="F45">
        <v>282389</v>
      </c>
      <c r="G45" t="s">
        <v>123</v>
      </c>
      <c r="H45">
        <v>-0.45</v>
      </c>
      <c r="I45">
        <v>140.27600000000001</v>
      </c>
    </row>
    <row r="46" spans="1:9" x14ac:dyDescent="0.3">
      <c r="A46">
        <v>0.43977500000000003</v>
      </c>
      <c r="B46">
        <v>0.67032000000000003</v>
      </c>
      <c r="C46">
        <v>1280880</v>
      </c>
      <c r="D46">
        <v>0.60925499999999999</v>
      </c>
      <c r="E46" s="46">
        <v>338782</v>
      </c>
      <c r="F46">
        <v>268576</v>
      </c>
      <c r="G46" t="s">
        <v>123</v>
      </c>
      <c r="H46">
        <v>-0.4</v>
      </c>
      <c r="I46">
        <v>139.93</v>
      </c>
    </row>
    <row r="47" spans="1:9" x14ac:dyDescent="0.3">
      <c r="A47">
        <v>0.43370300000000001</v>
      </c>
      <c r="B47">
        <v>0.70468810000000004</v>
      </c>
      <c r="C47">
        <v>1243380</v>
      </c>
      <c r="D47">
        <v>0.58893899999999999</v>
      </c>
      <c r="E47" s="46">
        <v>319542</v>
      </c>
      <c r="F47">
        <v>255907</v>
      </c>
      <c r="G47" t="s">
        <v>123</v>
      </c>
      <c r="H47">
        <v>-0.35</v>
      </c>
      <c r="I47">
        <v>139.94</v>
      </c>
    </row>
    <row r="48" spans="1:9" x14ac:dyDescent="0.3">
      <c r="A48">
        <v>0.42730699999999999</v>
      </c>
      <c r="B48">
        <v>0.74081819999999998</v>
      </c>
      <c r="C48">
        <v>1223690</v>
      </c>
      <c r="D48">
        <v>0.57331699999999997</v>
      </c>
      <c r="E48" s="46">
        <v>299631</v>
      </c>
      <c r="F48">
        <v>243286</v>
      </c>
      <c r="G48" t="s">
        <v>123</v>
      </c>
      <c r="H48">
        <v>-0.3</v>
      </c>
      <c r="I48">
        <v>139.70400000000001</v>
      </c>
    </row>
    <row r="49" spans="1:9" x14ac:dyDescent="0.3">
      <c r="A49">
        <v>0.42068100000000003</v>
      </c>
      <c r="B49">
        <v>0.77880079999999996</v>
      </c>
      <c r="C49">
        <v>1205950</v>
      </c>
      <c r="D49">
        <v>0.55767900000000004</v>
      </c>
      <c r="E49" s="46">
        <v>280862</v>
      </c>
      <c r="F49">
        <v>231248</v>
      </c>
      <c r="G49" t="s">
        <v>123</v>
      </c>
      <c r="H49">
        <v>-0.25</v>
      </c>
      <c r="I49">
        <v>139.54900000000001</v>
      </c>
    </row>
    <row r="50" spans="1:9" x14ac:dyDescent="0.3">
      <c r="A50">
        <v>0.41382000000000002</v>
      </c>
      <c r="B50">
        <v>0.81873079999999998</v>
      </c>
      <c r="C50">
        <v>1190100</v>
      </c>
      <c r="D50">
        <v>0.54208999999999996</v>
      </c>
      <c r="E50" s="46">
        <v>263181</v>
      </c>
      <c r="F50" s="4">
        <v>219762</v>
      </c>
      <c r="G50" t="s">
        <v>123</v>
      </c>
      <c r="H50">
        <v>-0.2</v>
      </c>
      <c r="I50">
        <v>139.48099999999999</v>
      </c>
    </row>
    <row r="51" spans="1:9" x14ac:dyDescent="0.3">
      <c r="A51">
        <v>0.40671499999999999</v>
      </c>
      <c r="B51">
        <v>0.86070800000000003</v>
      </c>
      <c r="C51">
        <v>1176010</v>
      </c>
      <c r="D51">
        <v>0.52662799999999999</v>
      </c>
      <c r="E51" s="46">
        <v>246549</v>
      </c>
      <c r="F51">
        <v>208812</v>
      </c>
      <c r="G51" t="s">
        <v>123</v>
      </c>
      <c r="H51">
        <v>-0.15</v>
      </c>
      <c r="I51">
        <v>139.51</v>
      </c>
    </row>
    <row r="52" spans="1:9" x14ac:dyDescent="0.3">
      <c r="A52">
        <v>0.39934999999999998</v>
      </c>
      <c r="B52">
        <v>0.90483740000000001</v>
      </c>
      <c r="C52">
        <v>1163800</v>
      </c>
      <c r="D52">
        <v>0.51131899999999997</v>
      </c>
      <c r="E52" s="46">
        <v>230890</v>
      </c>
      <c r="F52">
        <v>198352</v>
      </c>
      <c r="G52" t="s">
        <v>123</v>
      </c>
      <c r="H52">
        <v>-0.1</v>
      </c>
      <c r="I52">
        <v>139.63900000000001</v>
      </c>
    </row>
    <row r="53" spans="1:9" x14ac:dyDescent="0.3">
      <c r="A53">
        <v>0.391712</v>
      </c>
      <c r="B53">
        <v>0.9512294</v>
      </c>
      <c r="C53">
        <v>1153280</v>
      </c>
      <c r="D53">
        <v>0.49624299999999999</v>
      </c>
      <c r="E53">
        <v>216182</v>
      </c>
      <c r="F53" s="46">
        <v>188383</v>
      </c>
      <c r="G53" t="s">
        <v>123</v>
      </c>
      <c r="H53">
        <v>-0.05</v>
      </c>
      <c r="I53">
        <v>139.88300000000001</v>
      </c>
    </row>
    <row r="54" spans="1:9" x14ac:dyDescent="0.3">
      <c r="A54">
        <v>0.38378099999999998</v>
      </c>
      <c r="B54">
        <v>1</v>
      </c>
      <c r="C54">
        <v>1144500</v>
      </c>
      <c r="D54">
        <v>0.481429</v>
      </c>
      <c r="E54">
        <v>202368</v>
      </c>
      <c r="F54" s="80">
        <v>178880</v>
      </c>
      <c r="G54" t="s">
        <v>123</v>
      </c>
      <c r="H54">
        <v>0</v>
      </c>
      <c r="I54">
        <v>140.24799999999999</v>
      </c>
    </row>
    <row r="55" spans="1:9" x14ac:dyDescent="0.3">
      <c r="A55">
        <v>0.37553199999999998</v>
      </c>
      <c r="B55">
        <v>1.0512710999999999</v>
      </c>
      <c r="C55">
        <v>1137780</v>
      </c>
      <c r="D55">
        <v>0.46682600000000002</v>
      </c>
      <c r="E55">
        <v>189370</v>
      </c>
      <c r="F55" s="46">
        <v>168750</v>
      </c>
      <c r="G55" t="s">
        <v>123</v>
      </c>
      <c r="H55">
        <v>0.05</v>
      </c>
      <c r="I55">
        <v>140.74600000000001</v>
      </c>
    </row>
    <row r="56" spans="1:9" x14ac:dyDescent="0.3">
      <c r="A56">
        <v>0.36695899999999998</v>
      </c>
      <c r="B56">
        <v>1.1051709000000001</v>
      </c>
      <c r="C56">
        <v>1134510</v>
      </c>
      <c r="D56">
        <v>0.45264900000000002</v>
      </c>
      <c r="E56">
        <v>177898</v>
      </c>
      <c r="F56" s="46">
        <v>157277</v>
      </c>
      <c r="G56" t="s">
        <v>123</v>
      </c>
      <c r="H56">
        <v>0.1</v>
      </c>
      <c r="I56">
        <v>141.38800000000001</v>
      </c>
    </row>
    <row r="57" spans="1:9" x14ac:dyDescent="0.3">
      <c r="A57">
        <v>0.36566900000000002</v>
      </c>
      <c r="B57">
        <v>1.1618341999999999</v>
      </c>
      <c r="C57">
        <v>1164970</v>
      </c>
      <c r="D57">
        <v>0.45083099999999998</v>
      </c>
      <c r="E57">
        <v>187450</v>
      </c>
      <c r="F57" s="46">
        <v>166795</v>
      </c>
      <c r="G57" t="s">
        <v>123</v>
      </c>
      <c r="H57">
        <v>0.15</v>
      </c>
      <c r="I57">
        <v>141.12100000000001</v>
      </c>
    </row>
    <row r="58" spans="1:9" x14ac:dyDescent="0.3">
      <c r="A58">
        <v>0.358954</v>
      </c>
      <c r="B58">
        <v>1.2214027999999999</v>
      </c>
      <c r="C58">
        <v>1168580</v>
      </c>
      <c r="D58">
        <v>0.44026399999999999</v>
      </c>
      <c r="E58">
        <v>180600</v>
      </c>
      <c r="F58" s="46">
        <v>159764</v>
      </c>
      <c r="G58" t="s">
        <v>123</v>
      </c>
      <c r="H58">
        <v>0.2</v>
      </c>
      <c r="I58">
        <v>141.517</v>
      </c>
    </row>
    <row r="59" spans="1:9" x14ac:dyDescent="0.3">
      <c r="A59">
        <v>0.35220200000000002</v>
      </c>
      <c r="B59">
        <v>1.2840254</v>
      </c>
      <c r="C59">
        <v>1173040</v>
      </c>
      <c r="D59">
        <v>0.43007600000000001</v>
      </c>
      <c r="E59">
        <v>174088</v>
      </c>
      <c r="F59" s="46">
        <v>152986</v>
      </c>
      <c r="G59" t="s">
        <v>123</v>
      </c>
      <c r="H59">
        <v>0.25</v>
      </c>
      <c r="I59">
        <v>141.94499999999999</v>
      </c>
    </row>
    <row r="60" spans="1:9" x14ac:dyDescent="0.3">
      <c r="A60">
        <v>0.345389</v>
      </c>
      <c r="B60">
        <v>1.3498588</v>
      </c>
      <c r="C60">
        <v>1178340</v>
      </c>
      <c r="D60">
        <v>0.42019000000000001</v>
      </c>
      <c r="E60">
        <v>167826</v>
      </c>
      <c r="F60" s="46">
        <v>146383</v>
      </c>
      <c r="G60" t="s">
        <v>123</v>
      </c>
      <c r="H60">
        <v>0.3</v>
      </c>
      <c r="I60">
        <v>142.40600000000001</v>
      </c>
    </row>
    <row r="61" spans="1:9" x14ac:dyDescent="0.3">
      <c r="A61">
        <v>0.33849499999999999</v>
      </c>
      <c r="B61">
        <v>1.4190674999999999</v>
      </c>
      <c r="C61">
        <v>1184550</v>
      </c>
      <c r="D61">
        <v>0.41053200000000001</v>
      </c>
      <c r="E61">
        <v>159714</v>
      </c>
      <c r="F61" s="46">
        <v>140685</v>
      </c>
      <c r="G61" t="s">
        <v>123</v>
      </c>
      <c r="H61">
        <v>0.35</v>
      </c>
      <c r="I61">
        <v>142.905</v>
      </c>
    </row>
    <row r="62" spans="1:9" x14ac:dyDescent="0.3">
      <c r="A62">
        <v>0.331507</v>
      </c>
      <c r="B62">
        <v>1.4918247</v>
      </c>
      <c r="C62">
        <v>1191760</v>
      </c>
      <c r="D62">
        <v>0.40104600000000001</v>
      </c>
      <c r="E62">
        <v>150287</v>
      </c>
      <c r="F62" s="46">
        <v>135575</v>
      </c>
      <c r="G62" t="s">
        <v>123</v>
      </c>
      <c r="H62">
        <v>0.4</v>
      </c>
      <c r="I62">
        <v>143.44499999999999</v>
      </c>
    </row>
    <row r="63" spans="1:9" x14ac:dyDescent="0.3">
      <c r="A63">
        <v>0.32441799999999998</v>
      </c>
      <c r="B63">
        <v>1.5683122</v>
      </c>
      <c r="C63">
        <v>1200080</v>
      </c>
      <c r="D63">
        <v>0.39168799999999998</v>
      </c>
      <c r="E63">
        <v>141132</v>
      </c>
      <c r="F63" s="46">
        <v>130402</v>
      </c>
      <c r="G63" t="s">
        <v>123</v>
      </c>
      <c r="H63">
        <v>0.45</v>
      </c>
      <c r="I63">
        <v>144.029</v>
      </c>
    </row>
    <row r="64" spans="1:9" x14ac:dyDescent="0.3">
      <c r="A64">
        <v>0.31722299999999998</v>
      </c>
      <c r="B64">
        <v>1.6487213000000001</v>
      </c>
      <c r="C64">
        <v>1209630</v>
      </c>
      <c r="D64">
        <v>0.38242100000000001</v>
      </c>
      <c r="E64">
        <v>132227</v>
      </c>
      <c r="F64" s="43">
        <v>125158</v>
      </c>
      <c r="G64" t="s">
        <v>123</v>
      </c>
      <c r="H64">
        <v>0.5</v>
      </c>
      <c r="I64">
        <v>144.66200000000001</v>
      </c>
    </row>
    <row r="65" spans="1:9" x14ac:dyDescent="0.3">
      <c r="A65" s="36">
        <v>0.45729700000000001</v>
      </c>
      <c r="B65" s="36">
        <v>0.60653069999999998</v>
      </c>
      <c r="C65" s="36">
        <v>0.67964000000000002</v>
      </c>
      <c r="D65" s="36">
        <v>0.52222500000000005</v>
      </c>
      <c r="E65" s="36">
        <v>401132</v>
      </c>
      <c r="F65" s="36">
        <v>307231</v>
      </c>
      <c r="G65" s="46" t="s">
        <v>114</v>
      </c>
      <c r="H65" s="36">
        <v>-0.5</v>
      </c>
      <c r="I65" s="36">
        <v>133.822</v>
      </c>
    </row>
    <row r="66" spans="1:9" x14ac:dyDescent="0.3">
      <c r="A66">
        <v>0.45168799999999998</v>
      </c>
      <c r="B66">
        <v>0.63762819999999998</v>
      </c>
      <c r="C66">
        <v>0.66547500000000004</v>
      </c>
      <c r="D66">
        <v>0.51007400000000003</v>
      </c>
      <c r="E66">
        <v>377018</v>
      </c>
      <c r="F66">
        <v>292310</v>
      </c>
      <c r="G66" t="s">
        <v>114</v>
      </c>
      <c r="H66">
        <v>-0.45</v>
      </c>
      <c r="I66">
        <v>133.53800000000001</v>
      </c>
    </row>
    <row r="67" spans="1:9" x14ac:dyDescent="0.3">
      <c r="A67">
        <v>0.44596400000000003</v>
      </c>
      <c r="B67">
        <v>0.67032000000000003</v>
      </c>
      <c r="C67">
        <v>0.64430500000000002</v>
      </c>
      <c r="D67">
        <v>0.489894</v>
      </c>
      <c r="E67">
        <v>355967</v>
      </c>
      <c r="F67">
        <v>278523</v>
      </c>
      <c r="G67" t="s">
        <v>114</v>
      </c>
      <c r="H67">
        <v>-0.4</v>
      </c>
      <c r="I67">
        <v>133.751</v>
      </c>
    </row>
    <row r="68" spans="1:9" x14ac:dyDescent="0.3">
      <c r="A68">
        <v>0.43989499999999998</v>
      </c>
      <c r="B68">
        <v>0.70468810000000004</v>
      </c>
      <c r="C68">
        <v>0.63283500000000004</v>
      </c>
      <c r="D68">
        <v>0.47805300000000001</v>
      </c>
      <c r="E68">
        <v>334117</v>
      </c>
      <c r="F68">
        <v>264915</v>
      </c>
      <c r="G68" t="s">
        <v>114</v>
      </c>
      <c r="H68">
        <v>-0.35</v>
      </c>
      <c r="I68">
        <v>133.56399999999999</v>
      </c>
    </row>
    <row r="69" spans="1:9" x14ac:dyDescent="0.3">
      <c r="A69">
        <v>0.43359900000000001</v>
      </c>
      <c r="B69">
        <v>0.74081819999999998</v>
      </c>
      <c r="C69">
        <v>0.62243000000000004</v>
      </c>
      <c r="D69">
        <v>0.46612900000000002</v>
      </c>
      <c r="E69">
        <v>313484</v>
      </c>
      <c r="F69">
        <v>251929</v>
      </c>
      <c r="G69" t="s">
        <v>114</v>
      </c>
      <c r="H69">
        <v>-0.3</v>
      </c>
      <c r="I69">
        <v>133.44999999999999</v>
      </c>
    </row>
    <row r="70" spans="1:9" x14ac:dyDescent="0.3">
      <c r="A70" s="4">
        <v>0.427068</v>
      </c>
      <c r="B70" s="4">
        <v>0.77880079999999996</v>
      </c>
      <c r="C70" s="4">
        <v>0.61305500000000002</v>
      </c>
      <c r="D70" s="4">
        <v>0.45415699999999998</v>
      </c>
      <c r="E70" s="4">
        <v>294014</v>
      </c>
      <c r="F70" s="4">
        <v>239537</v>
      </c>
      <c r="G70" s="4" t="s">
        <v>114</v>
      </c>
      <c r="H70" s="4">
        <v>-0.25</v>
      </c>
      <c r="I70" s="4">
        <v>133.417</v>
      </c>
    </row>
    <row r="71" spans="1:9" x14ac:dyDescent="0.3">
      <c r="A71">
        <v>0.42029300000000003</v>
      </c>
      <c r="B71">
        <v>0.81873079999999998</v>
      </c>
      <c r="C71">
        <v>0.60468500000000003</v>
      </c>
      <c r="D71">
        <v>0.44217400000000001</v>
      </c>
      <c r="E71">
        <v>275652</v>
      </c>
      <c r="F71">
        <v>227711</v>
      </c>
      <c r="G71" t="s">
        <v>114</v>
      </c>
      <c r="H71">
        <v>-0.2</v>
      </c>
      <c r="I71">
        <v>133.47399999999999</v>
      </c>
    </row>
    <row r="72" spans="1:9" x14ac:dyDescent="0.3">
      <c r="A72">
        <v>0.41326299999999999</v>
      </c>
      <c r="B72">
        <v>0.86070800000000003</v>
      </c>
      <c r="C72">
        <v>0.59730000000000005</v>
      </c>
      <c r="D72">
        <v>0.43020900000000001</v>
      </c>
      <c r="E72">
        <v>258345</v>
      </c>
      <c r="F72">
        <v>216424</v>
      </c>
      <c r="G72" t="s">
        <v>114</v>
      </c>
      <c r="H72">
        <v>-0.15</v>
      </c>
      <c r="I72">
        <v>133.63</v>
      </c>
    </row>
    <row r="73" spans="1:9" x14ac:dyDescent="0.3">
      <c r="A73">
        <v>0.40596599999999999</v>
      </c>
      <c r="B73">
        <v>0.90483740000000001</v>
      </c>
      <c r="C73">
        <v>0.59087500000000004</v>
      </c>
      <c r="D73">
        <v>0.41829499999999997</v>
      </c>
      <c r="E73">
        <v>242042</v>
      </c>
      <c r="F73">
        <v>205655</v>
      </c>
      <c r="G73" t="s">
        <v>114</v>
      </c>
      <c r="H73">
        <v>-0.1</v>
      </c>
      <c r="I73">
        <v>133.89400000000001</v>
      </c>
    </row>
    <row r="74" spans="1:9" x14ac:dyDescent="0.3">
      <c r="A74">
        <v>0.39838600000000002</v>
      </c>
      <c r="B74">
        <v>0.9512294</v>
      </c>
      <c r="C74">
        <v>0.58545999999999998</v>
      </c>
      <c r="D74">
        <v>0.406443</v>
      </c>
      <c r="E74">
        <v>226680</v>
      </c>
      <c r="F74">
        <v>195369</v>
      </c>
      <c r="G74" t="s">
        <v>114</v>
      </c>
      <c r="H74">
        <v>-0.05</v>
      </c>
      <c r="I74">
        <v>134.27699999999999</v>
      </c>
    </row>
    <row r="75" spans="1:9" x14ac:dyDescent="0.3">
      <c r="A75" s="37">
        <v>0.39050499999999999</v>
      </c>
      <c r="B75" s="37">
        <v>1</v>
      </c>
      <c r="C75" s="37">
        <v>0.58108000000000004</v>
      </c>
      <c r="D75" s="37">
        <v>0.39468999999999999</v>
      </c>
      <c r="E75" s="37">
        <v>212288</v>
      </c>
      <c r="F75" s="37">
        <v>185600</v>
      </c>
      <c r="G75" s="37" t="s">
        <v>114</v>
      </c>
      <c r="H75" s="37">
        <v>0</v>
      </c>
      <c r="I75" s="37">
        <v>134.79</v>
      </c>
    </row>
    <row r="76" spans="1:9" x14ac:dyDescent="0.3">
      <c r="A76">
        <v>0.38226900000000003</v>
      </c>
      <c r="B76">
        <v>1.0512710999999999</v>
      </c>
      <c r="C76">
        <v>0.58011500000000005</v>
      </c>
      <c r="D76">
        <v>0.383606</v>
      </c>
      <c r="E76">
        <v>201737</v>
      </c>
      <c r="F76">
        <v>178331</v>
      </c>
      <c r="G76" t="s">
        <v>114</v>
      </c>
      <c r="H76">
        <v>0.05</v>
      </c>
      <c r="I76">
        <v>135.41</v>
      </c>
    </row>
    <row r="77" spans="1:9" x14ac:dyDescent="0.3">
      <c r="A77">
        <v>0.38305499999999998</v>
      </c>
      <c r="B77">
        <v>1.1051709000000001</v>
      </c>
      <c r="C77">
        <v>0.60322500000000001</v>
      </c>
      <c r="D77">
        <v>0.38531300000000002</v>
      </c>
      <c r="E77">
        <v>222482</v>
      </c>
      <c r="F77">
        <v>192596</v>
      </c>
      <c r="G77" t="s">
        <v>114</v>
      </c>
      <c r="H77">
        <v>0.1</v>
      </c>
      <c r="I77">
        <v>134.26</v>
      </c>
    </row>
    <row r="78" spans="1:9" x14ac:dyDescent="0.3">
      <c r="A78">
        <v>0.37668299999999999</v>
      </c>
      <c r="B78">
        <v>1.1618341999999999</v>
      </c>
      <c r="C78">
        <v>0.60380500000000004</v>
      </c>
      <c r="D78">
        <v>0.37674800000000003</v>
      </c>
      <c r="E78">
        <v>214576</v>
      </c>
      <c r="F78">
        <v>187133</v>
      </c>
      <c r="G78" t="s">
        <v>114</v>
      </c>
      <c r="H78">
        <v>0.15</v>
      </c>
      <c r="I78">
        <v>134.49</v>
      </c>
    </row>
    <row r="79" spans="1:9" x14ac:dyDescent="0.3">
      <c r="A79">
        <v>0.37023899999999998</v>
      </c>
      <c r="B79">
        <v>1.2214027999999999</v>
      </c>
      <c r="C79">
        <v>0.604715</v>
      </c>
      <c r="D79">
        <v>0.36838700000000002</v>
      </c>
      <c r="E79">
        <v>206916</v>
      </c>
      <c r="F79">
        <v>181787</v>
      </c>
      <c r="G79" t="s">
        <v>114</v>
      </c>
      <c r="H79">
        <v>0.2</v>
      </c>
      <c r="I79">
        <v>134.75</v>
      </c>
    </row>
    <row r="80" spans="1:9" x14ac:dyDescent="0.3">
      <c r="A80">
        <v>0.363707</v>
      </c>
      <c r="B80">
        <v>1.2840254</v>
      </c>
      <c r="C80">
        <v>0.60597500000000004</v>
      </c>
      <c r="D80">
        <v>0.36019299999999999</v>
      </c>
      <c r="E80">
        <v>199451</v>
      </c>
      <c r="F80">
        <v>176529</v>
      </c>
      <c r="G80" t="s">
        <v>114</v>
      </c>
      <c r="H80">
        <v>0.25</v>
      </c>
      <c r="I80">
        <v>135.04499999999999</v>
      </c>
    </row>
    <row r="81" spans="1:9" x14ac:dyDescent="0.3">
      <c r="A81">
        <v>0.35708000000000001</v>
      </c>
      <c r="B81">
        <v>1.3498588</v>
      </c>
      <c r="C81">
        <v>0.607595</v>
      </c>
      <c r="D81">
        <v>0.35214099999999998</v>
      </c>
      <c r="E81">
        <v>192154</v>
      </c>
      <c r="F81">
        <v>169713</v>
      </c>
      <c r="G81" t="s">
        <v>114</v>
      </c>
      <c r="H81">
        <v>0.3</v>
      </c>
      <c r="I81">
        <v>135.37700000000001</v>
      </c>
    </row>
    <row r="82" spans="1:9" x14ac:dyDescent="0.3">
      <c r="A82">
        <v>0.350354</v>
      </c>
      <c r="B82">
        <v>1.4190674999999999</v>
      </c>
      <c r="C82">
        <v>0.60960499999999995</v>
      </c>
      <c r="D82">
        <v>0.34421299999999999</v>
      </c>
      <c r="E82">
        <v>185016</v>
      </c>
      <c r="F82">
        <v>162337</v>
      </c>
      <c r="G82" t="s">
        <v>114</v>
      </c>
      <c r="H82">
        <v>0.35</v>
      </c>
      <c r="I82">
        <v>135.75200000000001</v>
      </c>
    </row>
    <row r="83" spans="1:9" x14ac:dyDescent="0.3">
      <c r="A83">
        <v>0.34352899999999997</v>
      </c>
      <c r="B83">
        <v>1.4918247</v>
      </c>
      <c r="C83">
        <v>0.612035</v>
      </c>
      <c r="D83">
        <v>0.33639799999999997</v>
      </c>
      <c r="E83">
        <v>178030</v>
      </c>
      <c r="F83">
        <v>155045</v>
      </c>
      <c r="G83" t="s">
        <v>114</v>
      </c>
      <c r="H83">
        <v>0.4</v>
      </c>
      <c r="I83">
        <v>136.173</v>
      </c>
    </row>
    <row r="84" spans="1:9" x14ac:dyDescent="0.3">
      <c r="A84">
        <v>0.33660499999999999</v>
      </c>
      <c r="B84">
        <v>1.5683122</v>
      </c>
      <c r="C84">
        <v>0.61492500000000005</v>
      </c>
      <c r="D84">
        <v>0.32868399999999998</v>
      </c>
      <c r="E84">
        <v>171198</v>
      </c>
      <c r="F84">
        <v>147842</v>
      </c>
      <c r="G84" t="s">
        <v>114</v>
      </c>
      <c r="H84">
        <v>0.45</v>
      </c>
      <c r="I84">
        <v>136.64400000000001</v>
      </c>
    </row>
    <row r="85" spans="1:9" x14ac:dyDescent="0.3">
      <c r="A85" s="43">
        <v>0.32958399999999999</v>
      </c>
      <c r="B85" s="43">
        <v>1.6487213000000001</v>
      </c>
      <c r="C85" s="43">
        <v>0.61831999999999998</v>
      </c>
      <c r="D85" s="43">
        <v>0.32106499999999999</v>
      </c>
      <c r="E85" s="43">
        <v>163306</v>
      </c>
      <c r="F85" s="43">
        <v>141201</v>
      </c>
      <c r="G85" s="43" t="s">
        <v>114</v>
      </c>
      <c r="H85" s="43">
        <v>0.5</v>
      </c>
      <c r="I85" s="43">
        <v>137.16900000000001</v>
      </c>
    </row>
    <row r="86" spans="1:9" x14ac:dyDescent="0.3">
      <c r="A86">
        <v>0.46767199999999998</v>
      </c>
      <c r="B86">
        <v>0.60653069999999998</v>
      </c>
      <c r="C86">
        <v>1319660</v>
      </c>
      <c r="D86">
        <v>0.68272100000000002</v>
      </c>
      <c r="E86">
        <v>425428</v>
      </c>
      <c r="F86">
        <v>326408</v>
      </c>
      <c r="G86" t="s">
        <v>124</v>
      </c>
      <c r="H86">
        <v>-0.5</v>
      </c>
      <c r="I86">
        <v>138.715</v>
      </c>
    </row>
    <row r="87" spans="1:9" x14ac:dyDescent="0.3">
      <c r="A87">
        <v>0.46196999999999999</v>
      </c>
      <c r="B87">
        <v>0.63762819999999998</v>
      </c>
      <c r="C87">
        <v>1290660</v>
      </c>
      <c r="D87">
        <v>0.66554000000000002</v>
      </c>
      <c r="E87">
        <v>400033</v>
      </c>
      <c r="F87">
        <v>310586</v>
      </c>
      <c r="G87" t="s">
        <v>124</v>
      </c>
      <c r="H87">
        <v>-0.45</v>
      </c>
      <c r="I87">
        <v>138.328</v>
      </c>
    </row>
    <row r="88" spans="1:9" x14ac:dyDescent="0.3">
      <c r="A88">
        <v>0.456065</v>
      </c>
      <c r="B88">
        <v>0.67032000000000003</v>
      </c>
      <c r="C88">
        <v>1262640</v>
      </c>
      <c r="D88">
        <v>0.64983999999999997</v>
      </c>
      <c r="E88">
        <v>376149</v>
      </c>
      <c r="F88">
        <v>295552</v>
      </c>
      <c r="G88" t="s">
        <v>124</v>
      </c>
      <c r="H88">
        <v>-0.4</v>
      </c>
      <c r="I88">
        <v>138.00299999999999</v>
      </c>
    </row>
    <row r="89" spans="1:9" x14ac:dyDescent="0.3">
      <c r="A89">
        <v>0.44994400000000001</v>
      </c>
      <c r="B89">
        <v>0.70468810000000004</v>
      </c>
      <c r="C89">
        <v>1235670</v>
      </c>
      <c r="D89">
        <v>0.63538899999999998</v>
      </c>
      <c r="E89">
        <v>353663</v>
      </c>
      <c r="F89">
        <v>281258</v>
      </c>
      <c r="G89" t="s">
        <v>124</v>
      </c>
      <c r="H89">
        <v>-0.35</v>
      </c>
      <c r="I89">
        <v>137.74100000000001</v>
      </c>
    </row>
    <row r="90" spans="1:9" x14ac:dyDescent="0.3">
      <c r="A90">
        <v>0.44354500000000002</v>
      </c>
      <c r="B90">
        <v>0.74081819999999998</v>
      </c>
      <c r="C90">
        <v>1213180</v>
      </c>
      <c r="D90">
        <v>0.61833899999999997</v>
      </c>
      <c r="E90">
        <v>332189</v>
      </c>
      <c r="F90">
        <v>267552</v>
      </c>
      <c r="G90" t="s">
        <v>124</v>
      </c>
      <c r="H90">
        <v>-0.3</v>
      </c>
      <c r="I90">
        <v>137.52000000000001</v>
      </c>
    </row>
    <row r="91" spans="1:9" x14ac:dyDescent="0.3">
      <c r="A91">
        <v>0.43692300000000001</v>
      </c>
      <c r="B91">
        <v>0.77880079999999996</v>
      </c>
      <c r="C91">
        <v>1190560</v>
      </c>
      <c r="D91">
        <v>0.60372400000000004</v>
      </c>
      <c r="E91">
        <v>312076</v>
      </c>
      <c r="F91">
        <v>254553</v>
      </c>
      <c r="G91" t="s">
        <v>124</v>
      </c>
      <c r="H91">
        <v>-0.25</v>
      </c>
      <c r="I91">
        <v>137.38300000000001</v>
      </c>
    </row>
    <row r="92" spans="1:9" x14ac:dyDescent="0.3">
      <c r="A92">
        <v>0.43002299999999999</v>
      </c>
      <c r="B92">
        <v>0.81873079999999998</v>
      </c>
      <c r="C92">
        <v>1171110</v>
      </c>
      <c r="D92">
        <v>0.58794599999999997</v>
      </c>
      <c r="E92">
        <v>292983</v>
      </c>
      <c r="F92">
        <v>242120</v>
      </c>
      <c r="G92" t="s">
        <v>124</v>
      </c>
      <c r="H92">
        <v>-0.2</v>
      </c>
      <c r="I92">
        <v>137.316</v>
      </c>
    </row>
    <row r="93" spans="1:9" x14ac:dyDescent="0.3">
      <c r="A93">
        <v>0.42284899999999997</v>
      </c>
      <c r="B93">
        <v>0.86070800000000003</v>
      </c>
      <c r="C93">
        <v>1153690</v>
      </c>
      <c r="D93">
        <v>0.57224299999999995</v>
      </c>
      <c r="E93">
        <v>274951</v>
      </c>
      <c r="F93">
        <v>230260</v>
      </c>
      <c r="G93" t="s">
        <v>124</v>
      </c>
      <c r="H93">
        <v>-0.15</v>
      </c>
      <c r="I93">
        <v>137.333</v>
      </c>
    </row>
    <row r="94" spans="1:9" x14ac:dyDescent="0.3">
      <c r="A94">
        <v>0.41538000000000003</v>
      </c>
      <c r="B94">
        <v>0.90483740000000001</v>
      </c>
      <c r="C94">
        <v>1139300</v>
      </c>
      <c r="D94">
        <v>0.55570699999999995</v>
      </c>
      <c r="E94">
        <v>257876</v>
      </c>
      <c r="F94">
        <v>218920</v>
      </c>
      <c r="G94" t="s">
        <v>124</v>
      </c>
      <c r="H94">
        <v>-0.1</v>
      </c>
      <c r="I94">
        <v>137.44300000000001</v>
      </c>
    </row>
    <row r="95" spans="1:9" x14ac:dyDescent="0.3">
      <c r="A95">
        <v>0.40771600000000002</v>
      </c>
      <c r="B95">
        <v>0.9512294</v>
      </c>
      <c r="C95">
        <v>1118240</v>
      </c>
      <c r="D95">
        <v>0.55033299999999996</v>
      </c>
      <c r="E95">
        <v>242289</v>
      </c>
      <c r="F95">
        <v>208345</v>
      </c>
      <c r="G95" t="s">
        <v>124</v>
      </c>
      <c r="H95">
        <v>-0.05</v>
      </c>
      <c r="I95">
        <v>137.65100000000001</v>
      </c>
    </row>
    <row r="96" spans="1:9" x14ac:dyDescent="0.3">
      <c r="A96">
        <v>0.39966800000000002</v>
      </c>
      <c r="B96">
        <v>1</v>
      </c>
      <c r="C96">
        <v>1110770</v>
      </c>
      <c r="D96">
        <v>0.53559500000000004</v>
      </c>
      <c r="E96">
        <v>229485</v>
      </c>
      <c r="F96">
        <v>199633</v>
      </c>
      <c r="G96" t="s">
        <v>124</v>
      </c>
      <c r="H96">
        <v>0</v>
      </c>
      <c r="I96">
        <v>137.964</v>
      </c>
    </row>
    <row r="97" spans="1:14" x14ac:dyDescent="0.3">
      <c r="A97">
        <v>0.40090100000000001</v>
      </c>
      <c r="B97">
        <v>1.0512710999999999</v>
      </c>
      <c r="C97">
        <v>1176600</v>
      </c>
      <c r="D97">
        <v>0.53129599999999999</v>
      </c>
      <c r="E97">
        <v>254456</v>
      </c>
      <c r="F97">
        <v>216815</v>
      </c>
      <c r="G97" t="s">
        <v>124</v>
      </c>
      <c r="H97">
        <v>0.05</v>
      </c>
      <c r="I97">
        <v>136.714</v>
      </c>
    </row>
    <row r="98" spans="1:14" x14ac:dyDescent="0.3">
      <c r="A98">
        <v>0.39459100000000003</v>
      </c>
      <c r="B98">
        <v>1.1051709000000001</v>
      </c>
      <c r="C98">
        <v>1175900</v>
      </c>
      <c r="D98">
        <v>0.51882700000000004</v>
      </c>
      <c r="E98">
        <v>245101</v>
      </c>
      <c r="F98">
        <v>210458</v>
      </c>
      <c r="G98" t="s">
        <v>124</v>
      </c>
      <c r="H98">
        <v>0.1</v>
      </c>
      <c r="I98">
        <v>136.696</v>
      </c>
    </row>
    <row r="99" spans="1:14" x14ac:dyDescent="0.3">
      <c r="A99">
        <v>0.38811899999999999</v>
      </c>
      <c r="B99">
        <v>1.1618341999999999</v>
      </c>
      <c r="C99">
        <v>1172790</v>
      </c>
      <c r="D99">
        <v>0.50844199999999995</v>
      </c>
      <c r="E99">
        <v>235739</v>
      </c>
      <c r="F99">
        <v>204035</v>
      </c>
      <c r="G99" t="s">
        <v>124</v>
      </c>
      <c r="H99">
        <v>0.15</v>
      </c>
      <c r="I99">
        <v>136.73599999999999</v>
      </c>
    </row>
    <row r="100" spans="1:14" x14ac:dyDescent="0.3">
      <c r="A100">
        <v>0.38159900000000002</v>
      </c>
      <c r="B100">
        <v>1.2214027999999999</v>
      </c>
      <c r="C100">
        <v>1171970</v>
      </c>
      <c r="D100">
        <v>0.49729600000000002</v>
      </c>
      <c r="E100">
        <v>226824</v>
      </c>
      <c r="F100">
        <v>197868</v>
      </c>
      <c r="G100" t="s">
        <v>124</v>
      </c>
      <c r="H100">
        <v>0.2</v>
      </c>
      <c r="I100">
        <v>136.80199999999999</v>
      </c>
    </row>
    <row r="101" spans="1:14" x14ac:dyDescent="0.3">
      <c r="A101">
        <v>0.37503700000000001</v>
      </c>
      <c r="B101">
        <v>1.2840254</v>
      </c>
      <c r="C101">
        <v>1173440</v>
      </c>
      <c r="D101">
        <v>0.48544500000000002</v>
      </c>
      <c r="E101">
        <v>218310</v>
      </c>
      <c r="F101">
        <v>191927</v>
      </c>
      <c r="G101" t="s">
        <v>124</v>
      </c>
      <c r="H101">
        <v>0.25</v>
      </c>
      <c r="I101">
        <v>136.89699999999999</v>
      </c>
    </row>
    <row r="102" spans="1:14" x14ac:dyDescent="0.3">
      <c r="A102">
        <v>0.36829000000000001</v>
      </c>
      <c r="B102">
        <v>1.3498588</v>
      </c>
      <c r="C102">
        <v>1172660</v>
      </c>
      <c r="D102">
        <v>0.47549799999999998</v>
      </c>
      <c r="E102">
        <v>209809</v>
      </c>
      <c r="F102">
        <v>185947</v>
      </c>
      <c r="G102" t="s">
        <v>124</v>
      </c>
      <c r="H102">
        <v>0.3</v>
      </c>
      <c r="I102">
        <v>137.059</v>
      </c>
      <c r="N102" s="33"/>
    </row>
    <row r="103" spans="1:14" x14ac:dyDescent="0.3">
      <c r="A103">
        <v>0.36130000000000001</v>
      </c>
      <c r="B103">
        <v>1.4190674999999999</v>
      </c>
      <c r="C103">
        <v>1167860</v>
      </c>
      <c r="D103">
        <v>0.46656900000000001</v>
      </c>
      <c r="E103">
        <v>201240</v>
      </c>
      <c r="F103">
        <v>179859</v>
      </c>
      <c r="G103" t="s">
        <v>124</v>
      </c>
      <c r="H103">
        <v>0.35</v>
      </c>
      <c r="I103">
        <v>137.345</v>
      </c>
      <c r="N103" s="33"/>
    </row>
    <row r="104" spans="1:14" x14ac:dyDescent="0.3">
      <c r="A104">
        <v>0.35425600000000002</v>
      </c>
      <c r="B104">
        <v>1.4918247</v>
      </c>
      <c r="C104">
        <v>1162670</v>
      </c>
      <c r="D104">
        <v>0.450631</v>
      </c>
      <c r="E104">
        <v>192850</v>
      </c>
      <c r="F104">
        <v>173807</v>
      </c>
      <c r="G104" t="s">
        <v>124</v>
      </c>
      <c r="H104">
        <v>0.4</v>
      </c>
      <c r="I104">
        <v>137.72</v>
      </c>
      <c r="N104" s="33"/>
    </row>
    <row r="105" spans="1:14" x14ac:dyDescent="0.3">
      <c r="A105">
        <v>0.34728100000000001</v>
      </c>
      <c r="B105">
        <v>1.5683122</v>
      </c>
      <c r="C105">
        <v>1166210</v>
      </c>
      <c r="D105">
        <v>0.44051000000000001</v>
      </c>
      <c r="E105">
        <v>185316</v>
      </c>
      <c r="F105">
        <v>167319</v>
      </c>
      <c r="G105" t="s">
        <v>124</v>
      </c>
      <c r="H105">
        <v>0.45</v>
      </c>
      <c r="I105">
        <v>138.017</v>
      </c>
      <c r="N105" s="33"/>
    </row>
    <row r="106" spans="1:14" x14ac:dyDescent="0.3">
      <c r="A106">
        <v>0.340225</v>
      </c>
      <c r="B106">
        <v>1.6487213000000001</v>
      </c>
      <c r="C106">
        <v>1170690</v>
      </c>
      <c r="D106">
        <v>0.430564</v>
      </c>
      <c r="E106">
        <v>178024</v>
      </c>
      <c r="F106">
        <v>159390</v>
      </c>
      <c r="G106" t="s">
        <v>124</v>
      </c>
      <c r="H106">
        <v>0.5</v>
      </c>
      <c r="I106">
        <v>138.37100000000001</v>
      </c>
      <c r="N106" s="33"/>
    </row>
    <row r="107" spans="1:14" x14ac:dyDescent="0.3">
      <c r="A107" s="36">
        <v>0.45741900000000002</v>
      </c>
      <c r="B107" s="36">
        <v>0.60653069999999998</v>
      </c>
      <c r="C107" s="36">
        <v>1248430</v>
      </c>
      <c r="D107" s="36">
        <v>0.67522700000000002</v>
      </c>
      <c r="E107">
        <v>409683</v>
      </c>
      <c r="F107">
        <v>309440</v>
      </c>
      <c r="G107" t="s">
        <v>125</v>
      </c>
      <c r="H107">
        <v>-0.5</v>
      </c>
      <c r="I107">
        <v>135.411</v>
      </c>
      <c r="J107" s="33"/>
    </row>
    <row r="108" spans="1:14" x14ac:dyDescent="0.3">
      <c r="A108">
        <v>0.45181399999999999</v>
      </c>
      <c r="B108">
        <v>0.63762819999999998</v>
      </c>
      <c r="C108">
        <v>1215630</v>
      </c>
      <c r="D108">
        <v>0.64982099999999998</v>
      </c>
      <c r="E108">
        <v>385728</v>
      </c>
      <c r="F108">
        <v>294537</v>
      </c>
      <c r="G108" t="s">
        <v>125</v>
      </c>
      <c r="H108">
        <v>-0.45</v>
      </c>
      <c r="I108">
        <v>135.47900000000001</v>
      </c>
      <c r="J108" s="33"/>
    </row>
    <row r="109" spans="1:14" x14ac:dyDescent="0.3">
      <c r="A109">
        <v>0.44594600000000001</v>
      </c>
      <c r="B109">
        <v>0.67032000000000003</v>
      </c>
      <c r="C109">
        <v>1193920</v>
      </c>
      <c r="D109">
        <v>0.63378900000000005</v>
      </c>
      <c r="E109">
        <v>361930</v>
      </c>
      <c r="F109">
        <v>279911</v>
      </c>
      <c r="G109" t="s">
        <v>125</v>
      </c>
      <c r="H109">
        <v>-0.4</v>
      </c>
      <c r="I109">
        <v>135.261</v>
      </c>
      <c r="J109" s="33"/>
    </row>
    <row r="110" spans="1:14" x14ac:dyDescent="0.3">
      <c r="A110">
        <v>0.43982900000000003</v>
      </c>
      <c r="B110">
        <v>0.70468810000000004</v>
      </c>
      <c r="C110">
        <v>1185820</v>
      </c>
      <c r="D110">
        <v>0.62212800000000001</v>
      </c>
      <c r="E110">
        <v>338250</v>
      </c>
      <c r="F110">
        <v>265453</v>
      </c>
      <c r="G110" t="s">
        <v>125</v>
      </c>
      <c r="H110">
        <v>-0.35</v>
      </c>
      <c r="I110">
        <v>134.78700000000001</v>
      </c>
      <c r="J110" s="33"/>
    </row>
    <row r="111" spans="1:14" x14ac:dyDescent="0.3">
      <c r="A111">
        <v>0.43352800000000002</v>
      </c>
      <c r="B111">
        <v>0.74081819999999998</v>
      </c>
      <c r="C111">
        <v>1169180</v>
      </c>
      <c r="D111">
        <v>0.60484000000000004</v>
      </c>
      <c r="E111">
        <v>317022</v>
      </c>
      <c r="F111">
        <v>252124</v>
      </c>
      <c r="G111" t="s">
        <v>125</v>
      </c>
      <c r="H111">
        <v>-0.3</v>
      </c>
      <c r="I111">
        <v>134.72900000000001</v>
      </c>
      <c r="J111" s="33"/>
    </row>
    <row r="112" spans="1:14" x14ac:dyDescent="0.3">
      <c r="A112">
        <v>0.42699100000000001</v>
      </c>
      <c r="B112">
        <v>0.77880079999999996</v>
      </c>
      <c r="C112">
        <v>1154930</v>
      </c>
      <c r="D112">
        <v>0.58747199999999999</v>
      </c>
      <c r="E112">
        <v>296950</v>
      </c>
      <c r="F112">
        <v>239392</v>
      </c>
      <c r="G112" t="s">
        <v>125</v>
      </c>
      <c r="H112">
        <v>-0.25</v>
      </c>
      <c r="I112">
        <v>134.756</v>
      </c>
      <c r="J112" s="33"/>
    </row>
    <row r="113" spans="1:12" x14ac:dyDescent="0.3">
      <c r="A113">
        <v>0.420211</v>
      </c>
      <c r="B113">
        <v>0.81873079999999998</v>
      </c>
      <c r="C113">
        <v>1143060</v>
      </c>
      <c r="D113">
        <v>0.570044</v>
      </c>
      <c r="E113">
        <v>277976</v>
      </c>
      <c r="F113">
        <v>227228</v>
      </c>
      <c r="G113" t="s">
        <v>125</v>
      </c>
      <c r="H113">
        <v>-0.2</v>
      </c>
      <c r="I113">
        <v>134.88</v>
      </c>
      <c r="J113" s="33"/>
    </row>
    <row r="114" spans="1:12" x14ac:dyDescent="0.3">
      <c r="A114">
        <v>0.41317999999999999</v>
      </c>
      <c r="B114">
        <v>0.86070800000000003</v>
      </c>
      <c r="C114">
        <v>1133610</v>
      </c>
      <c r="D114">
        <v>0.55257500000000004</v>
      </c>
      <c r="E114">
        <v>260048</v>
      </c>
      <c r="F114">
        <v>215604</v>
      </c>
      <c r="G114" t="s">
        <v>125</v>
      </c>
      <c r="H114">
        <v>-0.15</v>
      </c>
      <c r="I114">
        <v>135.113</v>
      </c>
      <c r="J114" s="33"/>
    </row>
    <row r="115" spans="1:12" x14ac:dyDescent="0.3">
      <c r="A115">
        <v>0.405891</v>
      </c>
      <c r="B115">
        <v>0.90483740000000001</v>
      </c>
      <c r="C115">
        <v>1126630</v>
      </c>
      <c r="D115">
        <v>0.53508</v>
      </c>
      <c r="E115">
        <v>243116</v>
      </c>
      <c r="F115">
        <v>204495</v>
      </c>
      <c r="G115" t="s">
        <v>125</v>
      </c>
      <c r="H115">
        <v>-0.1</v>
      </c>
      <c r="I115">
        <v>135.46899999999999</v>
      </c>
      <c r="J115" s="33"/>
    </row>
    <row r="116" spans="1:12" x14ac:dyDescent="0.3">
      <c r="A116">
        <v>0.398339</v>
      </c>
      <c r="B116">
        <v>0.9512294</v>
      </c>
      <c r="C116">
        <v>1122220</v>
      </c>
      <c r="D116">
        <v>0.51758700000000002</v>
      </c>
      <c r="E116">
        <v>227156</v>
      </c>
      <c r="F116">
        <v>193894</v>
      </c>
      <c r="G116" t="s">
        <v>125</v>
      </c>
      <c r="H116">
        <v>-0.05</v>
      </c>
      <c r="I116">
        <v>135.96199999999999</v>
      </c>
      <c r="L116" s="33"/>
    </row>
    <row r="117" spans="1:12" x14ac:dyDescent="0.3">
      <c r="A117">
        <v>0.39040599999999998</v>
      </c>
      <c r="B117">
        <v>1</v>
      </c>
      <c r="C117">
        <v>1124390</v>
      </c>
      <c r="D117">
        <v>0.50090699999999999</v>
      </c>
      <c r="E117">
        <v>214843</v>
      </c>
      <c r="F117">
        <v>185631</v>
      </c>
      <c r="G117" t="s">
        <v>125</v>
      </c>
      <c r="H117">
        <v>0</v>
      </c>
      <c r="I117">
        <v>136.584</v>
      </c>
      <c r="L117" s="33"/>
    </row>
    <row r="118" spans="1:12" x14ac:dyDescent="0.3">
      <c r="A118">
        <v>0.38230700000000001</v>
      </c>
      <c r="B118">
        <v>1.0512710999999999</v>
      </c>
      <c r="C118">
        <v>1129700</v>
      </c>
      <c r="D118">
        <v>0.48474699999999998</v>
      </c>
      <c r="E118">
        <v>204039</v>
      </c>
      <c r="F118">
        <v>178292</v>
      </c>
      <c r="G118" t="s">
        <v>125</v>
      </c>
      <c r="H118">
        <v>0.05</v>
      </c>
      <c r="I118">
        <v>137.29300000000001</v>
      </c>
      <c r="L118" s="33"/>
    </row>
    <row r="119" spans="1:12" x14ac:dyDescent="0.3">
      <c r="A119">
        <v>0.374108</v>
      </c>
      <c r="B119">
        <v>1.1051709000000001</v>
      </c>
      <c r="C119">
        <v>1136800</v>
      </c>
      <c r="D119">
        <v>0.46889900000000001</v>
      </c>
      <c r="E119">
        <v>193801</v>
      </c>
      <c r="F119">
        <v>171246</v>
      </c>
      <c r="G119" t="s">
        <v>125</v>
      </c>
      <c r="H119">
        <v>0.1</v>
      </c>
      <c r="I119">
        <v>138.09200000000001</v>
      </c>
      <c r="L119" s="33"/>
    </row>
    <row r="120" spans="1:12" x14ac:dyDescent="0.3">
      <c r="A120">
        <v>0.37826599999999999</v>
      </c>
      <c r="B120">
        <v>1.1618341999999999</v>
      </c>
      <c r="C120">
        <v>1171980</v>
      </c>
      <c r="D120">
        <v>0.483404</v>
      </c>
      <c r="E120">
        <v>221383</v>
      </c>
      <c r="F120">
        <v>190143</v>
      </c>
      <c r="G120" t="s">
        <v>125</v>
      </c>
      <c r="H120">
        <v>0.15</v>
      </c>
      <c r="I120">
        <v>136.03800000000001</v>
      </c>
      <c r="L120" s="33"/>
    </row>
    <row r="121" spans="1:12" x14ac:dyDescent="0.3">
      <c r="A121">
        <v>0.37205100000000002</v>
      </c>
      <c r="B121">
        <v>1.2214027999999999</v>
      </c>
      <c r="C121">
        <v>1177480</v>
      </c>
      <c r="D121">
        <v>0.471551</v>
      </c>
      <c r="E121">
        <v>213359</v>
      </c>
      <c r="F121">
        <v>184633</v>
      </c>
      <c r="G121" t="s">
        <v>125</v>
      </c>
      <c r="H121">
        <v>0.2</v>
      </c>
      <c r="I121">
        <v>136.35499999999999</v>
      </c>
      <c r="L121" s="33"/>
    </row>
    <row r="122" spans="1:12" x14ac:dyDescent="0.3">
      <c r="A122">
        <v>0.36578300000000002</v>
      </c>
      <c r="B122">
        <v>1.2840254</v>
      </c>
      <c r="C122">
        <v>1183780</v>
      </c>
      <c r="D122">
        <v>0.45984799999999998</v>
      </c>
      <c r="E122">
        <v>205525</v>
      </c>
      <c r="F122">
        <v>179206</v>
      </c>
      <c r="G122" t="s">
        <v>125</v>
      </c>
      <c r="H122">
        <v>0.25</v>
      </c>
      <c r="I122">
        <v>136.71899999999999</v>
      </c>
      <c r="L122" s="33"/>
    </row>
    <row r="123" spans="1:12" x14ac:dyDescent="0.3">
      <c r="A123">
        <v>0.35946600000000001</v>
      </c>
      <c r="B123">
        <v>1.3498588</v>
      </c>
      <c r="C123">
        <v>1190930</v>
      </c>
      <c r="D123">
        <v>0.44829400000000003</v>
      </c>
      <c r="E123">
        <v>197882</v>
      </c>
      <c r="F123">
        <v>173866</v>
      </c>
      <c r="G123" t="s">
        <v>125</v>
      </c>
      <c r="H123">
        <v>0.3</v>
      </c>
      <c r="I123">
        <v>137.13499999999999</v>
      </c>
    </row>
    <row r="124" spans="1:12" x14ac:dyDescent="0.3">
      <c r="A124">
        <v>0.35303800000000002</v>
      </c>
      <c r="B124">
        <v>1.4190674999999999</v>
      </c>
      <c r="C124">
        <v>1197240</v>
      </c>
      <c r="D124">
        <v>0.43793900000000002</v>
      </c>
      <c r="E124">
        <v>190264</v>
      </c>
      <c r="F124">
        <v>168514</v>
      </c>
      <c r="G124" t="s">
        <v>125</v>
      </c>
      <c r="H124">
        <v>0.35</v>
      </c>
      <c r="I124">
        <v>137.637</v>
      </c>
    </row>
    <row r="125" spans="1:12" x14ac:dyDescent="0.3">
      <c r="A125">
        <v>0.34671800000000003</v>
      </c>
      <c r="B125">
        <v>1.4918247</v>
      </c>
      <c r="C125">
        <v>1207970</v>
      </c>
      <c r="D125">
        <v>0.42566300000000001</v>
      </c>
      <c r="E125">
        <v>183211</v>
      </c>
      <c r="F125">
        <v>162142</v>
      </c>
      <c r="G125" t="s">
        <v>125</v>
      </c>
      <c r="H125">
        <v>0.4</v>
      </c>
      <c r="I125">
        <v>138.14400000000001</v>
      </c>
    </row>
    <row r="126" spans="1:12" x14ac:dyDescent="0.3">
      <c r="A126">
        <v>0.34031</v>
      </c>
      <c r="B126">
        <v>1.5683122</v>
      </c>
      <c r="C126">
        <v>1217950</v>
      </c>
      <c r="D126">
        <v>0.41461599999999998</v>
      </c>
      <c r="E126">
        <v>176209</v>
      </c>
      <c r="F126">
        <v>154423</v>
      </c>
      <c r="G126" t="s">
        <v>125</v>
      </c>
      <c r="H126">
        <v>0.45</v>
      </c>
      <c r="I126">
        <v>138.74799999999999</v>
      </c>
    </row>
    <row r="127" spans="1:12" x14ac:dyDescent="0.3">
      <c r="A127">
        <v>0.333899</v>
      </c>
      <c r="B127">
        <v>1.6487213000000001</v>
      </c>
      <c r="C127">
        <v>1228960</v>
      </c>
      <c r="D127">
        <v>0.40377200000000002</v>
      </c>
      <c r="E127">
        <v>169445</v>
      </c>
      <c r="F127">
        <v>146918</v>
      </c>
      <c r="G127" t="s">
        <v>125</v>
      </c>
      <c r="H127">
        <v>0.5</v>
      </c>
      <c r="I127">
        <v>139.42599999999999</v>
      </c>
    </row>
    <row r="128" spans="1:12" x14ac:dyDescent="0.3">
      <c r="A128" s="36">
        <v>0.46857900000000002</v>
      </c>
      <c r="B128" s="36">
        <v>0.60653069999999998</v>
      </c>
      <c r="C128" s="36">
        <v>1186590</v>
      </c>
      <c r="D128" s="36">
        <v>0.69892299999999996</v>
      </c>
      <c r="E128" s="36">
        <v>423088</v>
      </c>
      <c r="F128">
        <v>313571</v>
      </c>
      <c r="G128" t="s">
        <v>126</v>
      </c>
      <c r="H128">
        <v>-0.5</v>
      </c>
      <c r="I128">
        <v>142.09899999999999</v>
      </c>
    </row>
    <row r="129" spans="1:9" x14ac:dyDescent="0.3">
      <c r="A129">
        <v>0.46284999999999998</v>
      </c>
      <c r="B129">
        <v>0.63762819999999998</v>
      </c>
      <c r="C129">
        <v>1156780</v>
      </c>
      <c r="D129">
        <v>0.68002899999999999</v>
      </c>
      <c r="E129">
        <v>398220</v>
      </c>
      <c r="F129">
        <v>298556</v>
      </c>
      <c r="G129" t="s">
        <v>126</v>
      </c>
      <c r="H129">
        <v>-0.45</v>
      </c>
      <c r="I129">
        <v>141.94999999999999</v>
      </c>
    </row>
    <row r="130" spans="1:9" x14ac:dyDescent="0.3">
      <c r="A130">
        <v>0.45673900000000001</v>
      </c>
      <c r="B130">
        <v>0.67032000000000003</v>
      </c>
      <c r="C130">
        <v>1141010</v>
      </c>
      <c r="D130">
        <v>0.66403900000000005</v>
      </c>
      <c r="E130">
        <v>373059</v>
      </c>
      <c r="F130">
        <v>283536</v>
      </c>
      <c r="G130" t="s">
        <v>126</v>
      </c>
      <c r="H130">
        <v>-0.4</v>
      </c>
      <c r="I130">
        <v>141.459</v>
      </c>
    </row>
    <row r="131" spans="1:9" x14ac:dyDescent="0.3">
      <c r="A131">
        <v>0.45048100000000002</v>
      </c>
      <c r="B131">
        <v>0.70468810000000004</v>
      </c>
      <c r="C131">
        <v>1122820</v>
      </c>
      <c r="D131">
        <v>0.645123</v>
      </c>
      <c r="E131">
        <v>349905</v>
      </c>
      <c r="F131">
        <v>269474</v>
      </c>
      <c r="G131" t="s">
        <v>126</v>
      </c>
      <c r="H131">
        <v>-0.35</v>
      </c>
      <c r="I131">
        <v>141.21899999999999</v>
      </c>
    </row>
    <row r="132" spans="1:9" x14ac:dyDescent="0.3">
      <c r="A132">
        <v>0.44400400000000001</v>
      </c>
      <c r="B132">
        <v>0.74081819999999998</v>
      </c>
      <c r="C132">
        <v>1105740</v>
      </c>
      <c r="D132">
        <v>0.62744200000000006</v>
      </c>
      <c r="E132">
        <v>328121</v>
      </c>
      <c r="F132">
        <v>256106</v>
      </c>
      <c r="G132" t="s">
        <v>126</v>
      </c>
      <c r="H132">
        <v>-0.3</v>
      </c>
      <c r="I132">
        <v>141.06299999999999</v>
      </c>
    </row>
    <row r="133" spans="1:9" x14ac:dyDescent="0.3">
      <c r="A133">
        <v>0.43728899999999998</v>
      </c>
      <c r="B133">
        <v>0.77880079999999996</v>
      </c>
      <c r="C133">
        <v>1090910</v>
      </c>
      <c r="D133">
        <v>0.60968</v>
      </c>
      <c r="E133">
        <v>307510</v>
      </c>
      <c r="F133">
        <v>243336</v>
      </c>
      <c r="G133" t="s">
        <v>126</v>
      </c>
      <c r="H133">
        <v>-0.25</v>
      </c>
      <c r="I133">
        <v>140.98699999999999</v>
      </c>
    </row>
    <row r="134" spans="1:9" x14ac:dyDescent="0.3">
      <c r="A134">
        <v>0.43032900000000002</v>
      </c>
      <c r="B134">
        <v>0.81873079999999998</v>
      </c>
      <c r="C134">
        <v>1078340</v>
      </c>
      <c r="D134">
        <v>0.591858</v>
      </c>
      <c r="E134">
        <v>288016</v>
      </c>
      <c r="F134">
        <v>231135</v>
      </c>
      <c r="G134" t="s">
        <v>126</v>
      </c>
      <c r="H134">
        <v>-0.2</v>
      </c>
      <c r="I134">
        <v>141.00399999999999</v>
      </c>
    </row>
    <row r="135" spans="1:9" x14ac:dyDescent="0.3">
      <c r="A135">
        <v>0.42318499999999998</v>
      </c>
      <c r="B135">
        <v>0.86070800000000003</v>
      </c>
      <c r="C135">
        <v>1058930</v>
      </c>
      <c r="D135">
        <v>0.57824200000000003</v>
      </c>
      <c r="E135">
        <v>270253</v>
      </c>
      <c r="F135">
        <v>219879</v>
      </c>
      <c r="G135" t="s">
        <v>126</v>
      </c>
      <c r="H135">
        <v>-0.15</v>
      </c>
      <c r="I135">
        <v>141.27000000000001</v>
      </c>
    </row>
    <row r="136" spans="1:9" x14ac:dyDescent="0.3">
      <c r="A136">
        <v>0.41575099999999998</v>
      </c>
      <c r="B136">
        <v>0.90483740000000001</v>
      </c>
      <c r="C136">
        <v>1047810</v>
      </c>
      <c r="D136">
        <v>0.55849199999999999</v>
      </c>
      <c r="E136">
        <v>253008</v>
      </c>
      <c r="F136">
        <v>208847</v>
      </c>
      <c r="G136" t="s">
        <v>126</v>
      </c>
      <c r="H136">
        <v>-0.1</v>
      </c>
      <c r="I136">
        <v>141.55600000000001</v>
      </c>
    </row>
    <row r="137" spans="1:9" x14ac:dyDescent="0.3">
      <c r="A137">
        <v>0.40793499999999999</v>
      </c>
      <c r="B137">
        <v>0.9512294</v>
      </c>
      <c r="C137">
        <v>1047180</v>
      </c>
      <c r="D137">
        <v>0.547732</v>
      </c>
      <c r="E137">
        <v>236065</v>
      </c>
      <c r="F137">
        <v>197917</v>
      </c>
      <c r="G137" t="s">
        <v>126</v>
      </c>
      <c r="H137">
        <v>-0.05</v>
      </c>
      <c r="I137">
        <v>141.72499999999999</v>
      </c>
    </row>
    <row r="138" spans="1:9" x14ac:dyDescent="0.3">
      <c r="A138">
        <v>0.39989799999999998</v>
      </c>
      <c r="B138">
        <v>1</v>
      </c>
      <c r="C138">
        <v>1050290</v>
      </c>
      <c r="D138">
        <v>0.52117400000000003</v>
      </c>
      <c r="E138">
        <v>220202</v>
      </c>
      <c r="F138">
        <v>187520</v>
      </c>
      <c r="G138" t="s">
        <v>126</v>
      </c>
      <c r="H138">
        <v>0</v>
      </c>
      <c r="I138">
        <v>142.24600000000001</v>
      </c>
    </row>
    <row r="139" spans="1:9" x14ac:dyDescent="0.3">
      <c r="A139">
        <v>0.39164900000000002</v>
      </c>
      <c r="B139">
        <v>1.0512710999999999</v>
      </c>
      <c r="C139">
        <v>1046410</v>
      </c>
      <c r="D139">
        <v>0.51262099999999999</v>
      </c>
      <c r="E139">
        <v>208031</v>
      </c>
      <c r="F139">
        <v>179501</v>
      </c>
      <c r="G139" t="s">
        <v>126</v>
      </c>
      <c r="H139">
        <v>0.05</v>
      </c>
      <c r="I139">
        <v>142.886</v>
      </c>
    </row>
    <row r="140" spans="1:9" x14ac:dyDescent="0.3">
      <c r="A140">
        <v>0.39214199999999999</v>
      </c>
      <c r="B140">
        <v>1.1051709000000001</v>
      </c>
      <c r="C140">
        <v>1087690</v>
      </c>
      <c r="D140">
        <v>0.51028899999999999</v>
      </c>
      <c r="E140">
        <v>228212</v>
      </c>
      <c r="F140">
        <v>193289</v>
      </c>
      <c r="G140" t="s">
        <v>126</v>
      </c>
      <c r="H140">
        <v>0.1</v>
      </c>
      <c r="I140">
        <v>142.05199999999999</v>
      </c>
    </row>
    <row r="141" spans="1:9" x14ac:dyDescent="0.3">
      <c r="A141">
        <v>0.385766</v>
      </c>
      <c r="B141">
        <v>1.1618341999999999</v>
      </c>
      <c r="C141">
        <v>1091320</v>
      </c>
      <c r="D141">
        <v>0.49882599999999999</v>
      </c>
      <c r="E141">
        <v>219906</v>
      </c>
      <c r="F141">
        <v>187809</v>
      </c>
      <c r="G141" t="s">
        <v>126</v>
      </c>
      <c r="H141">
        <v>0.15</v>
      </c>
      <c r="I141">
        <v>142.37799999999999</v>
      </c>
    </row>
    <row r="142" spans="1:9" x14ac:dyDescent="0.3">
      <c r="A142">
        <v>0.37941399999999997</v>
      </c>
      <c r="B142">
        <v>1.2214027999999999</v>
      </c>
      <c r="C142">
        <v>1096920</v>
      </c>
      <c r="D142">
        <v>0.486842</v>
      </c>
      <c r="E142">
        <v>212041</v>
      </c>
      <c r="F142">
        <v>182550</v>
      </c>
      <c r="G142" t="s">
        <v>126</v>
      </c>
      <c r="H142">
        <v>0.2</v>
      </c>
      <c r="I142">
        <v>142.74</v>
      </c>
    </row>
    <row r="143" spans="1:9" x14ac:dyDescent="0.3">
      <c r="A143">
        <v>0.372859</v>
      </c>
      <c r="B143">
        <v>1.2840254</v>
      </c>
      <c r="C143">
        <v>1097630</v>
      </c>
      <c r="D143">
        <v>0.47660799999999998</v>
      </c>
      <c r="E143">
        <v>203905</v>
      </c>
      <c r="F143">
        <v>177088</v>
      </c>
      <c r="G143" t="s">
        <v>126</v>
      </c>
      <c r="H143">
        <v>0.25</v>
      </c>
      <c r="I143">
        <v>143.24199999999999</v>
      </c>
    </row>
    <row r="144" spans="1:9" x14ac:dyDescent="0.3">
      <c r="A144">
        <v>0.36669099999999999</v>
      </c>
      <c r="B144">
        <v>1.3498588</v>
      </c>
      <c r="C144">
        <v>1111510</v>
      </c>
      <c r="D144">
        <v>0.46284599999999998</v>
      </c>
      <c r="E144">
        <v>197191</v>
      </c>
      <c r="F144">
        <v>172450</v>
      </c>
      <c r="G144" t="s">
        <v>126</v>
      </c>
      <c r="H144">
        <v>0.3</v>
      </c>
      <c r="I144">
        <v>143.60900000000001</v>
      </c>
    </row>
    <row r="145" spans="1:9" x14ac:dyDescent="0.3">
      <c r="A145">
        <v>0.36027599999999999</v>
      </c>
      <c r="B145">
        <v>1.4190674999999999</v>
      </c>
      <c r="C145">
        <v>1119340</v>
      </c>
      <c r="D145">
        <v>0.451542</v>
      </c>
      <c r="E145">
        <v>190050</v>
      </c>
      <c r="F145">
        <v>167525</v>
      </c>
      <c r="G145" t="s">
        <v>126</v>
      </c>
      <c r="H145">
        <v>0.35</v>
      </c>
      <c r="I145">
        <v>144.136</v>
      </c>
    </row>
    <row r="146" spans="1:9" x14ac:dyDescent="0.3">
      <c r="A146">
        <v>0.35379899999999997</v>
      </c>
      <c r="B146">
        <v>1.4918247</v>
      </c>
      <c r="C146">
        <v>1126800</v>
      </c>
      <c r="D146">
        <v>0.44111</v>
      </c>
      <c r="E146">
        <v>183024</v>
      </c>
      <c r="F146">
        <v>162646</v>
      </c>
      <c r="G146" t="s">
        <v>126</v>
      </c>
      <c r="H146">
        <v>0.4</v>
      </c>
      <c r="I146">
        <v>144.739</v>
      </c>
    </row>
    <row r="147" spans="1:9" x14ac:dyDescent="0.3">
      <c r="A147">
        <v>0.34736899999999998</v>
      </c>
      <c r="B147">
        <v>1.5683122</v>
      </c>
      <c r="C147">
        <v>1136280</v>
      </c>
      <c r="D147">
        <v>0.43021700000000002</v>
      </c>
      <c r="E147">
        <v>176353</v>
      </c>
      <c r="F147">
        <v>157951</v>
      </c>
      <c r="G147" t="s">
        <v>126</v>
      </c>
      <c r="H147">
        <v>0.45</v>
      </c>
      <c r="I147">
        <v>145.4</v>
      </c>
    </row>
    <row r="148" spans="1:9" x14ac:dyDescent="0.3">
      <c r="A148">
        <v>0.34100200000000003</v>
      </c>
      <c r="B148">
        <v>1.6487213000000001</v>
      </c>
      <c r="C148">
        <v>1147770</v>
      </c>
      <c r="D148">
        <v>0.418958</v>
      </c>
      <c r="E148">
        <v>170030</v>
      </c>
      <c r="F148">
        <v>151632</v>
      </c>
      <c r="G148" t="s">
        <v>126</v>
      </c>
      <c r="H148">
        <v>0.5</v>
      </c>
      <c r="I148">
        <v>146.124</v>
      </c>
    </row>
    <row r="149" spans="1:9" x14ac:dyDescent="0.3">
      <c r="A149" s="36">
        <v>0.46973500000000001</v>
      </c>
      <c r="B149" s="36">
        <v>0.60653069999999998</v>
      </c>
      <c r="C149" s="36">
        <v>0.66678499999999996</v>
      </c>
      <c r="D149" s="36">
        <v>0.54201900000000003</v>
      </c>
      <c r="E149" s="36">
        <v>405343</v>
      </c>
      <c r="F149" s="36">
        <v>337328</v>
      </c>
      <c r="G149" s="36" t="s">
        <v>119</v>
      </c>
      <c r="H149" s="36">
        <v>-0.5</v>
      </c>
      <c r="I149" s="36">
        <v>633.52099999999996</v>
      </c>
    </row>
    <row r="150" spans="1:9" x14ac:dyDescent="0.3">
      <c r="A150">
        <v>0.46240799999999999</v>
      </c>
      <c r="B150">
        <v>0.63762819999999998</v>
      </c>
      <c r="C150">
        <v>0.65403999999999995</v>
      </c>
      <c r="D150">
        <v>0.52749500000000005</v>
      </c>
      <c r="E150">
        <v>381034</v>
      </c>
      <c r="F150">
        <v>320677</v>
      </c>
      <c r="G150" t="s">
        <v>119</v>
      </c>
      <c r="H150">
        <v>-0.45</v>
      </c>
      <c r="I150">
        <v>632.70100000000002</v>
      </c>
    </row>
    <row r="151" spans="1:9" x14ac:dyDescent="0.3">
      <c r="A151">
        <v>0.45484000000000002</v>
      </c>
      <c r="B151">
        <v>0.67032000000000003</v>
      </c>
      <c r="C151">
        <v>0.64244000000000001</v>
      </c>
      <c r="D151">
        <v>0.51354500000000003</v>
      </c>
      <c r="E151">
        <v>358021</v>
      </c>
      <c r="F151">
        <v>304868</v>
      </c>
      <c r="G151" t="s">
        <v>119</v>
      </c>
      <c r="H151">
        <v>-0.4</v>
      </c>
      <c r="I151">
        <v>632.005</v>
      </c>
    </row>
    <row r="152" spans="1:9" x14ac:dyDescent="0.3">
      <c r="A152">
        <v>0.44738099999999997</v>
      </c>
      <c r="B152">
        <v>0.70468810000000004</v>
      </c>
      <c r="C152">
        <v>0.63028499999999998</v>
      </c>
      <c r="D152">
        <v>0.50468100000000005</v>
      </c>
      <c r="E152">
        <v>336742</v>
      </c>
      <c r="F152">
        <v>290158</v>
      </c>
      <c r="G152" t="s">
        <v>119</v>
      </c>
      <c r="H152">
        <v>-0.35</v>
      </c>
      <c r="I152">
        <v>631.44200000000001</v>
      </c>
    </row>
    <row r="153" spans="1:9" x14ac:dyDescent="0.3">
      <c r="A153">
        <v>0.439083</v>
      </c>
      <c r="B153">
        <v>0.74081819999999998</v>
      </c>
      <c r="C153">
        <v>0.62189499999999998</v>
      </c>
      <c r="D153">
        <v>0.49106699999999998</v>
      </c>
      <c r="E153">
        <v>315821</v>
      </c>
      <c r="F153">
        <v>275664</v>
      </c>
      <c r="G153" t="s">
        <v>119</v>
      </c>
      <c r="H153">
        <v>-0.3</v>
      </c>
      <c r="I153">
        <v>631</v>
      </c>
    </row>
    <row r="154" spans="1:9" x14ac:dyDescent="0.3">
      <c r="A154">
        <v>0.4304</v>
      </c>
      <c r="B154">
        <v>0.77880079999999996</v>
      </c>
      <c r="C154" s="39">
        <v>0.61522500000000002</v>
      </c>
      <c r="D154">
        <v>0.47670899999999999</v>
      </c>
      <c r="E154">
        <v>295873</v>
      </c>
      <c r="F154">
        <v>261761</v>
      </c>
      <c r="G154" t="s">
        <v>119</v>
      </c>
      <c r="H154">
        <v>-0.25</v>
      </c>
      <c r="I154">
        <v>630.73900000000003</v>
      </c>
    </row>
    <row r="155" spans="1:9" x14ac:dyDescent="0.3">
      <c r="A155" s="4">
        <v>0.42134500000000003</v>
      </c>
      <c r="B155" s="4">
        <v>0.81873079999999998</v>
      </c>
      <c r="C155" s="40">
        <v>0.61024</v>
      </c>
      <c r="D155" s="4">
        <v>0.46179700000000001</v>
      </c>
      <c r="E155" s="4">
        <v>276876</v>
      </c>
      <c r="F155" s="4">
        <v>248426</v>
      </c>
      <c r="G155" s="4" t="s">
        <v>119</v>
      </c>
      <c r="H155" s="4">
        <v>-0.2</v>
      </c>
      <c r="I155" s="4">
        <v>630.68600000000004</v>
      </c>
    </row>
    <row r="156" spans="1:9" x14ac:dyDescent="0.3">
      <c r="A156">
        <v>0.41192000000000001</v>
      </c>
      <c r="B156">
        <v>0.86070800000000003</v>
      </c>
      <c r="C156" s="39">
        <v>0.60697999999999996</v>
      </c>
      <c r="D156">
        <v>0.44632500000000003</v>
      </c>
      <c r="E156">
        <v>258796</v>
      </c>
      <c r="F156">
        <v>235623</v>
      </c>
      <c r="G156" t="s">
        <v>119</v>
      </c>
      <c r="H156">
        <v>-0.15</v>
      </c>
      <c r="I156">
        <v>630.87</v>
      </c>
    </row>
    <row r="157" spans="1:9" x14ac:dyDescent="0.3">
      <c r="A157">
        <v>0.40212900000000001</v>
      </c>
      <c r="B157">
        <v>0.90483740000000001</v>
      </c>
      <c r="C157" s="39">
        <v>0.60548999999999997</v>
      </c>
      <c r="D157">
        <v>0.43033500000000002</v>
      </c>
      <c r="E157">
        <v>241604</v>
      </c>
      <c r="F157">
        <v>223327</v>
      </c>
      <c r="G157" t="s">
        <v>119</v>
      </c>
      <c r="H157">
        <v>-0.1</v>
      </c>
      <c r="I157">
        <v>631.32299999999998</v>
      </c>
    </row>
    <row r="158" spans="1:9" x14ac:dyDescent="0.3">
      <c r="A158">
        <v>0.39198300000000003</v>
      </c>
      <c r="B158">
        <v>0.9512294</v>
      </c>
      <c r="C158" s="39">
        <v>0.60580000000000001</v>
      </c>
      <c r="D158">
        <v>0.41398299999999999</v>
      </c>
      <c r="E158">
        <v>225276</v>
      </c>
      <c r="F158">
        <v>211513</v>
      </c>
      <c r="G158" t="s">
        <v>119</v>
      </c>
      <c r="H158">
        <v>-0.05</v>
      </c>
      <c r="I158">
        <v>632.08000000000004</v>
      </c>
    </row>
    <row r="159" spans="1:9" x14ac:dyDescent="0.3">
      <c r="A159" s="37">
        <v>0.38148100000000001</v>
      </c>
      <c r="B159" s="37">
        <v>1</v>
      </c>
      <c r="C159" s="41">
        <v>0.60797000000000001</v>
      </c>
      <c r="D159" s="37">
        <v>0.39743499999999998</v>
      </c>
      <c r="E159" s="37">
        <v>209766</v>
      </c>
      <c r="F159" s="37">
        <v>200149</v>
      </c>
      <c r="G159" s="37" t="s">
        <v>119</v>
      </c>
      <c r="H159" s="37">
        <v>0</v>
      </c>
      <c r="I159" s="37">
        <v>633.17499999999995</v>
      </c>
    </row>
    <row r="160" spans="1:9" x14ac:dyDescent="0.3">
      <c r="A160">
        <v>0.37090400000000001</v>
      </c>
      <c r="B160">
        <v>1.0512710999999999</v>
      </c>
      <c r="C160" s="39">
        <v>0.61016999999999999</v>
      </c>
      <c r="D160">
        <v>0.380888</v>
      </c>
      <c r="E160">
        <v>195231</v>
      </c>
      <c r="F160">
        <v>189431</v>
      </c>
      <c r="G160" t="s">
        <v>119</v>
      </c>
      <c r="H160">
        <v>0.05</v>
      </c>
      <c r="I160">
        <v>634.66200000000003</v>
      </c>
    </row>
    <row r="161" spans="1:9" x14ac:dyDescent="0.3">
      <c r="A161">
        <v>0.35986699999999999</v>
      </c>
      <c r="B161">
        <v>1.1051709000000001</v>
      </c>
      <c r="C161" s="39">
        <v>0.61656</v>
      </c>
      <c r="D161">
        <v>0.36531999999999998</v>
      </c>
      <c r="E161">
        <v>177926</v>
      </c>
      <c r="F161">
        <v>178228</v>
      </c>
      <c r="G161" t="s">
        <v>119</v>
      </c>
      <c r="H161">
        <v>0.1</v>
      </c>
      <c r="I161">
        <v>636.53700000000003</v>
      </c>
    </row>
    <row r="162" spans="1:9" x14ac:dyDescent="0.3">
      <c r="A162">
        <v>0.35569099999999998</v>
      </c>
      <c r="B162">
        <v>1.1618341999999999</v>
      </c>
      <c r="C162" s="39">
        <v>0.62422500000000003</v>
      </c>
      <c r="D162">
        <v>0.36006300000000002</v>
      </c>
      <c r="E162">
        <v>179407</v>
      </c>
      <c r="F162">
        <v>179138</v>
      </c>
      <c r="G162" t="s">
        <v>119</v>
      </c>
      <c r="H162">
        <v>0.15</v>
      </c>
      <c r="I162">
        <v>638.04899999999998</v>
      </c>
    </row>
    <row r="163" spans="1:9" x14ac:dyDescent="0.3">
      <c r="A163">
        <v>0.34739199999999998</v>
      </c>
      <c r="B163">
        <v>1.2214027999999999</v>
      </c>
      <c r="C163" s="39">
        <v>0.63220500000000002</v>
      </c>
      <c r="D163">
        <v>0.34904600000000002</v>
      </c>
      <c r="E163">
        <v>167428</v>
      </c>
      <c r="F163">
        <v>172501</v>
      </c>
      <c r="G163" t="s">
        <v>119</v>
      </c>
      <c r="H163">
        <v>0.2</v>
      </c>
      <c r="I163">
        <v>640.02099999999996</v>
      </c>
    </row>
    <row r="164" spans="1:9" x14ac:dyDescent="0.3">
      <c r="A164">
        <v>0.33908100000000002</v>
      </c>
      <c r="B164">
        <v>1.2840254</v>
      </c>
      <c r="C164" s="39">
        <v>0.64103500000000002</v>
      </c>
      <c r="D164">
        <v>0.33829799999999999</v>
      </c>
      <c r="E164">
        <v>156055</v>
      </c>
      <c r="F164">
        <v>165824</v>
      </c>
      <c r="G164" t="s">
        <v>119</v>
      </c>
      <c r="H164">
        <v>0.25</v>
      </c>
      <c r="I164">
        <v>642.18399999999997</v>
      </c>
    </row>
    <row r="165" spans="1:9" x14ac:dyDescent="0.3">
      <c r="A165">
        <v>0.330766</v>
      </c>
      <c r="B165">
        <v>1.3498588</v>
      </c>
      <c r="C165" s="39">
        <v>0.65073000000000003</v>
      </c>
      <c r="D165">
        <v>0.32781700000000003</v>
      </c>
      <c r="E165">
        <v>145272</v>
      </c>
      <c r="F165">
        <v>159122</v>
      </c>
      <c r="G165" t="s">
        <v>119</v>
      </c>
      <c r="H165">
        <v>0.3</v>
      </c>
      <c r="I165">
        <v>644.548</v>
      </c>
    </row>
    <row r="166" spans="1:9" x14ac:dyDescent="0.3">
      <c r="A166">
        <v>0.32246000000000002</v>
      </c>
      <c r="B166">
        <v>1.4190674999999999</v>
      </c>
      <c r="C166" s="39">
        <v>0.66131499999999999</v>
      </c>
      <c r="D166">
        <v>0.317604</v>
      </c>
      <c r="E166">
        <v>135066</v>
      </c>
      <c r="F166">
        <v>152413</v>
      </c>
      <c r="G166" t="s">
        <v>119</v>
      </c>
      <c r="H166">
        <v>0.35</v>
      </c>
      <c r="I166">
        <v>647.12300000000005</v>
      </c>
    </row>
    <row r="167" spans="1:9" x14ac:dyDescent="0.3">
      <c r="A167">
        <v>0.31417200000000001</v>
      </c>
      <c r="B167">
        <v>1.4918247</v>
      </c>
      <c r="C167" s="39">
        <v>0.67281000000000002</v>
      </c>
      <c r="D167">
        <v>0.30766300000000002</v>
      </c>
      <c r="E167">
        <v>125425</v>
      </c>
      <c r="F167">
        <v>145719</v>
      </c>
      <c r="G167" t="s">
        <v>119</v>
      </c>
      <c r="H167">
        <v>0.4</v>
      </c>
      <c r="I167">
        <v>649.92100000000005</v>
      </c>
    </row>
    <row r="168" spans="1:9" x14ac:dyDescent="0.3">
      <c r="A168">
        <v>0.30591600000000002</v>
      </c>
      <c r="B168">
        <v>1.5683122</v>
      </c>
      <c r="C168" s="39">
        <v>0.68523500000000004</v>
      </c>
      <c r="D168">
        <v>0.29799999999999999</v>
      </c>
      <c r="E168">
        <v>116334</v>
      </c>
      <c r="F168">
        <v>139061</v>
      </c>
      <c r="G168" t="s">
        <v>119</v>
      </c>
      <c r="H168">
        <v>0.45</v>
      </c>
      <c r="I168">
        <v>652.95399999999995</v>
      </c>
    </row>
    <row r="169" spans="1:9" x14ac:dyDescent="0.3">
      <c r="A169" s="43">
        <v>0.3</v>
      </c>
      <c r="B169" s="43">
        <v>1.6487213000000001</v>
      </c>
      <c r="C169" s="47">
        <v>0.69481000000000004</v>
      </c>
      <c r="D169" s="43">
        <v>0.29159099999999999</v>
      </c>
      <c r="E169" s="43">
        <v>110077</v>
      </c>
      <c r="F169" s="43">
        <v>134275</v>
      </c>
      <c r="G169" s="46" t="s">
        <v>119</v>
      </c>
      <c r="H169" s="43">
        <v>0.5</v>
      </c>
      <c r="I169" s="43">
        <v>656.26400000000001</v>
      </c>
    </row>
    <row r="170" spans="1:9" x14ac:dyDescent="0.3">
      <c r="A170">
        <v>0.42520799999999997</v>
      </c>
      <c r="B170">
        <v>0.60653069999999998</v>
      </c>
      <c r="C170" s="46">
        <v>1238480</v>
      </c>
      <c r="D170" s="46">
        <v>0.54627400000000004</v>
      </c>
      <c r="E170" s="46">
        <v>318110</v>
      </c>
      <c r="F170">
        <v>264608</v>
      </c>
      <c r="G170" s="46" t="s">
        <v>127</v>
      </c>
      <c r="H170">
        <v>-0.5</v>
      </c>
      <c r="I170">
        <v>247.47200000000001</v>
      </c>
    </row>
    <row r="171" spans="1:9" x14ac:dyDescent="0.3">
      <c r="A171">
        <v>0.41964899999999999</v>
      </c>
      <c r="B171">
        <v>0.63762819999999998</v>
      </c>
      <c r="C171">
        <v>1214030</v>
      </c>
      <c r="D171">
        <v>0.53661800000000004</v>
      </c>
      <c r="E171" s="46">
        <v>298621</v>
      </c>
      <c r="F171">
        <v>251210</v>
      </c>
      <c r="G171" s="46" t="s">
        <v>127</v>
      </c>
      <c r="H171">
        <v>-0.45</v>
      </c>
      <c r="I171">
        <v>246.012</v>
      </c>
    </row>
    <row r="172" spans="1:9" x14ac:dyDescent="0.3">
      <c r="A172">
        <v>0.41382600000000003</v>
      </c>
      <c r="B172">
        <v>0.67032000000000003</v>
      </c>
      <c r="C172">
        <v>1192580</v>
      </c>
      <c r="D172">
        <v>0.52647500000000003</v>
      </c>
      <c r="E172" s="46">
        <v>280128</v>
      </c>
      <c r="F172">
        <v>238451</v>
      </c>
      <c r="G172" s="46" t="s">
        <v>127</v>
      </c>
      <c r="H172">
        <v>-0.4</v>
      </c>
      <c r="I172">
        <v>244.56200000000001</v>
      </c>
    </row>
    <row r="173" spans="1:9" x14ac:dyDescent="0.3">
      <c r="A173">
        <v>0.40773100000000001</v>
      </c>
      <c r="B173">
        <v>0.70468810000000004</v>
      </c>
      <c r="C173">
        <v>1174150</v>
      </c>
      <c r="D173">
        <v>0.51583299999999999</v>
      </c>
      <c r="E173" s="46">
        <v>262589</v>
      </c>
      <c r="F173">
        <v>226298</v>
      </c>
      <c r="G173" s="46" t="s">
        <v>127</v>
      </c>
      <c r="H173">
        <v>-0.35</v>
      </c>
      <c r="I173">
        <v>243.13300000000001</v>
      </c>
    </row>
    <row r="174" spans="1:9" x14ac:dyDescent="0.3">
      <c r="A174">
        <v>0.40135799999999999</v>
      </c>
      <c r="B174">
        <v>0.74081819999999998</v>
      </c>
      <c r="C174">
        <v>1158820</v>
      </c>
      <c r="D174">
        <v>0.50468400000000002</v>
      </c>
      <c r="E174" s="46">
        <v>245965</v>
      </c>
      <c r="F174">
        <v>214724</v>
      </c>
      <c r="G174" s="46" t="s">
        <v>127</v>
      </c>
      <c r="H174">
        <v>-0.3</v>
      </c>
      <c r="I174">
        <v>241.74199999999999</v>
      </c>
    </row>
    <row r="175" spans="1:9" x14ac:dyDescent="0.3">
      <c r="A175">
        <v>0.39470100000000002</v>
      </c>
      <c r="B175">
        <v>0.77880079999999996</v>
      </c>
      <c r="C175">
        <v>1146660</v>
      </c>
      <c r="D175">
        <v>0.49302600000000002</v>
      </c>
      <c r="E175" s="46">
        <v>230218</v>
      </c>
      <c r="F175">
        <v>203699</v>
      </c>
      <c r="G175" s="46" t="s">
        <v>127</v>
      </c>
      <c r="H175">
        <v>-0.25</v>
      </c>
      <c r="I175">
        <v>240.40600000000001</v>
      </c>
    </row>
    <row r="176" spans="1:9" x14ac:dyDescent="0.3">
      <c r="A176">
        <v>0.38775599999999999</v>
      </c>
      <c r="B176">
        <v>0.81873079999999998</v>
      </c>
      <c r="C176">
        <v>1137760</v>
      </c>
      <c r="D176">
        <v>0.48086099999999998</v>
      </c>
      <c r="E176" s="46">
        <v>215315</v>
      </c>
      <c r="F176">
        <v>193197</v>
      </c>
      <c r="G176" s="46" t="s">
        <v>127</v>
      </c>
      <c r="H176">
        <v>-0.2</v>
      </c>
      <c r="I176">
        <v>239.14599999999999</v>
      </c>
    </row>
    <row r="177" spans="1:9" x14ac:dyDescent="0.3">
      <c r="A177">
        <v>0.38052200000000003</v>
      </c>
      <c r="B177">
        <v>0.86070800000000003</v>
      </c>
      <c r="C177">
        <v>1132260</v>
      </c>
      <c r="D177">
        <v>0.46820000000000001</v>
      </c>
      <c r="E177" s="46">
        <v>201223</v>
      </c>
      <c r="F177">
        <v>183193</v>
      </c>
      <c r="G177" s="46" t="s">
        <v>127</v>
      </c>
      <c r="H177">
        <v>-0.15</v>
      </c>
      <c r="I177">
        <v>237.98599999999999</v>
      </c>
    </row>
    <row r="178" spans="1:9" x14ac:dyDescent="0.3">
      <c r="A178">
        <v>0.37299900000000002</v>
      </c>
      <c r="B178">
        <v>0.90483740000000001</v>
      </c>
      <c r="C178">
        <v>1130310</v>
      </c>
      <c r="D178">
        <v>0.455071</v>
      </c>
      <c r="E178" s="46">
        <v>187911</v>
      </c>
      <c r="F178">
        <v>173666</v>
      </c>
      <c r="G178" s="46" t="s">
        <v>127</v>
      </c>
      <c r="H178">
        <v>-0.1</v>
      </c>
      <c r="I178">
        <v>236.95699999999999</v>
      </c>
    </row>
    <row r="179" spans="1:9" x14ac:dyDescent="0.3">
      <c r="A179">
        <v>0.36519000000000001</v>
      </c>
      <c r="B179">
        <v>0.9512294</v>
      </c>
      <c r="C179">
        <v>1132070</v>
      </c>
      <c r="D179">
        <v>0.44149500000000003</v>
      </c>
      <c r="E179">
        <v>175353</v>
      </c>
      <c r="F179" s="46">
        <v>162073</v>
      </c>
      <c r="G179" s="46" t="s">
        <v>127</v>
      </c>
      <c r="H179">
        <v>-0.05</v>
      </c>
      <c r="I179">
        <v>236.09100000000001</v>
      </c>
    </row>
    <row r="180" spans="1:9" x14ac:dyDescent="0.3">
      <c r="A180">
        <v>0.35710199999999997</v>
      </c>
      <c r="B180">
        <v>1</v>
      </c>
      <c r="C180">
        <v>1137760</v>
      </c>
      <c r="D180">
        <v>0.42750899999999997</v>
      </c>
      <c r="E180">
        <v>160778</v>
      </c>
      <c r="F180" s="46">
        <v>150184</v>
      </c>
      <c r="G180" s="46" t="s">
        <v>127</v>
      </c>
      <c r="H180">
        <v>0</v>
      </c>
      <c r="I180">
        <v>235.428</v>
      </c>
    </row>
    <row r="181" spans="1:9" x14ac:dyDescent="0.3">
      <c r="A181">
        <v>0.34874300000000003</v>
      </c>
      <c r="B181">
        <v>1.0512710999999999</v>
      </c>
      <c r="C181">
        <v>1147620</v>
      </c>
      <c r="D181">
        <v>0.413159</v>
      </c>
      <c r="E181">
        <v>142614</v>
      </c>
      <c r="F181" s="46">
        <v>140540</v>
      </c>
      <c r="G181" s="46" t="s">
        <v>127</v>
      </c>
      <c r="H181">
        <v>0.05</v>
      </c>
      <c r="I181">
        <v>235.01400000000001</v>
      </c>
    </row>
    <row r="182" spans="1:9" x14ac:dyDescent="0.3">
      <c r="A182">
        <v>0.34012599999999998</v>
      </c>
      <c r="B182">
        <v>1.1051709000000001</v>
      </c>
      <c r="C182">
        <v>1161900</v>
      </c>
      <c r="D182">
        <v>0.398503</v>
      </c>
      <c r="E182">
        <v>125988</v>
      </c>
      <c r="F182" s="46">
        <v>130960</v>
      </c>
      <c r="G182" s="46" t="s">
        <v>127</v>
      </c>
      <c r="H182">
        <v>0.1</v>
      </c>
      <c r="I182">
        <v>234.898</v>
      </c>
    </row>
    <row r="183" spans="1:9" x14ac:dyDescent="0.3">
      <c r="A183">
        <v>0.33126499999999998</v>
      </c>
      <c r="B183">
        <v>1.1618341999999999</v>
      </c>
      <c r="C183">
        <v>1180920</v>
      </c>
      <c r="D183">
        <v>0.38361499999999998</v>
      </c>
      <c r="E183">
        <v>110830</v>
      </c>
      <c r="F183" s="46">
        <v>121477</v>
      </c>
      <c r="G183" s="46" t="s">
        <v>127</v>
      </c>
      <c r="H183">
        <v>0.15</v>
      </c>
      <c r="I183">
        <v>235.13900000000001</v>
      </c>
    </row>
    <row r="184" spans="1:9" x14ac:dyDescent="0.3">
      <c r="A184">
        <v>0.32217699999999999</v>
      </c>
      <c r="B184">
        <v>1.2214027999999999</v>
      </c>
      <c r="C184">
        <v>1205030</v>
      </c>
      <c r="D184">
        <v>0.36857099999999998</v>
      </c>
      <c r="E184">
        <v>97070.7</v>
      </c>
      <c r="F184" s="46">
        <v>112133</v>
      </c>
      <c r="G184" s="46" t="s">
        <v>127</v>
      </c>
      <c r="H184">
        <v>0.2</v>
      </c>
      <c r="I184">
        <v>235.80099999999999</v>
      </c>
    </row>
    <row r="185" spans="1:9" x14ac:dyDescent="0.3">
      <c r="A185">
        <v>0.312886</v>
      </c>
      <c r="B185">
        <v>1.2840254</v>
      </c>
      <c r="C185">
        <v>1234610</v>
      </c>
      <c r="D185">
        <v>0.35344500000000001</v>
      </c>
      <c r="E185">
        <v>84655.8</v>
      </c>
      <c r="F185" s="46">
        <v>102987</v>
      </c>
      <c r="G185" s="46" t="s">
        <v>127</v>
      </c>
      <c r="H185">
        <v>0.25</v>
      </c>
      <c r="I185">
        <v>236.95400000000001</v>
      </c>
    </row>
    <row r="186" spans="1:9" x14ac:dyDescent="0.3">
      <c r="A186">
        <v>0.30352699999999999</v>
      </c>
      <c r="B186">
        <v>1.3498588</v>
      </c>
      <c r="C186">
        <v>1269600</v>
      </c>
      <c r="D186">
        <v>0.33862300000000001</v>
      </c>
      <c r="E186">
        <v>73924.2</v>
      </c>
      <c r="F186" s="46">
        <v>94434.1</v>
      </c>
      <c r="G186" s="46" t="s">
        <v>127</v>
      </c>
      <c r="H186">
        <v>0.3</v>
      </c>
      <c r="I186">
        <v>238.673</v>
      </c>
    </row>
    <row r="187" spans="1:9" x14ac:dyDescent="0.3">
      <c r="A187">
        <v>0.3</v>
      </c>
      <c r="B187">
        <v>1.4190674999999999</v>
      </c>
      <c r="C187">
        <v>1286140</v>
      </c>
      <c r="D187">
        <v>0.33285700000000001</v>
      </c>
      <c r="E187">
        <v>69734.899999999994</v>
      </c>
      <c r="F187" s="46">
        <v>90843.4</v>
      </c>
      <c r="G187" s="46" t="s">
        <v>127</v>
      </c>
      <c r="H187">
        <v>0.35</v>
      </c>
      <c r="I187">
        <v>241.03399999999999</v>
      </c>
    </row>
    <row r="188" spans="1:9" x14ac:dyDescent="0.3">
      <c r="A188">
        <v>0.3</v>
      </c>
      <c r="B188">
        <v>1.4918247</v>
      </c>
      <c r="C188">
        <v>1290770</v>
      </c>
      <c r="D188">
        <v>0.33187299999999997</v>
      </c>
      <c r="E188">
        <v>67527.600000000006</v>
      </c>
      <c r="F188" s="46">
        <v>88833.2</v>
      </c>
      <c r="G188" s="46" t="s">
        <v>127</v>
      </c>
      <c r="H188">
        <v>0.4</v>
      </c>
      <c r="I188">
        <v>244.654</v>
      </c>
    </row>
    <row r="189" spans="1:9" x14ac:dyDescent="0.3">
      <c r="A189">
        <v>0.3</v>
      </c>
      <c r="B189">
        <v>1.5683122</v>
      </c>
      <c r="C189">
        <v>1295640</v>
      </c>
      <c r="D189">
        <v>0.33081100000000002</v>
      </c>
      <c r="E189">
        <v>65570.899999999994</v>
      </c>
      <c r="F189" s="46">
        <v>87010.4</v>
      </c>
      <c r="G189" s="46" t="s">
        <v>127</v>
      </c>
      <c r="H189">
        <v>0.45</v>
      </c>
      <c r="I189">
        <v>249.66800000000001</v>
      </c>
    </row>
    <row r="190" spans="1:9" x14ac:dyDescent="0.3">
      <c r="A190">
        <v>0.3</v>
      </c>
      <c r="B190">
        <v>1.6487213000000001</v>
      </c>
      <c r="C190">
        <v>1301150</v>
      </c>
      <c r="D190">
        <v>0.329733</v>
      </c>
      <c r="E190">
        <v>63784.2</v>
      </c>
      <c r="F190" s="46">
        <v>85301.8</v>
      </c>
      <c r="G190" s="46" t="s">
        <v>127</v>
      </c>
      <c r="H190">
        <v>0.5</v>
      </c>
      <c r="I190">
        <v>256.10700000000003</v>
      </c>
    </row>
    <row r="191" spans="1:9" x14ac:dyDescent="0.3">
      <c r="A191" s="36">
        <v>0.434421</v>
      </c>
      <c r="B191" s="36">
        <v>0.60653069999999998</v>
      </c>
      <c r="C191" s="36">
        <v>0.69345000000000001</v>
      </c>
      <c r="D191" s="36">
        <v>0.47461199999999998</v>
      </c>
      <c r="E191" s="36">
        <v>402952</v>
      </c>
      <c r="F191" s="36">
        <v>315354</v>
      </c>
      <c r="G191" s="46" t="s">
        <v>128</v>
      </c>
      <c r="H191" s="36">
        <v>-0.5</v>
      </c>
      <c r="I191" s="36">
        <v>198.298</v>
      </c>
    </row>
    <row r="192" spans="1:9" x14ac:dyDescent="0.3">
      <c r="A192">
        <v>0.42867100000000002</v>
      </c>
      <c r="B192">
        <v>0.63762819999999998</v>
      </c>
      <c r="C192">
        <v>0.67901500000000004</v>
      </c>
      <c r="D192">
        <v>0.46418799999999999</v>
      </c>
      <c r="E192">
        <v>378445</v>
      </c>
      <c r="F192">
        <v>299820</v>
      </c>
      <c r="G192" t="s">
        <v>128</v>
      </c>
      <c r="H192">
        <v>-0.45</v>
      </c>
      <c r="I192">
        <v>197.51900000000001</v>
      </c>
    </row>
    <row r="193" spans="1:9" x14ac:dyDescent="0.3">
      <c r="A193">
        <v>0.42265999999999998</v>
      </c>
      <c r="B193">
        <v>0.67032000000000003</v>
      </c>
      <c r="C193">
        <v>0.66622999999999999</v>
      </c>
      <c r="D193">
        <v>0.45204499999999997</v>
      </c>
      <c r="E193">
        <v>355091</v>
      </c>
      <c r="F193">
        <v>284970</v>
      </c>
      <c r="G193" t="s">
        <v>128</v>
      </c>
      <c r="H193">
        <v>-0.4</v>
      </c>
      <c r="I193">
        <v>196.81899999999999</v>
      </c>
    </row>
    <row r="194" spans="1:9" x14ac:dyDescent="0.3">
      <c r="A194">
        <v>0.41639900000000002</v>
      </c>
      <c r="B194">
        <v>0.70468810000000004</v>
      </c>
      <c r="C194">
        <v>0.65454000000000001</v>
      </c>
      <c r="D194">
        <v>0.44103500000000001</v>
      </c>
      <c r="E194">
        <v>333032</v>
      </c>
      <c r="F194">
        <v>270785</v>
      </c>
      <c r="G194" t="s">
        <v>128</v>
      </c>
      <c r="H194">
        <v>-0.35</v>
      </c>
      <c r="I194">
        <v>196.14500000000001</v>
      </c>
    </row>
    <row r="195" spans="1:9" x14ac:dyDescent="0.3">
      <c r="A195">
        <v>0.40987299999999999</v>
      </c>
      <c r="B195">
        <v>0.74081819999999998</v>
      </c>
      <c r="C195">
        <v>0.64416499999999999</v>
      </c>
      <c r="D195">
        <v>0.42977799999999999</v>
      </c>
      <c r="E195">
        <v>312122</v>
      </c>
      <c r="F195">
        <v>257224</v>
      </c>
      <c r="G195" t="s">
        <v>128</v>
      </c>
      <c r="H195">
        <v>-0.3</v>
      </c>
      <c r="I195">
        <v>195.54</v>
      </c>
    </row>
    <row r="196" spans="1:9" x14ac:dyDescent="0.3">
      <c r="A196">
        <v>0.40307700000000002</v>
      </c>
      <c r="B196">
        <v>0.77880079999999996</v>
      </c>
      <c r="C196">
        <v>0.63506499999999999</v>
      </c>
      <c r="D196">
        <v>0.41831400000000002</v>
      </c>
      <c r="E196">
        <v>292314</v>
      </c>
      <c r="F196">
        <v>244257</v>
      </c>
      <c r="G196" t="s">
        <v>128</v>
      </c>
      <c r="H196">
        <v>-0.25</v>
      </c>
      <c r="I196">
        <v>195.01499999999999</v>
      </c>
    </row>
    <row r="197" spans="1:9" x14ac:dyDescent="0.3">
      <c r="A197">
        <v>0.39600600000000002</v>
      </c>
      <c r="B197">
        <v>0.81873079999999998</v>
      </c>
      <c r="C197">
        <v>0.62719499999999995</v>
      </c>
      <c r="D197">
        <v>0.40668900000000002</v>
      </c>
      <c r="E197">
        <v>273567</v>
      </c>
      <c r="F197">
        <v>231855</v>
      </c>
      <c r="G197" t="s">
        <v>128</v>
      </c>
      <c r="H197">
        <v>-0.2</v>
      </c>
      <c r="I197">
        <v>194.58099999999999</v>
      </c>
    </row>
    <row r="198" spans="1:9" x14ac:dyDescent="0.3">
      <c r="A198">
        <v>0.38865300000000003</v>
      </c>
      <c r="B198">
        <v>0.86070800000000003</v>
      </c>
      <c r="C198">
        <v>0.62043999999999999</v>
      </c>
      <c r="D198">
        <v>0.39580799999999999</v>
      </c>
      <c r="E198">
        <v>255877</v>
      </c>
      <c r="F198">
        <v>219983</v>
      </c>
      <c r="G198" t="s">
        <v>128</v>
      </c>
      <c r="H198">
        <v>-0.15</v>
      </c>
      <c r="I198">
        <v>194.21700000000001</v>
      </c>
    </row>
    <row r="199" spans="1:9" x14ac:dyDescent="0.3">
      <c r="A199">
        <v>0.38101099999999999</v>
      </c>
      <c r="B199">
        <v>0.90483740000000001</v>
      </c>
      <c r="C199">
        <v>0.61497500000000005</v>
      </c>
      <c r="D199">
        <v>0.38380700000000001</v>
      </c>
      <c r="E199">
        <v>239118</v>
      </c>
      <c r="F199">
        <v>208626</v>
      </c>
      <c r="G199" t="s">
        <v>128</v>
      </c>
      <c r="H199">
        <v>-0.1</v>
      </c>
      <c r="I199">
        <v>194.00399999999999</v>
      </c>
    </row>
    <row r="200" spans="1:9" x14ac:dyDescent="0.3">
      <c r="A200" s="4">
        <v>0.37307200000000001</v>
      </c>
      <c r="B200" s="4">
        <v>0.9512294</v>
      </c>
      <c r="C200" s="4">
        <v>0.61058000000000001</v>
      </c>
      <c r="D200" s="4">
        <v>0.37183300000000002</v>
      </c>
      <c r="E200" s="4">
        <v>223298</v>
      </c>
      <c r="F200" s="4">
        <v>197759</v>
      </c>
      <c r="G200" t="s">
        <v>128</v>
      </c>
      <c r="H200" s="4">
        <v>-0.05</v>
      </c>
      <c r="I200" s="4">
        <v>193.923</v>
      </c>
    </row>
    <row r="201" spans="1:9" x14ac:dyDescent="0.3">
      <c r="A201" s="37">
        <v>0.36482700000000001</v>
      </c>
      <c r="B201" s="37">
        <v>1</v>
      </c>
      <c r="C201" s="37">
        <v>0.60718499999999997</v>
      </c>
      <c r="D201" s="37">
        <v>0.359954</v>
      </c>
      <c r="E201" s="37">
        <v>208378</v>
      </c>
      <c r="F201" s="37">
        <v>187359</v>
      </c>
      <c r="G201" t="s">
        <v>128</v>
      </c>
      <c r="H201" s="37">
        <v>0</v>
      </c>
      <c r="I201" s="37">
        <v>193.98599999999999</v>
      </c>
    </row>
    <row r="202" spans="1:9" x14ac:dyDescent="0.3">
      <c r="A202">
        <v>0.35625899999999999</v>
      </c>
      <c r="B202">
        <v>1.0512710999999999</v>
      </c>
      <c r="C202">
        <v>0.60472000000000004</v>
      </c>
      <c r="D202">
        <v>0.34823100000000001</v>
      </c>
      <c r="E202">
        <v>194320</v>
      </c>
      <c r="F202">
        <v>177403</v>
      </c>
      <c r="G202" t="s">
        <v>128</v>
      </c>
      <c r="H202">
        <v>0.05</v>
      </c>
      <c r="I202">
        <v>194.209</v>
      </c>
    </row>
    <row r="203" spans="1:9" x14ac:dyDescent="0.3">
      <c r="A203">
        <v>0.34734999999999999</v>
      </c>
      <c r="B203">
        <v>1.1051709000000001</v>
      </c>
      <c r="C203">
        <v>0.60311499999999996</v>
      </c>
      <c r="D203">
        <v>0.33672400000000002</v>
      </c>
      <c r="E203">
        <v>181086</v>
      </c>
      <c r="F203">
        <v>167873</v>
      </c>
      <c r="G203" t="s">
        <v>128</v>
      </c>
      <c r="H203">
        <v>0.1</v>
      </c>
      <c r="I203">
        <v>194.60599999999999</v>
      </c>
    </row>
    <row r="204" spans="1:9" x14ac:dyDescent="0.3">
      <c r="A204">
        <v>0.33807100000000001</v>
      </c>
      <c r="B204">
        <v>1.1618341999999999</v>
      </c>
      <c r="C204">
        <v>0.60233499999999995</v>
      </c>
      <c r="D204">
        <v>0.32548300000000002</v>
      </c>
      <c r="E204">
        <v>168639</v>
      </c>
      <c r="F204">
        <v>158748</v>
      </c>
      <c r="G204" t="s">
        <v>128</v>
      </c>
      <c r="H204">
        <v>0.15</v>
      </c>
      <c r="I204">
        <v>195.18899999999999</v>
      </c>
    </row>
    <row r="205" spans="1:9" x14ac:dyDescent="0.3">
      <c r="A205">
        <v>0.32839600000000002</v>
      </c>
      <c r="B205">
        <v>1.2214027999999999</v>
      </c>
      <c r="C205">
        <v>0.60246999999999995</v>
      </c>
      <c r="D205">
        <v>0.31453500000000001</v>
      </c>
      <c r="E205">
        <v>156243</v>
      </c>
      <c r="F205">
        <v>147806</v>
      </c>
      <c r="G205" t="s">
        <v>128</v>
      </c>
      <c r="H205">
        <v>0.2</v>
      </c>
      <c r="I205">
        <v>195.971</v>
      </c>
    </row>
    <row r="206" spans="1:9" x14ac:dyDescent="0.3">
      <c r="A206">
        <v>0.31832500000000002</v>
      </c>
      <c r="B206">
        <v>1.2840254</v>
      </c>
      <c r="C206">
        <v>0.60400500000000001</v>
      </c>
      <c r="D206">
        <v>0.303842</v>
      </c>
      <c r="E206">
        <v>138703</v>
      </c>
      <c r="F206">
        <v>137853</v>
      </c>
      <c r="G206" t="s">
        <v>128</v>
      </c>
      <c r="H206">
        <v>0.25</v>
      </c>
      <c r="I206">
        <v>196.96600000000001</v>
      </c>
    </row>
    <row r="207" spans="1:9" x14ac:dyDescent="0.3">
      <c r="A207">
        <v>0.308278</v>
      </c>
      <c r="B207">
        <v>1.3498588</v>
      </c>
      <c r="C207">
        <v>0.60896499999999998</v>
      </c>
      <c r="D207">
        <v>0.29365999999999998</v>
      </c>
      <c r="E207">
        <v>125062</v>
      </c>
      <c r="F207">
        <v>129485</v>
      </c>
      <c r="G207" t="s">
        <v>128</v>
      </c>
      <c r="H207">
        <v>0.3</v>
      </c>
      <c r="I207">
        <v>198.14599999999999</v>
      </c>
    </row>
    <row r="208" spans="1:9" x14ac:dyDescent="0.3">
      <c r="A208">
        <v>0.3</v>
      </c>
      <c r="B208">
        <v>1.4190674999999999</v>
      </c>
      <c r="C208">
        <v>0.61490500000000003</v>
      </c>
      <c r="D208">
        <v>0.28523599999999999</v>
      </c>
      <c r="E208">
        <v>113937</v>
      </c>
      <c r="F208">
        <v>122097</v>
      </c>
      <c r="G208" t="s">
        <v>128</v>
      </c>
      <c r="H208">
        <v>0.35</v>
      </c>
      <c r="I208">
        <v>199.482</v>
      </c>
    </row>
    <row r="209" spans="1:9" x14ac:dyDescent="0.3">
      <c r="A209">
        <v>0.3</v>
      </c>
      <c r="B209">
        <v>1.4918247</v>
      </c>
      <c r="C209">
        <v>0.61604000000000003</v>
      </c>
      <c r="D209">
        <v>0.28441300000000003</v>
      </c>
      <c r="E209">
        <v>109170</v>
      </c>
      <c r="F209">
        <v>118359</v>
      </c>
      <c r="G209" t="s">
        <v>128</v>
      </c>
      <c r="H209">
        <v>0.4</v>
      </c>
      <c r="I209">
        <v>201.60599999999999</v>
      </c>
    </row>
    <row r="210" spans="1:9" x14ac:dyDescent="0.3">
      <c r="A210">
        <v>0.3</v>
      </c>
      <c r="B210">
        <v>1.5683122</v>
      </c>
      <c r="C210">
        <v>0.61817</v>
      </c>
      <c r="D210">
        <v>0.28319899999999998</v>
      </c>
      <c r="E210">
        <v>104751</v>
      </c>
      <c r="F210">
        <v>114736</v>
      </c>
      <c r="G210" t="s">
        <v>128</v>
      </c>
      <c r="H210">
        <v>0.45</v>
      </c>
      <c r="I210">
        <v>204.761</v>
      </c>
    </row>
    <row r="211" spans="1:9" x14ac:dyDescent="0.3">
      <c r="A211" s="43">
        <v>0.3</v>
      </c>
      <c r="B211" s="43">
        <v>1.6487213000000001</v>
      </c>
      <c r="C211" s="43">
        <v>0.619255</v>
      </c>
      <c r="D211" s="43">
        <v>0.28253600000000001</v>
      </c>
      <c r="E211" s="43">
        <v>100677</v>
      </c>
      <c r="F211" s="43">
        <v>111321</v>
      </c>
      <c r="G211" t="s">
        <v>128</v>
      </c>
      <c r="H211" s="43">
        <v>0.5</v>
      </c>
      <c r="I211" s="43">
        <v>209.08099999999999</v>
      </c>
    </row>
    <row r="212" spans="1:9" x14ac:dyDescent="0.3">
      <c r="A212">
        <v>0.43322300000000002</v>
      </c>
      <c r="B212">
        <v>0.60653069999999998</v>
      </c>
      <c r="C212" s="46">
        <v>1377440</v>
      </c>
      <c r="D212" s="46">
        <v>0.57303099999999996</v>
      </c>
      <c r="E212" s="46">
        <v>393167</v>
      </c>
      <c r="F212">
        <v>311371</v>
      </c>
      <c r="G212" t="s">
        <v>129</v>
      </c>
      <c r="H212">
        <v>-0.5</v>
      </c>
      <c r="I212">
        <v>184.52500000000001</v>
      </c>
    </row>
    <row r="213" spans="1:9" x14ac:dyDescent="0.3">
      <c r="A213">
        <v>0.42734699999999998</v>
      </c>
      <c r="B213">
        <v>0.63762819999999998</v>
      </c>
      <c r="C213" s="46">
        <v>1351380</v>
      </c>
      <c r="D213">
        <v>0.55920800000000004</v>
      </c>
      <c r="E213" s="46">
        <v>368946</v>
      </c>
      <c r="F213">
        <v>295993</v>
      </c>
      <c r="G213" t="s">
        <v>129</v>
      </c>
      <c r="H213">
        <v>-0.45</v>
      </c>
      <c r="I213">
        <v>183.63200000000001</v>
      </c>
    </row>
    <row r="214" spans="1:9" x14ac:dyDescent="0.3">
      <c r="A214">
        <v>0.42121799999999998</v>
      </c>
      <c r="B214">
        <v>0.67032000000000003</v>
      </c>
      <c r="C214" s="46">
        <v>1327900</v>
      </c>
      <c r="D214">
        <v>0.54505599999999998</v>
      </c>
      <c r="E214" s="46">
        <v>345981</v>
      </c>
      <c r="F214">
        <v>281289</v>
      </c>
      <c r="G214" t="s">
        <v>129</v>
      </c>
      <c r="H214">
        <v>-0.4</v>
      </c>
      <c r="I214">
        <v>182.792</v>
      </c>
    </row>
    <row r="215" spans="1:9" x14ac:dyDescent="0.3">
      <c r="A215">
        <v>0.41483199999999998</v>
      </c>
      <c r="B215">
        <v>0.70468810000000004</v>
      </c>
      <c r="C215" s="46">
        <v>1306930</v>
      </c>
      <c r="D215">
        <v>0.53062500000000001</v>
      </c>
      <c r="E215" s="46">
        <v>324223</v>
      </c>
      <c r="F215">
        <v>267226</v>
      </c>
      <c r="G215" t="s">
        <v>129</v>
      </c>
      <c r="H215">
        <v>-0.35</v>
      </c>
      <c r="I215">
        <v>182.01300000000001</v>
      </c>
    </row>
    <row r="216" spans="1:9" x14ac:dyDescent="0.3">
      <c r="A216">
        <v>0.40818199999999999</v>
      </c>
      <c r="B216">
        <v>0.74081819999999998</v>
      </c>
      <c r="C216" s="46">
        <v>1288380</v>
      </c>
      <c r="D216">
        <v>0.51597000000000004</v>
      </c>
      <c r="E216" s="46">
        <v>303625</v>
      </c>
      <c r="F216">
        <v>253774</v>
      </c>
      <c r="G216" t="s">
        <v>129</v>
      </c>
      <c r="H216">
        <v>-0.3</v>
      </c>
      <c r="I216">
        <v>181.30799999999999</v>
      </c>
    </row>
    <row r="217" spans="1:9" x14ac:dyDescent="0.3">
      <c r="A217">
        <v>0.40126499999999998</v>
      </c>
      <c r="B217">
        <v>0.77880079999999996</v>
      </c>
      <c r="C217" s="46">
        <v>1272170</v>
      </c>
      <c r="D217">
        <v>0.50114800000000004</v>
      </c>
      <c r="E217" s="46">
        <v>284142</v>
      </c>
      <c r="F217">
        <v>240907</v>
      </c>
      <c r="G217" t="s">
        <v>129</v>
      </c>
      <c r="H217">
        <v>-0.25</v>
      </c>
      <c r="I217">
        <v>180.685</v>
      </c>
    </row>
    <row r="218" spans="1:9" x14ac:dyDescent="0.3">
      <c r="A218">
        <v>0.39407399999999998</v>
      </c>
      <c r="B218">
        <v>0.81873079999999998</v>
      </c>
      <c r="C218" s="46">
        <v>1258220</v>
      </c>
      <c r="D218">
        <v>0.48621799999999998</v>
      </c>
      <c r="E218" s="46">
        <v>265730</v>
      </c>
      <c r="F218">
        <v>228598</v>
      </c>
      <c r="G218" t="s">
        <v>129</v>
      </c>
      <c r="H218">
        <v>-0.2</v>
      </c>
      <c r="I218">
        <v>180.15899999999999</v>
      </c>
    </row>
    <row r="219" spans="1:9" x14ac:dyDescent="0.3">
      <c r="A219">
        <v>0.38660499999999998</v>
      </c>
      <c r="B219">
        <v>0.86070800000000003</v>
      </c>
      <c r="C219" s="46">
        <v>1246430</v>
      </c>
      <c r="D219">
        <v>0.47124700000000003</v>
      </c>
      <c r="E219" s="46">
        <v>248346</v>
      </c>
      <c r="F219">
        <v>216824</v>
      </c>
      <c r="G219" t="s">
        <v>129</v>
      </c>
      <c r="H219">
        <v>-0.15</v>
      </c>
      <c r="I219">
        <v>179.739</v>
      </c>
    </row>
    <row r="220" spans="1:9" x14ac:dyDescent="0.3">
      <c r="A220">
        <v>0.37885000000000002</v>
      </c>
      <c r="B220">
        <v>0.90483740000000001</v>
      </c>
      <c r="C220" s="46">
        <v>1236670</v>
      </c>
      <c r="D220">
        <v>0.45630399999999999</v>
      </c>
      <c r="E220" s="46">
        <v>231951</v>
      </c>
      <c r="F220">
        <v>205562</v>
      </c>
      <c r="G220" t="s">
        <v>129</v>
      </c>
      <c r="H220">
        <v>-0.1</v>
      </c>
      <c r="I220">
        <v>179.44</v>
      </c>
    </row>
    <row r="221" spans="1:9" x14ac:dyDescent="0.3">
      <c r="A221">
        <v>0.37080099999999999</v>
      </c>
      <c r="B221">
        <v>0.9512294</v>
      </c>
      <c r="C221">
        <v>1228800</v>
      </c>
      <c r="D221">
        <v>0.441467</v>
      </c>
      <c r="E221" s="46">
        <v>216506</v>
      </c>
      <c r="F221" s="46">
        <v>194792</v>
      </c>
      <c r="G221" t="s">
        <v>129</v>
      </c>
      <c r="H221">
        <v>-0.05</v>
      </c>
      <c r="I221">
        <v>179.274</v>
      </c>
    </row>
    <row r="222" spans="1:9" x14ac:dyDescent="0.3">
      <c r="A222">
        <v>0.36244500000000002</v>
      </c>
      <c r="B222">
        <v>1</v>
      </c>
      <c r="C222">
        <v>1222630</v>
      </c>
      <c r="D222">
        <v>0.42682300000000001</v>
      </c>
      <c r="E222" s="46">
        <v>201974</v>
      </c>
      <c r="F222" s="46">
        <v>184493</v>
      </c>
      <c r="G222" t="s">
        <v>129</v>
      </c>
      <c r="H222">
        <v>0</v>
      </c>
      <c r="I222">
        <v>179.25299999999999</v>
      </c>
    </row>
    <row r="223" spans="1:9" x14ac:dyDescent="0.3">
      <c r="A223">
        <v>0.35376600000000002</v>
      </c>
      <c r="B223">
        <v>1.0512710999999999</v>
      </c>
      <c r="C223">
        <v>1217940</v>
      </c>
      <c r="D223">
        <v>0.41246899999999997</v>
      </c>
      <c r="E223" s="46">
        <v>188318</v>
      </c>
      <c r="F223" s="46">
        <v>174648</v>
      </c>
      <c r="G223" t="s">
        <v>129</v>
      </c>
      <c r="H223">
        <v>0.05</v>
      </c>
      <c r="I223">
        <v>179.39</v>
      </c>
    </row>
    <row r="224" spans="1:9" x14ac:dyDescent="0.3">
      <c r="A224">
        <v>0.34473799999999999</v>
      </c>
      <c r="B224">
        <v>1.1051709000000001</v>
      </c>
      <c r="C224">
        <v>1214540</v>
      </c>
      <c r="D224">
        <v>0.398507</v>
      </c>
      <c r="E224" s="46">
        <v>175503</v>
      </c>
      <c r="F224" s="46">
        <v>165240</v>
      </c>
      <c r="G224" t="s">
        <v>129</v>
      </c>
      <c r="H224">
        <v>0.1</v>
      </c>
      <c r="I224">
        <v>179.696</v>
      </c>
    </row>
    <row r="225" spans="1:9" x14ac:dyDescent="0.3">
      <c r="A225">
        <v>0.33532899999999999</v>
      </c>
      <c r="B225">
        <v>1.1618341999999999</v>
      </c>
      <c r="C225">
        <v>1212450</v>
      </c>
      <c r="D225">
        <v>0.385019</v>
      </c>
      <c r="E225" s="46">
        <v>163486</v>
      </c>
      <c r="F225" s="46">
        <v>154516</v>
      </c>
      <c r="G225" t="s">
        <v>129</v>
      </c>
      <c r="H225">
        <v>0.15</v>
      </c>
      <c r="I225">
        <v>180.18199999999999</v>
      </c>
    </row>
    <row r="226" spans="1:9" x14ac:dyDescent="0.3">
      <c r="A226">
        <v>0.32551400000000003</v>
      </c>
      <c r="B226">
        <v>1.2214027999999999</v>
      </c>
      <c r="C226">
        <v>1212350</v>
      </c>
      <c r="D226">
        <v>0.37198300000000001</v>
      </c>
      <c r="E226" s="46">
        <v>145759</v>
      </c>
      <c r="F226" s="46">
        <v>144395</v>
      </c>
      <c r="G226" t="s">
        <v>129</v>
      </c>
      <c r="H226">
        <v>0.2</v>
      </c>
      <c r="I226">
        <v>180.858</v>
      </c>
    </row>
    <row r="227" spans="1:9" x14ac:dyDescent="0.3">
      <c r="A227">
        <v>0.315301</v>
      </c>
      <c r="B227">
        <v>1.2840254</v>
      </c>
      <c r="C227">
        <v>1215940</v>
      </c>
      <c r="D227">
        <v>0.35918699999999998</v>
      </c>
      <c r="E227" s="46">
        <v>129326</v>
      </c>
      <c r="F227" s="46">
        <v>134309</v>
      </c>
      <c r="G227" t="s">
        <v>129</v>
      </c>
      <c r="H227">
        <v>0.25</v>
      </c>
      <c r="I227">
        <v>181.73400000000001</v>
      </c>
    </row>
    <row r="228" spans="1:9" x14ac:dyDescent="0.3">
      <c r="A228">
        <v>0.305093</v>
      </c>
      <c r="B228">
        <v>1.3498588</v>
      </c>
      <c r="C228">
        <v>1226660</v>
      </c>
      <c r="D228">
        <v>0.346972</v>
      </c>
      <c r="E228" s="46">
        <v>116189</v>
      </c>
      <c r="F228" s="46">
        <v>125631</v>
      </c>
      <c r="G228" t="s">
        <v>129</v>
      </c>
      <c r="H228">
        <v>0.3</v>
      </c>
      <c r="I228">
        <v>182.79599999999999</v>
      </c>
    </row>
    <row r="229" spans="1:9" x14ac:dyDescent="0.3">
      <c r="A229">
        <v>0.3</v>
      </c>
      <c r="B229">
        <v>1.4190674999999999</v>
      </c>
      <c r="C229">
        <v>1237330</v>
      </c>
      <c r="D229">
        <v>0.33968799999999999</v>
      </c>
      <c r="E229" s="46">
        <v>107864</v>
      </c>
      <c r="F229" s="46">
        <v>119488</v>
      </c>
      <c r="G229" t="s">
        <v>129</v>
      </c>
      <c r="H229">
        <v>0.35</v>
      </c>
      <c r="I229">
        <v>184.10300000000001</v>
      </c>
    </row>
    <row r="230" spans="1:9" x14ac:dyDescent="0.3">
      <c r="A230">
        <v>0.3</v>
      </c>
      <c r="B230">
        <v>1.4918247</v>
      </c>
      <c r="C230">
        <v>1243310</v>
      </c>
      <c r="D230">
        <v>0.33735199999999999</v>
      </c>
      <c r="E230" s="46">
        <v>103619</v>
      </c>
      <c r="F230" s="46">
        <v>115733</v>
      </c>
      <c r="G230" t="s">
        <v>129</v>
      </c>
      <c r="H230">
        <v>0.4</v>
      </c>
      <c r="I230">
        <v>186.32400000000001</v>
      </c>
    </row>
    <row r="231" spans="1:9" x14ac:dyDescent="0.3">
      <c r="A231">
        <v>0.3</v>
      </c>
      <c r="B231">
        <v>1.5683122</v>
      </c>
      <c r="C231">
        <v>1248100</v>
      </c>
      <c r="D231">
        <v>0.33537</v>
      </c>
      <c r="E231" s="46">
        <v>99808.2</v>
      </c>
      <c r="F231" s="46">
        <v>112221</v>
      </c>
      <c r="G231" t="s">
        <v>129</v>
      </c>
      <c r="H231">
        <v>0.45</v>
      </c>
      <c r="I231">
        <v>189.602</v>
      </c>
    </row>
    <row r="232" spans="1:9" x14ac:dyDescent="0.3">
      <c r="A232" s="81">
        <v>0.3</v>
      </c>
      <c r="B232" s="81">
        <v>1.6487213000000001</v>
      </c>
      <c r="C232" s="81">
        <v>1251610</v>
      </c>
      <c r="D232" s="81">
        <v>0.333727</v>
      </c>
      <c r="E232" s="81">
        <v>96216.7</v>
      </c>
      <c r="F232" s="81">
        <v>108870</v>
      </c>
      <c r="G232" s="43" t="s">
        <v>129</v>
      </c>
      <c r="H232" s="81">
        <v>0.5</v>
      </c>
      <c r="I232" s="43">
        <v>193.96299999999999</v>
      </c>
    </row>
    <row r="233" spans="1:9" x14ac:dyDescent="0.3">
      <c r="A233" s="46">
        <v>0.457764</v>
      </c>
      <c r="B233" s="46">
        <v>0.60653069999999998</v>
      </c>
      <c r="C233" s="46">
        <v>1389310</v>
      </c>
      <c r="D233" s="46">
        <v>0.61694599999999999</v>
      </c>
      <c r="E233" s="46">
        <v>418195</v>
      </c>
      <c r="F233" s="46">
        <v>319537</v>
      </c>
      <c r="G233" s="43" t="s">
        <v>130</v>
      </c>
      <c r="H233">
        <v>-0.5</v>
      </c>
      <c r="I233">
        <v>160.554</v>
      </c>
    </row>
    <row r="234" spans="1:9" x14ac:dyDescent="0.3">
      <c r="A234">
        <v>0.45188400000000001</v>
      </c>
      <c r="B234">
        <v>0.63762819999999998</v>
      </c>
      <c r="C234">
        <v>1360360</v>
      </c>
      <c r="D234">
        <v>0.60236800000000001</v>
      </c>
      <c r="E234">
        <v>392892</v>
      </c>
      <c r="F234">
        <v>304070</v>
      </c>
      <c r="G234" s="43" t="s">
        <v>130</v>
      </c>
      <c r="H234">
        <v>-0.45</v>
      </c>
      <c r="I234">
        <v>160.221</v>
      </c>
    </row>
    <row r="235" spans="1:9" x14ac:dyDescent="0.3">
      <c r="A235">
        <v>0.44576100000000002</v>
      </c>
      <c r="B235">
        <v>0.67032000000000003</v>
      </c>
      <c r="C235">
        <v>1333970</v>
      </c>
      <c r="D235">
        <v>0.58748</v>
      </c>
      <c r="E235">
        <v>368906</v>
      </c>
      <c r="F235">
        <v>289291</v>
      </c>
      <c r="G235" s="43" t="s">
        <v>130</v>
      </c>
      <c r="H235">
        <v>-0.4</v>
      </c>
      <c r="I235">
        <v>159.95099999999999</v>
      </c>
    </row>
    <row r="236" spans="1:9" x14ac:dyDescent="0.3">
      <c r="A236">
        <v>0.43938899999999997</v>
      </c>
      <c r="B236">
        <v>0.70468810000000004</v>
      </c>
      <c r="C236">
        <v>1310070</v>
      </c>
      <c r="D236">
        <v>0.57232499999999997</v>
      </c>
      <c r="E236">
        <v>346181</v>
      </c>
      <c r="F236">
        <v>275167</v>
      </c>
      <c r="G236" s="43" t="s">
        <v>130</v>
      </c>
      <c r="H236">
        <v>-0.35</v>
      </c>
      <c r="I236">
        <v>159.75</v>
      </c>
    </row>
    <row r="237" spans="1:9" x14ac:dyDescent="0.3">
      <c r="A237">
        <v>0.43276500000000001</v>
      </c>
      <c r="B237">
        <v>0.74081819999999998</v>
      </c>
      <c r="C237">
        <v>1288600</v>
      </c>
      <c r="D237">
        <v>0.55694900000000003</v>
      </c>
      <c r="E237">
        <v>324664</v>
      </c>
      <c r="F237">
        <v>261666</v>
      </c>
      <c r="G237" s="43" t="s">
        <v>130</v>
      </c>
      <c r="H237">
        <v>-0.3</v>
      </c>
      <c r="I237">
        <v>159.62799999999999</v>
      </c>
    </row>
    <row r="238" spans="1:9" x14ac:dyDescent="0.3">
      <c r="A238" s="4">
        <v>0.42588500000000001</v>
      </c>
      <c r="B238" s="4">
        <v>0.77880079999999996</v>
      </c>
      <c r="C238" s="4">
        <v>1269490</v>
      </c>
      <c r="D238" s="4">
        <v>0.54139899999999996</v>
      </c>
      <c r="E238">
        <v>304304</v>
      </c>
      <c r="F238" s="4">
        <v>248758</v>
      </c>
      <c r="G238" s="43" t="s">
        <v>130</v>
      </c>
      <c r="H238">
        <v>-0.25</v>
      </c>
      <c r="I238">
        <v>159.595</v>
      </c>
    </row>
    <row r="239" spans="1:9" x14ac:dyDescent="0.3">
      <c r="A239">
        <v>0.41874400000000001</v>
      </c>
      <c r="B239">
        <v>0.81873079999999998</v>
      </c>
      <c r="C239">
        <v>1252700</v>
      </c>
      <c r="D239">
        <v>0.52572700000000006</v>
      </c>
      <c r="E239">
        <v>285054</v>
      </c>
      <c r="F239">
        <v>236416</v>
      </c>
      <c r="G239" s="43" t="s">
        <v>130</v>
      </c>
      <c r="H239">
        <v>-0.2</v>
      </c>
      <c r="I239">
        <v>159.661</v>
      </c>
    </row>
    <row r="240" spans="1:9" x14ac:dyDescent="0.3">
      <c r="A240">
        <v>0.41134199999999999</v>
      </c>
      <c r="B240">
        <v>0.86070800000000003</v>
      </c>
      <c r="C240">
        <v>1238190</v>
      </c>
      <c r="D240">
        <v>0.509988</v>
      </c>
      <c r="E240">
        <v>266864</v>
      </c>
      <c r="F240">
        <v>224613</v>
      </c>
      <c r="G240" s="43" t="s">
        <v>130</v>
      </c>
      <c r="H240">
        <v>-0.15</v>
      </c>
      <c r="I240">
        <v>159.83699999999999</v>
      </c>
    </row>
    <row r="241" spans="1:9" x14ac:dyDescent="0.3">
      <c r="A241">
        <v>0.403673</v>
      </c>
      <c r="B241">
        <v>0.90483740000000001</v>
      </c>
      <c r="C241">
        <v>1225890</v>
      </c>
      <c r="D241">
        <v>0.49423600000000001</v>
      </c>
      <c r="E241">
        <v>249690</v>
      </c>
      <c r="F241">
        <v>213325</v>
      </c>
      <c r="G241" s="43" t="s">
        <v>130</v>
      </c>
      <c r="H241">
        <v>-0.1</v>
      </c>
      <c r="I241">
        <v>160.13499999999999</v>
      </c>
    </row>
    <row r="242" spans="1:9" x14ac:dyDescent="0.3">
      <c r="A242">
        <v>0.39573399999999997</v>
      </c>
      <c r="B242">
        <v>0.9512294</v>
      </c>
      <c r="C242">
        <v>1215770</v>
      </c>
      <c r="D242">
        <v>0.47852899999999998</v>
      </c>
      <c r="E242">
        <v>233488</v>
      </c>
      <c r="F242">
        <v>202530</v>
      </c>
      <c r="G242" s="43" t="s">
        <v>130</v>
      </c>
      <c r="H242">
        <v>-0.05</v>
      </c>
      <c r="I242">
        <v>160.56899999999999</v>
      </c>
    </row>
    <row r="243" spans="1:9" x14ac:dyDescent="0.3">
      <c r="A243" s="37">
        <v>0.38751999999999998</v>
      </c>
      <c r="B243" s="37">
        <v>1</v>
      </c>
      <c r="C243" s="37">
        <v>1207790</v>
      </c>
      <c r="D243" s="37">
        <v>0.462924</v>
      </c>
      <c r="E243" s="37">
        <v>218214</v>
      </c>
      <c r="F243">
        <v>192204</v>
      </c>
      <c r="G243" s="43" t="s">
        <v>130</v>
      </c>
      <c r="H243" s="37">
        <v>0</v>
      </c>
      <c r="I243">
        <v>161.15199999999999</v>
      </c>
    </row>
    <row r="244" spans="1:9" x14ac:dyDescent="0.3">
      <c r="A244">
        <v>0.37902400000000003</v>
      </c>
      <c r="B244">
        <v>1.0512710999999999</v>
      </c>
      <c r="C244">
        <v>1201890</v>
      </c>
      <c r="D244">
        <v>0.44748199999999999</v>
      </c>
      <c r="E244">
        <v>203827</v>
      </c>
      <c r="F244">
        <v>182327</v>
      </c>
      <c r="G244" s="43" t="s">
        <v>130</v>
      </c>
      <c r="H244">
        <v>0.05</v>
      </c>
      <c r="I244">
        <v>161.898</v>
      </c>
    </row>
    <row r="245" spans="1:9" x14ac:dyDescent="0.3">
      <c r="A245">
        <v>0.37024000000000001</v>
      </c>
      <c r="B245">
        <v>1.1051709000000001</v>
      </c>
      <c r="C245">
        <v>1198200</v>
      </c>
      <c r="D245">
        <v>0.432278</v>
      </c>
      <c r="E245">
        <v>190354</v>
      </c>
      <c r="F245">
        <v>172928</v>
      </c>
      <c r="G245" s="43" t="s">
        <v>130</v>
      </c>
      <c r="H245">
        <v>0.1</v>
      </c>
      <c r="I245">
        <v>162.822</v>
      </c>
    </row>
    <row r="246" spans="1:9" x14ac:dyDescent="0.3">
      <c r="A246">
        <v>0.361151</v>
      </c>
      <c r="B246">
        <v>1.1618341999999999</v>
      </c>
      <c r="C246">
        <v>1199250</v>
      </c>
      <c r="D246">
        <v>0.41755700000000001</v>
      </c>
      <c r="E246">
        <v>178727</v>
      </c>
      <c r="F246">
        <v>162358</v>
      </c>
      <c r="G246" s="43" t="s">
        <v>130</v>
      </c>
      <c r="H246">
        <v>0.15</v>
      </c>
      <c r="I246">
        <v>163.92400000000001</v>
      </c>
    </row>
    <row r="247" spans="1:9" x14ac:dyDescent="0.3">
      <c r="A247">
        <v>0.35185100000000002</v>
      </c>
      <c r="B247">
        <v>1.2214027999999999</v>
      </c>
      <c r="C247">
        <v>1204470</v>
      </c>
      <c r="D247">
        <v>0.40340799999999999</v>
      </c>
      <c r="E247">
        <v>168696</v>
      </c>
      <c r="F247">
        <v>151998</v>
      </c>
      <c r="G247" s="43" t="s">
        <v>130</v>
      </c>
      <c r="H247">
        <v>0.2</v>
      </c>
      <c r="I247">
        <v>165.15600000000001</v>
      </c>
    </row>
    <row r="248" spans="1:9" x14ac:dyDescent="0.3">
      <c r="A248">
        <v>0.34238099999999999</v>
      </c>
      <c r="B248">
        <v>1.2840254</v>
      </c>
      <c r="C248">
        <v>1211080</v>
      </c>
      <c r="D248">
        <v>0.38969199999999998</v>
      </c>
      <c r="E248">
        <v>154349</v>
      </c>
      <c r="F248">
        <v>143965</v>
      </c>
      <c r="G248" s="43" t="s">
        <v>130</v>
      </c>
      <c r="H248">
        <v>0.25</v>
      </c>
      <c r="I248">
        <v>166.51300000000001</v>
      </c>
    </row>
    <row r="249" spans="1:9" x14ac:dyDescent="0.3">
      <c r="A249">
        <v>0.33273399999999997</v>
      </c>
      <c r="B249">
        <v>1.3498588</v>
      </c>
      <c r="C249">
        <v>1219110</v>
      </c>
      <c r="D249">
        <v>0.37642700000000001</v>
      </c>
      <c r="E249">
        <v>140339</v>
      </c>
      <c r="F249">
        <v>136249</v>
      </c>
      <c r="G249" s="43" t="s">
        <v>130</v>
      </c>
      <c r="H249">
        <v>0.3</v>
      </c>
      <c r="I249">
        <v>168.001</v>
      </c>
    </row>
    <row r="250" spans="1:9" x14ac:dyDescent="0.3">
      <c r="A250">
        <v>0.32290000000000002</v>
      </c>
      <c r="B250">
        <v>1.4190674999999999</v>
      </c>
      <c r="C250">
        <v>1237010</v>
      </c>
      <c r="D250">
        <v>0.37313499999999999</v>
      </c>
      <c r="E250">
        <v>127641</v>
      </c>
      <c r="F250">
        <v>128604</v>
      </c>
      <c r="G250" s="43" t="s">
        <v>130</v>
      </c>
      <c r="H250">
        <v>0.35</v>
      </c>
      <c r="I250">
        <v>169.33600000000001</v>
      </c>
    </row>
    <row r="251" spans="1:9" x14ac:dyDescent="0.3">
      <c r="A251">
        <v>0.31287999999999999</v>
      </c>
      <c r="B251">
        <v>1.4918247</v>
      </c>
      <c r="C251">
        <v>1248650</v>
      </c>
      <c r="D251">
        <v>0.36052600000000001</v>
      </c>
      <c r="E251">
        <v>115562</v>
      </c>
      <c r="F251">
        <v>120937</v>
      </c>
      <c r="G251" s="43" t="s">
        <v>130</v>
      </c>
      <c r="H251">
        <v>0.4</v>
      </c>
      <c r="I251">
        <v>171.10599999999999</v>
      </c>
    </row>
    <row r="252" spans="1:9" x14ac:dyDescent="0.3">
      <c r="A252">
        <v>0.30268499999999998</v>
      </c>
      <c r="B252">
        <v>1.5683122</v>
      </c>
      <c r="C252">
        <v>1263080</v>
      </c>
      <c r="D252">
        <v>0.34821999999999997</v>
      </c>
      <c r="E252">
        <v>104329</v>
      </c>
      <c r="F252">
        <v>113315</v>
      </c>
      <c r="G252" s="43" t="s">
        <v>130</v>
      </c>
      <c r="H252">
        <v>0.45</v>
      </c>
      <c r="I252">
        <v>173.02600000000001</v>
      </c>
    </row>
    <row r="253" spans="1:9" x14ac:dyDescent="0.3">
      <c r="A253" s="43">
        <v>0.3</v>
      </c>
      <c r="B253" s="43">
        <v>1.6487213000000001</v>
      </c>
      <c r="C253" s="43">
        <v>1269430</v>
      </c>
      <c r="D253" s="43">
        <v>0.34437000000000001</v>
      </c>
      <c r="E253" s="43">
        <v>98129.5</v>
      </c>
      <c r="F253" s="43">
        <v>108453</v>
      </c>
      <c r="G253" s="43" t="s">
        <v>130</v>
      </c>
      <c r="H253" s="43">
        <v>0.5</v>
      </c>
      <c r="I253">
        <v>175.34800000000001</v>
      </c>
    </row>
    <row r="254" spans="1:9" x14ac:dyDescent="0.3">
      <c r="A254">
        <v>0.46643800000000002</v>
      </c>
      <c r="B254">
        <v>0.60653069999999998</v>
      </c>
      <c r="C254">
        <v>1370330</v>
      </c>
      <c r="D254">
        <v>0.65457699999999996</v>
      </c>
      <c r="E254" s="46">
        <v>427393</v>
      </c>
      <c r="F254" s="46">
        <v>323261</v>
      </c>
      <c r="G254" s="43" t="s">
        <v>131</v>
      </c>
      <c r="H254">
        <v>-0.5</v>
      </c>
      <c r="I254">
        <v>161.71600000000001</v>
      </c>
    </row>
    <row r="255" spans="1:9" x14ac:dyDescent="0.3">
      <c r="A255">
        <v>0.46043200000000001</v>
      </c>
      <c r="B255">
        <v>0.63762819999999998</v>
      </c>
      <c r="C255">
        <v>1339830</v>
      </c>
      <c r="D255">
        <v>0.63803500000000002</v>
      </c>
      <c r="E255">
        <v>401873</v>
      </c>
      <c r="F255">
        <v>307802</v>
      </c>
      <c r="G255" s="43" t="s">
        <v>131</v>
      </c>
      <c r="H255">
        <v>-0.45</v>
      </c>
      <c r="I255">
        <v>161.34800000000001</v>
      </c>
    </row>
    <row r="256" spans="1:9" x14ac:dyDescent="0.3">
      <c r="A256">
        <v>0.45419199999999998</v>
      </c>
      <c r="B256">
        <v>0.67032000000000003</v>
      </c>
      <c r="C256">
        <v>1311580</v>
      </c>
      <c r="D256">
        <v>0.622977</v>
      </c>
      <c r="E256">
        <v>377756</v>
      </c>
      <c r="F256">
        <v>293041</v>
      </c>
      <c r="G256" s="43" t="s">
        <v>131</v>
      </c>
      <c r="H256">
        <v>-0.4</v>
      </c>
      <c r="I256">
        <v>161.00899999999999</v>
      </c>
    </row>
    <row r="257" spans="1:9" x14ac:dyDescent="0.3">
      <c r="A257">
        <v>0.44776100000000002</v>
      </c>
      <c r="B257">
        <v>0.70468810000000004</v>
      </c>
      <c r="C257">
        <v>1283520</v>
      </c>
      <c r="D257">
        <v>0.59945800000000005</v>
      </c>
      <c r="E257">
        <v>354999</v>
      </c>
      <c r="F257">
        <v>279048</v>
      </c>
      <c r="G257" s="43" t="s">
        <v>131</v>
      </c>
      <c r="H257">
        <v>-0.35</v>
      </c>
      <c r="I257">
        <v>160.953</v>
      </c>
    </row>
    <row r="258" spans="1:9" x14ac:dyDescent="0.3">
      <c r="A258">
        <v>0.440942</v>
      </c>
      <c r="B258">
        <v>0.74081819999999998</v>
      </c>
      <c r="C258">
        <v>1262790</v>
      </c>
      <c r="D258">
        <v>0.59247300000000003</v>
      </c>
      <c r="E258">
        <v>333209</v>
      </c>
      <c r="F258">
        <v>265435</v>
      </c>
      <c r="G258" s="43" t="s">
        <v>131</v>
      </c>
      <c r="H258">
        <v>-0.3</v>
      </c>
      <c r="I258">
        <v>160.49799999999999</v>
      </c>
    </row>
    <row r="259" spans="1:9" x14ac:dyDescent="0.3">
      <c r="A259">
        <v>0.433915</v>
      </c>
      <c r="B259">
        <v>0.77880079999999996</v>
      </c>
      <c r="C259">
        <v>1242290</v>
      </c>
      <c r="D259">
        <v>0.57579400000000003</v>
      </c>
      <c r="E259">
        <v>312620</v>
      </c>
      <c r="F259" s="4">
        <v>252535</v>
      </c>
      <c r="G259" s="43" t="s">
        <v>131</v>
      </c>
      <c r="H259">
        <v>-0.25</v>
      </c>
      <c r="I259">
        <v>160.37299999999999</v>
      </c>
    </row>
    <row r="260" spans="1:9" x14ac:dyDescent="0.3">
      <c r="A260">
        <v>0.42662499999999998</v>
      </c>
      <c r="B260">
        <v>0.81873079999999998</v>
      </c>
      <c r="C260">
        <v>1224100</v>
      </c>
      <c r="D260">
        <v>0.55904799999999999</v>
      </c>
      <c r="E260">
        <v>293138</v>
      </c>
      <c r="F260">
        <v>240205</v>
      </c>
      <c r="G260" s="43" t="s">
        <v>131</v>
      </c>
      <c r="H260">
        <v>-0.2</v>
      </c>
      <c r="I260">
        <v>160.34</v>
      </c>
    </row>
    <row r="261" spans="1:9" x14ac:dyDescent="0.3">
      <c r="A261">
        <v>0.41908600000000001</v>
      </c>
      <c r="B261">
        <v>0.86070800000000003</v>
      </c>
      <c r="C261">
        <v>1207350</v>
      </c>
      <c r="D261">
        <v>0.54329799999999995</v>
      </c>
      <c r="E261">
        <v>274725</v>
      </c>
      <c r="F261">
        <v>228470</v>
      </c>
      <c r="G261" s="43" t="s">
        <v>131</v>
      </c>
      <c r="H261">
        <v>-0.15</v>
      </c>
      <c r="I261">
        <v>160.43299999999999</v>
      </c>
    </row>
    <row r="262" spans="1:9" x14ac:dyDescent="0.3">
      <c r="A262">
        <v>0.41126200000000002</v>
      </c>
      <c r="B262">
        <v>0.90483740000000001</v>
      </c>
      <c r="C262">
        <v>1193450</v>
      </c>
      <c r="D262">
        <v>0.526837</v>
      </c>
      <c r="E262">
        <v>257320</v>
      </c>
      <c r="F262">
        <v>217204</v>
      </c>
      <c r="G262" s="43" t="s">
        <v>131</v>
      </c>
      <c r="H262">
        <v>-0.1</v>
      </c>
      <c r="I262">
        <v>160.61199999999999</v>
      </c>
    </row>
    <row r="263" spans="1:9" x14ac:dyDescent="0.3">
      <c r="A263">
        <v>0.40315000000000001</v>
      </c>
      <c r="B263">
        <v>0.9512294</v>
      </c>
      <c r="C263">
        <v>1182610</v>
      </c>
      <c r="D263">
        <v>0.50919999999999999</v>
      </c>
      <c r="E263">
        <v>240892</v>
      </c>
      <c r="F263">
        <v>206386</v>
      </c>
      <c r="G263" s="43" t="s">
        <v>131</v>
      </c>
      <c r="H263">
        <v>-0.05</v>
      </c>
      <c r="I263">
        <v>160.893</v>
      </c>
    </row>
    <row r="264" spans="1:9" x14ac:dyDescent="0.3">
      <c r="A264">
        <v>0.39478000000000002</v>
      </c>
      <c r="B264">
        <v>1</v>
      </c>
      <c r="C264">
        <v>1172950</v>
      </c>
      <c r="D264">
        <v>0.492923</v>
      </c>
      <c r="E264">
        <v>225404</v>
      </c>
      <c r="F264">
        <v>196093</v>
      </c>
      <c r="G264" s="43" t="s">
        <v>131</v>
      </c>
      <c r="H264">
        <v>0</v>
      </c>
      <c r="I264">
        <v>161.33699999999999</v>
      </c>
    </row>
    <row r="265" spans="1:9" x14ac:dyDescent="0.3">
      <c r="A265">
        <v>0.386131</v>
      </c>
      <c r="B265">
        <v>1.0512710999999999</v>
      </c>
      <c r="C265">
        <v>1165260</v>
      </c>
      <c r="D265">
        <v>0.47691699999999998</v>
      </c>
      <c r="E265">
        <v>210812</v>
      </c>
      <c r="F265">
        <v>186257</v>
      </c>
      <c r="G265" s="43" t="s">
        <v>131</v>
      </c>
      <c r="H265">
        <v>0.05</v>
      </c>
      <c r="I265">
        <v>161.93199999999999</v>
      </c>
    </row>
    <row r="266" spans="1:9" x14ac:dyDescent="0.3">
      <c r="A266">
        <v>0.377197</v>
      </c>
      <c r="B266">
        <v>1.1051709000000001</v>
      </c>
      <c r="C266">
        <v>1159500</v>
      </c>
      <c r="D266">
        <v>0.46124199999999999</v>
      </c>
      <c r="E266">
        <v>197081</v>
      </c>
      <c r="F266">
        <v>176859</v>
      </c>
      <c r="G266" s="43" t="s">
        <v>131</v>
      </c>
      <c r="H266">
        <v>0.1</v>
      </c>
      <c r="I266">
        <v>162.69300000000001</v>
      </c>
    </row>
    <row r="267" spans="1:9" x14ac:dyDescent="0.3">
      <c r="A267">
        <v>0.36797600000000003</v>
      </c>
      <c r="B267">
        <v>1.1618341999999999</v>
      </c>
      <c r="C267">
        <v>1155790</v>
      </c>
      <c r="D267">
        <v>0.44598399999999999</v>
      </c>
      <c r="E267">
        <v>184257</v>
      </c>
      <c r="F267">
        <v>167941</v>
      </c>
      <c r="G267" s="43" t="s">
        <v>131</v>
      </c>
      <c r="H267">
        <v>0.15</v>
      </c>
      <c r="I267">
        <v>163.63399999999999</v>
      </c>
    </row>
    <row r="268" spans="1:9" x14ac:dyDescent="0.3">
      <c r="A268">
        <v>0.35853699999999999</v>
      </c>
      <c r="B268">
        <v>1.2214027999999999</v>
      </c>
      <c r="C268">
        <v>1157210</v>
      </c>
      <c r="D268">
        <v>0.43144500000000002</v>
      </c>
      <c r="E268">
        <v>173436</v>
      </c>
      <c r="F268">
        <v>158659</v>
      </c>
      <c r="G268" s="43" t="s">
        <v>131</v>
      </c>
      <c r="H268">
        <v>0.2</v>
      </c>
      <c r="I268">
        <v>164.75299999999999</v>
      </c>
    </row>
    <row r="269" spans="1:9" x14ac:dyDescent="0.3">
      <c r="A269">
        <v>0.348964</v>
      </c>
      <c r="B269">
        <v>1.2840254</v>
      </c>
      <c r="C269">
        <v>1162430</v>
      </c>
      <c r="D269">
        <v>0.41758099999999998</v>
      </c>
      <c r="E269">
        <v>164083</v>
      </c>
      <c r="F269">
        <v>148869</v>
      </c>
      <c r="G269" s="43" t="s">
        <v>131</v>
      </c>
      <c r="H269">
        <v>0.25</v>
      </c>
      <c r="I269">
        <v>166.00200000000001</v>
      </c>
    </row>
    <row r="270" spans="1:9" x14ac:dyDescent="0.3">
      <c r="A270">
        <v>0.339225</v>
      </c>
      <c r="B270">
        <v>1.3498588</v>
      </c>
      <c r="C270">
        <v>1167620</v>
      </c>
      <c r="D270">
        <v>0.405136</v>
      </c>
      <c r="E270">
        <v>150420</v>
      </c>
      <c r="F270">
        <v>141458</v>
      </c>
      <c r="G270" s="43" t="s">
        <v>131</v>
      </c>
      <c r="H270">
        <v>0.3</v>
      </c>
      <c r="I270">
        <v>167.398</v>
      </c>
    </row>
    <row r="271" spans="1:9" x14ac:dyDescent="0.3">
      <c r="A271">
        <v>0.329322</v>
      </c>
      <c r="B271">
        <v>1.4190674999999999</v>
      </c>
      <c r="C271">
        <v>1176820</v>
      </c>
      <c r="D271">
        <v>0.391349</v>
      </c>
      <c r="E271">
        <v>137213</v>
      </c>
      <c r="F271">
        <v>134213</v>
      </c>
      <c r="G271" s="43" t="s">
        <v>131</v>
      </c>
      <c r="H271">
        <v>0.35</v>
      </c>
      <c r="I271">
        <v>168.886</v>
      </c>
    </row>
    <row r="272" spans="1:9" x14ac:dyDescent="0.3">
      <c r="A272">
        <v>0.31924599999999997</v>
      </c>
      <c r="B272">
        <v>1.4918247</v>
      </c>
      <c r="C272">
        <v>1186290</v>
      </c>
      <c r="D272">
        <v>0.37895499999999999</v>
      </c>
      <c r="E272">
        <v>124966</v>
      </c>
      <c r="F272">
        <v>127040</v>
      </c>
      <c r="G272" s="43" t="s">
        <v>131</v>
      </c>
      <c r="H272">
        <v>0.4</v>
      </c>
      <c r="I272">
        <v>170.53700000000001</v>
      </c>
    </row>
    <row r="273" spans="1:9" x14ac:dyDescent="0.3">
      <c r="A273">
        <v>0.30899599999999999</v>
      </c>
      <c r="B273">
        <v>1.5683122</v>
      </c>
      <c r="C273">
        <v>1193410</v>
      </c>
      <c r="D273">
        <v>0.36602400000000002</v>
      </c>
      <c r="E273">
        <v>113620</v>
      </c>
      <c r="F273">
        <v>120025</v>
      </c>
      <c r="G273" s="43" t="s">
        <v>131</v>
      </c>
      <c r="H273">
        <v>0.45</v>
      </c>
      <c r="I273">
        <v>172.44800000000001</v>
      </c>
    </row>
    <row r="274" spans="1:9" x14ac:dyDescent="0.3">
      <c r="A274" s="43">
        <v>0.3</v>
      </c>
      <c r="B274" s="43">
        <v>1.6487213000000001</v>
      </c>
      <c r="C274" s="43">
        <v>1210640</v>
      </c>
      <c r="D274" s="43">
        <v>0.35667300000000002</v>
      </c>
      <c r="E274" s="43">
        <v>103689</v>
      </c>
      <c r="F274" s="43">
        <v>113224</v>
      </c>
      <c r="G274" s="43" t="s">
        <v>131</v>
      </c>
      <c r="H274" s="43">
        <v>0.5</v>
      </c>
      <c r="I274">
        <v>174.30199999999999</v>
      </c>
    </row>
    <row r="275" spans="1:9" x14ac:dyDescent="0.3">
      <c r="A275">
        <v>0.45708500000000002</v>
      </c>
      <c r="B275">
        <v>0.60653069999999998</v>
      </c>
      <c r="C275">
        <v>1232150</v>
      </c>
      <c r="D275">
        <v>0.66706900000000002</v>
      </c>
      <c r="E275" s="46">
        <v>431415</v>
      </c>
      <c r="F275" s="46">
        <v>324805</v>
      </c>
      <c r="G275" s="43" t="s">
        <v>132</v>
      </c>
      <c r="H275">
        <v>-0.5</v>
      </c>
      <c r="I275">
        <v>163.70099999999999</v>
      </c>
    </row>
    <row r="276" spans="1:9" x14ac:dyDescent="0.3">
      <c r="A276">
        <v>0.45116200000000001</v>
      </c>
      <c r="B276">
        <v>0.63762819999999998</v>
      </c>
      <c r="C276">
        <v>1206690</v>
      </c>
      <c r="D276">
        <v>0.65140699999999996</v>
      </c>
      <c r="E276">
        <v>405068</v>
      </c>
      <c r="F276">
        <v>308759</v>
      </c>
      <c r="G276" s="43" t="s">
        <v>132</v>
      </c>
      <c r="H276">
        <v>-0.45</v>
      </c>
      <c r="I276">
        <v>163.37899999999999</v>
      </c>
    </row>
    <row r="277" spans="1:9" x14ac:dyDescent="0.3">
      <c r="A277">
        <v>0.44499499999999997</v>
      </c>
      <c r="B277">
        <v>0.67032000000000003</v>
      </c>
      <c r="C277">
        <v>1183920</v>
      </c>
      <c r="D277">
        <v>0.63530900000000001</v>
      </c>
      <c r="E277">
        <v>380058</v>
      </c>
      <c r="F277">
        <v>293426</v>
      </c>
      <c r="G277" s="43" t="s">
        <v>132</v>
      </c>
      <c r="H277">
        <v>-0.4</v>
      </c>
      <c r="I277">
        <v>163.114</v>
      </c>
    </row>
    <row r="278" spans="1:9" x14ac:dyDescent="0.3">
      <c r="A278">
        <v>0.438581</v>
      </c>
      <c r="B278">
        <v>0.70468810000000004</v>
      </c>
      <c r="C278">
        <v>1163800</v>
      </c>
      <c r="D278">
        <v>0.61881200000000003</v>
      </c>
      <c r="E278">
        <v>356333</v>
      </c>
      <c r="F278">
        <v>278772</v>
      </c>
      <c r="G278" s="43" t="s">
        <v>132</v>
      </c>
      <c r="H278">
        <v>-0.35</v>
      </c>
      <c r="I278">
        <v>162.91499999999999</v>
      </c>
    </row>
    <row r="279" spans="1:9" x14ac:dyDescent="0.3">
      <c r="A279">
        <v>0.43191499999999999</v>
      </c>
      <c r="B279">
        <v>0.74081819999999998</v>
      </c>
      <c r="C279">
        <v>1146330</v>
      </c>
      <c r="D279">
        <v>0.60193300000000005</v>
      </c>
      <c r="E279">
        <v>333839</v>
      </c>
      <c r="F279">
        <v>264761</v>
      </c>
      <c r="G279" s="43" t="s">
        <v>132</v>
      </c>
      <c r="H279">
        <v>-0.3</v>
      </c>
      <c r="I279">
        <v>162.791</v>
      </c>
    </row>
    <row r="280" spans="1:9" x14ac:dyDescent="0.3">
      <c r="A280">
        <v>0.42499599999999998</v>
      </c>
      <c r="B280">
        <v>0.77880079999999996</v>
      </c>
      <c r="C280">
        <v>1131560</v>
      </c>
      <c r="D280">
        <v>0.58463699999999996</v>
      </c>
      <c r="E280">
        <v>312522</v>
      </c>
      <c r="F280" s="4">
        <v>251361</v>
      </c>
      <c r="G280" s="43" t="s">
        <v>132</v>
      </c>
      <c r="H280">
        <v>-0.25</v>
      </c>
      <c r="I280">
        <v>162.75299999999999</v>
      </c>
    </row>
    <row r="281" spans="1:9" x14ac:dyDescent="0.3">
      <c r="A281">
        <v>0.417823</v>
      </c>
      <c r="B281">
        <v>0.81873079999999998</v>
      </c>
      <c r="C281">
        <v>1119500</v>
      </c>
      <c r="D281">
        <v>0.56694800000000001</v>
      </c>
      <c r="E281">
        <v>292336</v>
      </c>
      <c r="F281">
        <v>238543</v>
      </c>
      <c r="G281" s="43" t="s">
        <v>132</v>
      </c>
      <c r="H281">
        <v>-0.2</v>
      </c>
      <c r="I281">
        <v>162.81399999999999</v>
      </c>
    </row>
    <row r="282" spans="1:9" x14ac:dyDescent="0.3">
      <c r="A282">
        <v>0.41039399999999998</v>
      </c>
      <c r="B282">
        <v>0.86070800000000003</v>
      </c>
      <c r="C282">
        <v>1110120</v>
      </c>
      <c r="D282">
        <v>0.54903299999999999</v>
      </c>
      <c r="E282">
        <v>273244</v>
      </c>
      <c r="F282">
        <v>226283</v>
      </c>
      <c r="G282" s="43" t="s">
        <v>132</v>
      </c>
      <c r="H282">
        <v>-0.15</v>
      </c>
      <c r="I282">
        <v>162.98599999999999</v>
      </c>
    </row>
    <row r="283" spans="1:9" x14ac:dyDescent="0.3">
      <c r="A283">
        <v>0.40271200000000001</v>
      </c>
      <c r="B283">
        <v>0.90483740000000001</v>
      </c>
      <c r="C283">
        <v>1103420</v>
      </c>
      <c r="D283">
        <v>0.53101900000000002</v>
      </c>
      <c r="E283">
        <v>255203</v>
      </c>
      <c r="F283">
        <v>214559</v>
      </c>
      <c r="G283" s="43" t="s">
        <v>132</v>
      </c>
      <c r="H283">
        <v>-0.1</v>
      </c>
      <c r="I283">
        <v>163.286</v>
      </c>
    </row>
    <row r="284" spans="1:9" x14ac:dyDescent="0.3">
      <c r="A284">
        <v>0.39477499999999999</v>
      </c>
      <c r="B284">
        <v>0.9512294</v>
      </c>
      <c r="C284">
        <v>1099470</v>
      </c>
      <c r="D284">
        <v>0.512984</v>
      </c>
      <c r="E284">
        <v>238170</v>
      </c>
      <c r="F284">
        <v>203347</v>
      </c>
      <c r="G284" s="43" t="s">
        <v>132</v>
      </c>
      <c r="H284">
        <v>-0.05</v>
      </c>
      <c r="I284">
        <v>163.72900000000001</v>
      </c>
    </row>
    <row r="285" spans="1:9" x14ac:dyDescent="0.3">
      <c r="A285">
        <v>0.38658599999999999</v>
      </c>
      <c r="B285">
        <v>1</v>
      </c>
      <c r="C285">
        <v>1098340</v>
      </c>
      <c r="D285">
        <v>0.49498500000000001</v>
      </c>
      <c r="E285">
        <v>222098</v>
      </c>
      <c r="F285">
        <v>192624</v>
      </c>
      <c r="G285" s="43" t="s">
        <v>132</v>
      </c>
      <c r="H285">
        <v>0</v>
      </c>
      <c r="I285">
        <v>164.334</v>
      </c>
    </row>
    <row r="286" spans="1:9" x14ac:dyDescent="0.3">
      <c r="A286">
        <v>0.37814799999999998</v>
      </c>
      <c r="B286">
        <v>1.0512710999999999</v>
      </c>
      <c r="C286">
        <v>1100160</v>
      </c>
      <c r="D286">
        <v>0.47706900000000002</v>
      </c>
      <c r="E286">
        <v>206947</v>
      </c>
      <c r="F286">
        <v>182370</v>
      </c>
      <c r="G286" s="43" t="s">
        <v>132</v>
      </c>
      <c r="H286">
        <v>0.05</v>
      </c>
      <c r="I286">
        <v>165.12100000000001</v>
      </c>
    </row>
    <row r="287" spans="1:9" x14ac:dyDescent="0.3">
      <c r="A287">
        <v>0.36946099999999998</v>
      </c>
      <c r="B287">
        <v>1.1051709000000001</v>
      </c>
      <c r="C287">
        <v>1105380</v>
      </c>
      <c r="D287">
        <v>0.45935900000000002</v>
      </c>
      <c r="E287">
        <v>192893</v>
      </c>
      <c r="F287">
        <v>172718</v>
      </c>
      <c r="G287" s="43" t="s">
        <v>132</v>
      </c>
      <c r="H287">
        <v>0.1</v>
      </c>
      <c r="I287">
        <v>166.11099999999999</v>
      </c>
    </row>
    <row r="288" spans="1:9" x14ac:dyDescent="0.3">
      <c r="A288">
        <v>0.36047600000000002</v>
      </c>
      <c r="B288">
        <v>1.1618341999999999</v>
      </c>
      <c r="C288">
        <v>1115340</v>
      </c>
      <c r="D288">
        <v>0.44298300000000002</v>
      </c>
      <c r="E288">
        <v>181566</v>
      </c>
      <c r="F288">
        <v>164870</v>
      </c>
      <c r="G288" s="43" t="s">
        <v>132</v>
      </c>
      <c r="H288">
        <v>0.15</v>
      </c>
      <c r="I288">
        <v>167.31399999999999</v>
      </c>
    </row>
    <row r="289" spans="1:9" x14ac:dyDescent="0.3">
      <c r="A289">
        <v>0.351387</v>
      </c>
      <c r="B289">
        <v>1.2214027999999999</v>
      </c>
      <c r="C289">
        <v>1130010</v>
      </c>
      <c r="D289">
        <v>0.42608299999999999</v>
      </c>
      <c r="E289">
        <v>171149</v>
      </c>
      <c r="F289">
        <v>157479</v>
      </c>
      <c r="G289" s="43" t="s">
        <v>132</v>
      </c>
      <c r="H289">
        <v>0.2</v>
      </c>
      <c r="I289">
        <v>168.6</v>
      </c>
    </row>
    <row r="290" spans="1:9" x14ac:dyDescent="0.3">
      <c r="A290">
        <v>0.34219699999999997</v>
      </c>
      <c r="B290">
        <v>1.2840254</v>
      </c>
      <c r="C290">
        <v>1146280</v>
      </c>
      <c r="D290">
        <v>0.40999600000000003</v>
      </c>
      <c r="E290">
        <v>161264</v>
      </c>
      <c r="F290">
        <v>147846</v>
      </c>
      <c r="G290" s="43" t="s">
        <v>132</v>
      </c>
      <c r="H290">
        <v>0.25</v>
      </c>
      <c r="I290">
        <v>170.07499999999999</v>
      </c>
    </row>
    <row r="291" spans="1:9" x14ac:dyDescent="0.3">
      <c r="A291">
        <v>0.332928</v>
      </c>
      <c r="B291">
        <v>1.3498588</v>
      </c>
      <c r="C291">
        <v>1165260</v>
      </c>
      <c r="D291">
        <v>0.39427299999999998</v>
      </c>
      <c r="E291">
        <v>148561</v>
      </c>
      <c r="F291">
        <v>138212</v>
      </c>
      <c r="G291" s="43" t="s">
        <v>132</v>
      </c>
      <c r="H291">
        <v>0.3</v>
      </c>
      <c r="I291">
        <v>171.72200000000001</v>
      </c>
    </row>
    <row r="292" spans="1:9" x14ac:dyDescent="0.3">
      <c r="A292">
        <v>0.32359900000000003</v>
      </c>
      <c r="B292">
        <v>1.4190674999999999</v>
      </c>
      <c r="C292">
        <v>1187050</v>
      </c>
      <c r="D292">
        <v>0.37892199999999998</v>
      </c>
      <c r="E292">
        <v>133601</v>
      </c>
      <c r="F292">
        <v>129954</v>
      </c>
      <c r="G292" s="43" t="s">
        <v>132</v>
      </c>
      <c r="H292">
        <v>0.35</v>
      </c>
      <c r="I292">
        <v>173.55699999999999</v>
      </c>
    </row>
    <row r="293" spans="1:9" x14ac:dyDescent="0.3">
      <c r="A293">
        <v>0.31422499999999998</v>
      </c>
      <c r="B293">
        <v>1.4918247</v>
      </c>
      <c r="C293">
        <v>1211830</v>
      </c>
      <c r="D293">
        <v>0.36395899999999998</v>
      </c>
      <c r="E293">
        <v>119847</v>
      </c>
      <c r="F293">
        <v>121726</v>
      </c>
      <c r="G293" s="43" t="s">
        <v>132</v>
      </c>
      <c r="H293">
        <v>0.4</v>
      </c>
      <c r="I293">
        <v>175.6</v>
      </c>
    </row>
    <row r="294" spans="1:9" x14ac:dyDescent="0.3">
      <c r="A294">
        <v>0.30482700000000001</v>
      </c>
      <c r="B294">
        <v>1.5683122</v>
      </c>
      <c r="C294">
        <v>1239780</v>
      </c>
      <c r="D294">
        <v>0.34940100000000002</v>
      </c>
      <c r="E294">
        <v>107243</v>
      </c>
      <c r="F294">
        <v>113579</v>
      </c>
      <c r="G294" s="43" t="s">
        <v>132</v>
      </c>
      <c r="H294">
        <v>0.45</v>
      </c>
      <c r="I294">
        <v>177.87200000000001</v>
      </c>
    </row>
    <row r="295" spans="1:9" x14ac:dyDescent="0.3">
      <c r="A295" s="43">
        <v>0.3</v>
      </c>
      <c r="B295" s="43">
        <v>1.6487213000000001</v>
      </c>
      <c r="C295" s="43">
        <v>1257380</v>
      </c>
      <c r="D295" s="43">
        <v>0.34168199999999999</v>
      </c>
      <c r="E295" s="43">
        <v>98783.6</v>
      </c>
      <c r="F295" s="43">
        <v>107460</v>
      </c>
      <c r="G295" s="43" t="s">
        <v>132</v>
      </c>
      <c r="H295" s="43">
        <v>0.5</v>
      </c>
      <c r="I295">
        <v>180.52</v>
      </c>
    </row>
    <row r="296" spans="1:9" x14ac:dyDescent="0.3">
      <c r="A296">
        <v>0.46718900000000002</v>
      </c>
      <c r="B296">
        <v>0.60653069999999998</v>
      </c>
      <c r="C296">
        <v>1194650</v>
      </c>
      <c r="D296">
        <v>0.69490799999999997</v>
      </c>
      <c r="E296" s="46">
        <v>445362</v>
      </c>
      <c r="F296" s="46">
        <v>329885</v>
      </c>
      <c r="G296" s="43" t="s">
        <v>133</v>
      </c>
      <c r="H296">
        <v>-0.5</v>
      </c>
      <c r="I296">
        <v>165.78</v>
      </c>
    </row>
    <row r="297" spans="1:9" x14ac:dyDescent="0.3">
      <c r="A297">
        <v>0.46109099999999997</v>
      </c>
      <c r="B297">
        <v>0.63762819999999998</v>
      </c>
      <c r="C297">
        <v>1168610</v>
      </c>
      <c r="D297">
        <v>0.679091</v>
      </c>
      <c r="E297">
        <v>418436</v>
      </c>
      <c r="F297">
        <v>313812</v>
      </c>
      <c r="G297" s="43" t="s">
        <v>133</v>
      </c>
      <c r="H297">
        <v>-0.45</v>
      </c>
      <c r="I297">
        <v>165.357</v>
      </c>
    </row>
    <row r="298" spans="1:9" x14ac:dyDescent="0.3">
      <c r="A298">
        <v>0.45479599999999998</v>
      </c>
      <c r="B298">
        <v>0.67032000000000003</v>
      </c>
      <c r="C298">
        <v>1142690</v>
      </c>
      <c r="D298">
        <v>0.65495099999999995</v>
      </c>
      <c r="E298">
        <v>393186</v>
      </c>
      <c r="F298">
        <v>298658</v>
      </c>
      <c r="G298" s="43" t="s">
        <v>133</v>
      </c>
      <c r="H298">
        <v>-0.4</v>
      </c>
      <c r="I298">
        <v>165.197</v>
      </c>
    </row>
    <row r="299" spans="1:9" x14ac:dyDescent="0.3">
      <c r="A299">
        <v>0.44819999999999999</v>
      </c>
      <c r="B299">
        <v>0.70468810000000004</v>
      </c>
      <c r="C299">
        <v>1121730</v>
      </c>
      <c r="D299">
        <v>0.638625</v>
      </c>
      <c r="E299">
        <v>368924</v>
      </c>
      <c r="F299">
        <v>283986</v>
      </c>
      <c r="G299" s="43" t="s">
        <v>133</v>
      </c>
      <c r="H299">
        <v>-0.35</v>
      </c>
      <c r="I299">
        <v>164.876</v>
      </c>
    </row>
    <row r="300" spans="1:9" x14ac:dyDescent="0.3">
      <c r="A300">
        <v>0.44128200000000001</v>
      </c>
      <c r="B300">
        <v>0.74081819999999998</v>
      </c>
      <c r="C300">
        <v>1106650</v>
      </c>
      <c r="D300">
        <v>0.62889799999999996</v>
      </c>
      <c r="E300">
        <v>345526</v>
      </c>
      <c r="F300">
        <v>269698</v>
      </c>
      <c r="G300" s="43" t="s">
        <v>133</v>
      </c>
      <c r="H300">
        <v>-0.3</v>
      </c>
      <c r="I300">
        <v>164.4</v>
      </c>
    </row>
    <row r="301" spans="1:9" x14ac:dyDescent="0.3">
      <c r="A301">
        <v>0.43415599999999999</v>
      </c>
      <c r="B301">
        <v>0.77880079999999996</v>
      </c>
      <c r="C301">
        <v>1091410</v>
      </c>
      <c r="D301">
        <v>0.610402</v>
      </c>
      <c r="E301">
        <v>323638</v>
      </c>
      <c r="F301" s="4">
        <v>256248</v>
      </c>
      <c r="G301" s="43" t="s">
        <v>133</v>
      </c>
      <c r="H301">
        <v>-0.25</v>
      </c>
      <c r="I301">
        <v>164.23500000000001</v>
      </c>
    </row>
    <row r="302" spans="1:9" x14ac:dyDescent="0.3">
      <c r="A302">
        <v>0.42678199999999999</v>
      </c>
      <c r="B302">
        <v>0.81873079999999998</v>
      </c>
      <c r="C302">
        <v>1077420</v>
      </c>
      <c r="D302">
        <v>0.59323000000000004</v>
      </c>
      <c r="E302">
        <v>303018</v>
      </c>
      <c r="F302">
        <v>243473</v>
      </c>
      <c r="G302" s="43" t="s">
        <v>133</v>
      </c>
      <c r="H302">
        <v>-0.2</v>
      </c>
      <c r="I302">
        <v>164.18600000000001</v>
      </c>
    </row>
    <row r="303" spans="1:9" x14ac:dyDescent="0.3">
      <c r="A303">
        <v>0.41913899999999998</v>
      </c>
      <c r="B303">
        <v>0.86070800000000003</v>
      </c>
      <c r="C303">
        <v>1067040</v>
      </c>
      <c r="D303">
        <v>0.57463500000000001</v>
      </c>
      <c r="E303">
        <v>283420</v>
      </c>
      <c r="F303">
        <v>231178</v>
      </c>
      <c r="G303" s="43" t="s">
        <v>133</v>
      </c>
      <c r="H303">
        <v>-0.15</v>
      </c>
      <c r="I303">
        <v>164.215</v>
      </c>
    </row>
    <row r="304" spans="1:9" x14ac:dyDescent="0.3">
      <c r="A304">
        <v>0.41149999999999998</v>
      </c>
      <c r="B304">
        <v>0.90483740000000001</v>
      </c>
      <c r="C304">
        <v>1047570</v>
      </c>
      <c r="D304">
        <v>0.54875499999999999</v>
      </c>
      <c r="E304">
        <v>266075</v>
      </c>
      <c r="F304">
        <v>220128</v>
      </c>
      <c r="G304" s="43" t="s">
        <v>133</v>
      </c>
      <c r="H304">
        <v>-0.1</v>
      </c>
      <c r="I304">
        <v>164.648</v>
      </c>
    </row>
    <row r="305" spans="1:9" x14ac:dyDescent="0.3">
      <c r="A305">
        <v>0.40330899999999997</v>
      </c>
      <c r="B305">
        <v>0.9512294</v>
      </c>
      <c r="C305">
        <v>1042750</v>
      </c>
      <c r="D305">
        <v>0.53090300000000001</v>
      </c>
      <c r="E305">
        <v>248355</v>
      </c>
      <c r="F305">
        <v>208804</v>
      </c>
      <c r="G305" s="43" t="s">
        <v>133</v>
      </c>
      <c r="H305">
        <v>-0.05</v>
      </c>
      <c r="I305">
        <v>164.9</v>
      </c>
    </row>
    <row r="306" spans="1:9" x14ac:dyDescent="0.3">
      <c r="A306">
        <v>0.39486500000000002</v>
      </c>
      <c r="B306">
        <v>1</v>
      </c>
      <c r="C306">
        <v>1040520</v>
      </c>
      <c r="D306">
        <v>0.51302999999999999</v>
      </c>
      <c r="E306">
        <v>231643</v>
      </c>
      <c r="F306">
        <v>197973</v>
      </c>
      <c r="G306" s="43" t="s">
        <v>133</v>
      </c>
      <c r="H306">
        <v>0</v>
      </c>
      <c r="I306">
        <v>165.30600000000001</v>
      </c>
    </row>
    <row r="307" spans="1:9" x14ac:dyDescent="0.3">
      <c r="A307">
        <v>0.38617499999999999</v>
      </c>
      <c r="B307">
        <v>1.0512710999999999</v>
      </c>
      <c r="C307">
        <v>1040980</v>
      </c>
      <c r="D307">
        <v>0.49518099999999998</v>
      </c>
      <c r="E307">
        <v>215892</v>
      </c>
      <c r="F307">
        <v>187612</v>
      </c>
      <c r="G307" s="43" t="s">
        <v>133</v>
      </c>
      <c r="H307">
        <v>0.05</v>
      </c>
      <c r="I307">
        <v>165.886</v>
      </c>
    </row>
    <row r="308" spans="1:9" x14ac:dyDescent="0.3">
      <c r="A308">
        <v>0.37724099999999999</v>
      </c>
      <c r="B308">
        <v>1.1051709000000001</v>
      </c>
      <c r="C308">
        <v>1044260</v>
      </c>
      <c r="D308">
        <v>0.47739500000000001</v>
      </c>
      <c r="E308">
        <v>201059</v>
      </c>
      <c r="F308">
        <v>177702</v>
      </c>
      <c r="G308" s="43" t="s">
        <v>133</v>
      </c>
      <c r="H308">
        <v>0.1</v>
      </c>
      <c r="I308">
        <v>166.66200000000001</v>
      </c>
    </row>
    <row r="309" spans="1:9" x14ac:dyDescent="0.3">
      <c r="A309">
        <v>0.36808200000000002</v>
      </c>
      <c r="B309">
        <v>1.1618341999999999</v>
      </c>
      <c r="C309">
        <v>1050680</v>
      </c>
      <c r="D309">
        <v>0.45977800000000002</v>
      </c>
      <c r="E309">
        <v>187267</v>
      </c>
      <c r="F309">
        <v>168337</v>
      </c>
      <c r="G309" s="43" t="s">
        <v>133</v>
      </c>
      <c r="H309">
        <v>0.15</v>
      </c>
      <c r="I309">
        <v>167.65700000000001</v>
      </c>
    </row>
    <row r="310" spans="1:9" x14ac:dyDescent="0.3">
      <c r="A310">
        <v>0.358819</v>
      </c>
      <c r="B310">
        <v>1.2214027999999999</v>
      </c>
      <c r="C310">
        <v>1062310</v>
      </c>
      <c r="D310">
        <v>0.443102</v>
      </c>
      <c r="E310">
        <v>176339</v>
      </c>
      <c r="F310">
        <v>160807</v>
      </c>
      <c r="G310" s="43" t="s">
        <v>133</v>
      </c>
      <c r="H310">
        <v>0.2</v>
      </c>
      <c r="I310">
        <v>168.857</v>
      </c>
    </row>
    <row r="311" spans="1:9" x14ac:dyDescent="0.3">
      <c r="A311">
        <v>0.34948600000000002</v>
      </c>
      <c r="B311">
        <v>1.2840254</v>
      </c>
      <c r="C311">
        <v>1076790</v>
      </c>
      <c r="D311">
        <v>0.42697099999999999</v>
      </c>
      <c r="E311">
        <v>166487</v>
      </c>
      <c r="F311">
        <v>153913</v>
      </c>
      <c r="G311" s="43" t="s">
        <v>133</v>
      </c>
      <c r="H311">
        <v>0.25</v>
      </c>
      <c r="I311">
        <v>170.214</v>
      </c>
    </row>
    <row r="312" spans="1:9" x14ac:dyDescent="0.3">
      <c r="A312">
        <v>0.34007999999999999</v>
      </c>
      <c r="B312">
        <v>1.3498588</v>
      </c>
      <c r="C312">
        <v>1093640</v>
      </c>
      <c r="D312">
        <v>0.41123799999999999</v>
      </c>
      <c r="E312">
        <v>157196</v>
      </c>
      <c r="F312">
        <v>145108</v>
      </c>
      <c r="G312" s="43" t="s">
        <v>133</v>
      </c>
      <c r="H312">
        <v>0.3</v>
      </c>
      <c r="I312">
        <v>171.74100000000001</v>
      </c>
    </row>
    <row r="313" spans="1:9" x14ac:dyDescent="0.3">
      <c r="A313">
        <v>0.330625</v>
      </c>
      <c r="B313">
        <v>1.4190674999999999</v>
      </c>
      <c r="C313">
        <v>1112900</v>
      </c>
      <c r="D313">
        <v>0.39591199999999999</v>
      </c>
      <c r="E313">
        <v>144893</v>
      </c>
      <c r="F313">
        <v>136111</v>
      </c>
      <c r="G313" s="43" t="s">
        <v>133</v>
      </c>
      <c r="H313">
        <v>0.35</v>
      </c>
      <c r="I313">
        <v>173.45099999999999</v>
      </c>
    </row>
    <row r="314" spans="1:9" x14ac:dyDescent="0.3">
      <c r="A314">
        <v>0.32112800000000002</v>
      </c>
      <c r="B314">
        <v>1.4918247</v>
      </c>
      <c r="C314">
        <v>1134750</v>
      </c>
      <c r="D314">
        <v>0.380996</v>
      </c>
      <c r="E314">
        <v>130647</v>
      </c>
      <c r="F314">
        <v>128364</v>
      </c>
      <c r="G314" s="43" t="s">
        <v>133</v>
      </c>
      <c r="H314">
        <v>0.4</v>
      </c>
      <c r="I314">
        <v>175.364</v>
      </c>
    </row>
    <row r="315" spans="1:9" x14ac:dyDescent="0.3">
      <c r="A315">
        <v>0.311614</v>
      </c>
      <c r="B315">
        <v>1.5683122</v>
      </c>
      <c r="C315">
        <v>1159300</v>
      </c>
      <c r="D315">
        <v>0.36652000000000001</v>
      </c>
      <c r="E315">
        <v>117584</v>
      </c>
      <c r="F315">
        <v>120652</v>
      </c>
      <c r="G315" s="43" t="s">
        <v>133</v>
      </c>
      <c r="H315">
        <v>0.45</v>
      </c>
      <c r="I315">
        <v>177.5</v>
      </c>
    </row>
    <row r="316" spans="1:9" x14ac:dyDescent="0.3">
      <c r="A316">
        <v>0.30210900000000002</v>
      </c>
      <c r="B316">
        <v>1.6487213000000001</v>
      </c>
      <c r="C316">
        <v>1186680</v>
      </c>
      <c r="D316">
        <v>0.35249999999999998</v>
      </c>
      <c r="E316">
        <v>105635</v>
      </c>
      <c r="F316">
        <v>113020</v>
      </c>
      <c r="G316" s="43" t="s">
        <v>133</v>
      </c>
      <c r="H316">
        <v>0.5</v>
      </c>
      <c r="I316">
        <v>179.87799999999999</v>
      </c>
    </row>
    <row r="317" spans="1:9" x14ac:dyDescent="0.3">
      <c r="A317" s="36">
        <v>0.46496999999999999</v>
      </c>
      <c r="B317" s="36">
        <v>0.60653069999999998</v>
      </c>
      <c r="C317" s="36">
        <v>0.61816000000000004</v>
      </c>
      <c r="D317" s="36">
        <v>0.50204199999999999</v>
      </c>
      <c r="E317" s="36">
        <v>414337</v>
      </c>
      <c r="F317" s="36">
        <v>321386</v>
      </c>
      <c r="G317" s="36" t="s">
        <v>118</v>
      </c>
      <c r="H317" s="36">
        <v>-0.5</v>
      </c>
      <c r="I317" s="36">
        <v>650.09199999999998</v>
      </c>
    </row>
    <row r="318" spans="1:9" x14ac:dyDescent="0.3">
      <c r="A318">
        <v>0.45804400000000001</v>
      </c>
      <c r="B318">
        <v>0.63762819999999998</v>
      </c>
      <c r="C318">
        <v>0.60506499999999996</v>
      </c>
      <c r="D318">
        <v>0.49225099999999999</v>
      </c>
      <c r="E318">
        <v>390619</v>
      </c>
      <c r="F318">
        <v>306500</v>
      </c>
      <c r="G318" t="s">
        <v>118</v>
      </c>
      <c r="H318">
        <v>-0.45</v>
      </c>
      <c r="I318">
        <v>649.18399999999997</v>
      </c>
    </row>
    <row r="319" spans="1:9" x14ac:dyDescent="0.3">
      <c r="A319">
        <v>0.45069300000000001</v>
      </c>
      <c r="B319">
        <v>0.67032000000000003</v>
      </c>
      <c r="C319">
        <v>0.59367499999999995</v>
      </c>
      <c r="D319">
        <v>0.48158699999999999</v>
      </c>
      <c r="E319">
        <v>367910</v>
      </c>
      <c r="F319">
        <v>292224</v>
      </c>
      <c r="G319" t="s">
        <v>118</v>
      </c>
      <c r="H319">
        <v>-0.4</v>
      </c>
      <c r="I319">
        <v>648.35199999999998</v>
      </c>
    </row>
    <row r="320" spans="1:9" x14ac:dyDescent="0.3">
      <c r="A320">
        <v>0.44292500000000001</v>
      </c>
      <c r="B320">
        <v>0.70468810000000004</v>
      </c>
      <c r="C320">
        <v>0.58392999999999995</v>
      </c>
      <c r="D320">
        <v>0.47018700000000002</v>
      </c>
      <c r="E320">
        <v>346197</v>
      </c>
      <c r="F320">
        <v>278532</v>
      </c>
      <c r="G320" t="s">
        <v>118</v>
      </c>
      <c r="H320">
        <v>-0.35</v>
      </c>
      <c r="I320">
        <v>647.61800000000005</v>
      </c>
    </row>
    <row r="321" spans="1:9" x14ac:dyDescent="0.3">
      <c r="A321">
        <v>0.434749</v>
      </c>
      <c r="B321">
        <v>0.74081819999999998</v>
      </c>
      <c r="C321">
        <v>0.57579000000000002</v>
      </c>
      <c r="D321">
        <v>0.45818599999999998</v>
      </c>
      <c r="E321">
        <v>325461</v>
      </c>
      <c r="F321">
        <v>265400</v>
      </c>
      <c r="G321" t="s">
        <v>118</v>
      </c>
      <c r="H321">
        <v>-0.3</v>
      </c>
      <c r="I321">
        <v>647.00599999999997</v>
      </c>
    </row>
    <row r="322" spans="1:9" x14ac:dyDescent="0.3">
      <c r="A322">
        <v>0.42617899999999997</v>
      </c>
      <c r="B322">
        <v>0.77880079999999996</v>
      </c>
      <c r="C322">
        <v>0.56923500000000005</v>
      </c>
      <c r="D322">
        <v>0.44576300000000002</v>
      </c>
      <c r="E322">
        <v>305682</v>
      </c>
      <c r="F322">
        <v>252806</v>
      </c>
      <c r="G322" t="s">
        <v>118</v>
      </c>
      <c r="H322">
        <v>-0.25</v>
      </c>
      <c r="I322">
        <v>646.53800000000001</v>
      </c>
    </row>
    <row r="323" spans="1:9" x14ac:dyDescent="0.3">
      <c r="A323">
        <v>0.41726200000000002</v>
      </c>
      <c r="B323">
        <v>0.81873079999999998</v>
      </c>
      <c r="C323">
        <v>0.56412499999999999</v>
      </c>
      <c r="D323">
        <v>0.43359199999999998</v>
      </c>
      <c r="E323">
        <v>286872</v>
      </c>
      <c r="F323">
        <v>240768</v>
      </c>
      <c r="G323" t="s">
        <v>118</v>
      </c>
      <c r="H323">
        <v>-0.2</v>
      </c>
      <c r="I323">
        <v>646.24099999999999</v>
      </c>
    </row>
    <row r="324" spans="1:9" x14ac:dyDescent="0.3">
      <c r="A324" s="4">
        <v>0.40790599999999999</v>
      </c>
      <c r="B324" s="4">
        <v>0.86070800000000003</v>
      </c>
      <c r="C324" s="4">
        <v>0.56087500000000001</v>
      </c>
      <c r="D324" s="4">
        <v>0.420408</v>
      </c>
      <c r="E324" s="4">
        <v>268896</v>
      </c>
      <c r="F324" s="4">
        <v>229137</v>
      </c>
      <c r="G324" s="4" t="s">
        <v>118</v>
      </c>
      <c r="H324" s="4">
        <v>-0.15</v>
      </c>
      <c r="I324" s="4">
        <v>646.14700000000005</v>
      </c>
    </row>
    <row r="325" spans="1:9" x14ac:dyDescent="0.3">
      <c r="A325">
        <v>0.39818100000000001</v>
      </c>
      <c r="B325">
        <v>0.90483740000000001</v>
      </c>
      <c r="C325">
        <v>0.55932499999999996</v>
      </c>
      <c r="D325">
        <v>0.40690500000000002</v>
      </c>
      <c r="E325">
        <v>251790</v>
      </c>
      <c r="F325">
        <v>217960</v>
      </c>
      <c r="G325" t="s">
        <v>118</v>
      </c>
      <c r="H325">
        <v>-0.1</v>
      </c>
      <c r="I325">
        <v>646.28899999999999</v>
      </c>
    </row>
    <row r="326" spans="1:9" x14ac:dyDescent="0.3">
      <c r="A326">
        <v>0.3881</v>
      </c>
      <c r="B326">
        <v>0.9512294</v>
      </c>
      <c r="C326">
        <v>0.55954000000000004</v>
      </c>
      <c r="D326">
        <v>0.39313999999999999</v>
      </c>
      <c r="E326">
        <v>235522</v>
      </c>
      <c r="F326">
        <v>207214</v>
      </c>
      <c r="G326" t="s">
        <v>118</v>
      </c>
      <c r="H326">
        <v>-0.05</v>
      </c>
      <c r="I326">
        <v>646.70500000000004</v>
      </c>
    </row>
    <row r="327" spans="1:9" x14ac:dyDescent="0.3">
      <c r="A327" s="37">
        <v>0.37767299999999998</v>
      </c>
      <c r="B327" s="37">
        <v>1</v>
      </c>
      <c r="C327" s="37">
        <v>0.56162000000000001</v>
      </c>
      <c r="D327" s="37">
        <v>0.37918400000000002</v>
      </c>
      <c r="E327" s="37">
        <v>220064</v>
      </c>
      <c r="F327" s="37">
        <v>196877</v>
      </c>
      <c r="G327" s="37" t="s">
        <v>118</v>
      </c>
      <c r="H327" s="37">
        <v>0</v>
      </c>
      <c r="I327" s="37">
        <v>647.43499999999995</v>
      </c>
    </row>
    <row r="328" spans="1:9" x14ac:dyDescent="0.3">
      <c r="A328">
        <v>0.36691000000000001</v>
      </c>
      <c r="B328">
        <v>1.0512710999999999</v>
      </c>
      <c r="C328">
        <v>0.56569499999999995</v>
      </c>
      <c r="D328">
        <v>0.36511300000000002</v>
      </c>
      <c r="E328">
        <v>205383</v>
      </c>
      <c r="F328">
        <v>186926</v>
      </c>
      <c r="G328" t="s">
        <v>118</v>
      </c>
      <c r="H328">
        <v>0.05</v>
      </c>
      <c r="I328">
        <v>648.52300000000002</v>
      </c>
    </row>
    <row r="329" spans="1:9" x14ac:dyDescent="0.3">
      <c r="A329">
        <v>0.35582799999999998</v>
      </c>
      <c r="B329">
        <v>1.1051709000000001</v>
      </c>
      <c r="C329">
        <v>0.57186999999999999</v>
      </c>
      <c r="D329">
        <v>0.35098699999999999</v>
      </c>
      <c r="E329">
        <v>191453</v>
      </c>
      <c r="F329">
        <v>177344</v>
      </c>
      <c r="G329" t="s">
        <v>118</v>
      </c>
      <c r="H329" s="38">
        <v>0.1</v>
      </c>
      <c r="I329">
        <v>650.01800000000003</v>
      </c>
    </row>
    <row r="330" spans="1:9" x14ac:dyDescent="0.3">
      <c r="A330">
        <v>0.34444599999999997</v>
      </c>
      <c r="B330">
        <v>1.1618341999999999</v>
      </c>
      <c r="C330">
        <v>0.58030499999999996</v>
      </c>
      <c r="D330">
        <v>0.33688000000000001</v>
      </c>
      <c r="E330">
        <v>178249</v>
      </c>
      <c r="F330">
        <v>168117</v>
      </c>
      <c r="G330" t="s">
        <v>118</v>
      </c>
      <c r="H330">
        <v>0.15</v>
      </c>
      <c r="I330">
        <v>651.97299999999996</v>
      </c>
    </row>
    <row r="331" spans="1:9" x14ac:dyDescent="0.3">
      <c r="A331">
        <v>0.33342100000000002</v>
      </c>
      <c r="B331">
        <v>1.2214027999999999</v>
      </c>
      <c r="C331">
        <v>0.59111499999999995</v>
      </c>
      <c r="D331">
        <v>0.32369700000000001</v>
      </c>
      <c r="E331">
        <v>167017</v>
      </c>
      <c r="F331">
        <v>160137</v>
      </c>
      <c r="G331" t="s">
        <v>118</v>
      </c>
      <c r="H331">
        <v>0.2</v>
      </c>
      <c r="I331">
        <v>654.42499999999995</v>
      </c>
    </row>
    <row r="332" spans="1:9" x14ac:dyDescent="0.3">
      <c r="A332">
        <v>0.32340200000000002</v>
      </c>
      <c r="B332">
        <v>1.2840254</v>
      </c>
      <c r="C332">
        <v>0.60365500000000005</v>
      </c>
      <c r="D332">
        <v>0.31223000000000001</v>
      </c>
      <c r="E332">
        <v>156498</v>
      </c>
      <c r="F332">
        <v>154449</v>
      </c>
      <c r="G332" t="s">
        <v>118</v>
      </c>
      <c r="H332">
        <v>0.25</v>
      </c>
      <c r="I332">
        <v>657.23800000000006</v>
      </c>
    </row>
    <row r="333" spans="1:9" x14ac:dyDescent="0.3">
      <c r="A333">
        <v>0.31337100000000001</v>
      </c>
      <c r="B333">
        <v>1.3498588</v>
      </c>
      <c r="C333">
        <v>0.61773500000000003</v>
      </c>
      <c r="D333">
        <v>0.301068</v>
      </c>
      <c r="E333">
        <v>142205</v>
      </c>
      <c r="F333">
        <v>147649</v>
      </c>
      <c r="G333" t="s">
        <v>118</v>
      </c>
      <c r="H333">
        <v>0.3</v>
      </c>
      <c r="I333">
        <v>660.37900000000002</v>
      </c>
    </row>
    <row r="334" spans="1:9" x14ac:dyDescent="0.3">
      <c r="A334">
        <v>0.303346</v>
      </c>
      <c r="B334">
        <v>1.4190674999999999</v>
      </c>
      <c r="C334">
        <v>0.63345499999999999</v>
      </c>
      <c r="D334">
        <v>0.290215</v>
      </c>
      <c r="E334">
        <v>128910</v>
      </c>
      <c r="F334">
        <v>139734</v>
      </c>
      <c r="G334" t="s">
        <v>118</v>
      </c>
      <c r="H334">
        <v>0.35</v>
      </c>
      <c r="I334">
        <v>663.88099999999997</v>
      </c>
    </row>
    <row r="335" spans="1:9" x14ac:dyDescent="0.3">
      <c r="A335">
        <v>0.3</v>
      </c>
      <c r="B335">
        <v>1.4918247</v>
      </c>
      <c r="C335">
        <v>0.63614499999999996</v>
      </c>
      <c r="D335">
        <v>0.27985100000000002</v>
      </c>
      <c r="E335">
        <v>121283</v>
      </c>
      <c r="F335">
        <v>135043</v>
      </c>
      <c r="G335" t="s">
        <v>118</v>
      </c>
      <c r="H335">
        <v>0.4</v>
      </c>
      <c r="I335">
        <v>668.29399999999998</v>
      </c>
    </row>
    <row r="336" spans="1:9" x14ac:dyDescent="0.3">
      <c r="A336">
        <v>0.3</v>
      </c>
      <c r="B336">
        <v>1.5683122</v>
      </c>
      <c r="C336">
        <v>0.63732500000000003</v>
      </c>
      <c r="D336">
        <v>0.28066000000000002</v>
      </c>
      <c r="E336">
        <v>116752</v>
      </c>
      <c r="F336">
        <v>131828</v>
      </c>
      <c r="G336" t="s">
        <v>118</v>
      </c>
      <c r="H336">
        <v>0.45</v>
      </c>
      <c r="I336">
        <v>674.34299999999996</v>
      </c>
    </row>
    <row r="337" spans="1:9" x14ac:dyDescent="0.3">
      <c r="A337" s="43">
        <v>0.3</v>
      </c>
      <c r="B337" s="43">
        <v>1.6487213000000001</v>
      </c>
      <c r="C337" s="43">
        <v>0.63882000000000005</v>
      </c>
      <c r="D337" s="43">
        <v>0.28151199999999998</v>
      </c>
      <c r="E337" s="43">
        <v>112396</v>
      </c>
      <c r="F337" s="43">
        <v>128679</v>
      </c>
      <c r="G337" s="43" t="s">
        <v>118</v>
      </c>
      <c r="H337" s="43">
        <v>0.5</v>
      </c>
      <c r="I337" s="43">
        <v>682.40300000000002</v>
      </c>
    </row>
    <row r="338" spans="1:9" x14ac:dyDescent="0.3">
      <c r="A338">
        <v>0.47548200000000002</v>
      </c>
      <c r="B338">
        <v>0.60653069999999998</v>
      </c>
      <c r="C338">
        <v>1480800</v>
      </c>
      <c r="D338">
        <v>0.88280999999999998</v>
      </c>
      <c r="E338">
        <v>404303</v>
      </c>
      <c r="F338">
        <v>291336</v>
      </c>
      <c r="G338" t="s">
        <v>183</v>
      </c>
      <c r="H338">
        <v>-0.5</v>
      </c>
      <c r="I338">
        <v>322.80399999999997</v>
      </c>
    </row>
    <row r="339" spans="1:9" x14ac:dyDescent="0.3">
      <c r="A339">
        <v>0.46907900000000002</v>
      </c>
      <c r="B339">
        <v>0.63762819999999998</v>
      </c>
      <c r="C339">
        <v>1451320</v>
      </c>
      <c r="D339">
        <v>0.85994199999999998</v>
      </c>
      <c r="E339">
        <v>379754</v>
      </c>
      <c r="F339">
        <v>277544</v>
      </c>
      <c r="G339" t="s">
        <v>183</v>
      </c>
      <c r="H339">
        <v>-0.45</v>
      </c>
      <c r="I339">
        <v>321.95499999999998</v>
      </c>
    </row>
    <row r="340" spans="1:9" x14ac:dyDescent="0.3">
      <c r="A340">
        <v>0.46239999999999998</v>
      </c>
      <c r="B340">
        <v>0.67032000000000003</v>
      </c>
      <c r="C340">
        <v>1424890</v>
      </c>
      <c r="D340">
        <v>0.83657599999999999</v>
      </c>
      <c r="E340">
        <v>356478</v>
      </c>
      <c r="F340">
        <v>264385</v>
      </c>
      <c r="G340" t="s">
        <v>183</v>
      </c>
      <c r="H340">
        <v>-0.4</v>
      </c>
      <c r="I340">
        <v>321.21100000000001</v>
      </c>
    </row>
    <row r="341" spans="1:9" x14ac:dyDescent="0.3">
      <c r="A341">
        <v>0.45543800000000001</v>
      </c>
      <c r="B341">
        <v>0.70468810000000004</v>
      </c>
      <c r="C341">
        <v>1401480</v>
      </c>
      <c r="D341">
        <v>0.81277100000000002</v>
      </c>
      <c r="E341">
        <v>334420</v>
      </c>
      <c r="F341">
        <v>251823</v>
      </c>
      <c r="G341" t="s">
        <v>183</v>
      </c>
      <c r="H341">
        <v>-0.35</v>
      </c>
      <c r="I341">
        <v>320.589</v>
      </c>
    </row>
    <row r="342" spans="1:9" x14ac:dyDescent="0.3">
      <c r="A342">
        <v>0.44818999999999998</v>
      </c>
      <c r="B342">
        <v>0.74081819999999998</v>
      </c>
      <c r="C342">
        <v>1381080</v>
      </c>
      <c r="D342">
        <v>0.78858300000000003</v>
      </c>
      <c r="E342">
        <v>313526</v>
      </c>
      <c r="F342">
        <v>239827</v>
      </c>
      <c r="G342" t="s">
        <v>183</v>
      </c>
      <c r="H342">
        <v>-0.3</v>
      </c>
      <c r="I342">
        <v>320.10700000000003</v>
      </c>
    </row>
    <row r="343" spans="1:9" x14ac:dyDescent="0.3">
      <c r="A343">
        <v>0.44065199999999999</v>
      </c>
      <c r="B343">
        <v>0.77880079999999996</v>
      </c>
      <c r="C343">
        <v>1363680</v>
      </c>
      <c r="D343">
        <v>0.76407899999999995</v>
      </c>
      <c r="E343">
        <v>293744</v>
      </c>
      <c r="F343">
        <v>227672</v>
      </c>
      <c r="G343" t="s">
        <v>183</v>
      </c>
      <c r="H343">
        <v>-0.25</v>
      </c>
      <c r="I343">
        <v>319.786</v>
      </c>
    </row>
    <row r="344" spans="1:9" x14ac:dyDescent="0.3">
      <c r="A344">
        <v>0.43282300000000001</v>
      </c>
      <c r="B344">
        <v>0.81873079999999998</v>
      </c>
      <c r="C344">
        <v>1349300</v>
      </c>
      <c r="D344">
        <v>0.73933499999999996</v>
      </c>
      <c r="E344">
        <v>275029</v>
      </c>
      <c r="F344">
        <v>213688</v>
      </c>
      <c r="G344" t="s">
        <v>183</v>
      </c>
      <c r="H344">
        <v>-0.2</v>
      </c>
      <c r="I344">
        <v>319.64699999999999</v>
      </c>
    </row>
    <row r="345" spans="1:9" x14ac:dyDescent="0.3">
      <c r="A345">
        <v>0.43248300000000001</v>
      </c>
      <c r="B345">
        <v>0.86070800000000003</v>
      </c>
      <c r="C345">
        <v>1382410</v>
      </c>
      <c r="D345">
        <v>0.74239699999999997</v>
      </c>
      <c r="E345">
        <v>292695</v>
      </c>
      <c r="F345">
        <v>229129</v>
      </c>
      <c r="G345" t="s">
        <v>183</v>
      </c>
      <c r="H345">
        <v>-0.15</v>
      </c>
      <c r="I345">
        <v>318.274</v>
      </c>
    </row>
    <row r="346" spans="1:9" x14ac:dyDescent="0.3">
      <c r="A346">
        <v>0.42632199999999998</v>
      </c>
      <c r="B346">
        <v>0.90483740000000001</v>
      </c>
      <c r="C346">
        <v>1377270</v>
      </c>
      <c r="D346">
        <v>0.72432300000000005</v>
      </c>
      <c r="E346">
        <v>281378</v>
      </c>
      <c r="F346">
        <v>221771</v>
      </c>
      <c r="G346" t="s">
        <v>183</v>
      </c>
      <c r="H346">
        <v>-0.1</v>
      </c>
      <c r="I346">
        <v>317.85500000000002</v>
      </c>
    </row>
    <row r="347" spans="1:9" x14ac:dyDescent="0.3">
      <c r="A347">
        <v>0.42013400000000001</v>
      </c>
      <c r="B347">
        <v>0.9512294</v>
      </c>
      <c r="C347">
        <v>1373380</v>
      </c>
      <c r="D347">
        <v>0.70660500000000004</v>
      </c>
      <c r="E347">
        <v>270610</v>
      </c>
      <c r="F347">
        <v>213906</v>
      </c>
      <c r="G347" t="s">
        <v>183</v>
      </c>
      <c r="H347">
        <v>-0.05</v>
      </c>
      <c r="I347">
        <v>317.49799999999999</v>
      </c>
    </row>
    <row r="348" spans="1:9" x14ac:dyDescent="0.3">
      <c r="A348">
        <v>0.41392499999999999</v>
      </c>
      <c r="B348">
        <v>1</v>
      </c>
      <c r="C348">
        <v>1370690</v>
      </c>
      <c r="D348">
        <v>0.689249</v>
      </c>
      <c r="E348">
        <v>260357</v>
      </c>
      <c r="F348">
        <v>206285</v>
      </c>
      <c r="G348" t="s">
        <v>183</v>
      </c>
      <c r="H348">
        <v>0</v>
      </c>
      <c r="I348">
        <v>317.20800000000003</v>
      </c>
    </row>
    <row r="349" spans="1:9" x14ac:dyDescent="0.3">
      <c r="A349">
        <v>0.40770000000000001</v>
      </c>
      <c r="B349">
        <v>1.0512710999999999</v>
      </c>
      <c r="C349">
        <v>1369160</v>
      </c>
      <c r="D349">
        <v>0.67225999999999997</v>
      </c>
      <c r="E349">
        <v>250589</v>
      </c>
      <c r="F349">
        <v>198897</v>
      </c>
      <c r="G349" t="s">
        <v>183</v>
      </c>
      <c r="H349">
        <v>0.05</v>
      </c>
      <c r="I349">
        <v>316.98700000000002</v>
      </c>
    </row>
    <row r="350" spans="1:9" x14ac:dyDescent="0.3">
      <c r="A350">
        <v>0.40146500000000002</v>
      </c>
      <c r="B350">
        <v>1.1051709000000001</v>
      </c>
      <c r="C350">
        <v>1368760</v>
      </c>
      <c r="D350">
        <v>0.65564100000000003</v>
      </c>
      <c r="E350">
        <v>241279</v>
      </c>
      <c r="F350">
        <v>191733</v>
      </c>
      <c r="G350" t="s">
        <v>183</v>
      </c>
      <c r="H350">
        <v>0.1</v>
      </c>
      <c r="I350">
        <v>316.83800000000002</v>
      </c>
    </row>
    <row r="351" spans="1:9" x14ac:dyDescent="0.3">
      <c r="A351">
        <v>0.39522499999999999</v>
      </c>
      <c r="B351">
        <v>1.1618341999999999</v>
      </c>
      <c r="C351">
        <v>1369460</v>
      </c>
      <c r="D351">
        <v>0.63939599999999996</v>
      </c>
      <c r="E351">
        <v>232401</v>
      </c>
      <c r="F351">
        <v>184786</v>
      </c>
      <c r="G351" t="s">
        <v>183</v>
      </c>
      <c r="H351">
        <v>0.15</v>
      </c>
      <c r="I351">
        <v>316.76600000000002</v>
      </c>
    </row>
    <row r="352" spans="1:9" x14ac:dyDescent="0.3">
      <c r="A352">
        <v>0.388988</v>
      </c>
      <c r="B352">
        <v>1.2214027999999999</v>
      </c>
      <c r="C352">
        <v>1371230</v>
      </c>
      <c r="D352">
        <v>0.62352399999999997</v>
      </c>
      <c r="E352">
        <v>223931</v>
      </c>
      <c r="F352">
        <v>178048</v>
      </c>
      <c r="G352" t="s">
        <v>183</v>
      </c>
      <c r="H352">
        <v>0.2</v>
      </c>
      <c r="I352">
        <v>316.77300000000002</v>
      </c>
    </row>
    <row r="353" spans="1:9" x14ac:dyDescent="0.3">
      <c r="A353">
        <v>0.38275900000000002</v>
      </c>
      <c r="B353">
        <v>1.2840254</v>
      </c>
      <c r="C353">
        <v>1374040</v>
      </c>
      <c r="D353">
        <v>0.60803200000000002</v>
      </c>
      <c r="E353">
        <v>215851</v>
      </c>
      <c r="F353">
        <v>171517</v>
      </c>
      <c r="G353" t="s">
        <v>183</v>
      </c>
      <c r="H353">
        <v>0.25</v>
      </c>
      <c r="I353">
        <v>316.86200000000002</v>
      </c>
    </row>
    <row r="354" spans="1:9" x14ac:dyDescent="0.3">
      <c r="A354">
        <v>0.37654599999999999</v>
      </c>
      <c r="B354">
        <v>1.3498588</v>
      </c>
      <c r="C354">
        <v>1377860</v>
      </c>
      <c r="D354">
        <v>0.59292699999999998</v>
      </c>
      <c r="E354">
        <v>208140</v>
      </c>
      <c r="F354">
        <v>165187</v>
      </c>
      <c r="G354" t="s">
        <v>183</v>
      </c>
      <c r="H354">
        <v>0.3</v>
      </c>
      <c r="I354">
        <v>317.03800000000001</v>
      </c>
    </row>
    <row r="355" spans="1:9" x14ac:dyDescent="0.3">
      <c r="A355">
        <v>0.37035600000000002</v>
      </c>
      <c r="B355">
        <v>1.4190674999999999</v>
      </c>
      <c r="C355">
        <v>1382670</v>
      </c>
      <c r="D355">
        <v>0.57821100000000003</v>
      </c>
      <c r="E355">
        <v>197982</v>
      </c>
      <c r="F355">
        <v>160287</v>
      </c>
      <c r="G355" t="s">
        <v>183</v>
      </c>
      <c r="H355">
        <v>0.35</v>
      </c>
      <c r="I355">
        <v>317.30200000000002</v>
      </c>
    </row>
    <row r="356" spans="1:9" x14ac:dyDescent="0.3">
      <c r="A356">
        <v>0.36419400000000002</v>
      </c>
      <c r="B356">
        <v>1.4918247</v>
      </c>
      <c r="C356">
        <v>1388440</v>
      </c>
      <c r="D356">
        <v>0.56388199999999999</v>
      </c>
      <c r="E356">
        <v>187442</v>
      </c>
      <c r="F356">
        <v>155838</v>
      </c>
      <c r="G356" t="s">
        <v>183</v>
      </c>
      <c r="H356">
        <v>0.4</v>
      </c>
      <c r="I356">
        <v>317.65899999999999</v>
      </c>
    </row>
    <row r="357" spans="1:9" x14ac:dyDescent="0.3">
      <c r="A357" s="43">
        <v>0.35806100000000002</v>
      </c>
      <c r="B357" s="43">
        <v>1.5683122</v>
      </c>
      <c r="C357" s="43">
        <v>1395150</v>
      </c>
      <c r="D357" s="43">
        <v>0.549925</v>
      </c>
      <c r="E357" s="43">
        <v>177446</v>
      </c>
      <c r="F357" s="43">
        <v>151404</v>
      </c>
      <c r="G357" s="43" t="s">
        <v>183</v>
      </c>
      <c r="H357" s="43">
        <v>0.45</v>
      </c>
      <c r="I357" s="43">
        <v>318.11099999999999</v>
      </c>
    </row>
    <row r="358" spans="1:9" x14ac:dyDescent="0.3">
      <c r="A358">
        <v>0.35196</v>
      </c>
      <c r="B358">
        <v>1.6487213000000001</v>
      </c>
      <c r="C358">
        <v>1402770</v>
      </c>
      <c r="D358">
        <v>0.53633200000000003</v>
      </c>
      <c r="E358">
        <v>167960</v>
      </c>
      <c r="F358">
        <v>146987</v>
      </c>
      <c r="G358" t="s">
        <v>183</v>
      </c>
      <c r="H358">
        <v>0.5</v>
      </c>
      <c r="I358">
        <v>318.66199999999998</v>
      </c>
    </row>
    <row r="359" spans="1:9" x14ac:dyDescent="0.3">
      <c r="A359">
        <v>0.46610499999999999</v>
      </c>
      <c r="B359">
        <v>0.60653069999999998</v>
      </c>
      <c r="C359">
        <v>1285650</v>
      </c>
      <c r="D359">
        <v>0.66913299999999998</v>
      </c>
      <c r="E359">
        <v>428752</v>
      </c>
      <c r="F359">
        <v>326545</v>
      </c>
      <c r="G359" t="s">
        <v>184</v>
      </c>
      <c r="H359">
        <v>-0.5</v>
      </c>
      <c r="I359">
        <v>294.84199999999998</v>
      </c>
    </row>
    <row r="360" spans="1:9" x14ac:dyDescent="0.3">
      <c r="A360">
        <v>0.46062500000000001</v>
      </c>
      <c r="B360">
        <v>0.63762819999999998</v>
      </c>
      <c r="C360">
        <v>1256550</v>
      </c>
      <c r="D360">
        <v>0.65471999999999997</v>
      </c>
      <c r="E360">
        <v>403627</v>
      </c>
      <c r="F360">
        <v>311090</v>
      </c>
      <c r="G360" t="s">
        <v>184</v>
      </c>
      <c r="H360">
        <v>-0.45</v>
      </c>
      <c r="I360">
        <v>294.601</v>
      </c>
    </row>
    <row r="361" spans="1:9" x14ac:dyDescent="0.3">
      <c r="A361">
        <v>0.45496900000000001</v>
      </c>
      <c r="B361">
        <v>0.67032000000000003</v>
      </c>
      <c r="C361">
        <v>1229130</v>
      </c>
      <c r="D361">
        <v>0.640517</v>
      </c>
      <c r="E361">
        <v>379951</v>
      </c>
      <c r="F361">
        <v>296372</v>
      </c>
      <c r="G361" t="s">
        <v>184</v>
      </c>
      <c r="H361">
        <v>-0.4</v>
      </c>
      <c r="I361">
        <v>294.42500000000001</v>
      </c>
    </row>
    <row r="362" spans="1:9" x14ac:dyDescent="0.3">
      <c r="A362" s="82">
        <v>0.45283200000000001</v>
      </c>
      <c r="B362" s="82">
        <v>0.70468810000000004</v>
      </c>
      <c r="C362" s="82">
        <v>1190590</v>
      </c>
      <c r="D362" s="82">
        <v>0.653474</v>
      </c>
      <c r="E362" s="82">
        <v>364916</v>
      </c>
      <c r="F362" s="82">
        <v>283287</v>
      </c>
      <c r="G362" t="s">
        <v>184</v>
      </c>
      <c r="H362" s="82">
        <v>-0.35</v>
      </c>
      <c r="I362" s="82">
        <v>294.24299999999999</v>
      </c>
    </row>
    <row r="363" spans="1:9" x14ac:dyDescent="0.3">
      <c r="A363">
        <v>0.44670500000000002</v>
      </c>
      <c r="B363">
        <v>0.74081819999999998</v>
      </c>
      <c r="C363">
        <v>1165360</v>
      </c>
      <c r="D363">
        <v>0.63952699999999996</v>
      </c>
      <c r="E363">
        <v>343731</v>
      </c>
      <c r="F363">
        <v>270034</v>
      </c>
      <c r="G363" t="s">
        <v>184</v>
      </c>
      <c r="H363">
        <v>-0.3</v>
      </c>
      <c r="I363">
        <v>294.28399999999999</v>
      </c>
    </row>
    <row r="364" spans="1:9" x14ac:dyDescent="0.3">
      <c r="A364">
        <v>0.43663000000000002</v>
      </c>
      <c r="B364">
        <v>0.77880079999999996</v>
      </c>
      <c r="C364">
        <v>1156590</v>
      </c>
      <c r="D364">
        <v>0.59932600000000003</v>
      </c>
      <c r="E364">
        <v>316769</v>
      </c>
      <c r="F364">
        <v>256250</v>
      </c>
      <c r="G364" t="s">
        <v>184</v>
      </c>
      <c r="H364">
        <v>-0.25</v>
      </c>
      <c r="I364">
        <v>294.339</v>
      </c>
    </row>
    <row r="365" spans="1:9" x14ac:dyDescent="0.3">
      <c r="A365">
        <v>0.429954</v>
      </c>
      <c r="B365">
        <v>0.81873079999999998</v>
      </c>
      <c r="C365">
        <v>1135630</v>
      </c>
      <c r="D365">
        <v>0.58603899999999998</v>
      </c>
      <c r="E365">
        <v>298051</v>
      </c>
      <c r="F365">
        <v>244101</v>
      </c>
      <c r="G365" t="s">
        <v>184</v>
      </c>
      <c r="H365">
        <v>-0.2</v>
      </c>
      <c r="I365">
        <v>294.48099999999999</v>
      </c>
    </row>
    <row r="366" spans="1:9" x14ac:dyDescent="0.3">
      <c r="A366">
        <v>0.422962</v>
      </c>
      <c r="B366">
        <v>0.86070800000000003</v>
      </c>
      <c r="C366">
        <v>1116210</v>
      </c>
      <c r="D366">
        <v>0.57301000000000002</v>
      </c>
      <c r="E366">
        <v>280402</v>
      </c>
      <c r="F366">
        <v>232520</v>
      </c>
      <c r="G366" t="s">
        <v>184</v>
      </c>
      <c r="H366">
        <v>-0.15</v>
      </c>
      <c r="I366">
        <v>294.721</v>
      </c>
    </row>
    <row r="367" spans="1:9" x14ac:dyDescent="0.3">
      <c r="A367">
        <v>0.41564400000000001</v>
      </c>
      <c r="B367">
        <v>0.90483740000000001</v>
      </c>
      <c r="C367">
        <v>1098260</v>
      </c>
      <c r="D367">
        <v>0.56028199999999995</v>
      </c>
      <c r="E367">
        <v>263774</v>
      </c>
      <c r="F367">
        <v>221483</v>
      </c>
      <c r="G367" t="s">
        <v>184</v>
      </c>
      <c r="H367">
        <v>-0.1</v>
      </c>
      <c r="I367">
        <v>295.07</v>
      </c>
    </row>
    <row r="368" spans="1:9" x14ac:dyDescent="0.3">
      <c r="A368">
        <v>0.40797699999999998</v>
      </c>
      <c r="B368">
        <v>0.9512294</v>
      </c>
      <c r="C368">
        <v>1081850</v>
      </c>
      <c r="D368">
        <v>0.54784100000000002</v>
      </c>
      <c r="E368">
        <v>248098</v>
      </c>
      <c r="F368">
        <v>210959</v>
      </c>
      <c r="G368" t="s">
        <v>184</v>
      </c>
      <c r="H368">
        <v>-0.05</v>
      </c>
      <c r="I368">
        <v>295.53500000000003</v>
      </c>
    </row>
    <row r="369" spans="1:11" x14ac:dyDescent="0.3">
      <c r="A369">
        <v>0.39993899999999999</v>
      </c>
      <c r="B369">
        <v>1</v>
      </c>
      <c r="C369">
        <v>1067210</v>
      </c>
      <c r="D369">
        <v>0.53559699999999999</v>
      </c>
      <c r="E369">
        <v>233283</v>
      </c>
      <c r="F369">
        <v>200905</v>
      </c>
      <c r="G369" t="s">
        <v>184</v>
      </c>
      <c r="H369">
        <v>0</v>
      </c>
      <c r="I369">
        <v>296.12700000000001</v>
      </c>
    </row>
    <row r="370" spans="1:11" x14ac:dyDescent="0.3">
      <c r="A370">
        <v>0.39152599999999999</v>
      </c>
      <c r="B370">
        <v>1.0512710999999999</v>
      </c>
      <c r="C370">
        <v>1054790</v>
      </c>
      <c r="D370">
        <v>0.52338200000000001</v>
      </c>
      <c r="E370">
        <v>219244</v>
      </c>
      <c r="F370">
        <v>191285</v>
      </c>
      <c r="G370" t="s">
        <v>184</v>
      </c>
      <c r="H370">
        <v>0.05</v>
      </c>
      <c r="I370">
        <v>296.85300000000001</v>
      </c>
    </row>
    <row r="371" spans="1:11" x14ac:dyDescent="0.3">
      <c r="A371">
        <v>0.382741</v>
      </c>
      <c r="B371">
        <v>1.1051709000000001</v>
      </c>
      <c r="C371">
        <v>1045060</v>
      </c>
      <c r="D371">
        <v>0.51099499999999998</v>
      </c>
      <c r="E371">
        <v>205894</v>
      </c>
      <c r="F371">
        <v>182058</v>
      </c>
      <c r="G371" t="s">
        <v>184</v>
      </c>
      <c r="H371">
        <v>0.1</v>
      </c>
      <c r="I371">
        <v>297.72399999999999</v>
      </c>
    </row>
    <row r="372" spans="1:11" x14ac:dyDescent="0.3">
      <c r="A372">
        <v>0.37357800000000002</v>
      </c>
      <c r="B372">
        <v>1.1618341999999999</v>
      </c>
      <c r="C372">
        <v>1038440</v>
      </c>
      <c r="D372">
        <v>0.498253</v>
      </c>
      <c r="E372">
        <v>193155</v>
      </c>
      <c r="F372">
        <v>173183</v>
      </c>
      <c r="G372" t="s">
        <v>184</v>
      </c>
      <c r="H372">
        <v>0.15</v>
      </c>
      <c r="I372">
        <v>298.75200000000001</v>
      </c>
    </row>
    <row r="373" spans="1:11" x14ac:dyDescent="0.3">
      <c r="A373">
        <v>0.36403099999999999</v>
      </c>
      <c r="B373">
        <v>1.2214027999999999</v>
      </c>
      <c r="C373">
        <v>1035200</v>
      </c>
      <c r="D373">
        <v>0.48505999999999999</v>
      </c>
      <c r="E373">
        <v>180977</v>
      </c>
      <c r="F373">
        <v>164630</v>
      </c>
      <c r="G373" t="s">
        <v>184</v>
      </c>
      <c r="H373">
        <v>0.2</v>
      </c>
      <c r="I373">
        <v>299.94799999999998</v>
      </c>
    </row>
    <row r="374" spans="1:11" x14ac:dyDescent="0.3">
      <c r="A374">
        <v>0.35408899999999999</v>
      </c>
      <c r="B374">
        <v>1.2840254</v>
      </c>
      <c r="C374">
        <v>1035640</v>
      </c>
      <c r="D374">
        <v>0.47133799999999998</v>
      </c>
      <c r="E374">
        <v>169319</v>
      </c>
      <c r="F374">
        <v>154241</v>
      </c>
      <c r="G374" t="s">
        <v>184</v>
      </c>
      <c r="H374">
        <v>0.25</v>
      </c>
      <c r="I374">
        <v>301.32400000000001</v>
      </c>
    </row>
    <row r="375" spans="1:11" x14ac:dyDescent="0.3">
      <c r="A375">
        <v>0.34373199999999998</v>
      </c>
      <c r="B375">
        <v>1.3498588</v>
      </c>
      <c r="C375">
        <v>1040200</v>
      </c>
      <c r="D375">
        <v>0.45698</v>
      </c>
      <c r="E375">
        <v>157339</v>
      </c>
      <c r="F375">
        <v>142300</v>
      </c>
      <c r="G375" t="s">
        <v>184</v>
      </c>
      <c r="H375">
        <v>0.3</v>
      </c>
      <c r="I375">
        <v>302.89100000000002</v>
      </c>
    </row>
    <row r="376" spans="1:11" x14ac:dyDescent="0.3">
      <c r="A376">
        <v>0.33293499999999998</v>
      </c>
      <c r="B376">
        <v>1.4190674999999999</v>
      </c>
      <c r="C376">
        <v>1049620</v>
      </c>
      <c r="D376">
        <v>0.44176399999999999</v>
      </c>
      <c r="E376">
        <v>139337</v>
      </c>
      <c r="F376">
        <v>133262</v>
      </c>
      <c r="G376" t="s">
        <v>184</v>
      </c>
      <c r="H376">
        <v>0.35</v>
      </c>
      <c r="I376">
        <v>304.65899999999999</v>
      </c>
    </row>
    <row r="377" spans="1:11" x14ac:dyDescent="0.3">
      <c r="A377">
        <v>0.32168799999999997</v>
      </c>
      <c r="B377">
        <v>1.4918247</v>
      </c>
      <c r="C377">
        <v>1065020</v>
      </c>
      <c r="D377">
        <v>0.42537900000000001</v>
      </c>
      <c r="E377">
        <v>122344</v>
      </c>
      <c r="F377">
        <v>123976</v>
      </c>
      <c r="G377" t="s">
        <v>184</v>
      </c>
      <c r="H377">
        <v>0.4</v>
      </c>
      <c r="I377">
        <v>306.63400000000001</v>
      </c>
    </row>
    <row r="378" spans="1:11" x14ac:dyDescent="0.3">
      <c r="A378">
        <v>0.309998</v>
      </c>
      <c r="B378">
        <v>1.5683122</v>
      </c>
      <c r="C378">
        <v>1087540</v>
      </c>
      <c r="D378">
        <v>0.40764899999999998</v>
      </c>
      <c r="E378">
        <v>106344</v>
      </c>
      <c r="F378">
        <v>114417</v>
      </c>
      <c r="G378" t="s">
        <v>184</v>
      </c>
      <c r="H378">
        <v>0.45</v>
      </c>
      <c r="I378">
        <v>308.83699999999999</v>
      </c>
    </row>
    <row r="379" spans="1:11" x14ac:dyDescent="0.3">
      <c r="A379">
        <v>0.3</v>
      </c>
      <c r="B379">
        <v>1.6487213000000001</v>
      </c>
      <c r="C379">
        <v>1112250</v>
      </c>
      <c r="D379">
        <v>0.391706</v>
      </c>
      <c r="E379">
        <v>92421.3</v>
      </c>
      <c r="F379">
        <v>105164</v>
      </c>
      <c r="G379" t="s">
        <v>184</v>
      </c>
      <c r="H379">
        <v>0.5</v>
      </c>
      <c r="I379">
        <v>311.30500000000001</v>
      </c>
    </row>
    <row r="380" spans="1:11" x14ac:dyDescent="0.3">
      <c r="A380" s="36">
        <v>0.45739999999999997</v>
      </c>
      <c r="B380" s="36">
        <v>0.60653069999999998</v>
      </c>
      <c r="C380" s="36">
        <v>0.681145</v>
      </c>
      <c r="D380" s="36">
        <v>0.499774</v>
      </c>
      <c r="E380" s="36">
        <v>430441</v>
      </c>
      <c r="F380" s="36">
        <v>330460</v>
      </c>
      <c r="G380" s="36" t="s">
        <v>120</v>
      </c>
      <c r="H380" s="36">
        <v>-0.5</v>
      </c>
      <c r="I380" s="42">
        <v>291.75799999999998</v>
      </c>
      <c r="K380" s="33"/>
    </row>
    <row r="381" spans="1:11" x14ac:dyDescent="0.3">
      <c r="A381">
        <v>0.46061299999999999</v>
      </c>
      <c r="B381">
        <v>0.63762819999999998</v>
      </c>
      <c r="C381">
        <v>0.63256000000000001</v>
      </c>
      <c r="D381">
        <v>0.52341099999999996</v>
      </c>
      <c r="E381">
        <v>403207</v>
      </c>
      <c r="F381">
        <v>311073</v>
      </c>
      <c r="G381" t="s">
        <v>120</v>
      </c>
      <c r="H381">
        <v>-0.45</v>
      </c>
      <c r="I381" s="39">
        <v>294.35000000000002</v>
      </c>
      <c r="K381" s="33"/>
    </row>
    <row r="382" spans="1:11" x14ac:dyDescent="0.3">
      <c r="A382">
        <v>0.45495200000000002</v>
      </c>
      <c r="B382">
        <v>0.67032000000000003</v>
      </c>
      <c r="C382">
        <v>0.61894000000000005</v>
      </c>
      <c r="D382">
        <v>0.51234199999999996</v>
      </c>
      <c r="E382">
        <v>379475</v>
      </c>
      <c r="F382">
        <v>296333</v>
      </c>
      <c r="G382" t="s">
        <v>120</v>
      </c>
      <c r="H382">
        <v>-0.4</v>
      </c>
      <c r="I382" s="39">
        <v>294.17200000000003</v>
      </c>
      <c r="K382" s="33"/>
    </row>
    <row r="383" spans="1:11" x14ac:dyDescent="0.3">
      <c r="A383">
        <v>0.45284999999999997</v>
      </c>
      <c r="B383">
        <v>0.70468810000000004</v>
      </c>
      <c r="C383">
        <v>0.599935</v>
      </c>
      <c r="D383">
        <v>0.52104799999999996</v>
      </c>
      <c r="E383">
        <v>364197</v>
      </c>
      <c r="F383">
        <v>283179</v>
      </c>
      <c r="G383" t="s">
        <v>120</v>
      </c>
      <c r="H383">
        <v>-0.35</v>
      </c>
      <c r="I383" s="39">
        <v>293.98399999999998</v>
      </c>
      <c r="K383" s="33"/>
    </row>
    <row r="384" spans="1:11" x14ac:dyDescent="0.3">
      <c r="A384">
        <v>0.44677600000000001</v>
      </c>
      <c r="B384">
        <v>0.74081819999999998</v>
      </c>
      <c r="C384">
        <v>0.58567000000000002</v>
      </c>
      <c r="D384">
        <v>0.51153899999999997</v>
      </c>
      <c r="E384">
        <v>343308</v>
      </c>
      <c r="F384">
        <v>269981</v>
      </c>
      <c r="G384" t="s">
        <v>120</v>
      </c>
      <c r="H384">
        <v>-0.3</v>
      </c>
      <c r="I384" s="39">
        <v>294.108</v>
      </c>
      <c r="K384" s="33"/>
    </row>
    <row r="385" spans="1:22" x14ac:dyDescent="0.3">
      <c r="A385" s="4">
        <v>0.42650700000000002</v>
      </c>
      <c r="B385" s="4">
        <v>0.77880079999999996</v>
      </c>
      <c r="C385" s="4">
        <v>0.62405999999999995</v>
      </c>
      <c r="D385" s="4">
        <v>0.44120700000000002</v>
      </c>
      <c r="E385" s="4">
        <v>316718</v>
      </c>
      <c r="F385" s="4">
        <v>258930</v>
      </c>
      <c r="G385" s="4" t="s">
        <v>120</v>
      </c>
      <c r="H385" s="4">
        <v>-0.25</v>
      </c>
      <c r="I385" s="40">
        <v>290.74200000000002</v>
      </c>
      <c r="K385" s="33"/>
    </row>
    <row r="386" spans="1:22" x14ac:dyDescent="0.3">
      <c r="A386">
        <v>0.419765</v>
      </c>
      <c r="B386">
        <v>0.81873079999999998</v>
      </c>
      <c r="C386">
        <v>0.615255</v>
      </c>
      <c r="D386">
        <v>0.42987399999999998</v>
      </c>
      <c r="E386">
        <v>297664</v>
      </c>
      <c r="F386">
        <v>246524</v>
      </c>
      <c r="G386" t="s">
        <v>120</v>
      </c>
      <c r="H386" s="38">
        <v>-0.2</v>
      </c>
      <c r="I386" s="39">
        <v>290.79300000000001</v>
      </c>
      <c r="K386" s="33"/>
    </row>
    <row r="387" spans="1:22" x14ac:dyDescent="0.3">
      <c r="A387">
        <v>0.412767</v>
      </c>
      <c r="B387">
        <v>0.86070800000000003</v>
      </c>
      <c r="C387">
        <v>0.60736000000000001</v>
      </c>
      <c r="D387">
        <v>0.41864800000000002</v>
      </c>
      <c r="E387">
        <v>279675</v>
      </c>
      <c r="F387">
        <v>234675</v>
      </c>
      <c r="G387" t="s">
        <v>120</v>
      </c>
      <c r="H387" s="38">
        <v>-0.15</v>
      </c>
      <c r="I387" s="39">
        <v>290.94499999999999</v>
      </c>
      <c r="K387" s="33"/>
    </row>
    <row r="388" spans="1:22" x14ac:dyDescent="0.3">
      <c r="A388">
        <v>0.40546399999999999</v>
      </c>
      <c r="B388">
        <v>0.90483740000000001</v>
      </c>
      <c r="C388">
        <v>0.60043000000000002</v>
      </c>
      <c r="D388">
        <v>0.40748000000000001</v>
      </c>
      <c r="E388">
        <v>262669</v>
      </c>
      <c r="F388">
        <v>223344</v>
      </c>
      <c r="G388" t="s">
        <v>120</v>
      </c>
      <c r="H388" s="38">
        <v>-0.1</v>
      </c>
      <c r="I388" s="39">
        <v>291.20800000000003</v>
      </c>
      <c r="K388" s="33"/>
    </row>
    <row r="389" spans="1:22" x14ac:dyDescent="0.3">
      <c r="A389">
        <v>0.39785199999999998</v>
      </c>
      <c r="B389">
        <v>0.9512294</v>
      </c>
      <c r="C389">
        <v>0.59443500000000005</v>
      </c>
      <c r="D389">
        <v>0.39640599999999998</v>
      </c>
      <c r="E389">
        <v>246597</v>
      </c>
      <c r="F389">
        <v>212507</v>
      </c>
      <c r="G389" t="s">
        <v>120</v>
      </c>
      <c r="H389" s="38">
        <v>-0.05</v>
      </c>
      <c r="I389" s="39">
        <v>291.59300000000002</v>
      </c>
      <c r="K389" s="33"/>
    </row>
    <row r="390" spans="1:22" x14ac:dyDescent="0.3">
      <c r="A390" s="37">
        <v>0.38994000000000001</v>
      </c>
      <c r="B390" s="37">
        <v>1</v>
      </c>
      <c r="C390" s="37">
        <v>0.58928499999999995</v>
      </c>
      <c r="D390" s="37">
        <v>0.38550200000000001</v>
      </c>
      <c r="E390" s="37">
        <v>231430</v>
      </c>
      <c r="F390" s="37">
        <v>202151</v>
      </c>
      <c r="G390" s="37" t="s">
        <v>120</v>
      </c>
      <c r="H390" s="37">
        <v>0</v>
      </c>
      <c r="I390" s="41">
        <v>292.113</v>
      </c>
    </row>
    <row r="391" spans="1:22" x14ac:dyDescent="0.3">
      <c r="A391">
        <v>0.38170700000000002</v>
      </c>
      <c r="B391">
        <v>1.0512710999999999</v>
      </c>
      <c r="C391">
        <v>0.58499999999999996</v>
      </c>
      <c r="D391">
        <v>0.37477199999999999</v>
      </c>
      <c r="E391">
        <v>217132</v>
      </c>
      <c r="F391">
        <v>192260</v>
      </c>
      <c r="G391" t="s">
        <v>120</v>
      </c>
      <c r="H391" s="38">
        <v>0.05</v>
      </c>
      <c r="I391" s="39">
        <v>292.77999999999997</v>
      </c>
    </row>
    <row r="392" spans="1:22" x14ac:dyDescent="0.3">
      <c r="A392">
        <v>0.37315599999999999</v>
      </c>
      <c r="B392">
        <v>1.1051709000000001</v>
      </c>
      <c r="C392">
        <v>0.58142499999999997</v>
      </c>
      <c r="D392">
        <v>0.36432700000000001</v>
      </c>
      <c r="E392">
        <v>203673</v>
      </c>
      <c r="F392">
        <v>182819</v>
      </c>
      <c r="G392" t="s">
        <v>120</v>
      </c>
      <c r="H392">
        <v>0.1</v>
      </c>
      <c r="I392" s="39">
        <v>293.608</v>
      </c>
      <c r="O392" s="33"/>
      <c r="V392" s="33"/>
    </row>
    <row r="393" spans="1:22" x14ac:dyDescent="0.3">
      <c r="A393">
        <v>0.364292</v>
      </c>
      <c r="B393">
        <v>1.1618341999999999</v>
      </c>
      <c r="C393">
        <v>0.57835999999999999</v>
      </c>
      <c r="D393">
        <v>0.35430200000000001</v>
      </c>
      <c r="E393">
        <v>191033</v>
      </c>
      <c r="F393">
        <v>173814</v>
      </c>
      <c r="G393" t="s">
        <v>120</v>
      </c>
      <c r="H393">
        <v>0.15</v>
      </c>
      <c r="I393" s="39">
        <v>294.61</v>
      </c>
      <c r="O393" s="33"/>
      <c r="V393" s="33"/>
    </row>
    <row r="394" spans="1:22" x14ac:dyDescent="0.3">
      <c r="A394">
        <v>0.35511199999999998</v>
      </c>
      <c r="B394">
        <v>1.2214027999999999</v>
      </c>
      <c r="C394">
        <v>0.57572000000000001</v>
      </c>
      <c r="D394">
        <v>0.34480100000000002</v>
      </c>
      <c r="E394">
        <v>179176</v>
      </c>
      <c r="F394">
        <v>165231</v>
      </c>
      <c r="G394" t="s">
        <v>120</v>
      </c>
      <c r="H394">
        <v>0.2</v>
      </c>
      <c r="I394" s="39">
        <v>295.79700000000003</v>
      </c>
      <c r="O394" s="33"/>
      <c r="V394" s="33"/>
    </row>
    <row r="395" spans="1:22" x14ac:dyDescent="0.3">
      <c r="A395">
        <v>0.34560400000000002</v>
      </c>
      <c r="B395">
        <v>1.2840254</v>
      </c>
      <c r="C395">
        <v>0.57373499999999999</v>
      </c>
      <c r="D395">
        <v>0.33577499999999999</v>
      </c>
      <c r="E395">
        <v>168033</v>
      </c>
      <c r="F395">
        <v>153662</v>
      </c>
      <c r="G395" t="s">
        <v>120</v>
      </c>
      <c r="H395">
        <v>0.25</v>
      </c>
      <c r="I395" s="39">
        <v>297.17899999999997</v>
      </c>
      <c r="O395" s="33"/>
      <c r="V395" s="33"/>
    </row>
    <row r="396" spans="1:22" x14ac:dyDescent="0.3">
      <c r="A396">
        <v>0.33574799999999999</v>
      </c>
      <c r="B396">
        <v>1.3498588</v>
      </c>
      <c r="C396">
        <v>0.57297500000000001</v>
      </c>
      <c r="D396">
        <v>0.32699699999999998</v>
      </c>
      <c r="E396">
        <v>154530</v>
      </c>
      <c r="F396">
        <v>143275</v>
      </c>
      <c r="G396" t="s">
        <v>120</v>
      </c>
      <c r="H396">
        <v>0.3</v>
      </c>
      <c r="I396" s="39">
        <v>298.76900000000001</v>
      </c>
      <c r="O396" s="33"/>
      <c r="V396" s="33"/>
    </row>
    <row r="397" spans="1:22" x14ac:dyDescent="0.3">
      <c r="A397">
        <v>0.32553799999999999</v>
      </c>
      <c r="B397">
        <v>1.4190674999999999</v>
      </c>
      <c r="C397">
        <v>0.57394500000000004</v>
      </c>
      <c r="D397">
        <v>0.31827800000000001</v>
      </c>
      <c r="E397">
        <v>138414</v>
      </c>
      <c r="F397">
        <v>134405</v>
      </c>
      <c r="G397" t="s">
        <v>120</v>
      </c>
      <c r="H397">
        <v>0.35</v>
      </c>
      <c r="I397" s="39">
        <v>300.57900000000001</v>
      </c>
      <c r="O397" s="33"/>
      <c r="V397" s="33"/>
    </row>
    <row r="398" spans="1:22" x14ac:dyDescent="0.3">
      <c r="A398">
        <v>0.314975</v>
      </c>
      <c r="B398">
        <v>1.4918247</v>
      </c>
      <c r="C398">
        <v>0.57669999999999999</v>
      </c>
      <c r="D398">
        <v>0.30969600000000003</v>
      </c>
      <c r="E398">
        <v>123355</v>
      </c>
      <c r="F398">
        <v>125518</v>
      </c>
      <c r="G398" t="s">
        <v>120</v>
      </c>
      <c r="H398">
        <v>0.4</v>
      </c>
      <c r="I398" s="39">
        <v>302.62</v>
      </c>
      <c r="O398" s="33"/>
      <c r="V398" s="33"/>
    </row>
    <row r="399" spans="1:22" x14ac:dyDescent="0.3">
      <c r="A399">
        <v>0.30400700000000003</v>
      </c>
      <c r="B399">
        <v>1.5683122</v>
      </c>
      <c r="C399">
        <v>0.58055000000000001</v>
      </c>
      <c r="D399">
        <v>0.30193700000000001</v>
      </c>
      <c r="E399">
        <v>109458</v>
      </c>
      <c r="F399">
        <v>116741</v>
      </c>
      <c r="G399" t="s">
        <v>120</v>
      </c>
      <c r="H399">
        <v>0.45</v>
      </c>
      <c r="I399" s="39">
        <v>304.88799999999998</v>
      </c>
      <c r="O399" s="33"/>
      <c r="V399" s="33"/>
    </row>
    <row r="400" spans="1:22" x14ac:dyDescent="0.3">
      <c r="A400" s="43">
        <v>0.3</v>
      </c>
      <c r="B400" s="43">
        <v>1.6487213000000001</v>
      </c>
      <c r="C400" s="43">
        <v>0.579515</v>
      </c>
      <c r="D400" s="43">
        <v>0.30171100000000001</v>
      </c>
      <c r="E400" s="43">
        <v>98694.3</v>
      </c>
      <c r="F400" s="43">
        <v>109533</v>
      </c>
      <c r="G400" s="43" t="s">
        <v>120</v>
      </c>
      <c r="H400" s="43">
        <v>0.5</v>
      </c>
      <c r="I400" s="47">
        <v>307.56900000000002</v>
      </c>
      <c r="O400" s="33"/>
      <c r="V400" s="33"/>
    </row>
    <row r="401" spans="1:13" x14ac:dyDescent="0.3">
      <c r="A401">
        <v>0.40773100000000001</v>
      </c>
      <c r="B401">
        <v>0.60653069999999998</v>
      </c>
      <c r="C401">
        <v>1405020</v>
      </c>
      <c r="D401">
        <v>0.49317800000000001</v>
      </c>
      <c r="E401" s="83">
        <v>283085</v>
      </c>
      <c r="F401">
        <v>243473</v>
      </c>
      <c r="G401" t="s">
        <v>185</v>
      </c>
      <c r="H401">
        <v>-0.5</v>
      </c>
      <c r="I401">
        <v>10893.2</v>
      </c>
      <c r="J401">
        <f>I401-MIN($I$401:I421)</f>
        <v>17.900000000001455</v>
      </c>
      <c r="K401">
        <f>E401-$F$411</f>
        <v>145871</v>
      </c>
      <c r="L401" s="84">
        <f>J401/$I$411</f>
        <v>1.6459316064845527E-3</v>
      </c>
    </row>
    <row r="402" spans="1:13" x14ac:dyDescent="0.3">
      <c r="A402">
        <v>0.40221099999999999</v>
      </c>
      <c r="B402">
        <v>0.63762819999999998</v>
      </c>
      <c r="C402">
        <v>1380740</v>
      </c>
      <c r="D402">
        <v>0.48855500000000002</v>
      </c>
      <c r="E402">
        <v>267257</v>
      </c>
      <c r="F402">
        <v>231967</v>
      </c>
      <c r="G402" t="s">
        <v>185</v>
      </c>
      <c r="H402">
        <v>-0.45</v>
      </c>
      <c r="I402">
        <v>10889.1</v>
      </c>
      <c r="J402">
        <f>I402-MIN($I$401:I422)</f>
        <v>13.800000000001091</v>
      </c>
      <c r="K402">
        <f t="shared" ref="K402:K421" si="0">E402-$F$411</f>
        <v>130043</v>
      </c>
      <c r="L402" s="84">
        <f t="shared" ref="L402:L421" si="1">J402/$I$411</f>
        <v>1.2689305122618312E-3</v>
      </c>
    </row>
    <row r="403" spans="1:13" x14ac:dyDescent="0.3">
      <c r="A403">
        <v>0.39647100000000002</v>
      </c>
      <c r="B403">
        <v>0.67032000000000003</v>
      </c>
      <c r="C403">
        <v>1360140</v>
      </c>
      <c r="D403">
        <v>0.48011100000000001</v>
      </c>
      <c r="E403">
        <v>251924</v>
      </c>
      <c r="F403">
        <v>220867</v>
      </c>
      <c r="G403" t="s">
        <v>185</v>
      </c>
      <c r="H403">
        <v>-0.4</v>
      </c>
      <c r="I403">
        <v>10886.2</v>
      </c>
      <c r="J403">
        <f>I403-MIN($I$401:I423)</f>
        <v>10.900000000001455</v>
      </c>
      <c r="K403">
        <f t="shared" si="0"/>
        <v>114710</v>
      </c>
      <c r="L403" s="84">
        <f t="shared" si="1"/>
        <v>1.0022712017141095E-3</v>
      </c>
    </row>
    <row r="404" spans="1:13" x14ac:dyDescent="0.3">
      <c r="A404">
        <v>0.39046999999999998</v>
      </c>
      <c r="B404">
        <v>0.70468810000000004</v>
      </c>
      <c r="C404">
        <v>1343980</v>
      </c>
      <c r="D404">
        <v>0.46835900000000003</v>
      </c>
      <c r="E404">
        <v>237170</v>
      </c>
      <c r="F404">
        <v>210231</v>
      </c>
      <c r="G404" t="s">
        <v>185</v>
      </c>
      <c r="H404">
        <v>-0.35</v>
      </c>
      <c r="I404">
        <v>10884</v>
      </c>
      <c r="J404">
        <f>I404-MIN($I$401:I424)</f>
        <v>8.7000000000007276</v>
      </c>
      <c r="K404">
        <f t="shared" si="0"/>
        <v>99956</v>
      </c>
      <c r="L404" s="84">
        <f t="shared" si="1"/>
        <v>7.9997793164333193E-4</v>
      </c>
    </row>
    <row r="405" spans="1:13" x14ac:dyDescent="0.3">
      <c r="A405">
        <v>0.38417099999999998</v>
      </c>
      <c r="B405">
        <v>0.74081819999999998</v>
      </c>
      <c r="C405">
        <v>1331460</v>
      </c>
      <c r="D405">
        <v>0.453235</v>
      </c>
      <c r="E405">
        <v>222957</v>
      </c>
      <c r="F405">
        <v>199983</v>
      </c>
      <c r="G405" t="s">
        <v>185</v>
      </c>
      <c r="H405">
        <v>-0.3</v>
      </c>
      <c r="I405">
        <v>10883</v>
      </c>
      <c r="J405">
        <f>I405-MIN($I$401:I425)</f>
        <v>7.7000000000007276</v>
      </c>
      <c r="K405">
        <f t="shared" si="0"/>
        <v>85743</v>
      </c>
      <c r="L405" s="84">
        <f t="shared" si="1"/>
        <v>7.0802644524755438E-4</v>
      </c>
    </row>
    <row r="406" spans="1:13" x14ac:dyDescent="0.3">
      <c r="A406">
        <v>0.37755100000000003</v>
      </c>
      <c r="B406">
        <v>0.77880079999999996</v>
      </c>
      <c r="C406">
        <v>1320770</v>
      </c>
      <c r="D406">
        <v>0.44785700000000001</v>
      </c>
      <c r="E406">
        <v>210022</v>
      </c>
      <c r="F406">
        <v>190460</v>
      </c>
      <c r="G406" t="s">
        <v>185</v>
      </c>
      <c r="H406">
        <v>-0.25</v>
      </c>
      <c r="I406">
        <v>10879.5</v>
      </c>
      <c r="J406">
        <f>I406-MIN($I$401:I426)</f>
        <v>4.2000000000007276</v>
      </c>
      <c r="K406">
        <f t="shared" si="0"/>
        <v>72808</v>
      </c>
      <c r="L406" s="84">
        <f t="shared" si="1"/>
        <v>3.8619624286233278E-4</v>
      </c>
    </row>
    <row r="407" spans="1:13" x14ac:dyDescent="0.3">
      <c r="A407">
        <v>0.370396</v>
      </c>
      <c r="B407">
        <v>0.81873079999999998</v>
      </c>
      <c r="C407">
        <v>1319240</v>
      </c>
      <c r="D407">
        <v>0.42727999999999999</v>
      </c>
      <c r="E407">
        <v>198745</v>
      </c>
      <c r="F407">
        <v>181953</v>
      </c>
      <c r="G407" t="s">
        <v>185</v>
      </c>
      <c r="H407">
        <v>-0.2</v>
      </c>
      <c r="I407">
        <v>10878.7</v>
      </c>
      <c r="J407">
        <f>I407-MIN($I$401:I427)</f>
        <v>3.4000000000014552</v>
      </c>
      <c r="K407">
        <f t="shared" si="0"/>
        <v>61531</v>
      </c>
      <c r="L407" s="84">
        <f t="shared" si="1"/>
        <v>3.1263505374577765E-4</v>
      </c>
    </row>
    <row r="408" spans="1:13" x14ac:dyDescent="0.3">
      <c r="A408">
        <v>0.36349500000000001</v>
      </c>
      <c r="B408">
        <v>0.86070800000000003</v>
      </c>
      <c r="C408">
        <v>1312620</v>
      </c>
      <c r="D408">
        <v>0.42446699999999998</v>
      </c>
      <c r="E408">
        <v>185474</v>
      </c>
      <c r="F408">
        <v>167867</v>
      </c>
      <c r="G408" t="s">
        <v>185</v>
      </c>
      <c r="H408">
        <v>-0.15</v>
      </c>
      <c r="I408">
        <v>10876.4</v>
      </c>
      <c r="J408">
        <f>I408-MIN($I$401:I428)</f>
        <v>1.1000000000003638</v>
      </c>
      <c r="K408">
        <f t="shared" si="0"/>
        <v>48260</v>
      </c>
      <c r="L408" s="84">
        <f t="shared" si="1"/>
        <v>1.011466350353888E-4</v>
      </c>
    </row>
    <row r="409" spans="1:13" x14ac:dyDescent="0.3">
      <c r="A409">
        <v>0.355989</v>
      </c>
      <c r="B409">
        <v>0.90483740000000001</v>
      </c>
      <c r="C409">
        <v>1314540</v>
      </c>
      <c r="D409">
        <v>0.41223900000000002</v>
      </c>
      <c r="E409">
        <v>173676</v>
      </c>
      <c r="F409">
        <v>155598</v>
      </c>
      <c r="G409" t="s">
        <v>185</v>
      </c>
      <c r="H409">
        <v>-0.1</v>
      </c>
      <c r="I409">
        <v>10875.5</v>
      </c>
      <c r="J409">
        <f>I409-MIN($I$401:I429)</f>
        <v>0.2000000000007276</v>
      </c>
      <c r="K409">
        <f t="shared" si="0"/>
        <v>36462</v>
      </c>
      <c r="L409" s="84">
        <f t="shared" si="1"/>
        <v>1.8390297279222423E-5</v>
      </c>
    </row>
    <row r="410" spans="1:13" x14ac:dyDescent="0.3">
      <c r="A410">
        <v>0.348159</v>
      </c>
      <c r="B410">
        <v>0.9512294</v>
      </c>
      <c r="C410">
        <v>1321040</v>
      </c>
      <c r="D410">
        <v>0.39889599999999997</v>
      </c>
      <c r="E410">
        <v>155751</v>
      </c>
      <c r="F410">
        <v>146301</v>
      </c>
      <c r="G410" t="s">
        <v>185</v>
      </c>
      <c r="H410">
        <v>-0.05</v>
      </c>
      <c r="I410">
        <v>10875.3</v>
      </c>
      <c r="J410">
        <f>I410-MIN($I$401:I430)</f>
        <v>0</v>
      </c>
      <c r="K410">
        <f t="shared" si="0"/>
        <v>18537</v>
      </c>
      <c r="L410" s="84">
        <f t="shared" si="1"/>
        <v>0</v>
      </c>
      <c r="M410">
        <f>C410/2</f>
        <v>660520</v>
      </c>
    </row>
    <row r="411" spans="1:13" x14ac:dyDescent="0.3">
      <c r="A411" s="37">
        <v>0.33982899999999999</v>
      </c>
      <c r="B411" s="37">
        <v>1</v>
      </c>
      <c r="C411" s="37">
        <v>1333060</v>
      </c>
      <c r="D411" s="37">
        <v>0.38484000000000002</v>
      </c>
      <c r="E411" s="37">
        <v>139396</v>
      </c>
      <c r="F411" s="37">
        <v>137214</v>
      </c>
      <c r="G411" s="37" t="s">
        <v>185</v>
      </c>
      <c r="H411" s="37">
        <v>0</v>
      </c>
      <c r="I411" s="37">
        <v>10875.3</v>
      </c>
      <c r="J411">
        <f>I411-MIN($I$401:I431)</f>
        <v>0</v>
      </c>
      <c r="K411">
        <f t="shared" si="0"/>
        <v>2182</v>
      </c>
      <c r="L411" s="84">
        <f t="shared" si="1"/>
        <v>0</v>
      </c>
    </row>
    <row r="412" spans="1:13" x14ac:dyDescent="0.3">
      <c r="A412">
        <v>0.331368</v>
      </c>
      <c r="B412">
        <v>1.0512710999999999</v>
      </c>
      <c r="C412">
        <v>1349000</v>
      </c>
      <c r="D412">
        <v>0.37107899999999999</v>
      </c>
      <c r="E412">
        <v>124159</v>
      </c>
      <c r="F412">
        <v>128133</v>
      </c>
      <c r="G412" t="s">
        <v>185</v>
      </c>
      <c r="H412">
        <v>0.05</v>
      </c>
      <c r="I412">
        <v>10876.2</v>
      </c>
      <c r="J412">
        <f>I412-MIN($I$401:I432)</f>
        <v>0.90000000000145519</v>
      </c>
      <c r="K412">
        <f t="shared" si="0"/>
        <v>-13055</v>
      </c>
      <c r="L412" s="84">
        <f t="shared" si="1"/>
        <v>8.2756337756333635E-5</v>
      </c>
    </row>
    <row r="413" spans="1:13" x14ac:dyDescent="0.3">
      <c r="A413">
        <v>0.32261000000000001</v>
      </c>
      <c r="B413">
        <v>1.1051709000000001</v>
      </c>
      <c r="C413">
        <v>1370190</v>
      </c>
      <c r="D413">
        <v>0.35734900000000003</v>
      </c>
      <c r="E413">
        <v>109850</v>
      </c>
      <c r="F413">
        <v>119010</v>
      </c>
      <c r="G413" t="s">
        <v>185</v>
      </c>
      <c r="H413">
        <v>0.1</v>
      </c>
      <c r="I413">
        <v>10878.1</v>
      </c>
      <c r="J413">
        <f>I413-MIN($I$401:I433)</f>
        <v>2.8000000000010914</v>
      </c>
      <c r="K413">
        <f t="shared" si="0"/>
        <v>-27364</v>
      </c>
      <c r="L413" s="84">
        <f t="shared" si="1"/>
        <v>2.5746416190827764E-4</v>
      </c>
    </row>
    <row r="414" spans="1:13" x14ac:dyDescent="0.3">
      <c r="A414">
        <v>0.31356899999999999</v>
      </c>
      <c r="B414">
        <v>1.1618341999999999</v>
      </c>
      <c r="C414">
        <v>1396580</v>
      </c>
      <c r="D414">
        <v>0.34273100000000001</v>
      </c>
      <c r="E414">
        <v>96322.8</v>
      </c>
      <c r="F414">
        <v>109750</v>
      </c>
      <c r="G414" t="s">
        <v>185</v>
      </c>
      <c r="H414">
        <v>0.15</v>
      </c>
      <c r="I414">
        <v>10881.6</v>
      </c>
      <c r="J414">
        <f>I414-MIN($I$401:I434)</f>
        <v>6.3000000000010914</v>
      </c>
      <c r="K414">
        <f t="shared" si="0"/>
        <v>-40891.199999999997</v>
      </c>
      <c r="L414" s="84">
        <f t="shared" si="1"/>
        <v>5.7929436429349918E-4</v>
      </c>
    </row>
    <row r="415" spans="1:13" x14ac:dyDescent="0.3">
      <c r="A415">
        <v>0.304149</v>
      </c>
      <c r="B415">
        <v>1.2214027999999999</v>
      </c>
      <c r="C415">
        <v>1430320</v>
      </c>
      <c r="D415">
        <v>0.329405</v>
      </c>
      <c r="E415">
        <v>84256.6</v>
      </c>
      <c r="F415">
        <v>100832</v>
      </c>
      <c r="G415" t="s">
        <v>185</v>
      </c>
      <c r="H415">
        <v>0.2</v>
      </c>
      <c r="I415">
        <v>10885.1</v>
      </c>
      <c r="J415">
        <f>I415-MIN($I$401:I435)</f>
        <v>9.8000000000010914</v>
      </c>
      <c r="K415">
        <f t="shared" si="0"/>
        <v>-52957.399999999994</v>
      </c>
      <c r="L415" s="84">
        <f t="shared" si="1"/>
        <v>9.0112456667872077E-4</v>
      </c>
    </row>
    <row r="416" spans="1:13" x14ac:dyDescent="0.3">
      <c r="A416">
        <v>0.29432599999999998</v>
      </c>
      <c r="B416">
        <v>1.2840254</v>
      </c>
      <c r="C416">
        <v>1471980</v>
      </c>
      <c r="D416">
        <v>0.315716</v>
      </c>
      <c r="E416">
        <v>73860.800000000003</v>
      </c>
      <c r="F416">
        <v>92519.7</v>
      </c>
      <c r="G416" t="s">
        <v>185</v>
      </c>
      <c r="H416">
        <v>0.25</v>
      </c>
      <c r="I416">
        <v>10888.8</v>
      </c>
      <c r="J416">
        <f>I416-MIN($I$401:I436)</f>
        <v>13.5</v>
      </c>
      <c r="K416">
        <f t="shared" si="0"/>
        <v>-63353.2</v>
      </c>
      <c r="L416" s="84">
        <f t="shared" si="1"/>
        <v>1.2413450663429975E-3</v>
      </c>
    </row>
    <row r="417" spans="1:12" x14ac:dyDescent="0.3">
      <c r="A417">
        <v>0.28427999999999998</v>
      </c>
      <c r="B417">
        <v>1.3498588</v>
      </c>
      <c r="C417">
        <v>1521020</v>
      </c>
      <c r="D417">
        <v>0.30200100000000002</v>
      </c>
      <c r="E417">
        <v>63863.8</v>
      </c>
      <c r="F417">
        <v>83996.4</v>
      </c>
      <c r="G417" t="s">
        <v>185</v>
      </c>
      <c r="H417">
        <v>0.3</v>
      </c>
      <c r="I417">
        <v>10894.6</v>
      </c>
      <c r="J417">
        <f>I417-MIN($I$401:I437)</f>
        <v>19.300000000001091</v>
      </c>
      <c r="K417">
        <f t="shared" si="0"/>
        <v>-73350.2</v>
      </c>
      <c r="L417" s="84">
        <f t="shared" si="1"/>
        <v>1.7746636874386079E-3</v>
      </c>
    </row>
    <row r="418" spans="1:12" x14ac:dyDescent="0.3">
      <c r="A418">
        <v>0.27397500000000002</v>
      </c>
      <c r="B418">
        <v>1.4190674999999999</v>
      </c>
      <c r="C418">
        <v>1579750</v>
      </c>
      <c r="D418">
        <v>0.28838999999999998</v>
      </c>
      <c r="E418">
        <v>54793.599999999999</v>
      </c>
      <c r="F418">
        <v>75679.899999999994</v>
      </c>
      <c r="G418" t="s">
        <v>185</v>
      </c>
      <c r="H418">
        <v>0.35</v>
      </c>
      <c r="I418">
        <v>10901.8</v>
      </c>
      <c r="J418">
        <f>I418-MIN($I$401:I438)</f>
        <v>26.5</v>
      </c>
      <c r="K418">
        <f t="shared" si="0"/>
        <v>-82420.399999999994</v>
      </c>
      <c r="L418" s="84">
        <f t="shared" si="1"/>
        <v>2.4367143894881062E-3</v>
      </c>
    </row>
    <row r="419" spans="1:12" x14ac:dyDescent="0.3">
      <c r="A419">
        <v>0.26339699999999999</v>
      </c>
      <c r="B419">
        <v>1.4918247</v>
      </c>
      <c r="C419">
        <v>1648870</v>
      </c>
      <c r="D419">
        <v>0.27498499999999998</v>
      </c>
      <c r="E419">
        <v>46705.5</v>
      </c>
      <c r="F419">
        <v>67700.800000000003</v>
      </c>
      <c r="G419" t="s">
        <v>185</v>
      </c>
      <c r="H419">
        <v>0.4</v>
      </c>
      <c r="I419">
        <v>10910.5</v>
      </c>
      <c r="J419">
        <f>I419-MIN($I$401:I439)</f>
        <v>35.200000000000728</v>
      </c>
      <c r="K419">
        <f t="shared" si="0"/>
        <v>-90508.5</v>
      </c>
      <c r="L419" s="84">
        <f t="shared" si="1"/>
        <v>3.2366923211314381E-3</v>
      </c>
    </row>
    <row r="420" spans="1:12" x14ac:dyDescent="0.3">
      <c r="A420">
        <v>0.25117899999999999</v>
      </c>
      <c r="B420">
        <v>1.5683122</v>
      </c>
      <c r="C420">
        <v>1752750</v>
      </c>
      <c r="D420">
        <v>0.258322</v>
      </c>
      <c r="E420">
        <v>38864.800000000003</v>
      </c>
      <c r="F420">
        <v>59398.400000000001</v>
      </c>
      <c r="G420" t="s">
        <v>185</v>
      </c>
      <c r="H420">
        <v>0.45</v>
      </c>
      <c r="I420">
        <v>10918.6</v>
      </c>
      <c r="J420">
        <f>I420-MIN($I$401:I440)</f>
        <v>43.300000000001091</v>
      </c>
      <c r="K420">
        <f t="shared" si="0"/>
        <v>-98349.2</v>
      </c>
      <c r="L420" s="84">
        <f t="shared" si="1"/>
        <v>3.98149936093727E-3</v>
      </c>
    </row>
    <row r="421" spans="1:12" x14ac:dyDescent="0.3">
      <c r="A421" s="43">
        <v>0.23949400000000001</v>
      </c>
      <c r="B421" s="43">
        <v>1.6487213000000001</v>
      </c>
      <c r="C421" s="43">
        <v>1857170</v>
      </c>
      <c r="D421" s="43">
        <v>0.244641</v>
      </c>
      <c r="E421" s="43">
        <v>32331.1</v>
      </c>
      <c r="F421" s="43">
        <v>51935.7</v>
      </c>
      <c r="G421" s="43" t="s">
        <v>185</v>
      </c>
      <c r="H421" s="43">
        <v>0.5</v>
      </c>
      <c r="I421" s="43">
        <v>10929.1</v>
      </c>
      <c r="J421">
        <f>I421-MIN($I$401:I441)</f>
        <v>53.800000000001091</v>
      </c>
      <c r="K421">
        <f t="shared" si="0"/>
        <v>-104882.9</v>
      </c>
      <c r="L421" s="84">
        <f t="shared" si="1"/>
        <v>4.9469899680929345E-3</v>
      </c>
    </row>
    <row r="422" spans="1:12" x14ac:dyDescent="0.3">
      <c r="A422">
        <v>0.38703799999999999</v>
      </c>
      <c r="B422">
        <v>0.60653069999999998</v>
      </c>
      <c r="C422">
        <v>1442350</v>
      </c>
      <c r="D422">
        <v>0.45702300000000001</v>
      </c>
      <c r="E422">
        <v>271754</v>
      </c>
      <c r="F422">
        <v>233327</v>
      </c>
      <c r="G422" t="s">
        <v>186</v>
      </c>
      <c r="H422">
        <v>-0.5</v>
      </c>
      <c r="I422">
        <v>18422.900000000001</v>
      </c>
      <c r="J422">
        <f t="shared" ref="J422:J442" si="2">C422/2</f>
        <v>721175</v>
      </c>
    </row>
    <row r="423" spans="1:12" x14ac:dyDescent="0.3">
      <c r="A423">
        <v>0.38150099999999998</v>
      </c>
      <c r="B423">
        <v>0.63762819999999998</v>
      </c>
      <c r="C423">
        <v>1421740</v>
      </c>
      <c r="D423">
        <v>0.44708799999999999</v>
      </c>
      <c r="E423">
        <v>255859</v>
      </c>
      <c r="F423">
        <v>222109</v>
      </c>
      <c r="G423" t="s">
        <v>186</v>
      </c>
      <c r="H423">
        <v>-0.45</v>
      </c>
      <c r="I423">
        <v>18416.2</v>
      </c>
      <c r="J423">
        <f t="shared" si="2"/>
        <v>710870</v>
      </c>
    </row>
    <row r="424" spans="1:12" x14ac:dyDescent="0.3">
      <c r="A424">
        <v>0.37455500000000003</v>
      </c>
      <c r="B424">
        <v>0.67032000000000003</v>
      </c>
      <c r="C424">
        <v>1411600</v>
      </c>
      <c r="D424">
        <v>0.42199399999999998</v>
      </c>
      <c r="E424">
        <v>243387</v>
      </c>
      <c r="F424">
        <v>213090</v>
      </c>
      <c r="G424" t="s">
        <v>186</v>
      </c>
      <c r="H424">
        <v>-0.4</v>
      </c>
      <c r="I424">
        <v>18436.8</v>
      </c>
      <c r="J424">
        <f t="shared" si="2"/>
        <v>705800</v>
      </c>
    </row>
    <row r="425" spans="1:12" x14ac:dyDescent="0.3">
      <c r="A425">
        <v>0.36907200000000001</v>
      </c>
      <c r="B425">
        <v>0.70468810000000004</v>
      </c>
      <c r="C425">
        <v>1391210</v>
      </c>
      <c r="D425">
        <v>0.412771</v>
      </c>
      <c r="E425">
        <v>228761</v>
      </c>
      <c r="F425">
        <v>202348</v>
      </c>
      <c r="G425" t="s">
        <v>186</v>
      </c>
      <c r="H425">
        <v>-0.35</v>
      </c>
      <c r="I425">
        <v>18428</v>
      </c>
      <c r="J425">
        <f t="shared" si="2"/>
        <v>695605</v>
      </c>
    </row>
    <row r="426" spans="1:12" x14ac:dyDescent="0.3">
      <c r="A426">
        <v>0.362896</v>
      </c>
      <c r="B426">
        <v>0.74081819999999998</v>
      </c>
      <c r="C426">
        <v>1380470</v>
      </c>
      <c r="D426">
        <v>0.40207599999999999</v>
      </c>
      <c r="E426">
        <v>215469</v>
      </c>
      <c r="F426">
        <v>192820</v>
      </c>
      <c r="G426" t="s">
        <v>186</v>
      </c>
      <c r="H426">
        <v>-0.3</v>
      </c>
      <c r="I426">
        <v>18423.2</v>
      </c>
      <c r="J426">
        <f>C426/2</f>
        <v>690235</v>
      </c>
    </row>
    <row r="427" spans="1:12" x14ac:dyDescent="0.3">
      <c r="A427">
        <v>0.35843799999999998</v>
      </c>
      <c r="B427">
        <v>0.77880079999999996</v>
      </c>
      <c r="C427">
        <v>1374400</v>
      </c>
      <c r="D427">
        <v>0.39299200000000001</v>
      </c>
      <c r="E427">
        <v>203764</v>
      </c>
      <c r="F427">
        <v>184339</v>
      </c>
      <c r="G427" t="s">
        <v>186</v>
      </c>
      <c r="H427">
        <v>-0.25</v>
      </c>
      <c r="I427">
        <v>18421.099999999999</v>
      </c>
      <c r="J427">
        <f t="shared" si="2"/>
        <v>687200</v>
      </c>
    </row>
    <row r="428" spans="1:12" x14ac:dyDescent="0.3">
      <c r="A428">
        <v>0.35508000000000001</v>
      </c>
      <c r="B428">
        <v>0.81873079999999998</v>
      </c>
      <c r="C428">
        <v>1373320</v>
      </c>
      <c r="D428">
        <v>0.38414700000000002</v>
      </c>
      <c r="E428">
        <v>197080</v>
      </c>
      <c r="F428">
        <v>179781</v>
      </c>
      <c r="G428" t="s">
        <v>186</v>
      </c>
      <c r="H428">
        <v>-0.2</v>
      </c>
      <c r="I428">
        <v>18395.8</v>
      </c>
      <c r="J428">
        <f t="shared" si="2"/>
        <v>686660</v>
      </c>
    </row>
    <row r="429" spans="1:12" x14ac:dyDescent="0.3">
      <c r="A429">
        <v>0.34314899999999998</v>
      </c>
      <c r="B429">
        <v>0.86070800000000003</v>
      </c>
      <c r="C429">
        <v>1373300</v>
      </c>
      <c r="D429">
        <v>0.378525</v>
      </c>
      <c r="E429">
        <v>178059</v>
      </c>
      <c r="F429">
        <v>161963</v>
      </c>
      <c r="G429" t="s">
        <v>186</v>
      </c>
      <c r="H429">
        <v>-0.15</v>
      </c>
      <c r="I429">
        <v>18386.3</v>
      </c>
      <c r="J429">
        <f t="shared" si="2"/>
        <v>686650</v>
      </c>
    </row>
    <row r="430" spans="1:12" x14ac:dyDescent="0.3">
      <c r="A430" s="37">
        <v>0.33930500000000002</v>
      </c>
      <c r="B430" s="37">
        <v>0.90483740000000001</v>
      </c>
      <c r="C430" s="37">
        <v>1373760</v>
      </c>
      <c r="D430" s="37">
        <v>0.36984</v>
      </c>
      <c r="E430" s="37">
        <v>171562</v>
      </c>
      <c r="F430" s="37">
        <v>155643</v>
      </c>
      <c r="G430" t="s">
        <v>186</v>
      </c>
      <c r="H430" s="37">
        <v>-0.1</v>
      </c>
      <c r="I430" s="37">
        <v>18363.3</v>
      </c>
      <c r="J430">
        <f t="shared" si="2"/>
        <v>686880</v>
      </c>
    </row>
    <row r="431" spans="1:12" x14ac:dyDescent="0.3">
      <c r="A431">
        <v>0.32940700000000001</v>
      </c>
      <c r="B431">
        <v>0.9512294</v>
      </c>
      <c r="C431">
        <v>1378080</v>
      </c>
      <c r="D431">
        <v>0.36545899999999998</v>
      </c>
      <c r="E431">
        <v>145927</v>
      </c>
      <c r="F431">
        <v>139004</v>
      </c>
      <c r="G431" t="s">
        <v>186</v>
      </c>
      <c r="H431">
        <v>-0.05</v>
      </c>
      <c r="I431">
        <v>18369.5</v>
      </c>
      <c r="J431">
        <f t="shared" si="2"/>
        <v>689040</v>
      </c>
    </row>
    <row r="432" spans="1:12" x14ac:dyDescent="0.3">
      <c r="A432">
        <v>0.32327400000000001</v>
      </c>
      <c r="B432">
        <v>1</v>
      </c>
      <c r="C432">
        <v>1391800</v>
      </c>
      <c r="D432">
        <v>0.354379</v>
      </c>
      <c r="E432">
        <v>131010</v>
      </c>
      <c r="F432">
        <v>130620</v>
      </c>
      <c r="G432" t="s">
        <v>186</v>
      </c>
      <c r="H432">
        <v>0</v>
      </c>
      <c r="I432">
        <v>18371.599999999999</v>
      </c>
      <c r="J432">
        <f t="shared" si="2"/>
        <v>695900</v>
      </c>
    </row>
    <row r="433" spans="1:10" x14ac:dyDescent="0.3">
      <c r="A433">
        <v>0.31531100000000001</v>
      </c>
      <c r="B433">
        <v>1.0512710999999999</v>
      </c>
      <c r="C433">
        <v>1406380</v>
      </c>
      <c r="D433">
        <v>0.34262999999999999</v>
      </c>
      <c r="E433">
        <v>116051</v>
      </c>
      <c r="F433">
        <v>121292</v>
      </c>
      <c r="G433" t="s">
        <v>186</v>
      </c>
      <c r="H433">
        <v>0.05</v>
      </c>
      <c r="I433">
        <v>18369.2</v>
      </c>
      <c r="J433">
        <f t="shared" si="2"/>
        <v>703190</v>
      </c>
    </row>
    <row r="434" spans="1:10" x14ac:dyDescent="0.3">
      <c r="A434">
        <v>0.303537</v>
      </c>
      <c r="B434">
        <v>1.1051709000000001</v>
      </c>
      <c r="C434">
        <v>1432400</v>
      </c>
      <c r="D434">
        <v>0.32544400000000001</v>
      </c>
      <c r="E434">
        <v>100861</v>
      </c>
      <c r="F434">
        <v>111728</v>
      </c>
      <c r="G434" t="s">
        <v>186</v>
      </c>
      <c r="H434">
        <v>0.1</v>
      </c>
      <c r="I434">
        <v>18378.599999999999</v>
      </c>
      <c r="J434">
        <f t="shared" si="2"/>
        <v>716200</v>
      </c>
    </row>
    <row r="435" spans="1:10" x14ac:dyDescent="0.3">
      <c r="A435">
        <v>0.292715</v>
      </c>
      <c r="B435">
        <v>1.1618341999999999</v>
      </c>
      <c r="C435">
        <v>1469720</v>
      </c>
      <c r="D435">
        <v>0.31026900000000002</v>
      </c>
      <c r="E435">
        <v>87638.2</v>
      </c>
      <c r="F435">
        <v>102230</v>
      </c>
      <c r="G435" t="s">
        <v>186</v>
      </c>
      <c r="H435">
        <v>0.15</v>
      </c>
      <c r="I435">
        <v>18375.7</v>
      </c>
      <c r="J435">
        <f t="shared" si="2"/>
        <v>734860</v>
      </c>
    </row>
    <row r="436" spans="1:10" x14ac:dyDescent="0.3">
      <c r="A436">
        <v>0.28312799999999999</v>
      </c>
      <c r="B436">
        <v>1.2214027999999999</v>
      </c>
      <c r="C436">
        <v>1520330</v>
      </c>
      <c r="D436">
        <v>0.295989</v>
      </c>
      <c r="E436">
        <v>76414.2</v>
      </c>
      <c r="F436">
        <v>93746.6</v>
      </c>
      <c r="G436" t="s">
        <v>186</v>
      </c>
      <c r="H436">
        <v>0.2</v>
      </c>
      <c r="I436">
        <v>18378.099999999999</v>
      </c>
      <c r="J436">
        <f t="shared" si="2"/>
        <v>760165</v>
      </c>
    </row>
    <row r="437" spans="1:10" x14ac:dyDescent="0.3">
      <c r="A437">
        <v>0.27857500000000002</v>
      </c>
      <c r="B437">
        <v>1.2840254</v>
      </c>
      <c r="C437">
        <v>1563690</v>
      </c>
      <c r="D437">
        <v>0.28891699999999998</v>
      </c>
      <c r="E437">
        <v>67806.399999999994</v>
      </c>
      <c r="F437">
        <v>86499.6</v>
      </c>
      <c r="G437" t="s">
        <v>186</v>
      </c>
      <c r="H437">
        <v>0.25</v>
      </c>
      <c r="I437">
        <v>18380.900000000001</v>
      </c>
      <c r="J437">
        <f t="shared" si="2"/>
        <v>781845</v>
      </c>
    </row>
    <row r="438" spans="1:10" x14ac:dyDescent="0.3">
      <c r="A438">
        <v>0.26428400000000002</v>
      </c>
      <c r="B438">
        <v>1.3498588</v>
      </c>
      <c r="C438">
        <v>1646800</v>
      </c>
      <c r="D438">
        <v>0.269561</v>
      </c>
      <c r="E438">
        <v>56385.1</v>
      </c>
      <c r="F438">
        <v>76732.399999999994</v>
      </c>
      <c r="G438" t="s">
        <v>186</v>
      </c>
      <c r="H438">
        <v>0.3</v>
      </c>
      <c r="I438">
        <v>18392.3</v>
      </c>
      <c r="J438">
        <f t="shared" si="2"/>
        <v>823400</v>
      </c>
    </row>
    <row r="439" spans="1:10" x14ac:dyDescent="0.3">
      <c r="A439">
        <v>0.25537100000000001</v>
      </c>
      <c r="B439">
        <v>1.4190674999999999</v>
      </c>
      <c r="C439">
        <v>1688890</v>
      </c>
      <c r="D439">
        <v>0.25982499999999997</v>
      </c>
      <c r="E439">
        <v>48722.7</v>
      </c>
      <c r="F439">
        <v>69103.399999999994</v>
      </c>
      <c r="G439" t="s">
        <v>186</v>
      </c>
      <c r="H439">
        <v>0.35</v>
      </c>
      <c r="I439">
        <v>18397.400000000001</v>
      </c>
      <c r="J439">
        <f t="shared" si="2"/>
        <v>844445</v>
      </c>
    </row>
    <row r="440" spans="1:10" x14ac:dyDescent="0.3">
      <c r="A440">
        <v>0.24468100000000001</v>
      </c>
      <c r="B440">
        <v>1.4918247</v>
      </c>
      <c r="C440">
        <v>1777490</v>
      </c>
      <c r="D440">
        <v>0.246615</v>
      </c>
      <c r="E440">
        <v>41082.400000000001</v>
      </c>
      <c r="F440">
        <v>61266.8</v>
      </c>
      <c r="G440" t="s">
        <v>186</v>
      </c>
      <c r="H440">
        <v>0.4</v>
      </c>
      <c r="I440">
        <v>18406.099999999999</v>
      </c>
      <c r="J440">
        <f t="shared" si="2"/>
        <v>888745</v>
      </c>
    </row>
    <row r="441" spans="1:10" x14ac:dyDescent="0.3">
      <c r="A441">
        <v>0.23341400000000001</v>
      </c>
      <c r="B441">
        <v>1.5683122</v>
      </c>
      <c r="C441">
        <v>1892480</v>
      </c>
      <c r="D441">
        <v>0.232792</v>
      </c>
      <c r="E441">
        <v>34216</v>
      </c>
      <c r="F441">
        <v>53734.9</v>
      </c>
      <c r="G441" t="s">
        <v>186</v>
      </c>
      <c r="H441">
        <v>0.45</v>
      </c>
      <c r="I441">
        <v>18415.7</v>
      </c>
      <c r="J441">
        <f t="shared" si="2"/>
        <v>946240</v>
      </c>
    </row>
    <row r="442" spans="1:10" x14ac:dyDescent="0.3">
      <c r="A442">
        <v>0.22209599999999999</v>
      </c>
      <c r="B442">
        <v>1.6487213000000001</v>
      </c>
      <c r="C442">
        <v>2019210</v>
      </c>
      <c r="D442">
        <v>0.21993699999999999</v>
      </c>
      <c r="E442">
        <v>28214.1</v>
      </c>
      <c r="F442">
        <v>46606.6</v>
      </c>
      <c r="G442" t="s">
        <v>186</v>
      </c>
      <c r="H442">
        <v>0.5</v>
      </c>
      <c r="I442">
        <v>18428.7</v>
      </c>
      <c r="J442">
        <f t="shared" si="2"/>
        <v>1009605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10" sqref="A10:C12"/>
    </sheetView>
  </sheetViews>
  <sheetFormatPr defaultRowHeight="14.4" x14ac:dyDescent="0.3"/>
  <sheetData>
    <row r="1" spans="1:5" x14ac:dyDescent="0.3">
      <c r="A1" t="s">
        <v>22</v>
      </c>
      <c r="B1" t="s">
        <v>23</v>
      </c>
      <c r="C1" t="s">
        <v>20</v>
      </c>
      <c r="E1" t="s">
        <v>21</v>
      </c>
    </row>
    <row r="2" spans="1:5" x14ac:dyDescent="0.3">
      <c r="A2" s="5" t="s">
        <v>0</v>
      </c>
      <c r="B2" s="9">
        <v>82</v>
      </c>
      <c r="C2" s="10">
        <v>251.03</v>
      </c>
      <c r="E2">
        <f>2*B2+2*C2</f>
        <v>666.06</v>
      </c>
    </row>
    <row r="3" spans="1:5" x14ac:dyDescent="0.3">
      <c r="A3" s="5" t="s">
        <v>1</v>
      </c>
      <c r="B3" s="9">
        <v>176</v>
      </c>
      <c r="C3" s="10">
        <v>143.22999999999999</v>
      </c>
      <c r="E3">
        <f>2*B3+2*C3</f>
        <v>638.46</v>
      </c>
    </row>
    <row r="4" spans="1:5" x14ac:dyDescent="0.3">
      <c r="A4" s="5" t="s">
        <v>2</v>
      </c>
      <c r="B4" s="9">
        <v>317</v>
      </c>
      <c r="C4" s="10">
        <v>139.22</v>
      </c>
      <c r="E4">
        <f t="shared" ref="E4:E23" si="0">2*B4+2*C4</f>
        <v>912.44</v>
      </c>
    </row>
    <row r="5" spans="1:5" x14ac:dyDescent="0.3">
      <c r="A5" s="5" t="s">
        <v>3</v>
      </c>
      <c r="B5" s="9">
        <v>218</v>
      </c>
      <c r="C5" s="10">
        <v>133.04</v>
      </c>
      <c r="E5">
        <f t="shared" si="0"/>
        <v>702.07999999999993</v>
      </c>
    </row>
    <row r="6" spans="1:5" x14ac:dyDescent="0.3">
      <c r="A6" s="5" t="s">
        <v>4</v>
      </c>
      <c r="B6" s="9">
        <v>210</v>
      </c>
      <c r="C6" s="10">
        <v>137.31</v>
      </c>
      <c r="E6">
        <f t="shared" si="0"/>
        <v>694.62</v>
      </c>
    </row>
    <row r="7" spans="1:5" x14ac:dyDescent="0.3">
      <c r="A7" s="5" t="s">
        <v>5</v>
      </c>
      <c r="B7" s="9">
        <v>217</v>
      </c>
      <c r="C7" s="10">
        <v>134.72999999999999</v>
      </c>
      <c r="E7">
        <f t="shared" si="0"/>
        <v>703.46</v>
      </c>
    </row>
    <row r="8" spans="1:5" x14ac:dyDescent="0.3">
      <c r="A8" s="5" t="s">
        <v>6</v>
      </c>
      <c r="B8" s="9">
        <v>217</v>
      </c>
      <c r="C8" s="10">
        <v>137.94999999999999</v>
      </c>
      <c r="E8">
        <f t="shared" si="0"/>
        <v>709.9</v>
      </c>
    </row>
    <row r="9" spans="1:5" x14ac:dyDescent="0.3">
      <c r="A9" s="5" t="s">
        <v>7</v>
      </c>
      <c r="B9" s="9">
        <v>217</v>
      </c>
      <c r="C9" s="10">
        <v>630.67999999999995</v>
      </c>
      <c r="E9">
        <f t="shared" si="0"/>
        <v>1695.36</v>
      </c>
    </row>
    <row r="10" spans="1:5" x14ac:dyDescent="0.3">
      <c r="A10" s="5" t="s">
        <v>8</v>
      </c>
      <c r="B10" s="9">
        <v>218</v>
      </c>
      <c r="C10" s="10">
        <v>319.64</v>
      </c>
      <c r="E10">
        <f t="shared" si="0"/>
        <v>1075.28</v>
      </c>
    </row>
    <row r="11" spans="1:5" x14ac:dyDescent="0.3">
      <c r="A11" s="5" t="s">
        <v>9</v>
      </c>
      <c r="B11" s="9">
        <v>235</v>
      </c>
      <c r="C11" s="10">
        <v>291.52</v>
      </c>
      <c r="E11">
        <f t="shared" si="0"/>
        <v>1053.04</v>
      </c>
    </row>
    <row r="12" spans="1:5" x14ac:dyDescent="0.3">
      <c r="A12" s="5" t="s">
        <v>10</v>
      </c>
      <c r="B12" s="9">
        <v>219</v>
      </c>
      <c r="C12" s="10">
        <v>290.74</v>
      </c>
      <c r="E12">
        <f t="shared" si="0"/>
        <v>1019.48</v>
      </c>
    </row>
    <row r="13" spans="1:5" x14ac:dyDescent="0.3">
      <c r="A13" s="5" t="s">
        <v>25</v>
      </c>
      <c r="B13" s="6">
        <v>82</v>
      </c>
      <c r="C13" s="7">
        <v>234.89</v>
      </c>
      <c r="E13">
        <f t="shared" si="0"/>
        <v>633.78</v>
      </c>
    </row>
    <row r="14" spans="1:5" x14ac:dyDescent="0.3">
      <c r="A14" s="5" t="s">
        <v>24</v>
      </c>
      <c r="B14" s="6">
        <v>176</v>
      </c>
      <c r="C14" s="7">
        <v>193.92</v>
      </c>
      <c r="E14">
        <f t="shared" si="0"/>
        <v>739.83999999999992</v>
      </c>
    </row>
    <row r="15" spans="1:5" x14ac:dyDescent="0.3">
      <c r="A15" s="5" t="s">
        <v>26</v>
      </c>
      <c r="B15" s="8">
        <v>317</v>
      </c>
      <c r="C15" s="11">
        <v>179.24</v>
      </c>
      <c r="E15">
        <f t="shared" si="0"/>
        <v>992.48</v>
      </c>
    </row>
    <row r="16" spans="1:5" x14ac:dyDescent="0.3">
      <c r="A16" s="5" t="s">
        <v>27</v>
      </c>
      <c r="B16" s="6">
        <v>218</v>
      </c>
      <c r="C16" s="7">
        <v>159.59</v>
      </c>
      <c r="E16">
        <f t="shared" si="0"/>
        <v>755.18000000000006</v>
      </c>
    </row>
    <row r="17" spans="1:5" x14ac:dyDescent="0.3">
      <c r="A17" s="5" t="s">
        <v>28</v>
      </c>
      <c r="B17" s="6">
        <v>210</v>
      </c>
      <c r="C17" s="7">
        <v>160.34</v>
      </c>
      <c r="E17">
        <f t="shared" si="0"/>
        <v>740.68000000000006</v>
      </c>
    </row>
    <row r="18" spans="1:5" x14ac:dyDescent="0.3">
      <c r="A18" s="5" t="s">
        <v>29</v>
      </c>
      <c r="B18" s="6">
        <v>217</v>
      </c>
      <c r="C18" s="7">
        <v>162.75</v>
      </c>
      <c r="E18">
        <f t="shared" si="0"/>
        <v>759.5</v>
      </c>
    </row>
    <row r="19" spans="1:5" x14ac:dyDescent="0.3">
      <c r="A19" s="5" t="s">
        <v>30</v>
      </c>
      <c r="B19" s="6">
        <v>217</v>
      </c>
      <c r="C19" s="7">
        <v>164.18</v>
      </c>
      <c r="E19">
        <f t="shared" si="0"/>
        <v>762.36</v>
      </c>
    </row>
    <row r="20" spans="1:5" x14ac:dyDescent="0.3">
      <c r="A20" s="5" t="s">
        <v>31</v>
      </c>
      <c r="B20" s="6">
        <v>217</v>
      </c>
      <c r="C20" s="7">
        <v>646.14</v>
      </c>
      <c r="E20">
        <f t="shared" si="0"/>
        <v>1726.28</v>
      </c>
    </row>
    <row r="21" spans="1:5" x14ac:dyDescent="0.3">
      <c r="E21">
        <f t="shared" si="0"/>
        <v>0</v>
      </c>
    </row>
    <row r="22" spans="1:5" x14ac:dyDescent="0.3">
      <c r="B22" s="2">
        <v>304</v>
      </c>
      <c r="C22" s="3">
        <v>10875</v>
      </c>
      <c r="E22">
        <f t="shared" si="0"/>
        <v>22358</v>
      </c>
    </row>
    <row r="23" spans="1:5" x14ac:dyDescent="0.3">
      <c r="B23" s="2">
        <v>306</v>
      </c>
      <c r="C23" s="3">
        <v>18362</v>
      </c>
      <c r="E23">
        <f t="shared" si="0"/>
        <v>37336</v>
      </c>
    </row>
    <row r="29" spans="1:5" x14ac:dyDescent="0.3">
      <c r="A29" s="1"/>
      <c r="B29" s="2"/>
      <c r="C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4" workbookViewId="0">
      <selection activeCell="H35" sqref="H35"/>
    </sheetView>
  </sheetViews>
  <sheetFormatPr defaultRowHeight="14.4" x14ac:dyDescent="0.3"/>
  <cols>
    <col min="1" max="1" width="16.77734375" customWidth="1"/>
    <col min="2" max="2" width="13.109375" customWidth="1"/>
    <col min="3" max="3" width="7.5546875" customWidth="1"/>
    <col min="4" max="4" width="14.44140625" customWidth="1"/>
    <col min="5" max="7" width="10" customWidth="1"/>
  </cols>
  <sheetData>
    <row r="1" spans="1:7" x14ac:dyDescent="0.3">
      <c r="A1" s="48"/>
      <c r="B1" s="121" t="s">
        <v>134</v>
      </c>
      <c r="C1" s="122"/>
      <c r="D1" s="123"/>
      <c r="E1" s="124" t="s">
        <v>135</v>
      </c>
      <c r="F1" s="124"/>
      <c r="G1" s="124"/>
    </row>
    <row r="2" spans="1:7" x14ac:dyDescent="0.3">
      <c r="A2" s="49"/>
      <c r="B2" s="50" t="s">
        <v>32</v>
      </c>
      <c r="C2" s="43" t="s">
        <v>33</v>
      </c>
      <c r="D2" s="49" t="s">
        <v>34</v>
      </c>
      <c r="E2" s="43" t="s">
        <v>32</v>
      </c>
      <c r="F2" s="43" t="s">
        <v>33</v>
      </c>
      <c r="G2" s="43" t="s">
        <v>34</v>
      </c>
    </row>
    <row r="3" spans="1:7" x14ac:dyDescent="0.3">
      <c r="A3" s="48" t="s">
        <v>35</v>
      </c>
      <c r="B3" s="51">
        <v>-8.8589009999999996E-2</v>
      </c>
      <c r="C3" s="52">
        <v>5.746333E-2</v>
      </c>
      <c r="D3" s="53">
        <v>7.6432360000000005E-2</v>
      </c>
      <c r="E3" s="12">
        <v>0.88855859999999998</v>
      </c>
      <c r="F3" s="12">
        <v>0.2067138</v>
      </c>
      <c r="G3" s="12">
        <v>0.29420429999999997</v>
      </c>
    </row>
    <row r="4" spans="1:7" x14ac:dyDescent="0.3">
      <c r="A4" s="49" t="s">
        <v>36</v>
      </c>
      <c r="B4" s="54">
        <v>-0.1421142</v>
      </c>
      <c r="C4" s="55">
        <v>7.0696670000000003E-2</v>
      </c>
      <c r="D4" s="56">
        <v>0.1168426</v>
      </c>
      <c r="E4" s="55">
        <v>1.4607060000000001</v>
      </c>
      <c r="F4" s="55">
        <v>0.36125600000000002</v>
      </c>
      <c r="G4" s="55">
        <v>0.41277649999999999</v>
      </c>
    </row>
    <row r="5" spans="1:7" x14ac:dyDescent="0.3">
      <c r="A5" s="48" t="s">
        <v>37</v>
      </c>
      <c r="B5" s="51">
        <v>8.5441290000000003E-2</v>
      </c>
      <c r="C5" s="52">
        <v>6.6592250000000006E-2</v>
      </c>
      <c r="D5" s="53">
        <v>0.13115160000000001</v>
      </c>
      <c r="E5" s="12">
        <v>0.82002350000000002</v>
      </c>
      <c r="F5" s="12">
        <v>0.27105960000000001</v>
      </c>
      <c r="G5" s="12">
        <v>0.3545259</v>
      </c>
    </row>
    <row r="6" spans="1:7" x14ac:dyDescent="0.3">
      <c r="A6" s="48" t="s">
        <v>38</v>
      </c>
      <c r="B6" s="51">
        <v>-8.2917340000000006E-2</v>
      </c>
      <c r="C6" s="52">
        <v>9.2756169999999999E-2</v>
      </c>
      <c r="D6" s="53">
        <v>0.1572971</v>
      </c>
      <c r="E6" s="12">
        <v>0.97557959999999999</v>
      </c>
      <c r="F6" s="12">
        <v>0.30484080000000002</v>
      </c>
      <c r="G6" s="12">
        <v>0.35428110000000002</v>
      </c>
    </row>
    <row r="7" spans="1:7" x14ac:dyDescent="0.3">
      <c r="A7" s="48" t="s">
        <v>39</v>
      </c>
      <c r="B7" s="51">
        <v>-4.8935119999999999E-2</v>
      </c>
      <c r="C7" s="52">
        <v>9.9481760000000002E-2</v>
      </c>
      <c r="D7" s="53">
        <v>0.1657025</v>
      </c>
      <c r="E7" s="12">
        <v>1.027121</v>
      </c>
      <c r="F7" s="12">
        <v>0.33176889999999998</v>
      </c>
      <c r="G7" s="12">
        <v>0.37222830000000001</v>
      </c>
    </row>
    <row r="8" spans="1:7" x14ac:dyDescent="0.3">
      <c r="A8" s="48" t="s">
        <v>40</v>
      </c>
      <c r="B8" s="51">
        <v>-8.0287410000000003E-2</v>
      </c>
      <c r="C8" s="52">
        <v>9.431879E-2</v>
      </c>
      <c r="D8" s="53">
        <v>0.1596515</v>
      </c>
      <c r="E8" s="12">
        <v>0.98927489999999996</v>
      </c>
      <c r="F8" s="12">
        <v>0.30907859999999998</v>
      </c>
      <c r="G8" s="12">
        <v>0.35676659999999999</v>
      </c>
    </row>
    <row r="9" spans="1:7" x14ac:dyDescent="0.3">
      <c r="A9" s="48" t="s">
        <v>41</v>
      </c>
      <c r="B9" s="51">
        <v>-0.1038041</v>
      </c>
      <c r="C9" s="52">
        <v>6.6433829999999999E-2</v>
      </c>
      <c r="D9" s="53">
        <v>0.14910889999999999</v>
      </c>
      <c r="E9" s="12">
        <v>0.85155029999999998</v>
      </c>
      <c r="F9" s="12">
        <v>0.21372289999999999</v>
      </c>
      <c r="G9" s="12">
        <v>0.31762889999999999</v>
      </c>
    </row>
    <row r="10" spans="1:7" x14ac:dyDescent="0.3">
      <c r="A10" s="48" t="s">
        <v>42</v>
      </c>
      <c r="B10" s="51">
        <v>-9.8624310000000007E-2</v>
      </c>
      <c r="C10" s="52">
        <v>0.1135842</v>
      </c>
      <c r="D10" s="53">
        <v>0.15586320000000001</v>
      </c>
      <c r="E10" s="12">
        <v>0.98736360000000001</v>
      </c>
      <c r="F10" s="12">
        <v>0.31606679999999998</v>
      </c>
      <c r="G10" s="12">
        <v>0.34879520000000003</v>
      </c>
    </row>
    <row r="11" spans="1:7" x14ac:dyDescent="0.3">
      <c r="A11" s="48" t="s">
        <v>43</v>
      </c>
      <c r="B11" s="51">
        <v>-9.7235290000000002E-2</v>
      </c>
      <c r="C11" s="52">
        <v>0.13615469999999999</v>
      </c>
      <c r="D11" s="53">
        <v>0.1807868</v>
      </c>
      <c r="E11" s="12">
        <v>1.1683669999999999</v>
      </c>
      <c r="F11" s="12">
        <v>0.40284759999999997</v>
      </c>
      <c r="G11" s="12">
        <v>0.41035110000000002</v>
      </c>
    </row>
    <row r="12" spans="1:7" x14ac:dyDescent="0.3">
      <c r="A12" s="49" t="s">
        <v>44</v>
      </c>
      <c r="B12" s="54">
        <v>0.19017680000000001</v>
      </c>
      <c r="C12" s="55">
        <v>0.14768609999999999</v>
      </c>
      <c r="D12" s="56">
        <v>0.1619237</v>
      </c>
      <c r="E12" s="55">
        <v>1.203392</v>
      </c>
      <c r="F12" s="55">
        <v>0.38854420000000001</v>
      </c>
      <c r="G12" s="55">
        <v>0.39222509999999999</v>
      </c>
    </row>
    <row r="13" spans="1:7" x14ac:dyDescent="0.3">
      <c r="A13" s="48" t="s">
        <v>46</v>
      </c>
      <c r="B13" s="51">
        <v>5.8965379999999998E-2</v>
      </c>
      <c r="C13" s="52">
        <v>6.5150250000000007E-2</v>
      </c>
      <c r="D13" s="53">
        <v>8.3465010000000006E-2</v>
      </c>
      <c r="E13" s="52">
        <v>0.76939670000000004</v>
      </c>
      <c r="F13" s="52">
        <v>0.23047190000000001</v>
      </c>
      <c r="G13" s="52">
        <v>0.28646529999999998</v>
      </c>
    </row>
    <row r="14" spans="1:7" x14ac:dyDescent="0.3">
      <c r="A14" s="48" t="s">
        <v>47</v>
      </c>
      <c r="B14" s="51">
        <v>-0.1200341</v>
      </c>
      <c r="C14" s="52">
        <v>2.8927910000000001E-2</v>
      </c>
      <c r="D14" s="53">
        <v>0.1113417</v>
      </c>
      <c r="E14" s="52">
        <v>0.78630659999999997</v>
      </c>
      <c r="F14" s="52">
        <v>0.21279049999999999</v>
      </c>
      <c r="G14" s="52">
        <v>0.29852830000000002</v>
      </c>
    </row>
    <row r="15" spans="1:7" x14ac:dyDescent="0.3">
      <c r="A15" s="48" t="s">
        <v>48</v>
      </c>
      <c r="B15" s="51">
        <v>-9.7881570000000001E-2</v>
      </c>
      <c r="C15" s="52">
        <v>2.7621070000000001E-2</v>
      </c>
      <c r="D15" s="53">
        <v>0.1100038</v>
      </c>
      <c r="E15" s="52">
        <v>0.81512680000000004</v>
      </c>
      <c r="F15" s="52">
        <v>0.2146382</v>
      </c>
      <c r="G15" s="52">
        <v>0.30087029999999998</v>
      </c>
    </row>
    <row r="16" spans="1:7" x14ac:dyDescent="0.3">
      <c r="A16" s="48" t="s">
        <v>49</v>
      </c>
      <c r="B16" s="51">
        <v>-4.5063350000000002E-2</v>
      </c>
      <c r="C16" s="52">
        <v>0.10845009999999999</v>
      </c>
      <c r="D16" s="53">
        <v>0.16091559999999999</v>
      </c>
      <c r="E16" s="52">
        <v>0.98653999999999997</v>
      </c>
      <c r="F16" s="52">
        <v>0.33232489999999998</v>
      </c>
      <c r="G16" s="52">
        <v>0.36921490000000001</v>
      </c>
    </row>
    <row r="17" spans="1:7" x14ac:dyDescent="0.3">
      <c r="A17" s="48" t="s">
        <v>50</v>
      </c>
      <c r="B17" s="51">
        <v>-3.4580979999999997E-2</v>
      </c>
      <c r="C17" s="52">
        <v>0.12641659999999999</v>
      </c>
      <c r="D17" s="53">
        <v>0.1802841</v>
      </c>
      <c r="E17" s="52">
        <v>1.2171289999999999</v>
      </c>
      <c r="F17" s="52">
        <v>0.42156539999999998</v>
      </c>
      <c r="G17" s="52">
        <v>0.43155070000000001</v>
      </c>
    </row>
    <row r="18" spans="1:7" x14ac:dyDescent="0.3">
      <c r="A18" s="48" t="s">
        <v>51</v>
      </c>
      <c r="B18" s="51">
        <v>-5.8923980000000001E-2</v>
      </c>
      <c r="C18" s="52">
        <v>0.13927790000000001</v>
      </c>
      <c r="D18" s="53">
        <v>0.17542650000000001</v>
      </c>
      <c r="E18" s="52">
        <v>1.022813</v>
      </c>
      <c r="F18" s="52">
        <v>0.36717499999999997</v>
      </c>
      <c r="G18" s="52">
        <v>0.38286340000000002</v>
      </c>
    </row>
    <row r="19" spans="1:7" x14ac:dyDescent="0.3">
      <c r="A19" s="48" t="s">
        <v>52</v>
      </c>
      <c r="B19" s="51">
        <v>-3.9219990000000003E-2</v>
      </c>
      <c r="C19" s="52">
        <v>0.17061560000000001</v>
      </c>
      <c r="D19" s="53">
        <v>0.20657310000000001</v>
      </c>
      <c r="E19" s="52">
        <v>1.299228</v>
      </c>
      <c r="F19" s="52">
        <v>0.48648439999999998</v>
      </c>
      <c r="G19" s="52">
        <v>0.46248119999999998</v>
      </c>
    </row>
    <row r="20" spans="1:7" x14ac:dyDescent="0.3">
      <c r="A20" s="49" t="s">
        <v>53</v>
      </c>
      <c r="B20" s="54">
        <v>7.2790969999999997E-2</v>
      </c>
      <c r="C20" s="55">
        <v>0.14611679999999999</v>
      </c>
      <c r="D20" s="56">
        <v>0.1646281</v>
      </c>
      <c r="E20" s="55">
        <v>1.1457029999999999</v>
      </c>
      <c r="F20" s="55">
        <v>0.41783019999999998</v>
      </c>
      <c r="G20" s="55">
        <v>0.41408980000000001</v>
      </c>
    </row>
    <row r="21" spans="1:7" x14ac:dyDescent="0.3">
      <c r="A21" s="48" t="s">
        <v>45</v>
      </c>
      <c r="B21" s="51">
        <v>6.6745280000000004E-2</v>
      </c>
      <c r="C21" s="52">
        <v>5.8957349999999999E-2</v>
      </c>
      <c r="D21" s="53">
        <v>8.9290670000000003E-2</v>
      </c>
      <c r="E21" s="52">
        <v>0.93795930000000005</v>
      </c>
      <c r="F21" s="52">
        <v>0.2390524</v>
      </c>
      <c r="G21" s="52">
        <v>0.3070773</v>
      </c>
    </row>
    <row r="22" spans="1:7" x14ac:dyDescent="0.3">
      <c r="A22" s="48" t="s">
        <v>9</v>
      </c>
      <c r="B22" s="51">
        <v>-3.12162E-2</v>
      </c>
      <c r="C22" s="52">
        <v>5.462467E-2</v>
      </c>
      <c r="D22" s="53">
        <v>0.1454935</v>
      </c>
      <c r="E22" s="52">
        <v>0.96312370000000003</v>
      </c>
      <c r="F22" s="52">
        <v>0.2560328</v>
      </c>
      <c r="G22" s="52">
        <v>0.34011530000000001</v>
      </c>
    </row>
    <row r="23" spans="1:7" x14ac:dyDescent="0.3">
      <c r="A23" s="48" t="s">
        <v>10</v>
      </c>
      <c r="B23" s="51">
        <v>-3.0544020000000002E-2</v>
      </c>
      <c r="C23" s="52">
        <v>3.091153E-2</v>
      </c>
      <c r="D23" s="53">
        <v>0.16375619999999999</v>
      </c>
      <c r="E23" s="52">
        <v>1.0007219999999999</v>
      </c>
      <c r="F23" s="52">
        <v>0.2931474</v>
      </c>
      <c r="G23" s="52">
        <v>0.34519709999999998</v>
      </c>
    </row>
    <row r="26" spans="1:7" x14ac:dyDescent="0.3">
      <c r="B26" s="79"/>
      <c r="C26" s="57"/>
      <c r="D26" t="s">
        <v>138</v>
      </c>
      <c r="E26" s="48"/>
    </row>
    <row r="27" spans="1:7" x14ac:dyDescent="0.3">
      <c r="A27" s="43"/>
      <c r="B27" s="50" t="s">
        <v>136</v>
      </c>
      <c r="C27" s="50" t="s">
        <v>96</v>
      </c>
      <c r="D27" s="43" t="s">
        <v>159</v>
      </c>
      <c r="E27" s="49" t="s">
        <v>137</v>
      </c>
    </row>
    <row r="28" spans="1:7" x14ac:dyDescent="0.3">
      <c r="A28" s="48" t="s">
        <v>35</v>
      </c>
      <c r="B28" s="71" t="s">
        <v>174</v>
      </c>
      <c r="C28" s="51">
        <v>0.69</v>
      </c>
      <c r="D28" s="62" t="s">
        <v>141</v>
      </c>
      <c r="E28" s="53">
        <v>0.35</v>
      </c>
    </row>
    <row r="29" spans="1:7" x14ac:dyDescent="0.3">
      <c r="A29" s="49" t="s">
        <v>36</v>
      </c>
      <c r="B29" s="72" t="s">
        <v>174</v>
      </c>
      <c r="C29" s="54">
        <v>0.69</v>
      </c>
      <c r="D29" s="63" t="s">
        <v>141</v>
      </c>
      <c r="E29" s="56">
        <v>0.35</v>
      </c>
    </row>
    <row r="30" spans="1:7" x14ac:dyDescent="0.3">
      <c r="A30" s="48" t="s">
        <v>37</v>
      </c>
      <c r="B30" s="73" t="s">
        <v>169</v>
      </c>
      <c r="C30" s="61">
        <v>0.42</v>
      </c>
      <c r="D30" s="73" t="s">
        <v>140</v>
      </c>
      <c r="E30" s="77">
        <v>0.32</v>
      </c>
    </row>
    <row r="31" spans="1:7" x14ac:dyDescent="0.3">
      <c r="A31" s="48" t="s">
        <v>38</v>
      </c>
      <c r="B31" s="73" t="s">
        <v>170</v>
      </c>
      <c r="C31" s="61">
        <v>0.4</v>
      </c>
      <c r="D31" s="73" t="s">
        <v>175</v>
      </c>
      <c r="E31" s="77">
        <v>0.38</v>
      </c>
    </row>
    <row r="32" spans="1:7" x14ac:dyDescent="0.3">
      <c r="A32" s="48" t="s">
        <v>39</v>
      </c>
      <c r="B32" s="73" t="s">
        <v>171</v>
      </c>
      <c r="C32" s="61">
        <v>0.4</v>
      </c>
      <c r="D32" s="73" t="s">
        <v>176</v>
      </c>
      <c r="E32" s="77">
        <v>0.38</v>
      </c>
    </row>
    <row r="33" spans="1:7" x14ac:dyDescent="0.3">
      <c r="A33" s="48" t="s">
        <v>40</v>
      </c>
      <c r="B33" s="73" t="s">
        <v>170</v>
      </c>
      <c r="C33" s="61">
        <v>0.4</v>
      </c>
      <c r="D33" s="73" t="s">
        <v>177</v>
      </c>
      <c r="E33" s="77">
        <v>0.38</v>
      </c>
    </row>
    <row r="34" spans="1:7" x14ac:dyDescent="0.3">
      <c r="A34" s="48" t="s">
        <v>41</v>
      </c>
      <c r="B34" s="73" t="s">
        <v>172</v>
      </c>
      <c r="C34" s="61">
        <v>0.4</v>
      </c>
      <c r="D34" s="73" t="s">
        <v>178</v>
      </c>
      <c r="E34" s="77">
        <v>0.43</v>
      </c>
    </row>
    <row r="35" spans="1:7" x14ac:dyDescent="0.3">
      <c r="A35" s="48" t="s">
        <v>42</v>
      </c>
      <c r="B35" s="73" t="s">
        <v>168</v>
      </c>
      <c r="C35" s="61">
        <v>0.4</v>
      </c>
      <c r="D35" s="73" t="s">
        <v>175</v>
      </c>
      <c r="E35" s="77">
        <v>0.38</v>
      </c>
    </row>
    <row r="36" spans="1:7" x14ac:dyDescent="0.3">
      <c r="A36" s="48" t="s">
        <v>43</v>
      </c>
      <c r="B36" s="73" t="s">
        <v>167</v>
      </c>
      <c r="C36" s="61">
        <v>0.39</v>
      </c>
      <c r="D36" s="73" t="s">
        <v>175</v>
      </c>
      <c r="E36" s="77">
        <v>0.41</v>
      </c>
    </row>
    <row r="37" spans="1:7" x14ac:dyDescent="0.3">
      <c r="A37" s="49" t="s">
        <v>44</v>
      </c>
      <c r="B37" s="74" t="s">
        <v>142</v>
      </c>
      <c r="C37" s="75">
        <v>0.4</v>
      </c>
      <c r="D37" s="76" t="s">
        <v>143</v>
      </c>
      <c r="E37" s="78">
        <v>0.41</v>
      </c>
    </row>
    <row r="38" spans="1:7" x14ac:dyDescent="0.3">
      <c r="A38" s="48" t="s">
        <v>46</v>
      </c>
      <c r="B38" s="70" t="s">
        <v>166</v>
      </c>
      <c r="C38" s="61">
        <v>0.41</v>
      </c>
      <c r="D38" s="64" t="s">
        <v>179</v>
      </c>
      <c r="E38" s="77">
        <v>0.33</v>
      </c>
    </row>
    <row r="39" spans="1:7" x14ac:dyDescent="0.3">
      <c r="A39" s="48" t="s">
        <v>47</v>
      </c>
      <c r="B39" s="70" t="s">
        <v>165</v>
      </c>
      <c r="C39" s="61">
        <v>0.4</v>
      </c>
      <c r="D39" s="64" t="s">
        <v>180</v>
      </c>
      <c r="E39" s="77">
        <v>0.35</v>
      </c>
    </row>
    <row r="40" spans="1:7" x14ac:dyDescent="0.3">
      <c r="A40" s="48" t="s">
        <v>48</v>
      </c>
      <c r="B40" s="70" t="s">
        <v>164</v>
      </c>
      <c r="C40" s="61">
        <v>0.41</v>
      </c>
      <c r="D40" s="64" t="s">
        <v>181</v>
      </c>
      <c r="E40" s="77">
        <v>0.35</v>
      </c>
    </row>
    <row r="41" spans="1:7" x14ac:dyDescent="0.3">
      <c r="A41" s="48" t="s">
        <v>49</v>
      </c>
      <c r="B41" s="70" t="s">
        <v>139</v>
      </c>
      <c r="C41" s="61">
        <v>0.4</v>
      </c>
      <c r="D41" s="64" t="s">
        <v>180</v>
      </c>
      <c r="E41" s="77">
        <v>0.37</v>
      </c>
    </row>
    <row r="42" spans="1:7" x14ac:dyDescent="0.3">
      <c r="A42" s="48" t="s">
        <v>50</v>
      </c>
      <c r="B42" s="70" t="s">
        <v>173</v>
      </c>
      <c r="C42" s="61">
        <v>0.41</v>
      </c>
      <c r="D42" s="64" t="s">
        <v>182</v>
      </c>
      <c r="E42" s="77">
        <v>0.39</v>
      </c>
    </row>
    <row r="43" spans="1:7" x14ac:dyDescent="0.3">
      <c r="A43" s="48" t="s">
        <v>51</v>
      </c>
      <c r="B43" s="70" t="s">
        <v>154</v>
      </c>
      <c r="C43" s="61">
        <v>0.4</v>
      </c>
      <c r="D43" s="64" t="s">
        <v>141</v>
      </c>
      <c r="E43" s="77">
        <v>0.36</v>
      </c>
    </row>
    <row r="44" spans="1:7" x14ac:dyDescent="0.3">
      <c r="A44" s="48" t="s">
        <v>52</v>
      </c>
      <c r="B44" s="70" t="s">
        <v>163</v>
      </c>
      <c r="C44" s="61">
        <v>0.4</v>
      </c>
      <c r="D44" s="64" t="s">
        <v>180</v>
      </c>
      <c r="E44" s="77">
        <v>0.39</v>
      </c>
    </row>
    <row r="45" spans="1:7" x14ac:dyDescent="0.3">
      <c r="A45" s="49" t="s">
        <v>53</v>
      </c>
      <c r="B45" s="66" t="s">
        <v>155</v>
      </c>
      <c r="C45" s="54">
        <v>0.41</v>
      </c>
      <c r="D45" s="63" t="s">
        <v>140</v>
      </c>
      <c r="E45" s="56">
        <v>0.4</v>
      </c>
      <c r="F45" s="46"/>
    </row>
    <row r="46" spans="1:7" x14ac:dyDescent="0.3">
      <c r="B46" s="60"/>
      <c r="C46" s="58"/>
      <c r="D46" s="125" t="s">
        <v>160</v>
      </c>
      <c r="E46" s="126"/>
      <c r="F46" s="123"/>
      <c r="G46" s="57"/>
    </row>
    <row r="47" spans="1:7" x14ac:dyDescent="0.3">
      <c r="A47" s="43"/>
      <c r="B47" s="59"/>
      <c r="C47" s="50"/>
      <c r="D47" s="50" t="s">
        <v>147</v>
      </c>
      <c r="E47" s="43" t="s">
        <v>148</v>
      </c>
      <c r="F47" s="43" t="s">
        <v>149</v>
      </c>
      <c r="G47" s="50" t="s">
        <v>137</v>
      </c>
    </row>
    <row r="48" spans="1:7" x14ac:dyDescent="0.3">
      <c r="A48" s="46" t="s">
        <v>45</v>
      </c>
      <c r="B48" s="67" t="s">
        <v>162</v>
      </c>
      <c r="C48" s="52">
        <v>0.41</v>
      </c>
      <c r="D48" s="65" t="s">
        <v>144</v>
      </c>
      <c r="E48" s="62" t="s">
        <v>145</v>
      </c>
      <c r="F48" s="62" t="s">
        <v>146</v>
      </c>
      <c r="G48" s="57">
        <v>0.39</v>
      </c>
    </row>
    <row r="49" spans="1:7" x14ac:dyDescent="0.3">
      <c r="A49" s="46" t="s">
        <v>9</v>
      </c>
      <c r="B49" s="68" t="s">
        <v>150</v>
      </c>
      <c r="C49" s="52">
        <v>0.4</v>
      </c>
      <c r="D49" s="65" t="s">
        <v>157</v>
      </c>
      <c r="E49" s="62" t="s">
        <v>151</v>
      </c>
      <c r="F49" s="62" t="s">
        <v>156</v>
      </c>
      <c r="G49" s="57">
        <v>0.37</v>
      </c>
    </row>
    <row r="50" spans="1:7" x14ac:dyDescent="0.3">
      <c r="A50" s="49" t="s">
        <v>10</v>
      </c>
      <c r="B50" s="69" t="s">
        <v>161</v>
      </c>
      <c r="C50" s="55">
        <v>0.39</v>
      </c>
      <c r="D50" s="66" t="s">
        <v>158</v>
      </c>
      <c r="E50" s="63" t="s">
        <v>152</v>
      </c>
      <c r="F50" s="63" t="s">
        <v>153</v>
      </c>
      <c r="G50" s="50">
        <v>0.37</v>
      </c>
    </row>
  </sheetData>
  <mergeCells count="3">
    <mergeCell ref="B1:D1"/>
    <mergeCell ref="E1:G1"/>
    <mergeCell ref="D46:F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topLeftCell="A19" workbookViewId="0">
      <selection activeCell="A9" sqref="A9"/>
    </sheetView>
  </sheetViews>
  <sheetFormatPr defaultRowHeight="186.6" customHeight="1" x14ac:dyDescent="0.3"/>
  <cols>
    <col min="1" max="1" width="56.77734375" customWidth="1"/>
    <col min="2" max="2" width="60.33203125" customWidth="1"/>
  </cols>
  <sheetData>
    <row r="2" spans="1:1" ht="186.6" customHeight="1" x14ac:dyDescent="0.3">
      <c r="A2" t="s">
        <v>35</v>
      </c>
    </row>
    <row r="3" spans="1:1" ht="186.6" customHeight="1" x14ac:dyDescent="0.3">
      <c r="A3" t="s">
        <v>36</v>
      </c>
    </row>
    <row r="4" spans="1:1" ht="186.6" customHeight="1" x14ac:dyDescent="0.3">
      <c r="A4" t="s">
        <v>0</v>
      </c>
    </row>
    <row r="5" spans="1:1" ht="186.6" customHeight="1" x14ac:dyDescent="0.3">
      <c r="A5" t="s">
        <v>1</v>
      </c>
    </row>
    <row r="7" spans="1:1" ht="186.6" customHeight="1" x14ac:dyDescent="0.3">
      <c r="A7" t="s">
        <v>3</v>
      </c>
    </row>
    <row r="8" spans="1:1" ht="186.6" customHeight="1" x14ac:dyDescent="0.3">
      <c r="A8" t="s">
        <v>4</v>
      </c>
    </row>
    <row r="9" spans="1:1" ht="186.6" customHeight="1" x14ac:dyDescent="0.3">
      <c r="A9" t="s">
        <v>5</v>
      </c>
    </row>
    <row r="10" spans="1:1" ht="186.6" customHeight="1" x14ac:dyDescent="0.3">
      <c r="A10" t="s">
        <v>6</v>
      </c>
    </row>
    <row r="11" spans="1:1" ht="186.6" customHeight="1" x14ac:dyDescent="0.3">
      <c r="A11" t="s">
        <v>7</v>
      </c>
    </row>
    <row r="12" spans="1:1" ht="186.6" customHeight="1" x14ac:dyDescent="0.3">
      <c r="A12" t="s">
        <v>45</v>
      </c>
    </row>
    <row r="13" spans="1:1" ht="186.6" customHeight="1" x14ac:dyDescent="0.3">
      <c r="A13" t="s">
        <v>9</v>
      </c>
    </row>
    <row r="14" spans="1:1" ht="186.6" customHeight="1" x14ac:dyDescent="0.3">
      <c r="A14" t="s">
        <v>10</v>
      </c>
    </row>
    <row r="15" spans="1:1" ht="186.6" customHeight="1" x14ac:dyDescent="0.3">
      <c r="A15" t="s">
        <v>25</v>
      </c>
    </row>
    <row r="16" spans="1:1" ht="186.6" customHeight="1" x14ac:dyDescent="0.3">
      <c r="A16" t="s">
        <v>24</v>
      </c>
    </row>
    <row r="17" spans="1:1" ht="186.6" customHeight="1" x14ac:dyDescent="0.3">
      <c r="A17" t="s">
        <v>26</v>
      </c>
    </row>
    <row r="18" spans="1:1" ht="186.6" customHeight="1" x14ac:dyDescent="0.3">
      <c r="A18" t="s">
        <v>27</v>
      </c>
    </row>
    <row r="19" spans="1:1" ht="186.6" customHeight="1" x14ac:dyDescent="0.3">
      <c r="A19" t="s">
        <v>28</v>
      </c>
    </row>
    <row r="20" spans="1:1" ht="186.6" customHeight="1" x14ac:dyDescent="0.3">
      <c r="A20" t="s">
        <v>29</v>
      </c>
    </row>
    <row r="21" spans="1:1" ht="186.6" customHeight="1" x14ac:dyDescent="0.3">
      <c r="A21" t="s">
        <v>30</v>
      </c>
    </row>
    <row r="22" spans="1:1" ht="186.6" customHeight="1" x14ac:dyDescent="0.3">
      <c r="A22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A12" sqref="A12:XFD12"/>
    </sheetView>
  </sheetViews>
  <sheetFormatPr defaultRowHeight="14.4" x14ac:dyDescent="0.3"/>
  <cols>
    <col min="1" max="1" width="17.5546875" customWidth="1"/>
  </cols>
  <sheetData>
    <row r="1" spans="1:7" ht="26.4" customHeight="1" x14ac:dyDescent="0.3">
      <c r="A1" s="13" t="s">
        <v>22</v>
      </c>
      <c r="B1" s="13" t="s">
        <v>95</v>
      </c>
      <c r="C1" s="13" t="s">
        <v>96</v>
      </c>
      <c r="D1" s="13" t="s">
        <v>97</v>
      </c>
      <c r="E1" s="13" t="s">
        <v>98</v>
      </c>
      <c r="F1" s="13" t="s">
        <v>99</v>
      </c>
      <c r="G1" s="13" t="s">
        <v>100</v>
      </c>
    </row>
    <row r="2" spans="1:7" ht="15.6" customHeight="1" x14ac:dyDescent="0.3">
      <c r="A2" s="26" t="s">
        <v>63</v>
      </c>
      <c r="B2" s="26" t="s">
        <v>101</v>
      </c>
      <c r="C2" s="26" t="s">
        <v>88</v>
      </c>
      <c r="D2" s="26">
        <v>0.28000000000000003</v>
      </c>
      <c r="E2" s="26" t="s">
        <v>102</v>
      </c>
      <c r="F2" s="26">
        <v>-0.376</v>
      </c>
      <c r="G2" s="26">
        <v>0.376</v>
      </c>
    </row>
    <row r="3" spans="1:7" ht="15.6" customHeight="1" x14ac:dyDescent="0.3">
      <c r="A3" s="16" t="s">
        <v>64</v>
      </c>
      <c r="B3" s="16" t="s">
        <v>101</v>
      </c>
      <c r="C3" s="16" t="s">
        <v>88</v>
      </c>
      <c r="D3" s="16">
        <v>0.26100000000000001</v>
      </c>
      <c r="E3" s="16" t="s">
        <v>102</v>
      </c>
      <c r="F3" s="16">
        <v>-0.433</v>
      </c>
      <c r="G3" s="16">
        <v>0.433</v>
      </c>
    </row>
    <row r="4" spans="1:7" ht="15.6" customHeight="1" x14ac:dyDescent="0.3">
      <c r="A4" s="16" t="s">
        <v>65</v>
      </c>
      <c r="B4" s="16" t="s">
        <v>101</v>
      </c>
      <c r="C4" s="16" t="s">
        <v>88</v>
      </c>
      <c r="D4" s="16">
        <v>0.85</v>
      </c>
      <c r="E4" s="16" t="s">
        <v>102</v>
      </c>
      <c r="F4" s="16">
        <v>-0.42399999999999999</v>
      </c>
      <c r="G4" s="16">
        <v>0.42399999999999999</v>
      </c>
    </row>
    <row r="5" spans="1:7" ht="15.6" customHeight="1" x14ac:dyDescent="0.3">
      <c r="A5" s="16" t="s">
        <v>66</v>
      </c>
      <c r="B5" s="16" t="s">
        <v>101</v>
      </c>
      <c r="C5" s="16" t="s">
        <v>88</v>
      </c>
      <c r="D5" s="16">
        <v>0.90300000000000002</v>
      </c>
      <c r="E5" s="16" t="s">
        <v>102</v>
      </c>
      <c r="F5" s="16">
        <v>-0.26</v>
      </c>
      <c r="G5" s="16">
        <v>0.26</v>
      </c>
    </row>
    <row r="6" spans="1:7" ht="15.6" customHeight="1" x14ac:dyDescent="0.3">
      <c r="A6" s="16" t="s">
        <v>67</v>
      </c>
      <c r="B6" s="16" t="s">
        <v>101</v>
      </c>
      <c r="C6" s="16" t="s">
        <v>88</v>
      </c>
      <c r="D6" s="16">
        <v>0.90300000000000002</v>
      </c>
      <c r="E6" s="16" t="s">
        <v>102</v>
      </c>
      <c r="F6" s="16">
        <v>-0.25900000000000001</v>
      </c>
      <c r="G6" s="16">
        <v>0.25900000000000001</v>
      </c>
    </row>
    <row r="7" spans="1:7" ht="15.6" customHeight="1" x14ac:dyDescent="0.3">
      <c r="A7" s="16" t="s">
        <v>68</v>
      </c>
      <c r="B7" s="16" t="s">
        <v>101</v>
      </c>
      <c r="C7" s="16" t="s">
        <v>88</v>
      </c>
      <c r="D7" s="16">
        <v>0.90300000000000002</v>
      </c>
      <c r="E7" s="16" t="s">
        <v>102</v>
      </c>
      <c r="F7" s="16">
        <v>-0.222</v>
      </c>
      <c r="G7" s="16">
        <v>0.222</v>
      </c>
    </row>
    <row r="8" spans="1:7" ht="15.6" customHeight="1" x14ac:dyDescent="0.3">
      <c r="A8" s="16" t="s">
        <v>69</v>
      </c>
      <c r="B8" s="16" t="s">
        <v>101</v>
      </c>
      <c r="C8" s="16" t="s">
        <v>88</v>
      </c>
      <c r="D8" s="16">
        <v>0.9</v>
      </c>
      <c r="E8" s="16" t="s">
        <v>102</v>
      </c>
      <c r="F8" s="16">
        <v>-0.24299999999999999</v>
      </c>
      <c r="G8" s="16">
        <v>0.24299999999999999</v>
      </c>
    </row>
    <row r="9" spans="1:7" ht="15.6" customHeight="1" x14ac:dyDescent="0.3">
      <c r="A9" s="16" t="s">
        <v>70</v>
      </c>
      <c r="B9" s="16" t="s">
        <v>101</v>
      </c>
      <c r="C9" s="16" t="s">
        <v>88</v>
      </c>
      <c r="D9" s="16">
        <v>0.90300000000000002</v>
      </c>
      <c r="E9" s="16" t="s">
        <v>102</v>
      </c>
      <c r="F9" s="16">
        <v>-0.22</v>
      </c>
      <c r="G9" s="16">
        <v>0.22</v>
      </c>
    </row>
    <row r="10" spans="1:7" ht="15.6" customHeight="1" x14ac:dyDescent="0.3">
      <c r="A10" s="16" t="s">
        <v>71</v>
      </c>
      <c r="B10" s="16" t="s">
        <v>101</v>
      </c>
      <c r="C10" s="16" t="s">
        <v>88</v>
      </c>
      <c r="D10" s="16">
        <v>0.97399999999999998</v>
      </c>
      <c r="E10" s="16" t="s">
        <v>102</v>
      </c>
      <c r="F10" s="16">
        <v>-0.22700000000000001</v>
      </c>
      <c r="G10" s="16">
        <v>0.22700000000000001</v>
      </c>
    </row>
    <row r="11" spans="1:7" ht="15.6" customHeight="1" x14ac:dyDescent="0.3">
      <c r="A11" s="16" t="s">
        <v>72</v>
      </c>
      <c r="B11" s="16" t="s">
        <v>101</v>
      </c>
      <c r="C11" s="16" t="s">
        <v>88</v>
      </c>
      <c r="D11" s="16">
        <v>0.90300000000000002</v>
      </c>
      <c r="E11" s="16" t="s">
        <v>102</v>
      </c>
      <c r="F11" s="16">
        <v>-0.26500000000000001</v>
      </c>
      <c r="G11" s="16">
        <v>0.26500000000000001</v>
      </c>
    </row>
    <row r="12" spans="1:7" ht="15.6" customHeight="1" x14ac:dyDescent="0.3">
      <c r="A12" s="16" t="s">
        <v>77</v>
      </c>
      <c r="B12" s="16" t="s">
        <v>101</v>
      </c>
      <c r="C12" s="16" t="s">
        <v>88</v>
      </c>
      <c r="D12" s="16">
        <v>0.85</v>
      </c>
      <c r="E12" s="16" t="s">
        <v>102</v>
      </c>
      <c r="F12" s="16">
        <v>-0.41099999999999998</v>
      </c>
      <c r="G12" s="16">
        <v>0.41099999999999998</v>
      </c>
    </row>
    <row r="13" spans="1:7" ht="15.6" customHeight="1" x14ac:dyDescent="0.3">
      <c r="A13" s="16" t="s">
        <v>78</v>
      </c>
      <c r="B13" s="16" t="s">
        <v>101</v>
      </c>
      <c r="C13" s="16" t="s">
        <v>88</v>
      </c>
      <c r="D13" s="16">
        <v>0.995</v>
      </c>
      <c r="E13" s="16" t="s">
        <v>102</v>
      </c>
      <c r="F13" s="16">
        <v>-0.41099999999999998</v>
      </c>
      <c r="G13" s="16">
        <v>0.41099999999999998</v>
      </c>
    </row>
    <row r="14" spans="1:7" ht="15.6" customHeight="1" x14ac:dyDescent="0.3">
      <c r="A14" s="16" t="s">
        <v>79</v>
      </c>
      <c r="B14" s="16" t="s">
        <v>101</v>
      </c>
      <c r="C14" s="16" t="s">
        <v>88</v>
      </c>
      <c r="D14" s="16">
        <v>0.995</v>
      </c>
      <c r="E14" s="16" t="s">
        <v>102</v>
      </c>
      <c r="F14" s="16">
        <v>-0.41</v>
      </c>
      <c r="G14" s="16">
        <v>0.41</v>
      </c>
    </row>
    <row r="15" spans="1:7" ht="15.6" customHeight="1" x14ac:dyDescent="0.3">
      <c r="A15" s="16" t="s">
        <v>80</v>
      </c>
      <c r="B15" s="16" t="s">
        <v>101</v>
      </c>
      <c r="C15" s="16" t="s">
        <v>88</v>
      </c>
      <c r="D15" s="16">
        <v>0.97299999999999998</v>
      </c>
      <c r="E15" s="16" t="s">
        <v>102</v>
      </c>
      <c r="F15" s="16">
        <v>-0.313</v>
      </c>
      <c r="G15" s="16">
        <v>0.313</v>
      </c>
    </row>
    <row r="16" spans="1:7" ht="15.6" customHeight="1" x14ac:dyDescent="0.3">
      <c r="A16" s="16" t="s">
        <v>81</v>
      </c>
      <c r="B16" s="16" t="s">
        <v>101</v>
      </c>
      <c r="C16" s="16" t="s">
        <v>88</v>
      </c>
      <c r="D16" s="16">
        <v>0.97299999999999998</v>
      </c>
      <c r="E16" s="16" t="s">
        <v>102</v>
      </c>
      <c r="F16" s="16">
        <v>-0.316</v>
      </c>
      <c r="G16" s="16">
        <v>0.316</v>
      </c>
    </row>
    <row r="17" spans="1:7" ht="15.6" customHeight="1" x14ac:dyDescent="0.3">
      <c r="A17" s="16" t="s">
        <v>82</v>
      </c>
      <c r="B17" s="16" t="s">
        <v>101</v>
      </c>
      <c r="C17" s="16" t="s">
        <v>88</v>
      </c>
      <c r="D17" s="16">
        <v>0.97299999999999998</v>
      </c>
      <c r="E17" s="16" t="s">
        <v>102</v>
      </c>
      <c r="F17" s="16">
        <v>-0.313</v>
      </c>
      <c r="G17" s="16">
        <v>0.313</v>
      </c>
    </row>
    <row r="18" spans="1:7" ht="15.6" customHeight="1" x14ac:dyDescent="0.3">
      <c r="A18" s="16" t="s">
        <v>83</v>
      </c>
      <c r="B18" s="16" t="s">
        <v>101</v>
      </c>
      <c r="C18" s="16" t="s">
        <v>88</v>
      </c>
      <c r="D18" s="16">
        <v>0.97299999999999998</v>
      </c>
      <c r="E18" s="16" t="s">
        <v>102</v>
      </c>
      <c r="F18" s="16">
        <v>-0.317</v>
      </c>
      <c r="G18" s="16">
        <v>0.317</v>
      </c>
    </row>
    <row r="19" spans="1:7" ht="15.6" customHeight="1" x14ac:dyDescent="0.3">
      <c r="A19" s="16" t="s">
        <v>84</v>
      </c>
      <c r="B19" s="16" t="s">
        <v>101</v>
      </c>
      <c r="C19" s="16" t="s">
        <v>88</v>
      </c>
      <c r="D19" s="16">
        <v>0.97399999999999998</v>
      </c>
      <c r="E19" s="16" t="s">
        <v>102</v>
      </c>
      <c r="F19" s="16">
        <v>-0.32900000000000001</v>
      </c>
      <c r="G19" s="16">
        <v>0.32900000000000001</v>
      </c>
    </row>
    <row r="20" spans="1:7" ht="15.6" customHeight="1" x14ac:dyDescent="0.3">
      <c r="A20" s="32" t="s">
        <v>63</v>
      </c>
      <c r="B20" s="32" t="s">
        <v>103</v>
      </c>
      <c r="C20" s="32" t="s">
        <v>87</v>
      </c>
      <c r="D20" s="32">
        <v>2E-3</v>
      </c>
      <c r="E20" s="32" t="s">
        <v>104</v>
      </c>
      <c r="F20" s="32">
        <v>-2.4E-2</v>
      </c>
      <c r="G20" s="32">
        <v>2.4E-2</v>
      </c>
    </row>
    <row r="21" spans="1:7" ht="15.6" customHeight="1" x14ac:dyDescent="0.3">
      <c r="A21" s="31" t="s">
        <v>63</v>
      </c>
      <c r="B21" s="31" t="s">
        <v>103</v>
      </c>
      <c r="C21" s="31" t="s">
        <v>88</v>
      </c>
      <c r="D21" s="31">
        <v>0</v>
      </c>
      <c r="E21" s="31" t="s">
        <v>104</v>
      </c>
      <c r="F21" s="31">
        <v>-7.6999999999999999E-2</v>
      </c>
      <c r="G21" s="31">
        <v>7.6999999999999999E-2</v>
      </c>
    </row>
    <row r="22" spans="1:7" ht="15.6" customHeight="1" x14ac:dyDescent="0.3">
      <c r="A22" s="31" t="s">
        <v>64</v>
      </c>
      <c r="B22" s="31" t="s">
        <v>103</v>
      </c>
      <c r="C22" s="31" t="s">
        <v>87</v>
      </c>
      <c r="D22" s="31">
        <v>8.9999999999999993E-3</v>
      </c>
      <c r="E22" s="31" t="s">
        <v>104</v>
      </c>
      <c r="F22" s="31">
        <v>-1.9E-2</v>
      </c>
      <c r="G22" s="31">
        <v>1.9E-2</v>
      </c>
    </row>
    <row r="23" spans="1:7" ht="15.6" customHeight="1" x14ac:dyDescent="0.3">
      <c r="A23" s="16" t="s">
        <v>64</v>
      </c>
      <c r="B23" s="16" t="s">
        <v>103</v>
      </c>
      <c r="C23" s="16" t="s">
        <v>88</v>
      </c>
      <c r="D23" s="16">
        <v>0.122</v>
      </c>
      <c r="E23" s="16" t="s">
        <v>102</v>
      </c>
      <c r="F23" s="16">
        <v>-0.09</v>
      </c>
      <c r="G23" s="16">
        <v>0.09</v>
      </c>
    </row>
    <row r="24" spans="1:7" ht="15.6" customHeight="1" x14ac:dyDescent="0.3">
      <c r="A24" s="31" t="s">
        <v>65</v>
      </c>
      <c r="B24" s="31" t="s">
        <v>103</v>
      </c>
      <c r="C24" s="31" t="s">
        <v>87</v>
      </c>
      <c r="D24" s="31">
        <v>3.0000000000000001E-3</v>
      </c>
      <c r="E24" s="31" t="s">
        <v>104</v>
      </c>
      <c r="F24" s="31">
        <v>-6.6000000000000003E-2</v>
      </c>
      <c r="G24" s="31">
        <v>6.6000000000000003E-2</v>
      </c>
    </row>
    <row r="25" spans="1:7" ht="15.6" customHeight="1" x14ac:dyDescent="0.3">
      <c r="A25" s="16" t="s">
        <v>65</v>
      </c>
      <c r="B25" s="16" t="s">
        <v>103</v>
      </c>
      <c r="C25" s="16" t="s">
        <v>88</v>
      </c>
      <c r="D25" s="16">
        <v>0.625</v>
      </c>
      <c r="E25" s="16" t="s">
        <v>102</v>
      </c>
      <c r="F25" s="16">
        <v>-0.1</v>
      </c>
      <c r="G25" s="16">
        <v>0.1</v>
      </c>
    </row>
    <row r="26" spans="1:7" ht="15.6" customHeight="1" x14ac:dyDescent="0.3">
      <c r="A26" s="16" t="s">
        <v>66</v>
      </c>
      <c r="B26" s="16" t="s">
        <v>103</v>
      </c>
      <c r="C26" s="16" t="s">
        <v>87</v>
      </c>
      <c r="D26" s="16">
        <v>0.155</v>
      </c>
      <c r="E26" s="16" t="s">
        <v>102</v>
      </c>
      <c r="F26" s="16">
        <v>-0.06</v>
      </c>
      <c r="G26" s="16">
        <v>0.06</v>
      </c>
    </row>
    <row r="27" spans="1:7" ht="15.6" customHeight="1" x14ac:dyDescent="0.3">
      <c r="A27" s="16" t="s">
        <v>66</v>
      </c>
      <c r="B27" s="16" t="s">
        <v>103</v>
      </c>
      <c r="C27" s="16" t="s">
        <v>88</v>
      </c>
      <c r="D27" s="16">
        <v>0.81499999999999995</v>
      </c>
      <c r="E27" s="16" t="s">
        <v>102</v>
      </c>
      <c r="F27" s="16">
        <v>-0.125</v>
      </c>
      <c r="G27" s="16">
        <v>0.125</v>
      </c>
    </row>
    <row r="28" spans="1:7" ht="15.6" customHeight="1" x14ac:dyDescent="0.3">
      <c r="A28" s="31" t="s">
        <v>67</v>
      </c>
      <c r="B28" s="31" t="s">
        <v>103</v>
      </c>
      <c r="C28" s="31" t="s">
        <v>87</v>
      </c>
      <c r="D28" s="31">
        <v>0.04</v>
      </c>
      <c r="E28" s="31" t="s">
        <v>104</v>
      </c>
      <c r="F28" s="31">
        <v>-4.8000000000000001E-2</v>
      </c>
      <c r="G28" s="31">
        <v>4.8000000000000001E-2</v>
      </c>
    </row>
    <row r="29" spans="1:7" ht="15.6" customHeight="1" x14ac:dyDescent="0.3">
      <c r="A29" s="16" t="s">
        <v>67</v>
      </c>
      <c r="B29" s="16" t="s">
        <v>103</v>
      </c>
      <c r="C29" s="16" t="s">
        <v>88</v>
      </c>
      <c r="D29" s="16">
        <v>0.81499999999999995</v>
      </c>
      <c r="E29" s="16" t="s">
        <v>102</v>
      </c>
      <c r="F29" s="16">
        <v>-0.125</v>
      </c>
      <c r="G29" s="16">
        <v>0.125</v>
      </c>
    </row>
    <row r="30" spans="1:7" ht="15.6" customHeight="1" x14ac:dyDescent="0.3">
      <c r="A30" s="16" t="s">
        <v>68</v>
      </c>
      <c r="B30" s="16" t="s">
        <v>103</v>
      </c>
      <c r="C30" s="16" t="s">
        <v>87</v>
      </c>
      <c r="D30" s="16">
        <v>0.155</v>
      </c>
      <c r="E30" s="16" t="s">
        <v>102</v>
      </c>
      <c r="F30" s="16">
        <v>-0.06</v>
      </c>
      <c r="G30" s="16">
        <v>0.06</v>
      </c>
    </row>
    <row r="31" spans="1:7" ht="15.6" customHeight="1" x14ac:dyDescent="0.3">
      <c r="A31" s="16" t="s">
        <v>68</v>
      </c>
      <c r="B31" s="16" t="s">
        <v>103</v>
      </c>
      <c r="C31" s="16" t="s">
        <v>88</v>
      </c>
      <c r="D31" s="16">
        <v>0.46200000000000002</v>
      </c>
      <c r="E31" s="16" t="s">
        <v>102</v>
      </c>
      <c r="F31" s="16">
        <v>-8.6999999999999994E-2</v>
      </c>
      <c r="G31" s="16">
        <v>8.6999999999999994E-2</v>
      </c>
    </row>
    <row r="32" spans="1:7" ht="15.6" customHeight="1" x14ac:dyDescent="0.3">
      <c r="A32" s="16" t="s">
        <v>69</v>
      </c>
      <c r="B32" s="16" t="s">
        <v>103</v>
      </c>
      <c r="C32" s="16" t="s">
        <v>87</v>
      </c>
      <c r="D32" s="16">
        <v>0.13700000000000001</v>
      </c>
      <c r="E32" s="16" t="s">
        <v>102</v>
      </c>
      <c r="F32" s="16">
        <v>-5.8999999999999997E-2</v>
      </c>
      <c r="G32" s="16">
        <v>5.8999999999999997E-2</v>
      </c>
    </row>
    <row r="33" spans="1:7" ht="15.6" customHeight="1" x14ac:dyDescent="0.3">
      <c r="A33" s="16" t="s">
        <v>69</v>
      </c>
      <c r="B33" s="16" t="s">
        <v>103</v>
      </c>
      <c r="C33" s="16" t="s">
        <v>88</v>
      </c>
      <c r="D33" s="16">
        <v>0.81499999999999995</v>
      </c>
      <c r="E33" s="16" t="s">
        <v>102</v>
      </c>
      <c r="F33" s="16">
        <v>-8.3000000000000004E-2</v>
      </c>
      <c r="G33" s="16">
        <v>8.3000000000000004E-2</v>
      </c>
    </row>
    <row r="34" spans="1:7" ht="15.6" customHeight="1" x14ac:dyDescent="0.3">
      <c r="A34" s="16" t="s">
        <v>70</v>
      </c>
      <c r="B34" s="16" t="s">
        <v>103</v>
      </c>
      <c r="C34" s="16" t="s">
        <v>87</v>
      </c>
      <c r="D34" s="16">
        <v>0.155</v>
      </c>
      <c r="E34" s="16" t="s">
        <v>102</v>
      </c>
      <c r="F34" s="16">
        <v>-6.0999999999999999E-2</v>
      </c>
      <c r="G34" s="16">
        <v>6.0999999999999999E-2</v>
      </c>
    </row>
    <row r="35" spans="1:7" ht="15.6" customHeight="1" x14ac:dyDescent="0.3">
      <c r="A35" s="16" t="s">
        <v>70</v>
      </c>
      <c r="B35" s="16" t="s">
        <v>103</v>
      </c>
      <c r="C35" s="16" t="s">
        <v>88</v>
      </c>
      <c r="D35" s="16">
        <v>0.81499999999999995</v>
      </c>
      <c r="E35" s="16" t="s">
        <v>102</v>
      </c>
      <c r="F35" s="16">
        <v>-8.5000000000000006E-2</v>
      </c>
      <c r="G35" s="16">
        <v>8.5000000000000006E-2</v>
      </c>
    </row>
    <row r="36" spans="1:7" ht="15.6" customHeight="1" x14ac:dyDescent="0.3">
      <c r="A36" s="16" t="s">
        <v>71</v>
      </c>
      <c r="B36" s="16" t="s">
        <v>103</v>
      </c>
      <c r="C36" s="16" t="s">
        <v>87</v>
      </c>
      <c r="D36" s="16">
        <v>0.155</v>
      </c>
      <c r="E36" s="16" t="s">
        <v>102</v>
      </c>
      <c r="F36" s="16">
        <v>-6.0999999999999999E-2</v>
      </c>
      <c r="G36" s="16">
        <v>6.0999999999999999E-2</v>
      </c>
    </row>
    <row r="37" spans="1:7" ht="15.6" customHeight="1" x14ac:dyDescent="0.3">
      <c r="A37" s="16" t="s">
        <v>71</v>
      </c>
      <c r="B37" s="16" t="s">
        <v>103</v>
      </c>
      <c r="C37" s="16" t="s">
        <v>88</v>
      </c>
      <c r="D37" s="16">
        <v>0.81499999999999995</v>
      </c>
      <c r="E37" s="16" t="s">
        <v>102</v>
      </c>
      <c r="F37" s="16">
        <v>-8.3000000000000004E-2</v>
      </c>
      <c r="G37" s="16">
        <v>8.3000000000000004E-2</v>
      </c>
    </row>
    <row r="38" spans="1:7" ht="15.6" customHeight="1" x14ac:dyDescent="0.3">
      <c r="A38" s="31" t="s">
        <v>72</v>
      </c>
      <c r="B38" s="31" t="s">
        <v>103</v>
      </c>
      <c r="C38" s="31" t="s">
        <v>87</v>
      </c>
      <c r="D38" s="31">
        <v>1.4999999999999999E-2</v>
      </c>
      <c r="E38" s="31" t="s">
        <v>104</v>
      </c>
      <c r="F38" s="31">
        <v>-7.4999999999999997E-2</v>
      </c>
      <c r="G38" s="31">
        <v>7.4999999999999997E-2</v>
      </c>
    </row>
    <row r="39" spans="1:7" ht="15.6" customHeight="1" x14ac:dyDescent="0.3">
      <c r="A39" s="16" t="s">
        <v>72</v>
      </c>
      <c r="B39" s="16" t="s">
        <v>103</v>
      </c>
      <c r="C39" s="16" t="s">
        <v>88</v>
      </c>
      <c r="D39" s="16">
        <v>0.625</v>
      </c>
      <c r="E39" s="16" t="s">
        <v>102</v>
      </c>
      <c r="F39" s="16">
        <v>-8.3000000000000004E-2</v>
      </c>
      <c r="G39" s="16">
        <v>8.3000000000000004E-2</v>
      </c>
    </row>
    <row r="40" spans="1:7" ht="15.6" customHeight="1" x14ac:dyDescent="0.3">
      <c r="A40" s="31" t="s">
        <v>77</v>
      </c>
      <c r="B40" s="31" t="s">
        <v>103</v>
      </c>
      <c r="C40" s="31" t="s">
        <v>87</v>
      </c>
      <c r="D40" s="31">
        <v>3.0000000000000001E-3</v>
      </c>
      <c r="E40" s="31" t="s">
        <v>104</v>
      </c>
      <c r="F40" s="31">
        <v>-6.6000000000000003E-2</v>
      </c>
      <c r="G40" s="31">
        <v>6.6000000000000003E-2</v>
      </c>
    </row>
    <row r="41" spans="1:7" ht="15.6" customHeight="1" x14ac:dyDescent="0.3">
      <c r="A41" s="16" t="s">
        <v>77</v>
      </c>
      <c r="B41" s="16" t="s">
        <v>103</v>
      </c>
      <c r="C41" s="16" t="s">
        <v>88</v>
      </c>
      <c r="D41" s="16">
        <v>0.872</v>
      </c>
      <c r="E41" s="16" t="s">
        <v>102</v>
      </c>
      <c r="F41" s="16">
        <v>-9.6000000000000002E-2</v>
      </c>
      <c r="G41" s="16">
        <v>9.6000000000000002E-2</v>
      </c>
    </row>
    <row r="42" spans="1:7" ht="15.6" customHeight="1" x14ac:dyDescent="0.3">
      <c r="A42" s="16" t="s">
        <v>78</v>
      </c>
      <c r="B42" s="16" t="s">
        <v>103</v>
      </c>
      <c r="C42" s="16" t="s">
        <v>87</v>
      </c>
      <c r="D42" s="16">
        <v>0.155</v>
      </c>
      <c r="E42" s="16" t="s">
        <v>102</v>
      </c>
      <c r="F42" s="16">
        <v>-6.0999999999999999E-2</v>
      </c>
      <c r="G42" s="16">
        <v>6.0999999999999999E-2</v>
      </c>
    </row>
    <row r="43" spans="1:7" ht="15.6" customHeight="1" x14ac:dyDescent="0.3">
      <c r="A43" s="16" t="s">
        <v>78</v>
      </c>
      <c r="B43" s="16" t="s">
        <v>103</v>
      </c>
      <c r="C43" s="16" t="s">
        <v>88</v>
      </c>
      <c r="D43" s="16">
        <v>9.2999999999999999E-2</v>
      </c>
      <c r="E43" s="16" t="s">
        <v>102</v>
      </c>
      <c r="F43" s="16">
        <v>-3.9E-2</v>
      </c>
      <c r="G43" s="16">
        <v>3.9E-2</v>
      </c>
    </row>
    <row r="44" spans="1:7" ht="15.6" customHeight="1" x14ac:dyDescent="0.3">
      <c r="A44" s="31" t="s">
        <v>79</v>
      </c>
      <c r="B44" s="31" t="s">
        <v>103</v>
      </c>
      <c r="C44" s="31" t="s">
        <v>87</v>
      </c>
      <c r="D44" s="31">
        <v>1.2E-2</v>
      </c>
      <c r="E44" s="31" t="s">
        <v>104</v>
      </c>
      <c r="F44" s="31">
        <v>-3.1E-2</v>
      </c>
      <c r="G44" s="31">
        <v>3.1E-2</v>
      </c>
    </row>
    <row r="45" spans="1:7" ht="15.6" customHeight="1" x14ac:dyDescent="0.3">
      <c r="A45" s="16" t="s">
        <v>79</v>
      </c>
      <c r="B45" s="16" t="s">
        <v>103</v>
      </c>
      <c r="C45" s="16" t="s">
        <v>88</v>
      </c>
      <c r="D45" s="16">
        <v>9.2999999999999999E-2</v>
      </c>
      <c r="E45" s="16" t="s">
        <v>102</v>
      </c>
      <c r="F45" s="16">
        <v>-4.2000000000000003E-2</v>
      </c>
      <c r="G45" s="16">
        <v>4.2000000000000003E-2</v>
      </c>
    </row>
    <row r="46" spans="1:7" ht="15.6" customHeight="1" x14ac:dyDescent="0.3">
      <c r="A46" s="16" t="s">
        <v>80</v>
      </c>
      <c r="B46" s="16" t="s">
        <v>103</v>
      </c>
      <c r="C46" s="16" t="s">
        <v>87</v>
      </c>
      <c r="D46" s="16">
        <v>0.155</v>
      </c>
      <c r="E46" s="16" t="s">
        <v>102</v>
      </c>
      <c r="F46" s="16">
        <v>-0.06</v>
      </c>
      <c r="G46" s="16">
        <v>0.06</v>
      </c>
    </row>
    <row r="47" spans="1:7" ht="15.6" customHeight="1" x14ac:dyDescent="0.3">
      <c r="A47" s="16" t="s">
        <v>80</v>
      </c>
      <c r="B47" s="16" t="s">
        <v>103</v>
      </c>
      <c r="C47" s="16" t="s">
        <v>88</v>
      </c>
      <c r="D47" s="16">
        <v>0.46200000000000002</v>
      </c>
      <c r="E47" s="16" t="s">
        <v>102</v>
      </c>
      <c r="F47" s="16">
        <v>-5.8000000000000003E-2</v>
      </c>
      <c r="G47" s="16">
        <v>5.8000000000000003E-2</v>
      </c>
    </row>
    <row r="48" spans="1:7" ht="15.6" customHeight="1" x14ac:dyDescent="0.3">
      <c r="A48" s="16" t="s">
        <v>81</v>
      </c>
      <c r="B48" s="16" t="s">
        <v>103</v>
      </c>
      <c r="C48" s="16" t="s">
        <v>87</v>
      </c>
      <c r="D48" s="16">
        <v>0.155</v>
      </c>
      <c r="E48" s="16" t="s">
        <v>102</v>
      </c>
      <c r="F48" s="16">
        <v>-5.8999999999999997E-2</v>
      </c>
      <c r="G48" s="16">
        <v>5.8999999999999997E-2</v>
      </c>
    </row>
    <row r="49" spans="1:7" ht="15.6" customHeight="1" x14ac:dyDescent="0.3">
      <c r="A49" s="16" t="s">
        <v>81</v>
      </c>
      <c r="B49" s="16" t="s">
        <v>103</v>
      </c>
      <c r="C49" s="16" t="s">
        <v>88</v>
      </c>
      <c r="D49" s="16">
        <v>0.14399999999999999</v>
      </c>
      <c r="E49" s="16" t="s">
        <v>102</v>
      </c>
      <c r="F49" s="16">
        <v>-5.6000000000000001E-2</v>
      </c>
      <c r="G49" s="16">
        <v>5.6000000000000001E-2</v>
      </c>
    </row>
    <row r="50" spans="1:7" ht="15.6" customHeight="1" x14ac:dyDescent="0.3">
      <c r="A50" s="16" t="s">
        <v>82</v>
      </c>
      <c r="B50" s="16" t="s">
        <v>103</v>
      </c>
      <c r="C50" s="16" t="s">
        <v>87</v>
      </c>
      <c r="D50" s="16">
        <v>0.155</v>
      </c>
      <c r="E50" s="16" t="s">
        <v>102</v>
      </c>
      <c r="F50" s="16">
        <v>-6.0999999999999999E-2</v>
      </c>
      <c r="G50" s="16">
        <v>6.0999999999999999E-2</v>
      </c>
    </row>
    <row r="51" spans="1:7" ht="15.6" customHeight="1" x14ac:dyDescent="0.3">
      <c r="A51" s="16" t="s">
        <v>82</v>
      </c>
      <c r="B51" s="16" t="s">
        <v>103</v>
      </c>
      <c r="C51" s="16" t="s">
        <v>88</v>
      </c>
      <c r="D51" s="16">
        <v>0.14399999999999999</v>
      </c>
      <c r="E51" s="16" t="s">
        <v>102</v>
      </c>
      <c r="F51" s="16">
        <v>-7.1999999999999995E-2</v>
      </c>
      <c r="G51" s="16">
        <v>7.1999999999999995E-2</v>
      </c>
    </row>
    <row r="52" spans="1:7" ht="15.6" customHeight="1" x14ac:dyDescent="0.3">
      <c r="A52" s="16" t="s">
        <v>83</v>
      </c>
      <c r="B52" s="16" t="s">
        <v>103</v>
      </c>
      <c r="C52" s="16" t="s">
        <v>87</v>
      </c>
      <c r="D52" s="16">
        <v>6.2E-2</v>
      </c>
      <c r="E52" s="16" t="s">
        <v>102</v>
      </c>
      <c r="F52" s="16">
        <v>-6.0999999999999999E-2</v>
      </c>
      <c r="G52" s="16">
        <v>6.0999999999999999E-2</v>
      </c>
    </row>
    <row r="53" spans="1:7" ht="15.6" customHeight="1" x14ac:dyDescent="0.3">
      <c r="A53" s="16" t="s">
        <v>83</v>
      </c>
      <c r="B53" s="16" t="s">
        <v>103</v>
      </c>
      <c r="C53" s="16" t="s">
        <v>88</v>
      </c>
      <c r="D53" s="16">
        <v>0.14399999999999999</v>
      </c>
      <c r="E53" s="16" t="s">
        <v>102</v>
      </c>
      <c r="F53" s="16">
        <v>-3.7999999999999999E-2</v>
      </c>
      <c r="G53" s="16">
        <v>3.7999999999999999E-2</v>
      </c>
    </row>
    <row r="54" spans="1:7" ht="15.6" customHeight="1" x14ac:dyDescent="0.3">
      <c r="A54" s="31" t="s">
        <v>84</v>
      </c>
      <c r="B54" s="31" t="s">
        <v>103</v>
      </c>
      <c r="C54" s="31" t="s">
        <v>87</v>
      </c>
      <c r="D54" s="31">
        <v>3.0000000000000001E-3</v>
      </c>
      <c r="E54" s="31" t="s">
        <v>104</v>
      </c>
      <c r="F54" s="31">
        <v>-6.8000000000000005E-2</v>
      </c>
      <c r="G54" s="31">
        <v>6.8000000000000005E-2</v>
      </c>
    </row>
    <row r="55" spans="1:7" ht="15.6" customHeight="1" x14ac:dyDescent="0.3">
      <c r="A55" s="31" t="s">
        <v>84</v>
      </c>
      <c r="B55" s="31" t="s">
        <v>103</v>
      </c>
      <c r="C55" s="31" t="s">
        <v>88</v>
      </c>
      <c r="D55" s="31">
        <v>1E-3</v>
      </c>
      <c r="E55" s="31" t="s">
        <v>104</v>
      </c>
      <c r="F55" s="31">
        <v>-6.6000000000000003E-2</v>
      </c>
      <c r="G55" s="31">
        <v>6.6000000000000003E-2</v>
      </c>
    </row>
    <row r="56" spans="1:7" ht="15.6" customHeight="1" x14ac:dyDescent="0.3">
      <c r="A56" s="32" t="s">
        <v>63</v>
      </c>
      <c r="B56" s="32" t="s">
        <v>105</v>
      </c>
      <c r="C56" s="32" t="s">
        <v>88</v>
      </c>
      <c r="D56" s="32">
        <v>3.9E-2</v>
      </c>
      <c r="E56" s="32" t="s">
        <v>104</v>
      </c>
      <c r="F56" s="32">
        <v>-0.16</v>
      </c>
      <c r="G56" s="32">
        <v>0.16</v>
      </c>
    </row>
    <row r="57" spans="1:7" ht="15.6" customHeight="1" x14ac:dyDescent="0.3">
      <c r="A57" s="16" t="s">
        <v>64</v>
      </c>
      <c r="B57" s="16" t="s">
        <v>105</v>
      </c>
      <c r="C57" s="16" t="s">
        <v>88</v>
      </c>
      <c r="D57" s="16">
        <v>0.40100000000000002</v>
      </c>
      <c r="E57" s="16" t="s">
        <v>102</v>
      </c>
      <c r="F57" s="16">
        <v>-0.19900000000000001</v>
      </c>
      <c r="G57" s="16">
        <v>0.19900000000000001</v>
      </c>
    </row>
    <row r="58" spans="1:7" ht="15.6" customHeight="1" x14ac:dyDescent="0.3">
      <c r="A58" s="16" t="s">
        <v>65</v>
      </c>
      <c r="B58" s="16" t="s">
        <v>105</v>
      </c>
      <c r="C58" s="16" t="s">
        <v>88</v>
      </c>
      <c r="D58" s="16">
        <v>0.17699999999999999</v>
      </c>
      <c r="E58" s="16" t="s">
        <v>102</v>
      </c>
      <c r="F58" s="16">
        <v>-0.25</v>
      </c>
      <c r="G58" s="16">
        <v>0.25</v>
      </c>
    </row>
    <row r="59" spans="1:7" ht="15.6" customHeight="1" x14ac:dyDescent="0.3">
      <c r="A59" s="16" t="s">
        <v>66</v>
      </c>
      <c r="B59" s="16" t="s">
        <v>105</v>
      </c>
      <c r="C59" s="16" t="s">
        <v>88</v>
      </c>
      <c r="D59" s="16">
        <v>8.5999999999999993E-2</v>
      </c>
      <c r="E59" s="16" t="s">
        <v>102</v>
      </c>
      <c r="F59" s="16">
        <v>-0.161</v>
      </c>
      <c r="G59" s="16">
        <v>0.161</v>
      </c>
    </row>
    <row r="60" spans="1:7" ht="15.6" customHeight="1" x14ac:dyDescent="0.3">
      <c r="A60" s="31" t="s">
        <v>67</v>
      </c>
      <c r="B60" s="31" t="s">
        <v>105</v>
      </c>
      <c r="C60" s="31" t="s">
        <v>88</v>
      </c>
      <c r="D60" s="31">
        <v>1.6E-2</v>
      </c>
      <c r="E60" s="31" t="s">
        <v>104</v>
      </c>
      <c r="F60" s="31">
        <v>-0.161</v>
      </c>
      <c r="G60" s="31">
        <v>0.161</v>
      </c>
    </row>
    <row r="61" spans="1:7" ht="15.6" customHeight="1" x14ac:dyDescent="0.3">
      <c r="A61" s="16" t="s">
        <v>68</v>
      </c>
      <c r="B61" s="16" t="s">
        <v>105</v>
      </c>
      <c r="C61" s="16" t="s">
        <v>88</v>
      </c>
      <c r="D61" s="16">
        <v>0.29799999999999999</v>
      </c>
      <c r="E61" s="16" t="s">
        <v>102</v>
      </c>
      <c r="F61" s="16">
        <v>-0.16</v>
      </c>
      <c r="G61" s="16">
        <v>0.16</v>
      </c>
    </row>
    <row r="62" spans="1:7" ht="15.6" customHeight="1" x14ac:dyDescent="0.3">
      <c r="A62" s="16" t="s">
        <v>69</v>
      </c>
      <c r="B62" s="16" t="s">
        <v>105</v>
      </c>
      <c r="C62" s="16" t="s">
        <v>88</v>
      </c>
      <c r="D62" s="16">
        <v>8.5999999999999993E-2</v>
      </c>
      <c r="E62" s="16" t="s">
        <v>102</v>
      </c>
      <c r="F62" s="16">
        <v>-0.153</v>
      </c>
      <c r="G62" s="16">
        <v>0.153</v>
      </c>
    </row>
    <row r="63" spans="1:7" ht="15.6" customHeight="1" x14ac:dyDescent="0.3">
      <c r="A63" s="16" t="s">
        <v>70</v>
      </c>
      <c r="B63" s="16" t="s">
        <v>105</v>
      </c>
      <c r="C63" s="16" t="s">
        <v>88</v>
      </c>
      <c r="D63" s="16">
        <v>0.29799999999999999</v>
      </c>
      <c r="E63" s="16" t="s">
        <v>102</v>
      </c>
      <c r="F63" s="16">
        <v>-0.16</v>
      </c>
      <c r="G63" s="16">
        <v>0.16</v>
      </c>
    </row>
    <row r="64" spans="1:7" ht="15.6" customHeight="1" x14ac:dyDescent="0.3">
      <c r="A64" s="16" t="s">
        <v>71</v>
      </c>
      <c r="B64" s="16" t="s">
        <v>105</v>
      </c>
      <c r="C64" s="16" t="s">
        <v>88</v>
      </c>
      <c r="D64" s="16">
        <v>8.5999999999999993E-2</v>
      </c>
      <c r="E64" s="16" t="s">
        <v>102</v>
      </c>
      <c r="F64" s="16">
        <v>-0.153</v>
      </c>
      <c r="G64" s="16">
        <v>0.153</v>
      </c>
    </row>
    <row r="65" spans="1:7" ht="15.6" customHeight="1" x14ac:dyDescent="0.3">
      <c r="A65" s="31" t="s">
        <v>72</v>
      </c>
      <c r="B65" s="31" t="s">
        <v>105</v>
      </c>
      <c r="C65" s="31" t="s">
        <v>88</v>
      </c>
      <c r="D65" s="31">
        <v>1.6E-2</v>
      </c>
      <c r="E65" s="31" t="s">
        <v>104</v>
      </c>
      <c r="F65" s="31">
        <v>-0.152</v>
      </c>
      <c r="G65" s="31">
        <v>0.152</v>
      </c>
    </row>
    <row r="66" spans="1:7" ht="15.6" customHeight="1" x14ac:dyDescent="0.3">
      <c r="A66" s="16" t="s">
        <v>77</v>
      </c>
      <c r="B66" s="16" t="s">
        <v>105</v>
      </c>
      <c r="C66" s="16" t="s">
        <v>88</v>
      </c>
      <c r="D66" s="16">
        <v>0.16500000000000001</v>
      </c>
      <c r="E66" s="16" t="s">
        <v>102</v>
      </c>
      <c r="F66" s="16">
        <v>-0.24199999999999999</v>
      </c>
      <c r="G66" s="16">
        <v>0.24199999999999999</v>
      </c>
    </row>
    <row r="67" spans="1:7" ht="15.6" customHeight="1" x14ac:dyDescent="0.3">
      <c r="A67" s="16" t="s">
        <v>78</v>
      </c>
      <c r="B67" s="16" t="s">
        <v>105</v>
      </c>
      <c r="C67" s="16" t="s">
        <v>88</v>
      </c>
      <c r="D67" s="16">
        <v>0.17699999999999999</v>
      </c>
      <c r="E67" s="16" t="s">
        <v>102</v>
      </c>
      <c r="F67" s="16">
        <v>-0.252</v>
      </c>
      <c r="G67" s="16">
        <v>0.252</v>
      </c>
    </row>
    <row r="68" spans="1:7" ht="15.6" customHeight="1" x14ac:dyDescent="0.3">
      <c r="A68" s="31" t="s">
        <v>79</v>
      </c>
      <c r="B68" s="31" t="s">
        <v>105</v>
      </c>
      <c r="C68" s="31" t="s">
        <v>88</v>
      </c>
      <c r="D68" s="31">
        <v>3.9E-2</v>
      </c>
      <c r="E68" s="31" t="s">
        <v>104</v>
      </c>
      <c r="F68" s="31">
        <v>-0.251</v>
      </c>
      <c r="G68" s="31">
        <v>0.251</v>
      </c>
    </row>
    <row r="69" spans="1:7" ht="15.6" customHeight="1" x14ac:dyDescent="0.3">
      <c r="A69" s="16" t="s">
        <v>80</v>
      </c>
      <c r="B69" s="16" t="s">
        <v>105</v>
      </c>
      <c r="C69" s="16" t="s">
        <v>88</v>
      </c>
      <c r="D69" s="16">
        <v>8.5999999999999993E-2</v>
      </c>
      <c r="E69" s="16" t="s">
        <v>102</v>
      </c>
      <c r="F69" s="16">
        <v>-0.20799999999999999</v>
      </c>
      <c r="G69" s="16">
        <v>0.20799999999999999</v>
      </c>
    </row>
    <row r="70" spans="1:7" ht="15.6" customHeight="1" x14ac:dyDescent="0.3">
      <c r="A70" s="16" t="s">
        <v>81</v>
      </c>
      <c r="B70" s="16" t="s">
        <v>105</v>
      </c>
      <c r="C70" s="16" t="s">
        <v>88</v>
      </c>
      <c r="D70" s="16">
        <v>8.5999999999999993E-2</v>
      </c>
      <c r="E70" s="16" t="s">
        <v>102</v>
      </c>
      <c r="F70" s="16">
        <v>-0.17199999999999999</v>
      </c>
      <c r="G70" s="16">
        <v>0.17199999999999999</v>
      </c>
    </row>
    <row r="71" spans="1:7" ht="15.6" customHeight="1" x14ac:dyDescent="0.3">
      <c r="A71" s="16" t="s">
        <v>82</v>
      </c>
      <c r="B71" s="16" t="s">
        <v>105</v>
      </c>
      <c r="C71" s="16" t="s">
        <v>88</v>
      </c>
      <c r="D71" s="16">
        <v>8.5999999999999993E-2</v>
      </c>
      <c r="E71" s="16" t="s">
        <v>102</v>
      </c>
      <c r="F71" s="16">
        <v>-0.20799999999999999</v>
      </c>
      <c r="G71" s="16">
        <v>0.20799999999999999</v>
      </c>
    </row>
    <row r="72" spans="1:7" ht="15.6" customHeight="1" x14ac:dyDescent="0.3">
      <c r="A72" s="16" t="s">
        <v>83</v>
      </c>
      <c r="B72" s="16" t="s">
        <v>105</v>
      </c>
      <c r="C72" s="16" t="s">
        <v>88</v>
      </c>
      <c r="D72" s="16">
        <v>8.5999999999999993E-2</v>
      </c>
      <c r="E72" s="16" t="s">
        <v>102</v>
      </c>
      <c r="F72" s="16">
        <v>-0.17199999999999999</v>
      </c>
      <c r="G72" s="16">
        <v>0.17199999999999999</v>
      </c>
    </row>
    <row r="73" spans="1:7" ht="15.6" customHeight="1" x14ac:dyDescent="0.3">
      <c r="A73" s="16" t="s">
        <v>84</v>
      </c>
      <c r="B73" s="16" t="s">
        <v>105</v>
      </c>
      <c r="C73" s="16" t="s">
        <v>88</v>
      </c>
      <c r="D73" s="16">
        <v>8.5999999999999993E-2</v>
      </c>
      <c r="E73" s="16" t="s">
        <v>102</v>
      </c>
      <c r="F73" s="16">
        <v>-0.17599999999999999</v>
      </c>
      <c r="G73" s="16">
        <v>0.17599999999999999</v>
      </c>
    </row>
    <row r="74" spans="1:7" ht="15.6" customHeight="1" x14ac:dyDescent="0.3"/>
    <row r="75" spans="1:7" x14ac:dyDescent="0.3">
      <c r="A75" s="26" t="s">
        <v>74</v>
      </c>
      <c r="B75" s="26" t="s">
        <v>101</v>
      </c>
      <c r="C75" s="26" t="s">
        <v>110</v>
      </c>
      <c r="D75" s="26">
        <v>0.745</v>
      </c>
      <c r="E75" s="26" t="s">
        <v>102</v>
      </c>
      <c r="F75" s="26">
        <v>-0.255</v>
      </c>
      <c r="G75" s="26">
        <v>0.255</v>
      </c>
    </row>
    <row r="76" spans="1:7" x14ac:dyDescent="0.3">
      <c r="A76" s="16" t="s">
        <v>75</v>
      </c>
      <c r="B76" s="16" t="s">
        <v>101</v>
      </c>
      <c r="C76" s="16" t="s">
        <v>110</v>
      </c>
      <c r="D76" s="16">
        <v>0.97799999999999998</v>
      </c>
      <c r="E76" s="16" t="s">
        <v>102</v>
      </c>
      <c r="F76" s="16">
        <v>-0.254</v>
      </c>
      <c r="G76" s="16">
        <v>0.254</v>
      </c>
    </row>
    <row r="77" spans="1:7" x14ac:dyDescent="0.3">
      <c r="A77" s="16" t="s">
        <v>76</v>
      </c>
      <c r="B77" s="16" t="s">
        <v>101</v>
      </c>
      <c r="C77" s="16" t="s">
        <v>110</v>
      </c>
      <c r="D77" s="16">
        <v>0.90300000000000002</v>
      </c>
      <c r="E77" s="16" t="s">
        <v>102</v>
      </c>
      <c r="F77" s="16">
        <v>-0.25700000000000001</v>
      </c>
      <c r="G77" s="16">
        <v>0.25700000000000001</v>
      </c>
    </row>
    <row r="78" spans="1:7" x14ac:dyDescent="0.3">
      <c r="A78" s="16" t="s">
        <v>74</v>
      </c>
      <c r="B78" s="16" t="s">
        <v>103</v>
      </c>
      <c r="C78" s="16" t="s">
        <v>111</v>
      </c>
      <c r="D78" s="16">
        <v>0.54700000000000004</v>
      </c>
      <c r="E78" s="16" t="s">
        <v>102</v>
      </c>
      <c r="F78" s="16">
        <v>-0.11700000000000001</v>
      </c>
      <c r="G78" s="16">
        <v>0.11700000000000001</v>
      </c>
    </row>
    <row r="79" spans="1:7" x14ac:dyDescent="0.3">
      <c r="A79" s="16" t="s">
        <v>74</v>
      </c>
      <c r="B79" s="16" t="s">
        <v>103</v>
      </c>
      <c r="C79" s="16" t="s">
        <v>112</v>
      </c>
      <c r="D79" s="16">
        <v>0.27</v>
      </c>
      <c r="E79" s="16" t="s">
        <v>102</v>
      </c>
      <c r="F79" s="16">
        <v>-5.8999999999999997E-2</v>
      </c>
      <c r="G79" s="16">
        <v>5.8999999999999997E-2</v>
      </c>
    </row>
    <row r="80" spans="1:7" x14ac:dyDescent="0.3">
      <c r="A80" s="16" t="s">
        <v>74</v>
      </c>
      <c r="B80" s="16" t="s">
        <v>103</v>
      </c>
      <c r="C80" s="16" t="s">
        <v>113</v>
      </c>
      <c r="D80" s="16">
        <v>0.65</v>
      </c>
      <c r="E80" s="16" t="s">
        <v>102</v>
      </c>
      <c r="F80" s="16">
        <v>-5.2999999999999999E-2</v>
      </c>
      <c r="G80" s="16">
        <v>5.2999999999999999E-2</v>
      </c>
    </row>
    <row r="81" spans="1:7" x14ac:dyDescent="0.3">
      <c r="A81" s="16" t="s">
        <v>74</v>
      </c>
      <c r="B81" s="16" t="s">
        <v>103</v>
      </c>
      <c r="C81" s="16" t="s">
        <v>110</v>
      </c>
      <c r="D81" s="16">
        <v>0.81499999999999995</v>
      </c>
      <c r="E81" s="16" t="s">
        <v>102</v>
      </c>
      <c r="F81" s="16">
        <v>-9.6000000000000002E-2</v>
      </c>
      <c r="G81" s="16">
        <v>9.6000000000000002E-2</v>
      </c>
    </row>
    <row r="82" spans="1:7" x14ac:dyDescent="0.3">
      <c r="A82" s="31" t="s">
        <v>75</v>
      </c>
      <c r="B82" s="31" t="s">
        <v>103</v>
      </c>
      <c r="C82" s="31" t="s">
        <v>111</v>
      </c>
      <c r="D82" s="31">
        <v>8.9999999999999993E-3</v>
      </c>
      <c r="E82" s="31" t="s">
        <v>104</v>
      </c>
      <c r="F82" s="31">
        <v>-0.11799999999999999</v>
      </c>
      <c r="G82" s="31">
        <v>0.11799999999999999</v>
      </c>
    </row>
    <row r="83" spans="1:7" x14ac:dyDescent="0.3">
      <c r="A83" s="31" t="s">
        <v>75</v>
      </c>
      <c r="B83" s="31" t="s">
        <v>103</v>
      </c>
      <c r="C83" s="31" t="s">
        <v>112</v>
      </c>
      <c r="D83" s="31">
        <v>0</v>
      </c>
      <c r="E83" s="31" t="s">
        <v>104</v>
      </c>
      <c r="F83" s="31">
        <v>-0.03</v>
      </c>
      <c r="G83" s="31">
        <v>0.03</v>
      </c>
    </row>
    <row r="84" spans="1:7" x14ac:dyDescent="0.3">
      <c r="A84" s="16" t="s">
        <v>75</v>
      </c>
      <c r="B84" s="16" t="s">
        <v>103</v>
      </c>
      <c r="C84" s="16" t="s">
        <v>113</v>
      </c>
      <c r="D84" s="16">
        <v>8.5000000000000006E-2</v>
      </c>
      <c r="E84" s="16" t="s">
        <v>102</v>
      </c>
      <c r="F84" s="16">
        <v>-0.04</v>
      </c>
      <c r="G84" s="16">
        <v>0.04</v>
      </c>
    </row>
    <row r="85" spans="1:7" x14ac:dyDescent="0.3">
      <c r="A85" s="16" t="s">
        <v>75</v>
      </c>
      <c r="B85" s="16" t="s">
        <v>103</v>
      </c>
      <c r="C85" s="16" t="s">
        <v>110</v>
      </c>
      <c r="D85" s="16">
        <v>0.81499999999999995</v>
      </c>
      <c r="E85" s="16" t="s">
        <v>102</v>
      </c>
      <c r="F85" s="16">
        <v>-0.09</v>
      </c>
      <c r="G85" s="16">
        <v>0.09</v>
      </c>
    </row>
    <row r="86" spans="1:7" x14ac:dyDescent="0.3">
      <c r="A86" s="31" t="s">
        <v>76</v>
      </c>
      <c r="B86" s="31" t="s">
        <v>103</v>
      </c>
      <c r="C86" s="31" t="s">
        <v>111</v>
      </c>
      <c r="D86" s="31">
        <v>8.9999999999999993E-3</v>
      </c>
      <c r="E86" s="31" t="s">
        <v>104</v>
      </c>
      <c r="F86" s="31">
        <v>-0.11899999999999999</v>
      </c>
      <c r="G86" s="31">
        <v>0.11899999999999999</v>
      </c>
    </row>
    <row r="87" spans="1:7" x14ac:dyDescent="0.3">
      <c r="A87" s="31" t="s">
        <v>76</v>
      </c>
      <c r="B87" s="31" t="s">
        <v>103</v>
      </c>
      <c r="C87" s="31" t="s">
        <v>112</v>
      </c>
      <c r="D87" s="31">
        <v>0</v>
      </c>
      <c r="E87" s="31" t="s">
        <v>104</v>
      </c>
      <c r="F87" s="31">
        <v>-2.8000000000000001E-2</v>
      </c>
      <c r="G87" s="31">
        <v>2.8000000000000001E-2</v>
      </c>
    </row>
    <row r="88" spans="1:7" x14ac:dyDescent="0.3">
      <c r="A88" s="16" t="s">
        <v>76</v>
      </c>
      <c r="B88" s="16" t="s">
        <v>103</v>
      </c>
      <c r="C88" s="16" t="s">
        <v>113</v>
      </c>
      <c r="D88" s="16">
        <v>0.14000000000000001</v>
      </c>
      <c r="E88" s="16" t="s">
        <v>102</v>
      </c>
      <c r="F88" s="16">
        <v>-0.04</v>
      </c>
      <c r="G88" s="16">
        <v>0.04</v>
      </c>
    </row>
    <row r="89" spans="1:7" x14ac:dyDescent="0.3">
      <c r="A89" s="16" t="s">
        <v>76</v>
      </c>
      <c r="B89" s="16" t="s">
        <v>103</v>
      </c>
      <c r="C89" s="16" t="s">
        <v>110</v>
      </c>
      <c r="D89" s="16">
        <v>0.81499999999999995</v>
      </c>
      <c r="E89" s="16" t="s">
        <v>102</v>
      </c>
      <c r="F89" s="16">
        <v>-9.1999999999999998E-2</v>
      </c>
      <c r="G89" s="16">
        <v>9.1999999999999998E-2</v>
      </c>
    </row>
    <row r="90" spans="1:7" x14ac:dyDescent="0.3">
      <c r="A90" s="16" t="s">
        <v>74</v>
      </c>
      <c r="B90" s="16" t="s">
        <v>105</v>
      </c>
      <c r="C90" s="16" t="s">
        <v>110</v>
      </c>
      <c r="D90" s="16">
        <v>8.5999999999999993E-2</v>
      </c>
      <c r="E90" s="16" t="s">
        <v>102</v>
      </c>
      <c r="F90" s="16">
        <v>-0.155</v>
      </c>
      <c r="G90" s="16">
        <v>0.155</v>
      </c>
    </row>
    <row r="91" spans="1:7" x14ac:dyDescent="0.3">
      <c r="A91" s="31" t="s">
        <v>75</v>
      </c>
      <c r="B91" s="31" t="s">
        <v>105</v>
      </c>
      <c r="C91" s="31" t="s">
        <v>110</v>
      </c>
      <c r="D91" s="31">
        <v>1.6E-2</v>
      </c>
      <c r="E91" s="31" t="s">
        <v>104</v>
      </c>
      <c r="F91" s="31">
        <v>-0.153</v>
      </c>
      <c r="G91" s="31">
        <v>0.153</v>
      </c>
    </row>
    <row r="92" spans="1:7" x14ac:dyDescent="0.3">
      <c r="A92" s="31" t="s">
        <v>76</v>
      </c>
      <c r="B92" s="31" t="s">
        <v>105</v>
      </c>
      <c r="C92" s="31" t="s">
        <v>110</v>
      </c>
      <c r="D92" s="31">
        <v>1.7000000000000001E-2</v>
      </c>
      <c r="E92" s="31" t="s">
        <v>104</v>
      </c>
      <c r="F92" s="31">
        <v>-0.154</v>
      </c>
      <c r="G92" s="31">
        <v>0.154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D5" sqref="A5:D5"/>
    </sheetView>
  </sheetViews>
  <sheetFormatPr defaultRowHeight="14.4" x14ac:dyDescent="0.3"/>
  <cols>
    <col min="1" max="1" width="16.6640625" customWidth="1"/>
    <col min="2" max="2" width="18.5546875" style="12" customWidth="1"/>
    <col min="3" max="3" width="13" style="12" customWidth="1"/>
    <col min="4" max="4" width="8.88671875" style="12"/>
    <col min="5" max="5" width="17.21875" customWidth="1"/>
  </cols>
  <sheetData>
    <row r="1" spans="1:5" x14ac:dyDescent="0.3">
      <c r="A1" s="13" t="s">
        <v>85</v>
      </c>
      <c r="B1" s="18" t="s">
        <v>86</v>
      </c>
      <c r="C1" s="18" t="s">
        <v>87</v>
      </c>
      <c r="D1" s="18" t="s">
        <v>88</v>
      </c>
      <c r="E1" s="13" t="s">
        <v>22</v>
      </c>
    </row>
    <row r="2" spans="1:5" ht="15" customHeight="1" x14ac:dyDescent="0.3">
      <c r="A2" s="28" t="s">
        <v>89</v>
      </c>
      <c r="B2" s="30">
        <v>88.614999999999995</v>
      </c>
      <c r="C2" s="30">
        <v>0</v>
      </c>
      <c r="D2" s="30">
        <v>88.614999999999995</v>
      </c>
      <c r="E2" s="28" t="s">
        <v>65</v>
      </c>
    </row>
    <row r="3" spans="1:5" ht="15" customHeight="1" thickBot="1" x14ac:dyDescent="0.35">
      <c r="A3" s="14" t="s">
        <v>89</v>
      </c>
      <c r="B3" s="19">
        <v>71.064999999999998</v>
      </c>
      <c r="C3" s="19">
        <v>0</v>
      </c>
      <c r="D3" s="19">
        <v>71.064999999999998</v>
      </c>
      <c r="E3" s="14" t="s">
        <v>66</v>
      </c>
    </row>
    <row r="4" spans="1:5" ht="15" customHeight="1" thickBot="1" x14ac:dyDescent="0.35">
      <c r="A4" s="21" t="s">
        <v>89</v>
      </c>
      <c r="B4" s="24">
        <v>70.363</v>
      </c>
      <c r="C4" s="22">
        <v>0</v>
      </c>
      <c r="D4" s="24">
        <v>70.363</v>
      </c>
      <c r="E4" s="21" t="s">
        <v>67</v>
      </c>
    </row>
    <row r="5" spans="1:5" ht="15" customHeight="1" x14ac:dyDescent="0.3">
      <c r="A5" s="14" t="s">
        <v>89</v>
      </c>
      <c r="B5" s="19">
        <v>73.272999999999996</v>
      </c>
      <c r="C5" s="19">
        <v>0</v>
      </c>
      <c r="D5" s="19">
        <v>73.272999999999996</v>
      </c>
      <c r="E5" s="14" t="s">
        <v>68</v>
      </c>
    </row>
    <row r="6" spans="1:5" ht="15" customHeight="1" x14ac:dyDescent="0.3">
      <c r="A6" s="14" t="s">
        <v>89</v>
      </c>
      <c r="B6" s="19">
        <v>76.622</v>
      </c>
      <c r="C6" s="19">
        <v>0</v>
      </c>
      <c r="D6" s="19">
        <v>76.622</v>
      </c>
      <c r="E6" s="14" t="s">
        <v>69</v>
      </c>
    </row>
    <row r="7" spans="1:5" ht="15" customHeight="1" x14ac:dyDescent="0.3">
      <c r="A7" s="14" t="s">
        <v>89</v>
      </c>
      <c r="B7" s="19">
        <v>73.349999999999994</v>
      </c>
      <c r="C7" s="19">
        <v>0</v>
      </c>
      <c r="D7" s="19">
        <v>73.349999999999994</v>
      </c>
      <c r="E7" s="14" t="s">
        <v>70</v>
      </c>
    </row>
    <row r="8" spans="1:5" ht="15" customHeight="1" x14ac:dyDescent="0.3">
      <c r="A8" s="14" t="s">
        <v>89</v>
      </c>
      <c r="B8" s="19">
        <v>76.736000000000004</v>
      </c>
      <c r="C8" s="19">
        <v>0</v>
      </c>
      <c r="D8" s="19">
        <v>76.736000000000004</v>
      </c>
      <c r="E8" s="14" t="s">
        <v>71</v>
      </c>
    </row>
    <row r="9" spans="1:5" ht="15" customHeight="1" x14ac:dyDescent="0.3">
      <c r="A9" s="14" t="s">
        <v>89</v>
      </c>
      <c r="B9" s="19">
        <v>521.06799999999998</v>
      </c>
      <c r="C9" s="19">
        <v>0</v>
      </c>
      <c r="D9" s="19">
        <v>521.06799999999998</v>
      </c>
      <c r="E9" s="14" t="s">
        <v>72</v>
      </c>
    </row>
    <row r="10" spans="1:5" ht="15" customHeight="1" x14ac:dyDescent="0.3">
      <c r="A10" s="14" t="s">
        <v>89</v>
      </c>
      <c r="B10" s="19">
        <v>54.33</v>
      </c>
      <c r="C10" s="19">
        <v>0</v>
      </c>
      <c r="D10" s="19">
        <v>54</v>
      </c>
      <c r="E10" s="14" t="s">
        <v>73</v>
      </c>
    </row>
    <row r="11" spans="1:5" ht="15" customHeight="1" x14ac:dyDescent="0.3">
      <c r="A11" s="14" t="s">
        <v>89</v>
      </c>
      <c r="B11" s="19">
        <v>86.28</v>
      </c>
      <c r="C11" s="19">
        <v>0</v>
      </c>
      <c r="D11" s="19">
        <v>86</v>
      </c>
      <c r="E11" s="14" t="s">
        <v>77</v>
      </c>
    </row>
    <row r="12" spans="1:5" ht="15" customHeight="1" x14ac:dyDescent="0.3">
      <c r="A12" s="14" t="s">
        <v>89</v>
      </c>
      <c r="B12" s="19">
        <v>92.14</v>
      </c>
      <c r="C12" s="19">
        <v>0</v>
      </c>
      <c r="D12" s="19">
        <v>92</v>
      </c>
      <c r="E12" s="14" t="s">
        <v>78</v>
      </c>
    </row>
    <row r="13" spans="1:5" ht="15" customHeight="1" x14ac:dyDescent="0.3">
      <c r="A13" s="14" t="s">
        <v>89</v>
      </c>
      <c r="B13" s="19">
        <v>88.48</v>
      </c>
      <c r="C13" s="19">
        <v>0</v>
      </c>
      <c r="D13" s="19">
        <v>88</v>
      </c>
      <c r="E13" s="14" t="s">
        <v>79</v>
      </c>
    </row>
    <row r="14" spans="1:5" ht="15" customHeight="1" x14ac:dyDescent="0.3">
      <c r="A14" s="14" t="s">
        <v>89</v>
      </c>
      <c r="B14" s="19">
        <v>80.7</v>
      </c>
      <c r="C14" s="19">
        <v>0</v>
      </c>
      <c r="D14" s="19">
        <v>81</v>
      </c>
      <c r="E14" s="14" t="s">
        <v>80</v>
      </c>
    </row>
    <row r="15" spans="1:5" ht="15" customHeight="1" x14ac:dyDescent="0.3">
      <c r="A15" s="14" t="s">
        <v>89</v>
      </c>
      <c r="B15" s="19">
        <v>82.51</v>
      </c>
      <c r="C15" s="19">
        <v>0</v>
      </c>
      <c r="D15" s="19">
        <v>83</v>
      </c>
      <c r="E15" s="14" t="s">
        <v>81</v>
      </c>
    </row>
    <row r="16" spans="1:5" ht="15" customHeight="1" x14ac:dyDescent="0.3">
      <c r="A16" s="14" t="s">
        <v>89</v>
      </c>
      <c r="B16" s="19">
        <v>81.040000000000006</v>
      </c>
      <c r="C16" s="19">
        <v>0</v>
      </c>
      <c r="D16" s="19">
        <v>81</v>
      </c>
      <c r="E16" s="14" t="s">
        <v>82</v>
      </c>
    </row>
    <row r="17" spans="1:7" ht="15" customHeight="1" x14ac:dyDescent="0.3">
      <c r="A17" s="14" t="s">
        <v>89</v>
      </c>
      <c r="B17" s="19">
        <v>82.3</v>
      </c>
      <c r="C17" s="19">
        <v>0</v>
      </c>
      <c r="D17" s="19">
        <v>82</v>
      </c>
      <c r="E17" s="14" t="s">
        <v>83</v>
      </c>
    </row>
    <row r="18" spans="1:7" ht="15" customHeight="1" x14ac:dyDescent="0.3">
      <c r="A18" s="14" t="s">
        <v>89</v>
      </c>
      <c r="B18" s="19">
        <v>519.70000000000005</v>
      </c>
      <c r="C18" s="19">
        <v>0</v>
      </c>
      <c r="D18" s="19">
        <v>520</v>
      </c>
      <c r="E18" s="14" t="s">
        <v>84</v>
      </c>
    </row>
    <row r="19" spans="1:7" ht="15" customHeight="1" x14ac:dyDescent="0.3">
      <c r="A19" s="14" t="s">
        <v>89</v>
      </c>
      <c r="B19" s="19">
        <v>817.8</v>
      </c>
      <c r="C19" s="19">
        <v>0</v>
      </c>
      <c r="D19" s="19">
        <v>818</v>
      </c>
      <c r="E19" s="14" t="s">
        <v>63</v>
      </c>
      <c r="G19" s="19"/>
    </row>
    <row r="20" spans="1:7" ht="15" customHeight="1" x14ac:dyDescent="0.3">
      <c r="A20" s="14" t="s">
        <v>89</v>
      </c>
      <c r="B20" s="19">
        <v>766.33799999999997</v>
      </c>
      <c r="C20" s="19">
        <v>0</v>
      </c>
      <c r="D20" s="19">
        <v>766.33799999999997</v>
      </c>
      <c r="E20" s="14" t="s">
        <v>64</v>
      </c>
      <c r="G20" s="19"/>
    </row>
    <row r="21" spans="1:7" x14ac:dyDescent="0.3">
      <c r="A21" s="28" t="s">
        <v>90</v>
      </c>
      <c r="B21" s="29">
        <v>1.955E-10</v>
      </c>
      <c r="C21" s="29">
        <v>1.955E-10</v>
      </c>
      <c r="D21" s="30">
        <v>0</v>
      </c>
      <c r="E21" s="28" t="s">
        <v>65</v>
      </c>
    </row>
    <row r="22" spans="1:7" x14ac:dyDescent="0.3">
      <c r="A22" s="14" t="s">
        <v>90</v>
      </c>
      <c r="B22" s="15">
        <v>1.3620000000000001E-11</v>
      </c>
      <c r="C22" s="15">
        <v>1.3620000000000001E-11</v>
      </c>
      <c r="D22" s="19">
        <v>0</v>
      </c>
      <c r="E22" s="14" t="s">
        <v>66</v>
      </c>
    </row>
    <row r="23" spans="1:7" x14ac:dyDescent="0.3">
      <c r="A23" s="14" t="s">
        <v>90</v>
      </c>
      <c r="B23" s="15">
        <v>1.5579999999999999E-11</v>
      </c>
      <c r="C23" s="15">
        <v>1.5579999999999999E-11</v>
      </c>
      <c r="D23" s="19">
        <v>0</v>
      </c>
      <c r="E23" s="14" t="s">
        <v>67</v>
      </c>
    </row>
    <row r="24" spans="1:7" x14ac:dyDescent="0.3">
      <c r="A24" s="14" t="s">
        <v>90</v>
      </c>
      <c r="B24" s="15">
        <v>4.5300000000000003E-12</v>
      </c>
      <c r="C24" s="15">
        <v>4.5300000000000003E-12</v>
      </c>
      <c r="D24" s="19">
        <v>0</v>
      </c>
      <c r="E24" s="14" t="s">
        <v>68</v>
      </c>
    </row>
    <row r="25" spans="1:7" x14ac:dyDescent="0.3">
      <c r="A25" s="14" t="s">
        <v>90</v>
      </c>
      <c r="B25" s="15">
        <v>1.154E-11</v>
      </c>
      <c r="C25" s="15">
        <v>1.154E-11</v>
      </c>
      <c r="D25" s="19">
        <v>0</v>
      </c>
      <c r="E25" s="14" t="s">
        <v>69</v>
      </c>
    </row>
    <row r="26" spans="1:7" x14ac:dyDescent="0.3">
      <c r="A26" s="14" t="s">
        <v>90</v>
      </c>
      <c r="B26" s="15">
        <v>3.9730900000000004E-12</v>
      </c>
      <c r="C26" s="15">
        <v>3.9730900000000004E-12</v>
      </c>
      <c r="D26" s="19">
        <v>0</v>
      </c>
      <c r="E26" s="14" t="s">
        <v>70</v>
      </c>
    </row>
    <row r="27" spans="1:7" x14ac:dyDescent="0.3">
      <c r="A27" s="14" t="s">
        <v>90</v>
      </c>
      <c r="B27" s="15">
        <v>1.4253299999999999E-11</v>
      </c>
      <c r="C27" s="15">
        <v>1.4253299999999999E-11</v>
      </c>
      <c r="D27" s="19">
        <v>0</v>
      </c>
      <c r="E27" s="14" t="s">
        <v>71</v>
      </c>
    </row>
    <row r="28" spans="1:7" x14ac:dyDescent="0.3">
      <c r="A28" s="14" t="s">
        <v>90</v>
      </c>
      <c r="B28" s="15">
        <v>1.46017E-10</v>
      </c>
      <c r="C28" s="15">
        <v>1.46017E-10</v>
      </c>
      <c r="D28" s="19">
        <v>0</v>
      </c>
      <c r="E28" s="14" t="s">
        <v>72</v>
      </c>
    </row>
    <row r="29" spans="1:7" x14ac:dyDescent="0.3">
      <c r="A29" s="14" t="s">
        <v>90</v>
      </c>
      <c r="B29" s="15">
        <v>9.0385899999999998E-13</v>
      </c>
      <c r="C29" s="15">
        <v>9.0385899999999998E-13</v>
      </c>
      <c r="D29" s="19">
        <v>0</v>
      </c>
      <c r="E29" s="14" t="s">
        <v>73</v>
      </c>
    </row>
    <row r="30" spans="1:7" x14ac:dyDescent="0.3">
      <c r="A30" s="14" t="s">
        <v>90</v>
      </c>
      <c r="B30" s="15">
        <v>1.8718299999999999E-10</v>
      </c>
      <c r="C30" s="15">
        <v>1.8718299999999999E-10</v>
      </c>
      <c r="D30" s="19">
        <v>0</v>
      </c>
      <c r="E30" s="14" t="s">
        <v>77</v>
      </c>
    </row>
    <row r="31" spans="1:7" x14ac:dyDescent="0.3">
      <c r="A31" s="14" t="s">
        <v>90</v>
      </c>
      <c r="B31" s="15">
        <v>5.6916800000000003E-11</v>
      </c>
      <c r="C31" s="15">
        <v>5.6916800000000003E-11</v>
      </c>
      <c r="D31" s="19">
        <v>0</v>
      </c>
      <c r="E31" s="14" t="s">
        <v>78</v>
      </c>
    </row>
    <row r="32" spans="1:7" x14ac:dyDescent="0.3">
      <c r="A32" s="14" t="s">
        <v>90</v>
      </c>
      <c r="B32" s="15">
        <v>1.71084E-10</v>
      </c>
      <c r="C32" s="15">
        <v>1.71084E-10</v>
      </c>
      <c r="D32" s="19">
        <v>0</v>
      </c>
      <c r="E32" s="14" t="s">
        <v>79</v>
      </c>
    </row>
    <row r="33" spans="1:5" x14ac:dyDescent="0.3">
      <c r="A33" s="14" t="s">
        <v>90</v>
      </c>
      <c r="B33" s="15">
        <v>2.9288300000000002E-12</v>
      </c>
      <c r="C33" s="15">
        <v>2.9288300000000002E-12</v>
      </c>
      <c r="D33" s="19">
        <v>0</v>
      </c>
      <c r="E33" s="14" t="s">
        <v>80</v>
      </c>
    </row>
    <row r="34" spans="1:5" x14ac:dyDescent="0.3">
      <c r="A34" s="14" t="s">
        <v>90</v>
      </c>
      <c r="B34" s="15">
        <v>1.0320799999999999E-11</v>
      </c>
      <c r="C34" s="15">
        <v>1.0320799999999999E-11</v>
      </c>
      <c r="D34" s="19">
        <v>0</v>
      </c>
      <c r="E34" s="14" t="s">
        <v>81</v>
      </c>
    </row>
    <row r="35" spans="1:5" x14ac:dyDescent="0.3">
      <c r="A35" s="14" t="s">
        <v>90</v>
      </c>
      <c r="B35" s="15">
        <v>4.3854700000000003E-12</v>
      </c>
      <c r="C35" s="15">
        <v>4.3854700000000003E-12</v>
      </c>
      <c r="D35" s="19">
        <v>0</v>
      </c>
      <c r="E35" s="14" t="s">
        <v>82</v>
      </c>
    </row>
    <row r="36" spans="1:5" x14ac:dyDescent="0.3">
      <c r="A36" s="14" t="s">
        <v>90</v>
      </c>
      <c r="B36" s="15">
        <v>1.99805E-11</v>
      </c>
      <c r="C36" s="15">
        <v>1.99805E-11</v>
      </c>
      <c r="D36" s="19">
        <v>0</v>
      </c>
      <c r="E36" s="14" t="s">
        <v>83</v>
      </c>
    </row>
    <row r="37" spans="1:5" x14ac:dyDescent="0.3">
      <c r="A37" s="14" t="s">
        <v>90</v>
      </c>
      <c r="B37" s="15">
        <v>1.30007E-10</v>
      </c>
      <c r="C37" s="15">
        <v>1.30007E-10</v>
      </c>
      <c r="D37" s="19">
        <v>0</v>
      </c>
      <c r="E37" s="14" t="s">
        <v>84</v>
      </c>
    </row>
    <row r="38" spans="1:5" x14ac:dyDescent="0.3">
      <c r="A38" s="14" t="s">
        <v>90</v>
      </c>
      <c r="B38" s="15">
        <v>1.5781000000000002E-11</v>
      </c>
      <c r="C38" s="15">
        <v>1.5781000000000002E-11</v>
      </c>
      <c r="D38" s="19">
        <v>0</v>
      </c>
      <c r="E38" s="14" t="s">
        <v>63</v>
      </c>
    </row>
    <row r="39" spans="1:5" x14ac:dyDescent="0.3">
      <c r="A39" s="14" t="s">
        <v>90</v>
      </c>
      <c r="B39" s="15">
        <v>3.1055799999999999E-11</v>
      </c>
      <c r="C39" s="15">
        <v>3.1055799999999999E-11</v>
      </c>
      <c r="D39" s="19">
        <v>0</v>
      </c>
      <c r="E39" s="14" t="s">
        <v>64</v>
      </c>
    </row>
    <row r="40" spans="1:5" ht="16.2" customHeight="1" x14ac:dyDescent="0.3">
      <c r="A40" s="28" t="s">
        <v>91</v>
      </c>
      <c r="B40" s="29">
        <v>4.8244899999999999E-3</v>
      </c>
      <c r="C40" s="29">
        <v>4.8244899999999999E-3</v>
      </c>
      <c r="D40" s="30">
        <v>0</v>
      </c>
      <c r="E40" s="28" t="s">
        <v>65</v>
      </c>
    </row>
    <row r="41" spans="1:5" ht="16.2" customHeight="1" x14ac:dyDescent="0.3">
      <c r="A41" s="14" t="s">
        <v>91</v>
      </c>
      <c r="B41" s="15">
        <v>8.7057499999999995E-4</v>
      </c>
      <c r="C41" s="15">
        <v>8.7057499999999995E-4</v>
      </c>
      <c r="D41" s="19">
        <v>0</v>
      </c>
      <c r="E41" s="14" t="s">
        <v>66</v>
      </c>
    </row>
    <row r="42" spans="1:5" ht="16.2" customHeight="1" x14ac:dyDescent="0.3">
      <c r="A42" s="16" t="s">
        <v>91</v>
      </c>
      <c r="B42" s="17">
        <v>8.8806499999999995E-4</v>
      </c>
      <c r="C42" s="17">
        <v>8.8806499999999995E-4</v>
      </c>
      <c r="D42" s="19">
        <v>0</v>
      </c>
      <c r="E42" s="16" t="s">
        <v>67</v>
      </c>
    </row>
    <row r="43" spans="1:5" ht="16.2" customHeight="1" x14ac:dyDescent="0.3">
      <c r="A43" s="16" t="s">
        <v>91</v>
      </c>
      <c r="B43" s="17">
        <v>6.0229800000000003E-4</v>
      </c>
      <c r="C43" s="17">
        <v>6.0229800000000003E-4</v>
      </c>
      <c r="D43" s="19">
        <v>0</v>
      </c>
      <c r="E43" s="16" t="s">
        <v>68</v>
      </c>
    </row>
    <row r="44" spans="1:5" ht="16.2" customHeight="1" x14ac:dyDescent="0.3">
      <c r="A44" s="16" t="s">
        <v>91</v>
      </c>
      <c r="B44" s="17">
        <v>7.6370799999999999E-4</v>
      </c>
      <c r="C44" s="17">
        <v>7.6370799999999999E-4</v>
      </c>
      <c r="D44" s="19">
        <v>0</v>
      </c>
      <c r="E44" s="16" t="s">
        <v>69</v>
      </c>
    </row>
    <row r="45" spans="1:5" ht="16.2" customHeight="1" x14ac:dyDescent="0.3">
      <c r="A45" s="16" t="s">
        <v>91</v>
      </c>
      <c r="B45" s="17">
        <v>2.7803300000000001E-9</v>
      </c>
      <c r="C45" s="17">
        <v>2.7803300000000001E-9</v>
      </c>
      <c r="D45" s="19">
        <v>0</v>
      </c>
      <c r="E45" s="16" t="s">
        <v>70</v>
      </c>
    </row>
    <row r="46" spans="1:5" ht="16.2" customHeight="1" x14ac:dyDescent="0.3">
      <c r="A46" s="16" t="s">
        <v>91</v>
      </c>
      <c r="B46" s="17">
        <v>2.89374E-9</v>
      </c>
      <c r="C46" s="17">
        <v>2.89374E-9</v>
      </c>
      <c r="D46" s="19">
        <v>0</v>
      </c>
      <c r="E46" s="16" t="s">
        <v>71</v>
      </c>
    </row>
    <row r="47" spans="1:5" ht="16.2" customHeight="1" x14ac:dyDescent="0.3">
      <c r="A47" s="16" t="s">
        <v>91</v>
      </c>
      <c r="B47" s="17">
        <v>1.44868E-8</v>
      </c>
      <c r="C47" s="17">
        <v>1.44868E-8</v>
      </c>
      <c r="D47" s="19">
        <v>0</v>
      </c>
      <c r="E47" s="16" t="s">
        <v>72</v>
      </c>
    </row>
    <row r="48" spans="1:5" ht="16.2" customHeight="1" x14ac:dyDescent="0.3">
      <c r="A48" s="16" t="s">
        <v>91</v>
      </c>
      <c r="B48" s="17">
        <v>4.1783599999999999E-4</v>
      </c>
      <c r="C48" s="17">
        <v>4.1783599999999999E-4</v>
      </c>
      <c r="D48" s="19">
        <v>0</v>
      </c>
      <c r="E48" s="16" t="s">
        <v>73</v>
      </c>
    </row>
    <row r="49" spans="1:5" ht="16.2" customHeight="1" x14ac:dyDescent="0.3">
      <c r="A49" s="16" t="s">
        <v>91</v>
      </c>
      <c r="B49" s="17">
        <v>2.13566E-2</v>
      </c>
      <c r="C49" s="17">
        <v>2.13566E-2</v>
      </c>
      <c r="D49" s="19">
        <v>0</v>
      </c>
      <c r="E49" s="16" t="s">
        <v>77</v>
      </c>
    </row>
    <row r="50" spans="1:5" ht="16.2" customHeight="1" x14ac:dyDescent="0.3">
      <c r="A50" s="16" t="s">
        <v>91</v>
      </c>
      <c r="B50" s="17">
        <v>8.2572199999999991E-3</v>
      </c>
      <c r="C50" s="17">
        <v>8.2572199999999991E-3</v>
      </c>
      <c r="D50" s="19">
        <v>0</v>
      </c>
      <c r="E50" s="16" t="s">
        <v>78</v>
      </c>
    </row>
    <row r="51" spans="1:5" ht="16.2" customHeight="1" x14ac:dyDescent="0.3">
      <c r="A51" s="16" t="s">
        <v>91</v>
      </c>
      <c r="B51" s="17">
        <v>9.3516999999999992E-3</v>
      </c>
      <c r="C51" s="17">
        <v>9.3516999999999992E-3</v>
      </c>
      <c r="D51" s="19">
        <v>0</v>
      </c>
      <c r="E51" s="16" t="s">
        <v>79</v>
      </c>
    </row>
    <row r="52" spans="1:5" ht="16.2" customHeight="1" x14ac:dyDescent="0.3">
      <c r="A52" s="16" t="s">
        <v>91</v>
      </c>
      <c r="B52" s="17">
        <v>2.3151999999999999E-3</v>
      </c>
      <c r="C52" s="17">
        <v>2.3151999999999999E-3</v>
      </c>
      <c r="D52" s="19">
        <v>0</v>
      </c>
      <c r="E52" s="16" t="s">
        <v>80</v>
      </c>
    </row>
    <row r="53" spans="1:5" ht="16.2" customHeight="1" x14ac:dyDescent="0.3">
      <c r="A53" s="16" t="s">
        <v>91</v>
      </c>
      <c r="B53" s="17">
        <v>2.6500299999999998E-3</v>
      </c>
      <c r="C53" s="17">
        <v>2.6500299999999998E-3</v>
      </c>
      <c r="D53" s="19">
        <v>0</v>
      </c>
      <c r="E53" s="16" t="s">
        <v>81</v>
      </c>
    </row>
    <row r="54" spans="1:5" ht="16.2" customHeight="1" x14ac:dyDescent="0.3">
      <c r="A54" s="16" t="s">
        <v>91</v>
      </c>
      <c r="B54" s="17">
        <v>1.46678E-8</v>
      </c>
      <c r="C54" s="17">
        <v>1.46678E-8</v>
      </c>
      <c r="D54" s="19">
        <v>0</v>
      </c>
      <c r="E54" s="16" t="s">
        <v>82</v>
      </c>
    </row>
    <row r="55" spans="1:5" ht="16.2" customHeight="1" x14ac:dyDescent="0.3">
      <c r="A55" s="16" t="s">
        <v>91</v>
      </c>
      <c r="B55" s="17">
        <v>1.7397500000000001E-8</v>
      </c>
      <c r="C55" s="17">
        <v>1.7397500000000001E-8</v>
      </c>
      <c r="D55" s="19">
        <v>0</v>
      </c>
      <c r="E55" s="16" t="s">
        <v>83</v>
      </c>
    </row>
    <row r="56" spans="1:5" ht="16.2" customHeight="1" x14ac:dyDescent="0.3">
      <c r="A56" s="16" t="s">
        <v>91</v>
      </c>
      <c r="B56" s="17">
        <v>2.7978000000000001E-8</v>
      </c>
      <c r="C56" s="17">
        <v>2.7978000000000001E-8</v>
      </c>
      <c r="D56" s="19">
        <v>0</v>
      </c>
      <c r="E56" s="16" t="s">
        <v>84</v>
      </c>
    </row>
    <row r="57" spans="1:5" ht="16.2" customHeight="1" x14ac:dyDescent="0.3">
      <c r="A57" s="16" t="s">
        <v>91</v>
      </c>
      <c r="B57" s="17">
        <v>1.6089399999999999E-3</v>
      </c>
      <c r="C57" s="17">
        <v>1.6089399999999999E-3</v>
      </c>
      <c r="D57" s="19">
        <v>0</v>
      </c>
      <c r="E57" s="16" t="s">
        <v>63</v>
      </c>
    </row>
    <row r="58" spans="1:5" ht="16.2" customHeight="1" x14ac:dyDescent="0.3">
      <c r="A58" s="16" t="s">
        <v>91</v>
      </c>
      <c r="B58" s="17">
        <v>2.0385799999999999E-2</v>
      </c>
      <c r="C58" s="17">
        <v>2.0385799999999999E-2</v>
      </c>
      <c r="D58" s="19">
        <v>0</v>
      </c>
      <c r="E58" s="16" t="s">
        <v>64</v>
      </c>
    </row>
    <row r="59" spans="1:5" ht="16.2" customHeight="1" x14ac:dyDescent="0.3">
      <c r="A59" s="26" t="s">
        <v>92</v>
      </c>
      <c r="B59" s="27">
        <v>184.38399999999999</v>
      </c>
      <c r="C59" s="27">
        <v>79.033000000000001</v>
      </c>
      <c r="D59" s="27">
        <v>105.351</v>
      </c>
      <c r="E59" s="26" t="s">
        <v>65</v>
      </c>
    </row>
    <row r="60" spans="1:5" ht="16.2" customHeight="1" x14ac:dyDescent="0.3">
      <c r="A60" s="16" t="s">
        <v>92</v>
      </c>
      <c r="B60" s="20">
        <v>130.75200000000001</v>
      </c>
      <c r="C60" s="20">
        <v>60.289000000000001</v>
      </c>
      <c r="D60" s="20">
        <v>70.462999999999994</v>
      </c>
      <c r="E60" s="16" t="s">
        <v>66</v>
      </c>
    </row>
    <row r="61" spans="1:5" ht="16.2" customHeight="1" thickBot="1" x14ac:dyDescent="0.35">
      <c r="A61" s="16" t="s">
        <v>92</v>
      </c>
      <c r="B61" s="20">
        <v>124.78100000000001</v>
      </c>
      <c r="C61" s="25">
        <v>54.107999999999997</v>
      </c>
      <c r="D61" s="20">
        <v>70.671999999999997</v>
      </c>
      <c r="E61" s="16" t="s">
        <v>67</v>
      </c>
    </row>
    <row r="62" spans="1:5" ht="16.2" customHeight="1" thickBot="1" x14ac:dyDescent="0.35">
      <c r="A62" s="16" t="s">
        <v>92</v>
      </c>
      <c r="B62" s="20">
        <v>120.581</v>
      </c>
      <c r="C62" s="23">
        <v>59.776000000000003</v>
      </c>
      <c r="D62" s="20">
        <v>60.805</v>
      </c>
      <c r="E62" s="16" t="s">
        <v>68</v>
      </c>
    </row>
    <row r="63" spans="1:5" ht="16.2" customHeight="1" x14ac:dyDescent="0.3">
      <c r="A63" s="16" t="s">
        <v>92</v>
      </c>
      <c r="B63" s="20">
        <v>121.256</v>
      </c>
      <c r="C63" s="20">
        <v>60.463999999999999</v>
      </c>
      <c r="D63" s="20">
        <v>60.792000000000002</v>
      </c>
      <c r="E63" s="16" t="s">
        <v>69</v>
      </c>
    </row>
    <row r="64" spans="1:5" ht="16.2" customHeight="1" x14ac:dyDescent="0.3">
      <c r="A64" s="16" t="s">
        <v>92</v>
      </c>
      <c r="B64" s="20">
        <v>123.008</v>
      </c>
      <c r="C64" s="20">
        <v>60.241999999999997</v>
      </c>
      <c r="D64" s="20">
        <v>62.765999999999998</v>
      </c>
      <c r="E64" s="16" t="s">
        <v>70</v>
      </c>
    </row>
    <row r="65" spans="1:7" ht="16.2" customHeight="1" x14ac:dyDescent="0.3">
      <c r="A65" s="16" t="s">
        <v>92</v>
      </c>
      <c r="B65" s="20">
        <v>123.18600000000001</v>
      </c>
      <c r="C65" s="20">
        <v>60.459000000000003</v>
      </c>
      <c r="D65" s="20">
        <v>62.725999999999999</v>
      </c>
      <c r="E65" s="16" t="s">
        <v>71</v>
      </c>
    </row>
    <row r="66" spans="1:7" ht="16.2" customHeight="1" x14ac:dyDescent="0.3">
      <c r="A66" s="16" t="s">
        <v>92</v>
      </c>
      <c r="B66" s="20">
        <v>150.97499999999999</v>
      </c>
      <c r="C66" s="20">
        <v>76.039000000000001</v>
      </c>
      <c r="D66" s="20">
        <v>74.935000000000002</v>
      </c>
      <c r="E66" s="16" t="s">
        <v>72</v>
      </c>
    </row>
    <row r="67" spans="1:7" ht="16.2" customHeight="1" x14ac:dyDescent="0.3">
      <c r="A67" s="16" t="s">
        <v>92</v>
      </c>
      <c r="B67" s="20">
        <v>187.46</v>
      </c>
      <c r="C67" s="20">
        <v>62.597000000000001</v>
      </c>
      <c r="D67" s="20">
        <v>124.863</v>
      </c>
      <c r="E67" s="16" t="s">
        <v>73</v>
      </c>
    </row>
    <row r="68" spans="1:7" ht="16.2" customHeight="1" x14ac:dyDescent="0.3">
      <c r="A68" s="16" t="s">
        <v>92</v>
      </c>
      <c r="B68" s="20">
        <v>171.19499999999999</v>
      </c>
      <c r="C68" s="20">
        <v>79.688999999999993</v>
      </c>
      <c r="D68" s="20">
        <v>91.507000000000005</v>
      </c>
      <c r="E68" s="16" t="s">
        <v>77</v>
      </c>
    </row>
    <row r="69" spans="1:7" ht="16.2" customHeight="1" x14ac:dyDescent="0.3">
      <c r="A69" s="16" t="s">
        <v>92</v>
      </c>
      <c r="B69" s="20">
        <v>122.328</v>
      </c>
      <c r="C69" s="20">
        <v>62.054000000000002</v>
      </c>
      <c r="D69" s="20">
        <v>60.274000000000001</v>
      </c>
      <c r="E69" s="16" t="s">
        <v>78</v>
      </c>
    </row>
    <row r="70" spans="1:7" ht="16.2" customHeight="1" thickBot="1" x14ac:dyDescent="0.35">
      <c r="A70" s="16" t="s">
        <v>92</v>
      </c>
      <c r="B70" s="34">
        <v>110.34099999999999</v>
      </c>
      <c r="C70" s="35">
        <v>48.95</v>
      </c>
      <c r="D70" s="20">
        <v>61.390999999999998</v>
      </c>
      <c r="E70" s="16" t="s">
        <v>79</v>
      </c>
    </row>
    <row r="71" spans="1:7" ht="16.2" customHeight="1" thickBot="1" x14ac:dyDescent="0.35">
      <c r="A71" s="16" t="s">
        <v>92</v>
      </c>
      <c r="B71" s="20">
        <v>114.45099999999999</v>
      </c>
      <c r="C71" s="20">
        <v>61.524000000000001</v>
      </c>
      <c r="D71" s="23">
        <v>52.927</v>
      </c>
      <c r="E71" s="16" t="s">
        <v>80</v>
      </c>
    </row>
    <row r="72" spans="1:7" ht="16.2" customHeight="1" thickBot="1" x14ac:dyDescent="0.35">
      <c r="A72" s="16" t="s">
        <v>92</v>
      </c>
      <c r="B72" s="23">
        <v>114.178</v>
      </c>
      <c r="C72" s="20">
        <v>60.817</v>
      </c>
      <c r="D72" s="20">
        <v>53.360999999999997</v>
      </c>
      <c r="E72" s="16" t="s">
        <v>81</v>
      </c>
    </row>
    <row r="73" spans="1:7" ht="16.2" customHeight="1" x14ac:dyDescent="0.3">
      <c r="A73" s="16" t="s">
        <v>92</v>
      </c>
      <c r="B73" s="20">
        <v>118.726</v>
      </c>
      <c r="C73" s="20">
        <v>60.918999999999997</v>
      </c>
      <c r="D73" s="20">
        <v>57.807000000000002</v>
      </c>
      <c r="E73" s="16" t="s">
        <v>82</v>
      </c>
    </row>
    <row r="74" spans="1:7" ht="16.2" customHeight="1" x14ac:dyDescent="0.3">
      <c r="A74" s="16" t="s">
        <v>92</v>
      </c>
      <c r="B74" s="20">
        <v>119.64</v>
      </c>
      <c r="C74" s="20">
        <v>61.23</v>
      </c>
      <c r="D74" s="20">
        <v>58.41</v>
      </c>
      <c r="E74" s="16" t="s">
        <v>83</v>
      </c>
    </row>
    <row r="75" spans="1:7" ht="16.2" customHeight="1" x14ac:dyDescent="0.3">
      <c r="A75" s="16" t="s">
        <v>92</v>
      </c>
      <c r="B75" s="20">
        <v>149.595</v>
      </c>
      <c r="C75" s="20">
        <v>76.438999999999993</v>
      </c>
      <c r="D75" s="20">
        <v>73.155000000000001</v>
      </c>
      <c r="E75" s="16" t="s">
        <v>84</v>
      </c>
    </row>
    <row r="76" spans="1:7" ht="16.2" customHeight="1" x14ac:dyDescent="0.3">
      <c r="A76" s="16" t="s">
        <v>92</v>
      </c>
      <c r="B76" s="20">
        <v>9990.4599999999991</v>
      </c>
      <c r="C76" s="20">
        <v>4502.49</v>
      </c>
      <c r="D76" s="20">
        <v>5487.98</v>
      </c>
      <c r="E76" s="16" t="s">
        <v>63</v>
      </c>
      <c r="G76">
        <f>D76/B76</f>
        <v>0.5493220532387898</v>
      </c>
    </row>
    <row r="77" spans="1:7" ht="16.2" customHeight="1" x14ac:dyDescent="0.3">
      <c r="A77" s="16" t="s">
        <v>92</v>
      </c>
      <c r="B77" s="20">
        <v>13782.5</v>
      </c>
      <c r="C77" s="20">
        <v>7682.5</v>
      </c>
      <c r="D77" s="20">
        <v>9699.66</v>
      </c>
      <c r="E77" s="16" t="s">
        <v>64</v>
      </c>
      <c r="G77">
        <f>D77/B77</f>
        <v>0.70376637039724288</v>
      </c>
    </row>
    <row r="78" spans="1:7" ht="16.2" customHeight="1" x14ac:dyDescent="0.3">
      <c r="A78" s="26" t="s">
        <v>93</v>
      </c>
      <c r="B78" s="27">
        <v>-30.047000000000001</v>
      </c>
      <c r="C78" s="27">
        <v>0</v>
      </c>
      <c r="D78" s="27">
        <v>-30.047000000000001</v>
      </c>
      <c r="E78" s="26" t="s">
        <v>65</v>
      </c>
    </row>
    <row r="79" spans="1:7" ht="16.2" customHeight="1" x14ac:dyDescent="0.3">
      <c r="A79" s="16" t="s">
        <v>93</v>
      </c>
      <c r="B79" s="20">
        <v>-83.126000000000005</v>
      </c>
      <c r="C79" s="20">
        <v>0</v>
      </c>
      <c r="D79" s="20">
        <v>-83.126000000000005</v>
      </c>
      <c r="E79" s="16" t="s">
        <v>66</v>
      </c>
    </row>
    <row r="80" spans="1:7" ht="16.2" customHeight="1" x14ac:dyDescent="0.3">
      <c r="A80" s="16" t="s">
        <v>93</v>
      </c>
      <c r="B80" s="20">
        <v>-83.256</v>
      </c>
      <c r="C80" s="20">
        <v>0</v>
      </c>
      <c r="D80" s="20">
        <v>-83.256</v>
      </c>
      <c r="E80" s="16" t="s">
        <v>67</v>
      </c>
    </row>
    <row r="81" spans="1:5" ht="16.2" customHeight="1" thickBot="1" x14ac:dyDescent="0.35">
      <c r="A81" s="16" t="s">
        <v>93</v>
      </c>
      <c r="B81" s="20">
        <v>-88.616</v>
      </c>
      <c r="C81" s="20">
        <v>0</v>
      </c>
      <c r="D81" s="20">
        <v>-88.616</v>
      </c>
      <c r="E81" s="16" t="s">
        <v>68</v>
      </c>
    </row>
    <row r="82" spans="1:5" ht="16.2" customHeight="1" thickBot="1" x14ac:dyDescent="0.35">
      <c r="A82" s="16" t="s">
        <v>93</v>
      </c>
      <c r="B82" s="23">
        <v>-89.128</v>
      </c>
      <c r="C82" s="20">
        <v>0</v>
      </c>
      <c r="D82" s="20">
        <v>-89.128</v>
      </c>
      <c r="E82" s="16" t="s">
        <v>69</v>
      </c>
    </row>
    <row r="83" spans="1:5" ht="16.2" customHeight="1" x14ac:dyDescent="0.3">
      <c r="A83" s="16" t="s">
        <v>93</v>
      </c>
      <c r="B83" s="20">
        <v>-88.98</v>
      </c>
      <c r="C83" s="20">
        <v>0</v>
      </c>
      <c r="D83" s="20">
        <v>-88.98</v>
      </c>
      <c r="E83" s="16" t="s">
        <v>70</v>
      </c>
    </row>
    <row r="84" spans="1:5" ht="16.2" customHeight="1" x14ac:dyDescent="0.3">
      <c r="A84" s="16" t="s">
        <v>93</v>
      </c>
      <c r="B84" s="20">
        <v>-89.736000000000004</v>
      </c>
      <c r="C84" s="20">
        <v>0</v>
      </c>
      <c r="D84" s="20">
        <v>-89.736000000000004</v>
      </c>
      <c r="E84" s="16" t="s">
        <v>71</v>
      </c>
    </row>
    <row r="85" spans="1:5" ht="16.2" customHeight="1" x14ac:dyDescent="0.3">
      <c r="A85" s="16" t="s">
        <v>93</v>
      </c>
      <c r="B85" s="20">
        <v>-80.484999999999999</v>
      </c>
      <c r="C85" s="20">
        <v>0</v>
      </c>
      <c r="D85" s="20">
        <v>-80.484999999999999</v>
      </c>
      <c r="E85" s="16" t="s">
        <v>72</v>
      </c>
    </row>
    <row r="86" spans="1:5" ht="16.2" customHeight="1" x14ac:dyDescent="0.3">
      <c r="A86" s="16" t="s">
        <v>93</v>
      </c>
      <c r="B86" s="20">
        <v>-87.819000000000003</v>
      </c>
      <c r="C86" s="20">
        <v>0</v>
      </c>
      <c r="D86" s="20">
        <v>-87.819000000000003</v>
      </c>
      <c r="E86" s="16" t="s">
        <v>73</v>
      </c>
    </row>
    <row r="87" spans="1:5" ht="16.2" customHeight="1" x14ac:dyDescent="0.3">
      <c r="A87" s="16" t="s">
        <v>93</v>
      </c>
      <c r="B87" s="20">
        <v>-32.69</v>
      </c>
      <c r="C87" s="20">
        <v>0</v>
      </c>
      <c r="D87" s="20">
        <v>-32.69</v>
      </c>
      <c r="E87" s="16" t="s">
        <v>77</v>
      </c>
    </row>
    <row r="88" spans="1:5" ht="16.2" customHeight="1" x14ac:dyDescent="0.3">
      <c r="A88" s="16" t="s">
        <v>93</v>
      </c>
      <c r="B88" s="20">
        <v>-39.521999999999998</v>
      </c>
      <c r="C88" s="20">
        <v>0</v>
      </c>
      <c r="D88" s="20">
        <v>-39.521999999999998</v>
      </c>
      <c r="E88" s="16" t="s">
        <v>78</v>
      </c>
    </row>
    <row r="89" spans="1:5" ht="16.2" customHeight="1" x14ac:dyDescent="0.3">
      <c r="A89" s="16" t="s">
        <v>93</v>
      </c>
      <c r="B89" s="20">
        <v>-39.598999999999997</v>
      </c>
      <c r="C89" s="20">
        <v>0</v>
      </c>
      <c r="D89" s="20">
        <v>-39.598999999999997</v>
      </c>
      <c r="E89" s="16" t="s">
        <v>79</v>
      </c>
    </row>
    <row r="90" spans="1:5" ht="16.2" customHeight="1" x14ac:dyDescent="0.3">
      <c r="A90" s="16" t="s">
        <v>93</v>
      </c>
      <c r="B90" s="20">
        <v>-73.635999999999996</v>
      </c>
      <c r="C90" s="20">
        <v>0</v>
      </c>
      <c r="D90" s="20">
        <v>-73.635999999999996</v>
      </c>
      <c r="E90" s="16" t="s">
        <v>80</v>
      </c>
    </row>
    <row r="91" spans="1:5" ht="16.2" customHeight="1" x14ac:dyDescent="0.3">
      <c r="A91" s="16" t="s">
        <v>93</v>
      </c>
      <c r="B91" s="20">
        <v>-74.575999999999993</v>
      </c>
      <c r="C91" s="20">
        <v>0</v>
      </c>
      <c r="D91" s="20">
        <v>-74.575999999999993</v>
      </c>
      <c r="E91" s="16" t="s">
        <v>81</v>
      </c>
    </row>
    <row r="92" spans="1:5" ht="16.2" customHeight="1" x14ac:dyDescent="0.3">
      <c r="A92" s="16" t="s">
        <v>93</v>
      </c>
      <c r="B92" s="20">
        <v>-73.819999999999993</v>
      </c>
      <c r="C92" s="20">
        <v>0</v>
      </c>
      <c r="D92" s="20">
        <v>-73.819999999999993</v>
      </c>
      <c r="E92" s="16" t="s">
        <v>82</v>
      </c>
    </row>
    <row r="93" spans="1:5" ht="16.2" customHeight="1" x14ac:dyDescent="0.3">
      <c r="A93" s="16" t="s">
        <v>93</v>
      </c>
      <c r="B93" s="20">
        <v>-74.691999999999993</v>
      </c>
      <c r="C93" s="20">
        <v>0</v>
      </c>
      <c r="D93" s="20">
        <v>-74.691999999999993</v>
      </c>
      <c r="E93" s="16" t="s">
        <v>83</v>
      </c>
    </row>
    <row r="94" spans="1:5" ht="16.2" customHeight="1" x14ac:dyDescent="0.3">
      <c r="A94" s="16" t="s">
        <v>93</v>
      </c>
      <c r="B94" s="20">
        <v>-64.521000000000001</v>
      </c>
      <c r="C94" s="20">
        <v>0</v>
      </c>
      <c r="D94" s="20">
        <v>-64.521000000000001</v>
      </c>
      <c r="E94" s="16" t="s">
        <v>84</v>
      </c>
    </row>
    <row r="95" spans="1:5" ht="16.2" customHeight="1" x14ac:dyDescent="0.3">
      <c r="A95" s="16" t="s">
        <v>93</v>
      </c>
      <c r="B95" s="20">
        <v>-5.9560000000000004</v>
      </c>
      <c r="C95" s="20">
        <v>0</v>
      </c>
      <c r="D95" s="20">
        <v>-5.9560000000000004</v>
      </c>
      <c r="E95" s="16" t="s">
        <v>63</v>
      </c>
    </row>
    <row r="96" spans="1:5" ht="16.2" customHeight="1" x14ac:dyDescent="0.3">
      <c r="A96" s="16" t="s">
        <v>93</v>
      </c>
      <c r="B96" s="20">
        <v>67.525999999999996</v>
      </c>
      <c r="C96" s="20">
        <v>0</v>
      </c>
      <c r="D96" s="20">
        <v>67.525999999999996</v>
      </c>
      <c r="E96" s="16" t="s">
        <v>64</v>
      </c>
    </row>
    <row r="97" spans="1:5" ht="16.2" customHeight="1" x14ac:dyDescent="0.3">
      <c r="A97" s="26" t="s">
        <v>94</v>
      </c>
      <c r="B97" s="27">
        <v>0</v>
      </c>
      <c r="C97" s="27">
        <v>0</v>
      </c>
      <c r="D97" s="27">
        <v>7589.35</v>
      </c>
      <c r="E97" s="26" t="s">
        <v>65</v>
      </c>
    </row>
    <row r="98" spans="1:5" ht="16.2" customHeight="1" x14ac:dyDescent="0.3">
      <c r="A98" s="16" t="s">
        <v>94</v>
      </c>
      <c r="B98" s="20">
        <v>0</v>
      </c>
      <c r="C98" s="20">
        <v>0</v>
      </c>
      <c r="D98" s="20">
        <v>7368.49</v>
      </c>
      <c r="E98" s="16" t="s">
        <v>66</v>
      </c>
    </row>
    <row r="99" spans="1:5" ht="16.2" customHeight="1" x14ac:dyDescent="0.3">
      <c r="A99" s="16" t="s">
        <v>94</v>
      </c>
      <c r="B99" s="20">
        <v>0</v>
      </c>
      <c r="C99" s="20">
        <v>0</v>
      </c>
      <c r="D99" s="20">
        <v>7526.55</v>
      </c>
      <c r="E99" s="16" t="s">
        <v>67</v>
      </c>
    </row>
    <row r="100" spans="1:5" ht="16.2" customHeight="1" thickBot="1" x14ac:dyDescent="0.35">
      <c r="A100" s="16" t="s">
        <v>94</v>
      </c>
      <c r="B100" s="20">
        <v>0</v>
      </c>
      <c r="C100" s="20">
        <v>0</v>
      </c>
      <c r="D100" s="20">
        <v>7134.99</v>
      </c>
      <c r="E100" s="16" t="s">
        <v>68</v>
      </c>
    </row>
    <row r="101" spans="1:5" ht="16.2" customHeight="1" thickBot="1" x14ac:dyDescent="0.35">
      <c r="A101" s="16" t="s">
        <v>94</v>
      </c>
      <c r="B101" s="20">
        <v>0</v>
      </c>
      <c r="C101" s="20">
        <v>0</v>
      </c>
      <c r="D101" s="23">
        <v>5936.24</v>
      </c>
      <c r="E101" s="16" t="s">
        <v>69</v>
      </c>
    </row>
    <row r="102" spans="1:5" ht="16.2" customHeight="1" x14ac:dyDescent="0.3">
      <c r="A102" s="16" t="s">
        <v>94</v>
      </c>
      <c r="B102" s="20">
        <v>0</v>
      </c>
      <c r="C102" s="20">
        <v>0</v>
      </c>
      <c r="D102" s="20">
        <v>7292.51</v>
      </c>
      <c r="E102" s="16" t="s">
        <v>70</v>
      </c>
    </row>
    <row r="103" spans="1:5" ht="16.2" customHeight="1" x14ac:dyDescent="0.3">
      <c r="A103" s="16" t="s">
        <v>94</v>
      </c>
      <c r="B103" s="20">
        <v>0</v>
      </c>
      <c r="C103" s="20">
        <v>0</v>
      </c>
      <c r="D103" s="20">
        <v>6450.88</v>
      </c>
      <c r="E103" s="16" t="s">
        <v>71</v>
      </c>
    </row>
    <row r="104" spans="1:5" ht="16.2" customHeight="1" x14ac:dyDescent="0.3">
      <c r="A104" s="16" t="s">
        <v>94</v>
      </c>
      <c r="B104" s="20">
        <v>0</v>
      </c>
      <c r="C104" s="20">
        <v>0</v>
      </c>
      <c r="D104" s="20">
        <v>6988.68</v>
      </c>
      <c r="E104" s="16" t="s">
        <v>72</v>
      </c>
    </row>
    <row r="105" spans="1:5" ht="16.2" customHeight="1" x14ac:dyDescent="0.3">
      <c r="A105" s="16" t="s">
        <v>94</v>
      </c>
      <c r="B105" s="20">
        <v>0</v>
      </c>
      <c r="C105" s="20">
        <v>0</v>
      </c>
      <c r="D105" s="20">
        <v>6524.66</v>
      </c>
      <c r="E105" s="16" t="s">
        <v>73</v>
      </c>
    </row>
    <row r="106" spans="1:5" ht="16.2" customHeight="1" x14ac:dyDescent="0.3">
      <c r="A106" s="16" t="s">
        <v>94</v>
      </c>
      <c r="B106" s="20">
        <v>0</v>
      </c>
      <c r="C106" s="20">
        <v>0</v>
      </c>
      <c r="D106" s="20">
        <v>6267.67</v>
      </c>
      <c r="E106" s="16" t="s">
        <v>77</v>
      </c>
    </row>
    <row r="107" spans="1:5" ht="16.2" customHeight="1" x14ac:dyDescent="0.3">
      <c r="A107" s="16" t="s">
        <v>94</v>
      </c>
      <c r="B107" s="20">
        <v>0</v>
      </c>
      <c r="C107" s="20">
        <v>0</v>
      </c>
      <c r="D107" s="20">
        <v>6419.23</v>
      </c>
      <c r="E107" s="16" t="s">
        <v>78</v>
      </c>
    </row>
    <row r="108" spans="1:5" ht="16.2" customHeight="1" x14ac:dyDescent="0.3">
      <c r="A108" s="16" t="s">
        <v>94</v>
      </c>
      <c r="B108" s="20">
        <v>0</v>
      </c>
      <c r="C108" s="20">
        <v>0</v>
      </c>
      <c r="D108" s="20">
        <v>7006.54</v>
      </c>
      <c r="E108" s="16" t="s">
        <v>79</v>
      </c>
    </row>
    <row r="109" spans="1:5" ht="16.2" customHeight="1" x14ac:dyDescent="0.3">
      <c r="A109" s="16" t="s">
        <v>94</v>
      </c>
      <c r="B109" s="20">
        <v>0</v>
      </c>
      <c r="C109" s="20">
        <v>0</v>
      </c>
      <c r="D109" s="20">
        <v>6663.53</v>
      </c>
      <c r="E109" s="16" t="s">
        <v>80</v>
      </c>
    </row>
    <row r="110" spans="1:5" ht="16.2" customHeight="1" x14ac:dyDescent="0.3">
      <c r="A110" s="16" t="s">
        <v>94</v>
      </c>
      <c r="B110" s="20">
        <v>0</v>
      </c>
      <c r="C110" s="20">
        <v>0</v>
      </c>
      <c r="D110" s="20">
        <v>6222.04</v>
      </c>
      <c r="E110" s="16" t="s">
        <v>81</v>
      </c>
    </row>
    <row r="111" spans="1:5" ht="16.2" customHeight="1" x14ac:dyDescent="0.3">
      <c r="A111" s="16" t="s">
        <v>94</v>
      </c>
      <c r="B111" s="20">
        <v>0</v>
      </c>
      <c r="C111" s="20">
        <v>0</v>
      </c>
      <c r="D111" s="20">
        <v>6574.68</v>
      </c>
      <c r="E111" s="16" t="s">
        <v>82</v>
      </c>
    </row>
    <row r="112" spans="1:5" ht="16.2" customHeight="1" x14ac:dyDescent="0.3">
      <c r="A112" s="16" t="s">
        <v>94</v>
      </c>
      <c r="B112" s="20">
        <v>0</v>
      </c>
      <c r="C112" s="20">
        <v>0</v>
      </c>
      <c r="D112" s="20">
        <v>6307.72</v>
      </c>
      <c r="E112" s="16" t="s">
        <v>83</v>
      </c>
    </row>
    <row r="113" spans="1:5" ht="16.2" customHeight="1" thickBot="1" x14ac:dyDescent="0.35">
      <c r="A113" s="16" t="s">
        <v>94</v>
      </c>
      <c r="B113" s="20">
        <v>0</v>
      </c>
      <c r="C113" s="20">
        <v>0</v>
      </c>
      <c r="D113" s="20">
        <v>6727.86</v>
      </c>
      <c r="E113" s="16" t="s">
        <v>84</v>
      </c>
    </row>
    <row r="114" spans="1:5" ht="16.2" customHeight="1" thickBot="1" x14ac:dyDescent="0.35">
      <c r="A114" s="16" t="s">
        <v>94</v>
      </c>
      <c r="B114" s="20">
        <v>0</v>
      </c>
      <c r="C114" s="20">
        <v>0</v>
      </c>
      <c r="D114" s="23">
        <v>4599.05</v>
      </c>
      <c r="E114" s="16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M1" sqref="M1:T22"/>
    </sheetView>
  </sheetViews>
  <sheetFormatPr defaultRowHeight="14.4" x14ac:dyDescent="0.3"/>
  <cols>
    <col min="1" max="2" width="9.5546875" bestFit="1" customWidth="1"/>
    <col min="3" max="3" width="13.109375" customWidth="1"/>
    <col min="4" max="4" width="14.44140625" customWidth="1"/>
    <col min="5" max="5" width="15.5546875" customWidth="1"/>
    <col min="6" max="6" width="15.109375" customWidth="1"/>
    <col min="8" max="8" width="11.44140625" customWidth="1"/>
    <col min="9" max="9" width="13.6640625" customWidth="1"/>
    <col min="10" max="10" width="21.109375" customWidth="1"/>
  </cols>
  <sheetData>
    <row r="1" spans="1:10" x14ac:dyDescent="0.3">
      <c r="A1" s="43" t="s">
        <v>106</v>
      </c>
      <c r="B1" s="43" t="s">
        <v>107</v>
      </c>
      <c r="C1" s="43" t="s">
        <v>17</v>
      </c>
      <c r="D1" s="43" t="s">
        <v>108</v>
      </c>
      <c r="E1" s="43" t="s">
        <v>18</v>
      </c>
      <c r="F1" s="43" t="s">
        <v>19</v>
      </c>
      <c r="G1" s="43" t="s">
        <v>109</v>
      </c>
      <c r="H1" s="43" t="s">
        <v>188</v>
      </c>
      <c r="I1" s="43" t="s">
        <v>193</v>
      </c>
      <c r="J1" s="43" t="s">
        <v>22</v>
      </c>
    </row>
    <row r="2" spans="1:10" x14ac:dyDescent="0.3">
      <c r="A2" s="44">
        <v>0.346715</v>
      </c>
      <c r="B2" s="44">
        <v>0.9597793</v>
      </c>
      <c r="C2" s="44">
        <v>0.66145500000000002</v>
      </c>
      <c r="D2" s="44">
        <v>0.32587500000000003</v>
      </c>
      <c r="E2">
        <v>152783</v>
      </c>
      <c r="F2">
        <v>144694</v>
      </c>
      <c r="G2">
        <v>304</v>
      </c>
      <c r="H2" s="44">
        <v>0.128132</v>
      </c>
      <c r="I2" s="44">
        <v>1.0132399999999999</v>
      </c>
      <c r="J2" t="s">
        <v>121</v>
      </c>
    </row>
    <row r="3" spans="1:10" x14ac:dyDescent="0.3">
      <c r="A3" s="94">
        <v>0.32800000000000001</v>
      </c>
      <c r="B3" s="94">
        <v>0.97399999999999998</v>
      </c>
      <c r="C3" s="94">
        <v>0.69499999999999995</v>
      </c>
      <c r="D3" s="93">
        <v>0.28999999999999998</v>
      </c>
      <c r="E3" s="43">
        <v>148216</v>
      </c>
      <c r="F3" s="43">
        <v>141115</v>
      </c>
      <c r="G3" s="43">
        <v>306</v>
      </c>
      <c r="H3" s="93">
        <v>0.163942</v>
      </c>
      <c r="I3" s="93">
        <v>1.21577</v>
      </c>
      <c r="J3" s="43" t="s">
        <v>122</v>
      </c>
    </row>
    <row r="4" spans="1:10" x14ac:dyDescent="0.3">
      <c r="A4" s="44">
        <v>0.34373900000000002</v>
      </c>
      <c r="B4" s="44">
        <v>1.0965965</v>
      </c>
      <c r="C4" s="44">
        <v>0.58604999999999996</v>
      </c>
      <c r="D4" s="44">
        <v>0.33172299999999999</v>
      </c>
      <c r="E4">
        <v>127287</v>
      </c>
      <c r="F4">
        <v>131883</v>
      </c>
      <c r="G4">
        <v>82</v>
      </c>
      <c r="H4" s="44">
        <v>0.115036</v>
      </c>
      <c r="I4" s="44">
        <v>1.05705</v>
      </c>
      <c r="J4" t="s">
        <v>65</v>
      </c>
    </row>
    <row r="5" spans="1:10" x14ac:dyDescent="0.3">
      <c r="A5" s="44">
        <v>0.413686</v>
      </c>
      <c r="B5" s="44">
        <v>0.82222189999999995</v>
      </c>
      <c r="C5" s="44">
        <v>0.60543499999999995</v>
      </c>
      <c r="D5" s="44">
        <v>0.44129200000000002</v>
      </c>
      <c r="E5">
        <v>263723</v>
      </c>
      <c r="F5">
        <v>219817</v>
      </c>
      <c r="G5">
        <v>176</v>
      </c>
      <c r="H5" s="44">
        <v>7.3573600000000003E-2</v>
      </c>
      <c r="I5" s="44">
        <v>0.80913800000000002</v>
      </c>
      <c r="J5" t="s">
        <v>66</v>
      </c>
    </row>
    <row r="6" spans="1:10" x14ac:dyDescent="0.3">
      <c r="A6" s="44">
        <v>0.41334500000000002</v>
      </c>
      <c r="B6" s="44">
        <v>0.82158819999999999</v>
      </c>
      <c r="C6" s="44">
        <v>0.60156500000000002</v>
      </c>
      <c r="D6" s="44">
        <v>0.44066499999999997</v>
      </c>
      <c r="E6">
        <v>261104</v>
      </c>
      <c r="F6">
        <v>218610</v>
      </c>
      <c r="G6">
        <v>317</v>
      </c>
      <c r="H6" s="44">
        <v>7.3357599999999995E-2</v>
      </c>
      <c r="I6" s="44">
        <v>0.80986400000000003</v>
      </c>
      <c r="J6" t="s">
        <v>67</v>
      </c>
    </row>
    <row r="7" spans="1:10" x14ac:dyDescent="0.3">
      <c r="A7" s="44">
        <v>0.42937799999999998</v>
      </c>
      <c r="B7" s="44">
        <v>0.76508069999999995</v>
      </c>
      <c r="C7" s="44">
        <v>0.62343499999999996</v>
      </c>
      <c r="D7" s="44">
        <v>0.46538400000000002</v>
      </c>
      <c r="E7">
        <v>299753</v>
      </c>
      <c r="F7">
        <v>243533</v>
      </c>
      <c r="G7">
        <v>218</v>
      </c>
      <c r="H7" s="44">
        <v>6.72185E-2</v>
      </c>
      <c r="I7" s="44">
        <v>0.77152699999999996</v>
      </c>
      <c r="J7" t="s">
        <v>68</v>
      </c>
    </row>
    <row r="8" spans="1:10" x14ac:dyDescent="0.3">
      <c r="A8" s="44">
        <v>0.42793399999999998</v>
      </c>
      <c r="B8" s="44">
        <v>0.83082670000000003</v>
      </c>
      <c r="C8" s="44">
        <v>0.58342000000000005</v>
      </c>
      <c r="D8" s="44">
        <v>0.47111999999999998</v>
      </c>
      <c r="E8">
        <v>287516</v>
      </c>
      <c r="F8">
        <v>238552</v>
      </c>
      <c r="G8">
        <v>210</v>
      </c>
      <c r="H8" s="44">
        <v>6.6953499999999999E-2</v>
      </c>
      <c r="I8" s="44">
        <v>0.82324799999999998</v>
      </c>
      <c r="J8" t="s">
        <v>69</v>
      </c>
    </row>
    <row r="9" spans="1:10" x14ac:dyDescent="0.3">
      <c r="A9" s="44">
        <v>0.43224499999999999</v>
      </c>
      <c r="B9" s="44">
        <v>0.74823139999999999</v>
      </c>
      <c r="C9" s="44">
        <v>0.58307500000000001</v>
      </c>
      <c r="D9" s="44">
        <v>0.48534300000000002</v>
      </c>
      <c r="E9">
        <v>312935</v>
      </c>
      <c r="F9">
        <v>249542</v>
      </c>
      <c r="G9">
        <v>217</v>
      </c>
      <c r="H9" s="44">
        <v>6.6773899999999997E-2</v>
      </c>
      <c r="I9" s="44">
        <v>0.77465300000000004</v>
      </c>
      <c r="J9" t="s">
        <v>70</v>
      </c>
    </row>
    <row r="10" spans="1:10" x14ac:dyDescent="0.3">
      <c r="A10" s="44">
        <v>0.43490800000000002</v>
      </c>
      <c r="B10" s="44">
        <v>0.79242690000000005</v>
      </c>
      <c r="C10" s="44">
        <v>0.54263499999999998</v>
      </c>
      <c r="D10" s="44">
        <v>0.488284</v>
      </c>
      <c r="E10">
        <v>300704</v>
      </c>
      <c r="F10">
        <v>239088</v>
      </c>
      <c r="G10">
        <v>217</v>
      </c>
      <c r="H10" s="44">
        <v>6.6278199999999995E-2</v>
      </c>
      <c r="I10" s="44">
        <v>0.82063900000000001</v>
      </c>
      <c r="J10" t="s">
        <v>71</v>
      </c>
    </row>
    <row r="11" spans="1:10" x14ac:dyDescent="0.3">
      <c r="A11" s="44">
        <v>0.42372500000000002</v>
      </c>
      <c r="B11" s="44">
        <v>0.808203</v>
      </c>
      <c r="C11" s="44">
        <v>0.61136500000000005</v>
      </c>
      <c r="D11" s="44">
        <v>0.46571000000000001</v>
      </c>
      <c r="E11">
        <v>281704</v>
      </c>
      <c r="F11">
        <v>251825</v>
      </c>
      <c r="G11">
        <v>217</v>
      </c>
      <c r="H11" s="93">
        <v>7.5798500000000005E-2</v>
      </c>
      <c r="I11" s="93">
        <v>0.71493399999999996</v>
      </c>
      <c r="J11" t="s">
        <v>72</v>
      </c>
    </row>
    <row r="12" spans="1:10" x14ac:dyDescent="0.3">
      <c r="A12" s="45">
        <v>0.34143000000000001</v>
      </c>
      <c r="B12" s="45">
        <v>1.0969423</v>
      </c>
      <c r="C12" s="45">
        <v>0.57974000000000003</v>
      </c>
      <c r="D12" s="45">
        <v>0.326824</v>
      </c>
      <c r="E12" s="36">
        <v>128378</v>
      </c>
      <c r="F12" s="36">
        <v>132386</v>
      </c>
      <c r="G12" s="36">
        <v>82</v>
      </c>
      <c r="H12" s="44">
        <v>0.113396</v>
      </c>
      <c r="I12" s="44">
        <v>1.0702400000000001</v>
      </c>
      <c r="J12" s="36" t="s">
        <v>77</v>
      </c>
    </row>
    <row r="13" spans="1:10" x14ac:dyDescent="0.3">
      <c r="A13" s="44">
        <v>0.372444</v>
      </c>
      <c r="B13" s="44">
        <v>0.95492449999999995</v>
      </c>
      <c r="C13" s="44">
        <v>0.61028000000000004</v>
      </c>
      <c r="D13" s="44">
        <v>0.37090800000000002</v>
      </c>
      <c r="E13">
        <v>222109</v>
      </c>
      <c r="F13">
        <v>196936</v>
      </c>
      <c r="G13">
        <v>176</v>
      </c>
      <c r="H13" s="44">
        <v>0.109322</v>
      </c>
      <c r="I13" s="44">
        <v>0.96621100000000004</v>
      </c>
      <c r="J13" t="s">
        <v>78</v>
      </c>
    </row>
    <row r="14" spans="1:10" x14ac:dyDescent="0.3">
      <c r="A14" s="44">
        <v>0.36549700000000002</v>
      </c>
      <c r="B14" s="44">
        <v>0.9821164</v>
      </c>
      <c r="C14" s="44">
        <v>0.61233499999999996</v>
      </c>
      <c r="D14" s="44">
        <v>0.35186200000000001</v>
      </c>
      <c r="E14">
        <v>207116</v>
      </c>
      <c r="F14">
        <v>188156</v>
      </c>
      <c r="G14">
        <v>317</v>
      </c>
      <c r="H14" s="44">
        <v>0.109157</v>
      </c>
      <c r="I14" s="44">
        <v>0.990012</v>
      </c>
      <c r="J14" t="s">
        <v>79</v>
      </c>
    </row>
    <row r="15" spans="1:10" x14ac:dyDescent="0.3">
      <c r="A15" s="44">
        <v>0.42692200000000002</v>
      </c>
      <c r="B15" s="44">
        <v>0.77304349999999999</v>
      </c>
      <c r="C15" s="44">
        <v>0.63609000000000004</v>
      </c>
      <c r="D15" s="44">
        <v>0.43972800000000001</v>
      </c>
      <c r="E15">
        <v>307255</v>
      </c>
      <c r="F15">
        <v>250637</v>
      </c>
      <c r="G15">
        <v>218</v>
      </c>
      <c r="H15" s="44">
        <v>8.25684E-2</v>
      </c>
      <c r="I15" s="44">
        <v>0.812307</v>
      </c>
      <c r="J15" t="s">
        <v>80</v>
      </c>
    </row>
    <row r="16" spans="1:10" x14ac:dyDescent="0.3">
      <c r="A16" s="44">
        <v>0.42773899999999998</v>
      </c>
      <c r="B16" s="44">
        <v>0.81259459999999994</v>
      </c>
      <c r="C16" s="44">
        <v>0.61334500000000003</v>
      </c>
      <c r="D16" s="44">
        <v>0.45541900000000002</v>
      </c>
      <c r="E16">
        <v>296000</v>
      </c>
      <c r="F16">
        <v>242024</v>
      </c>
      <c r="G16">
        <v>210</v>
      </c>
      <c r="H16" s="44">
        <v>8.1958500000000004E-2</v>
      </c>
      <c r="I16" s="44">
        <v>0.88549500000000003</v>
      </c>
      <c r="J16" t="s">
        <v>81</v>
      </c>
    </row>
    <row r="17" spans="1:10" x14ac:dyDescent="0.3">
      <c r="A17" s="44">
        <v>0.42565900000000001</v>
      </c>
      <c r="B17" s="44">
        <v>0.775142</v>
      </c>
      <c r="C17" s="44">
        <v>0.566415</v>
      </c>
      <c r="D17" s="44">
        <v>0.47370400000000001</v>
      </c>
      <c r="E17">
        <v>314481</v>
      </c>
      <c r="F17">
        <v>252598</v>
      </c>
      <c r="G17">
        <v>217</v>
      </c>
      <c r="H17" s="44">
        <v>8.2322999999999993E-2</v>
      </c>
      <c r="I17" s="44">
        <v>0.82784199999999997</v>
      </c>
      <c r="J17" t="s">
        <v>82</v>
      </c>
    </row>
    <row r="18" spans="1:10" x14ac:dyDescent="0.3">
      <c r="A18" s="44">
        <v>0.42496600000000001</v>
      </c>
      <c r="B18" s="44">
        <v>0.82864450000000001</v>
      </c>
      <c r="C18" s="44">
        <v>0.53734000000000004</v>
      </c>
      <c r="D18" s="44">
        <v>0.47621799999999997</v>
      </c>
      <c r="E18">
        <v>298201</v>
      </c>
      <c r="F18">
        <v>240463</v>
      </c>
      <c r="G18">
        <v>217</v>
      </c>
      <c r="H18" s="44">
        <v>8.1808800000000001E-2</v>
      </c>
      <c r="I18" s="44">
        <v>0.90488599999999997</v>
      </c>
      <c r="J18" t="s">
        <v>83</v>
      </c>
    </row>
    <row r="19" spans="1:10" x14ac:dyDescent="0.3">
      <c r="A19" s="44">
        <v>0.40865200000000002</v>
      </c>
      <c r="B19" s="44">
        <v>0.8572592</v>
      </c>
      <c r="C19" s="44">
        <v>0.56110499999999996</v>
      </c>
      <c r="D19" s="44">
        <v>0.42194599999999999</v>
      </c>
      <c r="E19">
        <v>270320</v>
      </c>
      <c r="F19">
        <v>230020</v>
      </c>
      <c r="G19">
        <v>217</v>
      </c>
      <c r="H19" s="93">
        <v>9.06864E-2</v>
      </c>
      <c r="I19" s="93">
        <v>0.80921200000000004</v>
      </c>
      <c r="J19" t="s">
        <v>84</v>
      </c>
    </row>
    <row r="20" spans="1:10" x14ac:dyDescent="0.3">
      <c r="A20" s="45">
        <v>0.43124099999999999</v>
      </c>
      <c r="B20" s="45">
        <v>0.82686729999999997</v>
      </c>
      <c r="C20" s="45">
        <v>0.67340999999999995</v>
      </c>
      <c r="D20" s="45">
        <v>0.58564899999999998</v>
      </c>
      <c r="E20" s="36">
        <v>271450</v>
      </c>
      <c r="F20" s="36">
        <v>210985</v>
      </c>
      <c r="G20" s="36">
        <v>218</v>
      </c>
      <c r="H20" s="44">
        <v>7.2975799999999993E-2</v>
      </c>
      <c r="I20" s="44">
        <v>0.72128400000000004</v>
      </c>
      <c r="J20" s="36" t="s">
        <v>74</v>
      </c>
    </row>
    <row r="21" spans="1:10" x14ac:dyDescent="0.3">
      <c r="A21" s="44">
        <v>0.44367000000000001</v>
      </c>
      <c r="B21" s="44">
        <v>0.73687939999999996</v>
      </c>
      <c r="C21" s="44">
        <v>0.59082500000000004</v>
      </c>
      <c r="D21" s="44">
        <v>0.49488399999999999</v>
      </c>
      <c r="E21">
        <v>338794</v>
      </c>
      <c r="F21">
        <v>270385</v>
      </c>
      <c r="G21">
        <v>218</v>
      </c>
      <c r="H21" s="44">
        <v>6.9853200000000004E-2</v>
      </c>
      <c r="I21" s="44">
        <v>0.829156</v>
      </c>
      <c r="J21" t="s">
        <v>75</v>
      </c>
    </row>
    <row r="22" spans="1:10" x14ac:dyDescent="0.3">
      <c r="A22" s="44">
        <v>0.42668499999999998</v>
      </c>
      <c r="B22" s="44">
        <v>0.7777579</v>
      </c>
      <c r="C22" s="44">
        <v>0.624305</v>
      </c>
      <c r="D22" s="44">
        <v>0.44151200000000002</v>
      </c>
      <c r="E22">
        <v>317244</v>
      </c>
      <c r="F22">
        <v>259270</v>
      </c>
      <c r="G22">
        <v>219</v>
      </c>
      <c r="H22" s="44">
        <v>7.0499900000000004E-2</v>
      </c>
      <c r="I22" s="44">
        <v>0.82746900000000001</v>
      </c>
      <c r="J22" t="s">
        <v>76</v>
      </c>
    </row>
    <row r="32" spans="1:10" x14ac:dyDescent="0.3">
      <c r="A32" s="33"/>
    </row>
    <row r="33" spans="1:2" x14ac:dyDescent="0.3">
      <c r="A33" s="33"/>
    </row>
    <row r="34" spans="1:2" x14ac:dyDescent="0.3">
      <c r="A34" s="33"/>
    </row>
    <row r="38" spans="1:2" x14ac:dyDescent="0.3">
      <c r="B38" s="33"/>
    </row>
    <row r="39" spans="1:2" x14ac:dyDescent="0.3">
      <c r="B39" s="33"/>
    </row>
    <row r="40" spans="1:2" x14ac:dyDescent="0.3">
      <c r="B40" s="33"/>
    </row>
    <row r="41" spans="1:2" x14ac:dyDescent="0.3">
      <c r="B41" s="33"/>
    </row>
    <row r="42" spans="1:2" x14ac:dyDescent="0.3">
      <c r="B42" s="33"/>
    </row>
    <row r="43" spans="1:2" x14ac:dyDescent="0.3">
      <c r="B43" s="33"/>
    </row>
    <row r="44" spans="1:2" x14ac:dyDescent="0.3">
      <c r="B44" s="33"/>
    </row>
    <row r="45" spans="1:2" x14ac:dyDescent="0.3">
      <c r="B45" s="33"/>
    </row>
    <row r="46" spans="1:2" x14ac:dyDescent="0.3">
      <c r="B46" s="33"/>
    </row>
    <row r="47" spans="1:2" x14ac:dyDescent="0.3">
      <c r="B47" s="33"/>
    </row>
    <row r="48" spans="1:2" x14ac:dyDescent="0.3">
      <c r="B48" s="33"/>
    </row>
    <row r="49" spans="2:2" x14ac:dyDescent="0.3">
      <c r="B49" s="33"/>
    </row>
    <row r="50" spans="2:2" x14ac:dyDescent="0.3">
      <c r="B50" s="33"/>
    </row>
    <row r="51" spans="2:2" x14ac:dyDescent="0.3">
      <c r="B51" s="33"/>
    </row>
    <row r="52" spans="2:2" x14ac:dyDescent="0.3">
      <c r="B52" s="33"/>
    </row>
    <row r="53" spans="2:2" x14ac:dyDescent="0.3">
      <c r="B53" s="33"/>
    </row>
    <row r="54" spans="2:2" x14ac:dyDescent="0.3">
      <c r="B54" s="33"/>
    </row>
    <row r="55" spans="2:2" x14ac:dyDescent="0.3">
      <c r="B55" s="33"/>
    </row>
    <row r="56" spans="2:2" x14ac:dyDescent="0.3">
      <c r="B56" s="33"/>
    </row>
    <row r="57" spans="2:2" x14ac:dyDescent="0.3">
      <c r="B57" s="33"/>
    </row>
    <row r="58" spans="2:2" x14ac:dyDescent="0.3">
      <c r="B58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F50" sqref="F50"/>
    </sheetView>
  </sheetViews>
  <sheetFormatPr defaultRowHeight="14.4" x14ac:dyDescent="0.3"/>
  <cols>
    <col min="1" max="1" width="11.77734375" customWidth="1"/>
    <col min="2" max="2" width="8.33203125" customWidth="1"/>
    <col min="3" max="3" width="6.33203125" style="12" customWidth="1"/>
    <col min="4" max="4" width="13.77734375" customWidth="1"/>
    <col min="7" max="7" width="6.77734375" customWidth="1"/>
    <col min="8" max="8" width="13" customWidth="1"/>
  </cols>
  <sheetData>
    <row r="1" spans="1:8" x14ac:dyDescent="0.3">
      <c r="A1" s="116" t="s">
        <v>85</v>
      </c>
      <c r="B1" s="116" t="s">
        <v>190</v>
      </c>
      <c r="C1" s="117" t="s">
        <v>202</v>
      </c>
      <c r="D1" s="116" t="s">
        <v>22</v>
      </c>
      <c r="E1" s="118" t="s">
        <v>85</v>
      </c>
      <c r="F1" s="116" t="s">
        <v>190</v>
      </c>
      <c r="G1" s="117" t="s">
        <v>202</v>
      </c>
      <c r="H1" s="116" t="s">
        <v>22</v>
      </c>
    </row>
    <row r="2" spans="1:8" x14ac:dyDescent="0.3">
      <c r="A2" s="105" t="s">
        <v>208</v>
      </c>
      <c r="B2" s="113">
        <v>112.387</v>
      </c>
      <c r="C2" s="106">
        <v>3.05301</v>
      </c>
      <c r="D2" s="105" t="s">
        <v>63</v>
      </c>
      <c r="E2" s="111" t="s">
        <v>189</v>
      </c>
      <c r="F2" s="113">
        <v>1.47393</v>
      </c>
      <c r="G2" s="106">
        <v>4.2915099999999998E-2</v>
      </c>
      <c r="H2" s="105" t="s">
        <v>63</v>
      </c>
    </row>
    <row r="3" spans="1:8" x14ac:dyDescent="0.3">
      <c r="A3" s="105" t="s">
        <v>208</v>
      </c>
      <c r="B3" s="113">
        <v>116.86199999999999</v>
      </c>
      <c r="C3" s="106">
        <v>1.7841100000000001</v>
      </c>
      <c r="D3" s="105" t="s">
        <v>64</v>
      </c>
      <c r="E3" s="111" t="s">
        <v>189</v>
      </c>
      <c r="F3" s="113">
        <v>1.54054</v>
      </c>
      <c r="G3" s="106">
        <v>2.3729500000000001E-2</v>
      </c>
      <c r="H3" s="105" t="s">
        <v>64</v>
      </c>
    </row>
    <row r="4" spans="1:8" x14ac:dyDescent="0.3">
      <c r="A4" s="105" t="s">
        <v>208</v>
      </c>
      <c r="B4" s="113">
        <v>112.958</v>
      </c>
      <c r="C4" s="106">
        <v>5.9211600000000004</v>
      </c>
      <c r="D4" s="105" t="s">
        <v>65</v>
      </c>
      <c r="E4" s="111" t="s">
        <v>189</v>
      </c>
      <c r="F4" s="113">
        <v>1.4942</v>
      </c>
      <c r="G4" s="106">
        <v>0.11380800000000001</v>
      </c>
      <c r="H4" s="105" t="s">
        <v>65</v>
      </c>
    </row>
    <row r="5" spans="1:8" x14ac:dyDescent="0.3">
      <c r="A5" s="105" t="s">
        <v>208</v>
      </c>
      <c r="B5" s="113">
        <v>112.38</v>
      </c>
      <c r="C5" s="106">
        <v>3.23908</v>
      </c>
      <c r="D5" s="105" t="s">
        <v>66</v>
      </c>
      <c r="E5" s="111" t="s">
        <v>189</v>
      </c>
      <c r="F5" s="113">
        <v>1.5287299999999999</v>
      </c>
      <c r="G5" s="106">
        <v>8.0905299999999999E-2</v>
      </c>
      <c r="H5" s="105" t="s">
        <v>66</v>
      </c>
    </row>
    <row r="6" spans="1:8" x14ac:dyDescent="0.3">
      <c r="A6" s="105" t="s">
        <v>208</v>
      </c>
      <c r="B6" s="113">
        <v>112.70099999999999</v>
      </c>
      <c r="C6" s="106">
        <v>3.2781899999999999</v>
      </c>
      <c r="D6" s="105" t="s">
        <v>67</v>
      </c>
      <c r="E6" s="111" t="s">
        <v>189</v>
      </c>
      <c r="F6" s="113">
        <v>1.5249600000000001</v>
      </c>
      <c r="G6" s="106">
        <v>8.1104800000000005E-2</v>
      </c>
      <c r="H6" s="105" t="s">
        <v>67</v>
      </c>
    </row>
    <row r="7" spans="1:8" x14ac:dyDescent="0.3">
      <c r="A7" s="105" t="s">
        <v>208</v>
      </c>
      <c r="B7" s="113">
        <v>112.355</v>
      </c>
      <c r="C7" s="106">
        <v>3.2389700000000001</v>
      </c>
      <c r="D7" s="105" t="s">
        <v>68</v>
      </c>
      <c r="E7" s="111" t="s">
        <v>189</v>
      </c>
      <c r="F7" s="113">
        <v>1.52799</v>
      </c>
      <c r="G7" s="106">
        <v>8.0504900000000004E-2</v>
      </c>
      <c r="H7" s="105" t="s">
        <v>68</v>
      </c>
    </row>
    <row r="8" spans="1:8" x14ac:dyDescent="0.3">
      <c r="A8" s="105" t="s">
        <v>208</v>
      </c>
      <c r="B8" s="113">
        <v>114.111</v>
      </c>
      <c r="C8" s="106">
        <v>2.8645499999999999</v>
      </c>
      <c r="D8" s="105" t="s">
        <v>69</v>
      </c>
      <c r="E8" s="111" t="s">
        <v>189</v>
      </c>
      <c r="F8" s="113">
        <v>1.6797</v>
      </c>
      <c r="G8" s="106">
        <v>7.7304800000000007E-2</v>
      </c>
      <c r="H8" s="105" t="s">
        <v>69</v>
      </c>
    </row>
    <row r="9" spans="1:8" x14ac:dyDescent="0.3">
      <c r="A9" s="105" t="s">
        <v>208</v>
      </c>
      <c r="B9" s="113">
        <v>111.78700000000001</v>
      </c>
      <c r="C9" s="106">
        <v>3.2048100000000002</v>
      </c>
      <c r="D9" s="105" t="s">
        <v>70</v>
      </c>
      <c r="E9" s="111" t="s">
        <v>189</v>
      </c>
      <c r="F9" s="113">
        <v>1.5398000000000001</v>
      </c>
      <c r="G9" s="106">
        <v>8.0166200000000007E-2</v>
      </c>
      <c r="H9" s="105" t="s">
        <v>70</v>
      </c>
    </row>
    <row r="10" spans="1:8" x14ac:dyDescent="0.3">
      <c r="A10" s="105" t="s">
        <v>208</v>
      </c>
      <c r="B10" s="113">
        <v>113.217</v>
      </c>
      <c r="C10" s="106">
        <v>3.23109</v>
      </c>
      <c r="D10" s="105" t="s">
        <v>71</v>
      </c>
      <c r="E10" s="111" t="s">
        <v>189</v>
      </c>
      <c r="F10" s="113">
        <v>1.53877</v>
      </c>
      <c r="G10" s="106">
        <v>7.9683000000000004E-2</v>
      </c>
      <c r="H10" s="105" t="s">
        <v>71</v>
      </c>
    </row>
    <row r="11" spans="1:8" x14ac:dyDescent="0.3">
      <c r="A11" s="105" t="s">
        <v>208</v>
      </c>
      <c r="B11" s="113">
        <v>110.91800000000001</v>
      </c>
      <c r="C11" s="106">
        <v>2.2772000000000001</v>
      </c>
      <c r="D11" s="105" t="s">
        <v>72</v>
      </c>
      <c r="E11" s="111" t="s">
        <v>189</v>
      </c>
      <c r="F11" s="113">
        <v>1.53498</v>
      </c>
      <c r="G11" s="106">
        <v>7.05205E-2</v>
      </c>
      <c r="H11" s="105" t="s">
        <v>72</v>
      </c>
    </row>
    <row r="12" spans="1:8" x14ac:dyDescent="0.3">
      <c r="A12" s="105" t="s">
        <v>208</v>
      </c>
      <c r="B12" s="113">
        <v>112.584</v>
      </c>
      <c r="C12" s="106">
        <v>2.3207800000000001</v>
      </c>
      <c r="D12" s="105" t="s">
        <v>74</v>
      </c>
      <c r="E12" s="111" t="s">
        <v>189</v>
      </c>
      <c r="F12" s="113">
        <v>1.67367</v>
      </c>
      <c r="G12" s="106">
        <v>6.9985400000000003E-2</v>
      </c>
      <c r="H12" s="105" t="s">
        <v>74</v>
      </c>
    </row>
    <row r="13" spans="1:8" x14ac:dyDescent="0.3">
      <c r="A13" s="105" t="s">
        <v>208</v>
      </c>
      <c r="B13" s="113">
        <v>115.63200000000001</v>
      </c>
      <c r="C13" s="106">
        <v>2.70472</v>
      </c>
      <c r="D13" s="105" t="s">
        <v>75</v>
      </c>
      <c r="E13" s="111" t="s">
        <v>189</v>
      </c>
      <c r="F13" s="113">
        <v>1.6619900000000001</v>
      </c>
      <c r="G13" s="106">
        <v>7.5805200000000003E-2</v>
      </c>
      <c r="H13" s="105" t="s">
        <v>75</v>
      </c>
    </row>
    <row r="14" spans="1:8" x14ac:dyDescent="0.3">
      <c r="A14" s="105" t="s">
        <v>208</v>
      </c>
      <c r="B14" s="113">
        <v>115.71599999999999</v>
      </c>
      <c r="C14" s="106">
        <v>2.7353499999999999</v>
      </c>
      <c r="D14" s="105" t="s">
        <v>76</v>
      </c>
      <c r="E14" s="111" t="s">
        <v>189</v>
      </c>
      <c r="F14" s="113">
        <v>1.63469</v>
      </c>
      <c r="G14" s="106">
        <v>7.4607300000000001E-2</v>
      </c>
      <c r="H14" s="105" t="s">
        <v>76</v>
      </c>
    </row>
    <row r="15" spans="1:8" x14ac:dyDescent="0.3">
      <c r="A15" s="105" t="s">
        <v>208</v>
      </c>
      <c r="B15" s="113">
        <v>110.13</v>
      </c>
      <c r="C15" s="106">
        <v>5.1107100000000001</v>
      </c>
      <c r="D15" s="105" t="s">
        <v>77</v>
      </c>
      <c r="E15" s="111" t="s">
        <v>189</v>
      </c>
      <c r="F15" s="113">
        <v>1.3510200000000001</v>
      </c>
      <c r="G15" s="106">
        <v>0.12615799999999999</v>
      </c>
      <c r="H15" s="105" t="s">
        <v>77</v>
      </c>
    </row>
    <row r="16" spans="1:8" x14ac:dyDescent="0.3">
      <c r="A16" s="105" t="s">
        <v>208</v>
      </c>
      <c r="B16" s="113">
        <v>110.334</v>
      </c>
      <c r="C16" s="106">
        <v>2.7503500000000001</v>
      </c>
      <c r="D16" s="105" t="s">
        <v>78</v>
      </c>
      <c r="E16" s="111" t="s">
        <v>189</v>
      </c>
      <c r="F16" s="113">
        <v>1.3867</v>
      </c>
      <c r="G16" s="106">
        <v>8.0651200000000006E-2</v>
      </c>
      <c r="H16" s="105" t="s">
        <v>78</v>
      </c>
    </row>
    <row r="17" spans="1:8" x14ac:dyDescent="0.3">
      <c r="A17" s="105" t="s">
        <v>208</v>
      </c>
      <c r="B17" s="113">
        <v>111.026</v>
      </c>
      <c r="C17" s="106">
        <v>2.8786700000000001</v>
      </c>
      <c r="D17" s="105" t="s">
        <v>79</v>
      </c>
      <c r="E17" s="111" t="s">
        <v>189</v>
      </c>
      <c r="F17" s="113">
        <v>1.3834200000000001</v>
      </c>
      <c r="G17" s="106">
        <v>8.1622700000000006E-2</v>
      </c>
      <c r="H17" s="105" t="s">
        <v>79</v>
      </c>
    </row>
    <row r="18" spans="1:8" x14ac:dyDescent="0.3">
      <c r="A18" s="105" t="s">
        <v>208</v>
      </c>
      <c r="B18" s="113">
        <v>110.169</v>
      </c>
      <c r="C18" s="106">
        <v>2.7269000000000001</v>
      </c>
      <c r="D18" s="105" t="s">
        <v>80</v>
      </c>
      <c r="E18" s="111" t="s">
        <v>189</v>
      </c>
      <c r="F18" s="113">
        <v>1.38809</v>
      </c>
      <c r="G18" s="106">
        <v>7.9420400000000002E-2</v>
      </c>
      <c r="H18" s="105" t="s">
        <v>80</v>
      </c>
    </row>
    <row r="19" spans="1:8" x14ac:dyDescent="0.3">
      <c r="A19" s="105" t="s">
        <v>208</v>
      </c>
      <c r="B19" s="113">
        <v>111.41</v>
      </c>
      <c r="C19" s="106">
        <v>2.7094100000000001</v>
      </c>
      <c r="D19" s="105" t="s">
        <v>81</v>
      </c>
      <c r="E19" s="111" t="s">
        <v>189</v>
      </c>
      <c r="F19" s="113">
        <v>1.37619</v>
      </c>
      <c r="G19" s="106">
        <v>7.8695000000000001E-2</v>
      </c>
      <c r="H19" s="105" t="s">
        <v>81</v>
      </c>
    </row>
    <row r="20" spans="1:8" x14ac:dyDescent="0.3">
      <c r="A20" s="105" t="s">
        <v>208</v>
      </c>
      <c r="B20" s="113">
        <v>109.23399999999999</v>
      </c>
      <c r="C20" s="106">
        <v>2.69896</v>
      </c>
      <c r="D20" s="105" t="s">
        <v>82</v>
      </c>
      <c r="E20" s="111" t="s">
        <v>189</v>
      </c>
      <c r="F20" s="113">
        <v>1.4071499999999999</v>
      </c>
      <c r="G20" s="106">
        <v>8.1383899999999995E-2</v>
      </c>
      <c r="H20" s="105" t="s">
        <v>82</v>
      </c>
    </row>
    <row r="21" spans="1:8" x14ac:dyDescent="0.3">
      <c r="A21" s="105" t="s">
        <v>208</v>
      </c>
      <c r="B21" s="113">
        <v>110.509</v>
      </c>
      <c r="C21" s="106">
        <v>2.6962199999999998</v>
      </c>
      <c r="D21" s="105" t="s">
        <v>83</v>
      </c>
      <c r="E21" s="111" t="s">
        <v>189</v>
      </c>
      <c r="F21" s="113">
        <v>1.4014500000000001</v>
      </c>
      <c r="G21" s="106">
        <v>8.0623700000000006E-2</v>
      </c>
      <c r="H21" s="105" t="s">
        <v>83</v>
      </c>
    </row>
    <row r="22" spans="1:8" x14ac:dyDescent="0.3">
      <c r="A22" s="107" t="s">
        <v>208</v>
      </c>
      <c r="B22" s="114">
        <v>102.014</v>
      </c>
      <c r="C22" s="108">
        <v>2.19964</v>
      </c>
      <c r="D22" s="107" t="s">
        <v>84</v>
      </c>
      <c r="E22" s="112" t="s">
        <v>189</v>
      </c>
      <c r="F22" s="114">
        <v>0.98033800000000004</v>
      </c>
      <c r="G22" s="108">
        <v>0.11178399999999999</v>
      </c>
      <c r="H22" s="107" t="s">
        <v>84</v>
      </c>
    </row>
    <row r="23" spans="1:8" x14ac:dyDescent="0.3">
      <c r="A23" s="105" t="s">
        <v>209</v>
      </c>
      <c r="B23" s="113">
        <v>15.1335</v>
      </c>
      <c r="C23" s="106">
        <v>0.45416499999999999</v>
      </c>
      <c r="D23" s="105" t="s">
        <v>63</v>
      </c>
      <c r="E23" s="111" t="s">
        <v>207</v>
      </c>
      <c r="F23" s="113">
        <v>0.114805</v>
      </c>
      <c r="G23" s="109">
        <v>9.1620999999999994E-3</v>
      </c>
      <c r="H23" s="105" t="s">
        <v>63</v>
      </c>
    </row>
    <row r="24" spans="1:8" x14ac:dyDescent="0.3">
      <c r="A24" s="105" t="s">
        <v>209</v>
      </c>
      <c r="B24" s="113">
        <v>15.648199999999999</v>
      </c>
      <c r="C24" s="106">
        <v>0.442189</v>
      </c>
      <c r="D24" s="105" t="s">
        <v>64</v>
      </c>
      <c r="E24" s="111" t="s">
        <v>207</v>
      </c>
      <c r="F24" s="113">
        <v>0.100076</v>
      </c>
      <c r="G24" s="109">
        <v>4.3101299999999997E-3</v>
      </c>
      <c r="H24" s="105" t="s">
        <v>64</v>
      </c>
    </row>
    <row r="25" spans="1:8" x14ac:dyDescent="0.3">
      <c r="A25" s="105" t="s">
        <v>209</v>
      </c>
      <c r="B25" s="113">
        <v>14.772399999999999</v>
      </c>
      <c r="C25" s="106">
        <v>0.244395</v>
      </c>
      <c r="D25" s="105" t="s">
        <v>65</v>
      </c>
      <c r="E25" s="111" t="s">
        <v>207</v>
      </c>
      <c r="F25" s="113">
        <v>0.109893</v>
      </c>
      <c r="G25" s="109">
        <v>2.0819799999999999E-2</v>
      </c>
      <c r="H25" s="105" t="s">
        <v>65</v>
      </c>
    </row>
    <row r="26" spans="1:8" x14ac:dyDescent="0.3">
      <c r="A26" s="105" t="s">
        <v>209</v>
      </c>
      <c r="B26" s="113">
        <v>14.6738</v>
      </c>
      <c r="C26" s="106">
        <v>0.203343</v>
      </c>
      <c r="D26" s="105" t="s">
        <v>66</v>
      </c>
      <c r="E26" s="111" t="s">
        <v>207</v>
      </c>
      <c r="F26" s="113">
        <v>0.112264</v>
      </c>
      <c r="G26" s="109">
        <v>1.12447E-2</v>
      </c>
      <c r="H26" s="105" t="s">
        <v>66</v>
      </c>
    </row>
    <row r="27" spans="1:8" x14ac:dyDescent="0.3">
      <c r="A27" s="105" t="s">
        <v>209</v>
      </c>
      <c r="B27" s="113">
        <v>14.6738</v>
      </c>
      <c r="C27" s="106">
        <v>0.20338899999999999</v>
      </c>
      <c r="D27" s="105" t="s">
        <v>67</v>
      </c>
      <c r="E27" s="111" t="s">
        <v>207</v>
      </c>
      <c r="F27" s="113">
        <v>0.111361</v>
      </c>
      <c r="G27" s="109">
        <v>1.1216500000000001E-2</v>
      </c>
      <c r="H27" s="105" t="s">
        <v>67</v>
      </c>
    </row>
    <row r="28" spans="1:8" x14ac:dyDescent="0.3">
      <c r="A28" s="105" t="s">
        <v>209</v>
      </c>
      <c r="B28" s="113">
        <v>14.712899999999999</v>
      </c>
      <c r="C28" s="106">
        <v>0.20560500000000001</v>
      </c>
      <c r="D28" s="105" t="s">
        <v>68</v>
      </c>
      <c r="E28" s="111" t="s">
        <v>207</v>
      </c>
      <c r="F28" s="113">
        <v>0.113168</v>
      </c>
      <c r="G28" s="109">
        <v>1.1273200000000001E-2</v>
      </c>
      <c r="H28" s="105" t="s">
        <v>68</v>
      </c>
    </row>
    <row r="29" spans="1:8" x14ac:dyDescent="0.3">
      <c r="A29" s="105" t="s">
        <v>209</v>
      </c>
      <c r="B29" s="113">
        <v>14.7308</v>
      </c>
      <c r="C29" s="106">
        <v>0.20552899999999999</v>
      </c>
      <c r="D29" s="105" t="s">
        <v>69</v>
      </c>
      <c r="E29" s="111" t="s">
        <v>207</v>
      </c>
      <c r="F29" s="113">
        <v>0.10399700000000001</v>
      </c>
      <c r="G29" s="109">
        <v>9.4750200000000007E-3</v>
      </c>
      <c r="H29" s="105" t="s">
        <v>69</v>
      </c>
    </row>
    <row r="30" spans="1:8" x14ac:dyDescent="0.3">
      <c r="A30" s="105" t="s">
        <v>209</v>
      </c>
      <c r="B30" s="113">
        <v>14.7042</v>
      </c>
      <c r="C30" s="106">
        <v>0.20566699999999999</v>
      </c>
      <c r="D30" s="105" t="s">
        <v>70</v>
      </c>
      <c r="E30" s="111" t="s">
        <v>207</v>
      </c>
      <c r="F30" s="113">
        <v>0.110601</v>
      </c>
      <c r="G30" s="109">
        <v>1.12686E-2</v>
      </c>
      <c r="H30" s="105" t="s">
        <v>70</v>
      </c>
    </row>
    <row r="31" spans="1:8" x14ac:dyDescent="0.3">
      <c r="A31" s="105" t="s">
        <v>209</v>
      </c>
      <c r="B31" s="113">
        <v>14.708</v>
      </c>
      <c r="C31" s="106">
        <v>0.20616399999999999</v>
      </c>
      <c r="D31" s="105" t="s">
        <v>71</v>
      </c>
      <c r="E31" s="111" t="s">
        <v>207</v>
      </c>
      <c r="F31" s="113">
        <v>0.109292</v>
      </c>
      <c r="G31" s="109">
        <v>1.1142300000000001E-2</v>
      </c>
      <c r="H31" s="105" t="s">
        <v>71</v>
      </c>
    </row>
    <row r="32" spans="1:8" x14ac:dyDescent="0.3">
      <c r="A32" s="105" t="s">
        <v>209</v>
      </c>
      <c r="B32" s="113">
        <v>14.6808</v>
      </c>
      <c r="C32" s="106">
        <v>0.19664499999999999</v>
      </c>
      <c r="D32" s="105" t="s">
        <v>72</v>
      </c>
      <c r="E32" s="111" t="s">
        <v>207</v>
      </c>
      <c r="F32" s="113">
        <v>0.13084599999999999</v>
      </c>
      <c r="G32" s="109">
        <v>8.6467799999999997E-3</v>
      </c>
      <c r="H32" s="105" t="s">
        <v>72</v>
      </c>
    </row>
    <row r="33" spans="1:8" x14ac:dyDescent="0.3">
      <c r="A33" s="105" t="s">
        <v>209</v>
      </c>
      <c r="B33" s="113">
        <v>14.778499999999999</v>
      </c>
      <c r="C33" s="106">
        <v>0.20218</v>
      </c>
      <c r="D33" s="105" t="s">
        <v>74</v>
      </c>
      <c r="E33" s="111" t="s">
        <v>207</v>
      </c>
      <c r="F33" s="113">
        <v>0.113244</v>
      </c>
      <c r="G33" s="109">
        <v>8.4007000000000005E-3</v>
      </c>
      <c r="H33" s="105" t="s">
        <v>74</v>
      </c>
    </row>
    <row r="34" spans="1:8" x14ac:dyDescent="0.3">
      <c r="A34" s="105" t="s">
        <v>209</v>
      </c>
      <c r="B34" s="113">
        <v>14.7888</v>
      </c>
      <c r="C34" s="106">
        <v>0.203185</v>
      </c>
      <c r="D34" s="105" t="s">
        <v>75</v>
      </c>
      <c r="E34" s="111" t="s">
        <v>207</v>
      </c>
      <c r="F34" s="113">
        <v>0.100496</v>
      </c>
      <c r="G34" s="109">
        <v>9.0879399999999992E-3</v>
      </c>
      <c r="H34" s="105" t="s">
        <v>75</v>
      </c>
    </row>
    <row r="35" spans="1:8" x14ac:dyDescent="0.3">
      <c r="A35" s="105" t="s">
        <v>209</v>
      </c>
      <c r="B35" s="113">
        <v>14.7933</v>
      </c>
      <c r="C35" s="106">
        <v>0.203069</v>
      </c>
      <c r="D35" s="105" t="s">
        <v>76</v>
      </c>
      <c r="E35" s="111" t="s">
        <v>207</v>
      </c>
      <c r="F35" s="113">
        <v>0.103771</v>
      </c>
      <c r="G35" s="109">
        <v>9.0247299999999999E-3</v>
      </c>
      <c r="H35" s="105" t="s">
        <v>76</v>
      </c>
    </row>
    <row r="36" spans="1:8" x14ac:dyDescent="0.3">
      <c r="A36" s="105" t="s">
        <v>209</v>
      </c>
      <c r="B36" s="113">
        <v>16.662099999999999</v>
      </c>
      <c r="C36" s="106">
        <v>0.298238</v>
      </c>
      <c r="D36" s="105" t="s">
        <v>77</v>
      </c>
      <c r="E36" s="111" t="s">
        <v>207</v>
      </c>
      <c r="F36" s="113">
        <v>0.12414</v>
      </c>
      <c r="G36" s="109">
        <v>2.18345E-2</v>
      </c>
      <c r="H36" s="105" t="s">
        <v>77</v>
      </c>
    </row>
    <row r="37" spans="1:8" x14ac:dyDescent="0.3">
      <c r="A37" s="105" t="s">
        <v>209</v>
      </c>
      <c r="B37" s="113">
        <v>16.593</v>
      </c>
      <c r="C37" s="106">
        <v>0.25175900000000001</v>
      </c>
      <c r="D37" s="105" t="s">
        <v>78</v>
      </c>
      <c r="E37" s="111" t="s">
        <v>207</v>
      </c>
      <c r="F37" s="113">
        <v>0.12489699999999999</v>
      </c>
      <c r="G37" s="109">
        <v>1.1014400000000001E-2</v>
      </c>
      <c r="H37" s="105" t="s">
        <v>78</v>
      </c>
    </row>
    <row r="38" spans="1:8" x14ac:dyDescent="0.3">
      <c r="A38" s="105" t="s">
        <v>209</v>
      </c>
      <c r="B38" s="113">
        <v>16.593800000000002</v>
      </c>
      <c r="C38" s="106">
        <v>0.25188700000000003</v>
      </c>
      <c r="D38" s="105" t="s">
        <v>79</v>
      </c>
      <c r="E38" s="111" t="s">
        <v>207</v>
      </c>
      <c r="F38" s="113">
        <v>0.121833</v>
      </c>
      <c r="G38" s="109">
        <v>1.1204799999999999E-2</v>
      </c>
      <c r="H38" s="105" t="s">
        <v>79</v>
      </c>
    </row>
    <row r="39" spans="1:8" x14ac:dyDescent="0.3">
      <c r="A39" s="105" t="s">
        <v>209</v>
      </c>
      <c r="B39" s="113">
        <v>16.5733</v>
      </c>
      <c r="C39" s="106">
        <v>0.25148500000000001</v>
      </c>
      <c r="D39" s="105" t="s">
        <v>80</v>
      </c>
      <c r="E39" s="111" t="s">
        <v>207</v>
      </c>
      <c r="F39" s="113">
        <v>0.12750900000000001</v>
      </c>
      <c r="G39" s="109">
        <v>1.10873E-2</v>
      </c>
      <c r="H39" s="105" t="s">
        <v>80</v>
      </c>
    </row>
    <row r="40" spans="1:8" x14ac:dyDescent="0.3">
      <c r="A40" s="105" t="s">
        <v>209</v>
      </c>
      <c r="B40" s="113">
        <v>16.5761</v>
      </c>
      <c r="C40" s="106">
        <v>0.25137399999999999</v>
      </c>
      <c r="D40" s="105" t="s">
        <v>81</v>
      </c>
      <c r="E40" s="111" t="s">
        <v>207</v>
      </c>
      <c r="F40" s="113">
        <v>0.12771399999999999</v>
      </c>
      <c r="G40" s="109">
        <v>1.08378E-2</v>
      </c>
      <c r="H40" s="105" t="s">
        <v>81</v>
      </c>
    </row>
    <row r="41" spans="1:8" x14ac:dyDescent="0.3">
      <c r="A41" s="105" t="s">
        <v>209</v>
      </c>
      <c r="B41" s="113">
        <v>16.557500000000001</v>
      </c>
      <c r="C41" s="106">
        <v>0.25202799999999997</v>
      </c>
      <c r="D41" s="105" t="s">
        <v>82</v>
      </c>
      <c r="E41" s="111" t="s">
        <v>207</v>
      </c>
      <c r="F41" s="113">
        <v>0.12417499999999999</v>
      </c>
      <c r="G41" s="109">
        <v>1.1232799999999999E-2</v>
      </c>
      <c r="H41" s="105" t="s">
        <v>82</v>
      </c>
    </row>
    <row r="42" spans="1:8" x14ac:dyDescent="0.3">
      <c r="A42" s="105" t="s">
        <v>209</v>
      </c>
      <c r="B42" s="113">
        <v>16.5611</v>
      </c>
      <c r="C42" s="106">
        <v>0.25191000000000002</v>
      </c>
      <c r="D42" s="105" t="s">
        <v>83</v>
      </c>
      <c r="E42" s="111" t="s">
        <v>207</v>
      </c>
      <c r="F42" s="113">
        <v>0.12336</v>
      </c>
      <c r="G42" s="109">
        <v>1.0973399999999999E-2</v>
      </c>
      <c r="H42" s="105" t="s">
        <v>83</v>
      </c>
    </row>
    <row r="43" spans="1:8" x14ac:dyDescent="0.3">
      <c r="A43" s="107" t="s">
        <v>209</v>
      </c>
      <c r="B43" s="114">
        <v>16.1998</v>
      </c>
      <c r="C43" s="108">
        <v>0.33956900000000001</v>
      </c>
      <c r="D43" s="107" t="s">
        <v>84</v>
      </c>
      <c r="E43" s="112" t="s">
        <v>207</v>
      </c>
      <c r="F43" s="114">
        <v>0.19289200000000001</v>
      </c>
      <c r="G43" s="110">
        <v>1.61327E-2</v>
      </c>
      <c r="H43" s="107" t="s">
        <v>84</v>
      </c>
    </row>
    <row r="44" spans="1:8" x14ac:dyDescent="0.3">
      <c r="C44" s="86"/>
    </row>
    <row r="45" spans="1:8" x14ac:dyDescent="0.3">
      <c r="C45" s="88"/>
    </row>
    <row r="46" spans="1:8" x14ac:dyDescent="0.3">
      <c r="C46" s="88"/>
    </row>
    <row r="47" spans="1:8" x14ac:dyDescent="0.3">
      <c r="C47" s="88"/>
    </row>
    <row r="48" spans="1:8" x14ac:dyDescent="0.3">
      <c r="A48" s="116" t="s">
        <v>85</v>
      </c>
      <c r="B48" s="116" t="s">
        <v>190</v>
      </c>
      <c r="C48" s="117" t="s">
        <v>202</v>
      </c>
      <c r="D48" s="116" t="s">
        <v>22</v>
      </c>
      <c r="E48" s="118" t="s">
        <v>85</v>
      </c>
      <c r="F48" s="116" t="s">
        <v>190</v>
      </c>
      <c r="G48" s="117" t="s">
        <v>202</v>
      </c>
      <c r="H48" s="116" t="s">
        <v>22</v>
      </c>
    </row>
    <row r="49" spans="1:8" x14ac:dyDescent="0.3">
      <c r="A49" s="105" t="s">
        <v>211</v>
      </c>
      <c r="B49" s="113">
        <v>13.1557</v>
      </c>
      <c r="C49" s="109">
        <v>9.9505399999999994E-2</v>
      </c>
      <c r="D49" s="105" t="s">
        <v>63</v>
      </c>
      <c r="E49" s="111" t="s">
        <v>201</v>
      </c>
      <c r="F49" s="113">
        <v>0.346715</v>
      </c>
      <c r="G49" s="109">
        <v>1.15756E-2</v>
      </c>
      <c r="H49" s="105" t="s">
        <v>63</v>
      </c>
    </row>
    <row r="50" spans="1:8" x14ac:dyDescent="0.3">
      <c r="A50" s="105" t="s">
        <v>211</v>
      </c>
      <c r="B50" s="113">
        <v>13.015499999999999</v>
      </c>
      <c r="C50" s="109">
        <v>7.5220099999999998E-2</v>
      </c>
      <c r="D50" s="105" t="s">
        <v>64</v>
      </c>
      <c r="E50" s="111" t="s">
        <v>201</v>
      </c>
      <c r="F50" s="113">
        <v>0.32780100000000001</v>
      </c>
      <c r="G50" s="109">
        <v>8.5823600000000007E-3</v>
      </c>
      <c r="H50" s="105" t="s">
        <v>64</v>
      </c>
    </row>
    <row r="51" spans="1:8" x14ac:dyDescent="0.3">
      <c r="A51" s="105" t="s">
        <v>211</v>
      </c>
      <c r="B51" s="113">
        <v>13.022</v>
      </c>
      <c r="C51" s="109">
        <v>0.14052999999999999</v>
      </c>
      <c r="D51" s="105" t="s">
        <v>65</v>
      </c>
      <c r="E51" s="111" t="s">
        <v>201</v>
      </c>
      <c r="F51" s="113">
        <v>0.34373900000000002</v>
      </c>
      <c r="G51" s="109">
        <v>1.77398E-2</v>
      </c>
      <c r="H51" s="105" t="s">
        <v>65</v>
      </c>
    </row>
    <row r="52" spans="1:8" x14ac:dyDescent="0.3">
      <c r="A52" s="105" t="s">
        <v>211</v>
      </c>
      <c r="B52" s="113">
        <v>13.6008</v>
      </c>
      <c r="C52" s="109">
        <v>0.24131900000000001</v>
      </c>
      <c r="D52" s="105" t="s">
        <v>66</v>
      </c>
      <c r="E52" s="111" t="s">
        <v>201</v>
      </c>
      <c r="F52" s="113">
        <v>0.413686</v>
      </c>
      <c r="G52" s="109">
        <v>2.5503999999999999E-2</v>
      </c>
      <c r="H52" s="105" t="s">
        <v>66</v>
      </c>
    </row>
    <row r="53" spans="1:8" x14ac:dyDescent="0.3">
      <c r="A53" s="105" t="s">
        <v>211</v>
      </c>
      <c r="B53" s="113">
        <v>13.6</v>
      </c>
      <c r="C53" s="109">
        <v>0.242086</v>
      </c>
      <c r="D53" s="105" t="s">
        <v>67</v>
      </c>
      <c r="E53" s="111" t="s">
        <v>201</v>
      </c>
      <c r="F53" s="113">
        <v>0.41334500000000002</v>
      </c>
      <c r="G53" s="109">
        <v>2.5572999999999999E-2</v>
      </c>
      <c r="H53" s="105" t="s">
        <v>67</v>
      </c>
    </row>
    <row r="54" spans="1:8" x14ac:dyDescent="0.3">
      <c r="A54" s="105" t="s">
        <v>211</v>
      </c>
      <c r="B54" s="113">
        <v>13.7403</v>
      </c>
      <c r="C54" s="109">
        <v>0.248228</v>
      </c>
      <c r="D54" s="105" t="s">
        <v>68</v>
      </c>
      <c r="E54" s="111" t="s">
        <v>201</v>
      </c>
      <c r="F54" s="113">
        <v>0.42937799999999998</v>
      </c>
      <c r="G54" s="109">
        <v>2.5343000000000001E-2</v>
      </c>
      <c r="H54" s="105" t="s">
        <v>68</v>
      </c>
    </row>
    <row r="55" spans="1:8" x14ac:dyDescent="0.3">
      <c r="A55" s="105" t="s">
        <v>211</v>
      </c>
      <c r="B55" s="113">
        <v>13.650700000000001</v>
      </c>
      <c r="C55" s="109">
        <v>0.249338</v>
      </c>
      <c r="D55" s="105" t="s">
        <v>69</v>
      </c>
      <c r="E55" s="111" t="s">
        <v>201</v>
      </c>
      <c r="F55" s="113">
        <v>0.42793399999999998</v>
      </c>
      <c r="G55" s="109">
        <v>2.6754799999999999E-2</v>
      </c>
      <c r="H55" s="105" t="s">
        <v>69</v>
      </c>
    </row>
    <row r="56" spans="1:8" x14ac:dyDescent="0.3">
      <c r="A56" s="105" t="s">
        <v>211</v>
      </c>
      <c r="B56" s="113">
        <v>13.765599999999999</v>
      </c>
      <c r="C56" s="109">
        <v>0.244003</v>
      </c>
      <c r="D56" s="105" t="s">
        <v>70</v>
      </c>
      <c r="E56" s="111" t="s">
        <v>201</v>
      </c>
      <c r="F56" s="113">
        <v>0.43224499999999999</v>
      </c>
      <c r="G56" s="109">
        <v>2.4798799999999999E-2</v>
      </c>
      <c r="H56" s="105" t="s">
        <v>70</v>
      </c>
    </row>
    <row r="57" spans="1:8" x14ac:dyDescent="0.3">
      <c r="A57" s="105" t="s">
        <v>211</v>
      </c>
      <c r="B57" s="113">
        <v>13.6884</v>
      </c>
      <c r="C57" s="109">
        <v>0.23994499999999999</v>
      </c>
      <c r="D57" s="105" t="s">
        <v>71</v>
      </c>
      <c r="E57" s="111" t="s">
        <v>201</v>
      </c>
      <c r="F57" s="113">
        <v>0.43490800000000002</v>
      </c>
      <c r="G57" s="109">
        <v>2.5430700000000001E-2</v>
      </c>
      <c r="H57" s="105" t="s">
        <v>71</v>
      </c>
    </row>
    <row r="58" spans="1:8" x14ac:dyDescent="0.3">
      <c r="A58" s="105" t="s">
        <v>211</v>
      </c>
      <c r="B58" s="113">
        <v>13.6686</v>
      </c>
      <c r="C58" s="109">
        <v>0.17493500000000001</v>
      </c>
      <c r="D58" s="105" t="s">
        <v>72</v>
      </c>
      <c r="E58" s="111" t="s">
        <v>201</v>
      </c>
      <c r="F58" s="113">
        <v>0.42372500000000002</v>
      </c>
      <c r="G58" s="109">
        <v>2.09055E-2</v>
      </c>
      <c r="H58" s="105" t="s">
        <v>72</v>
      </c>
    </row>
    <row r="59" spans="1:8" x14ac:dyDescent="0.3">
      <c r="A59" s="105" t="s">
        <v>211</v>
      </c>
      <c r="B59" s="113">
        <v>13.6891</v>
      </c>
      <c r="C59" s="109">
        <v>0.17138999999999999</v>
      </c>
      <c r="D59" s="105" t="s">
        <v>74</v>
      </c>
      <c r="E59" s="111" t="s">
        <v>201</v>
      </c>
      <c r="F59" s="113">
        <v>0.43124099999999999</v>
      </c>
      <c r="G59" s="109">
        <v>2.0042299999999999E-2</v>
      </c>
      <c r="H59" s="105" t="s">
        <v>74</v>
      </c>
    </row>
    <row r="60" spans="1:8" x14ac:dyDescent="0.3">
      <c r="A60" s="105" t="s">
        <v>211</v>
      </c>
      <c r="B60" s="113">
        <v>13.806699999999999</v>
      </c>
      <c r="C60" s="109">
        <v>0.24715599999999999</v>
      </c>
      <c r="D60" s="105" t="s">
        <v>75</v>
      </c>
      <c r="E60" s="111" t="s">
        <v>201</v>
      </c>
      <c r="F60" s="113">
        <v>0.44367000000000001</v>
      </c>
      <c r="G60" s="109">
        <v>2.44903E-2</v>
      </c>
      <c r="H60" s="105" t="s">
        <v>75</v>
      </c>
    </row>
    <row r="61" spans="1:8" x14ac:dyDescent="0.3">
      <c r="A61" s="105" t="s">
        <v>211</v>
      </c>
      <c r="B61" s="113">
        <v>13.696400000000001</v>
      </c>
      <c r="C61" s="109">
        <v>0.23602600000000001</v>
      </c>
      <c r="D61" s="105" t="s">
        <v>76</v>
      </c>
      <c r="E61" s="111" t="s">
        <v>201</v>
      </c>
      <c r="F61" s="113">
        <v>0.42668499999999998</v>
      </c>
      <c r="G61" s="109">
        <v>2.46334E-2</v>
      </c>
      <c r="H61" s="105" t="s">
        <v>76</v>
      </c>
    </row>
    <row r="62" spans="1:8" x14ac:dyDescent="0.3">
      <c r="A62" s="105" t="s">
        <v>211</v>
      </c>
      <c r="B62" s="113">
        <v>12.9869</v>
      </c>
      <c r="C62" s="109">
        <v>0.13816899999999999</v>
      </c>
      <c r="D62" s="105" t="s">
        <v>77</v>
      </c>
      <c r="E62" s="111" t="s">
        <v>201</v>
      </c>
      <c r="F62" s="113">
        <v>0.34143000000000001</v>
      </c>
      <c r="G62" s="109">
        <v>1.7486999999999999E-2</v>
      </c>
      <c r="H62" s="105" t="s">
        <v>77</v>
      </c>
    </row>
    <row r="63" spans="1:8" x14ac:dyDescent="0.3">
      <c r="A63" s="105" t="s">
        <v>211</v>
      </c>
      <c r="B63" s="113">
        <v>13.233700000000001</v>
      </c>
      <c r="C63" s="109">
        <v>0.20602699999999999</v>
      </c>
      <c r="D63" s="105" t="s">
        <v>78</v>
      </c>
      <c r="E63" s="111" t="s">
        <v>201</v>
      </c>
      <c r="F63" s="113">
        <v>0.372444</v>
      </c>
      <c r="G63" s="109">
        <v>2.3770099999999999E-2</v>
      </c>
      <c r="H63" s="105" t="s">
        <v>78</v>
      </c>
    </row>
    <row r="64" spans="1:8" x14ac:dyDescent="0.3">
      <c r="A64" s="105" t="s">
        <v>211</v>
      </c>
      <c r="B64" s="113">
        <v>13.1997</v>
      </c>
      <c r="C64" s="109">
        <v>0.20408799999999999</v>
      </c>
      <c r="D64" s="105" t="s">
        <v>79</v>
      </c>
      <c r="E64" s="111" t="s">
        <v>201</v>
      </c>
      <c r="F64" s="113">
        <v>0.36549700000000002</v>
      </c>
      <c r="G64" s="109">
        <v>2.3973999999999999E-2</v>
      </c>
      <c r="H64" s="105" t="s">
        <v>79</v>
      </c>
    </row>
    <row r="65" spans="1:8" x14ac:dyDescent="0.3">
      <c r="A65" s="105" t="s">
        <v>211</v>
      </c>
      <c r="B65" s="113">
        <v>13.688700000000001</v>
      </c>
      <c r="C65" s="109">
        <v>0.23982100000000001</v>
      </c>
      <c r="D65" s="105" t="s">
        <v>80</v>
      </c>
      <c r="E65" s="111" t="s">
        <v>201</v>
      </c>
      <c r="F65" s="113">
        <v>0.42692200000000002</v>
      </c>
      <c r="G65" s="109">
        <v>2.51813E-2</v>
      </c>
      <c r="H65" s="105" t="s">
        <v>80</v>
      </c>
    </row>
    <row r="66" spans="1:8" x14ac:dyDescent="0.3">
      <c r="A66" s="105" t="s">
        <v>211</v>
      </c>
      <c r="B66" s="113">
        <v>13.630599999999999</v>
      </c>
      <c r="C66" s="109">
        <v>0.242254</v>
      </c>
      <c r="D66" s="105" t="s">
        <v>81</v>
      </c>
      <c r="E66" s="111" t="s">
        <v>201</v>
      </c>
      <c r="F66" s="113">
        <v>0.42773899999999998</v>
      </c>
      <c r="G66" s="109">
        <v>2.6216400000000001E-2</v>
      </c>
      <c r="H66" s="105" t="s">
        <v>81</v>
      </c>
    </row>
    <row r="67" spans="1:8" x14ac:dyDescent="0.3">
      <c r="A67" s="105" t="s">
        <v>211</v>
      </c>
      <c r="B67" s="113">
        <v>13.668799999999999</v>
      </c>
      <c r="C67" s="109">
        <v>0.24241799999999999</v>
      </c>
      <c r="D67" s="105" t="s">
        <v>82</v>
      </c>
      <c r="E67" s="111" t="s">
        <v>201</v>
      </c>
      <c r="F67" s="113">
        <v>0.42565900000000001</v>
      </c>
      <c r="G67" s="109">
        <v>2.55207E-2</v>
      </c>
      <c r="H67" s="105" t="s">
        <v>82</v>
      </c>
    </row>
    <row r="68" spans="1:8" x14ac:dyDescent="0.3">
      <c r="A68" s="105" t="s">
        <v>211</v>
      </c>
      <c r="B68" s="113">
        <v>13.588699999999999</v>
      </c>
      <c r="C68" s="109">
        <v>0.23834900000000001</v>
      </c>
      <c r="D68" s="105" t="s">
        <v>83</v>
      </c>
      <c r="E68" s="111" t="s">
        <v>201</v>
      </c>
      <c r="F68" s="113">
        <v>0.42496600000000001</v>
      </c>
      <c r="G68" s="109">
        <v>2.6186899999999999E-2</v>
      </c>
      <c r="H68" s="105" t="s">
        <v>83</v>
      </c>
    </row>
    <row r="69" spans="1:8" x14ac:dyDescent="0.3">
      <c r="A69" s="107" t="s">
        <v>211</v>
      </c>
      <c r="B69" s="114">
        <v>13.515700000000001</v>
      </c>
      <c r="C69" s="110">
        <v>0.17781</v>
      </c>
      <c r="D69" s="107" t="s">
        <v>84</v>
      </c>
      <c r="E69" s="112" t="s">
        <v>201</v>
      </c>
      <c r="F69" s="114">
        <v>0.40865200000000002</v>
      </c>
      <c r="G69" s="110">
        <v>2.1438499999999999E-2</v>
      </c>
      <c r="H69" s="107" t="s">
        <v>84</v>
      </c>
    </row>
    <row r="70" spans="1:8" x14ac:dyDescent="0.3">
      <c r="A70" s="105" t="s">
        <v>210</v>
      </c>
      <c r="B70" s="113">
        <v>-4.1051900000000002E-2</v>
      </c>
      <c r="C70" s="109">
        <v>6.4334500000000003E-2</v>
      </c>
      <c r="D70" s="105" t="s">
        <v>63</v>
      </c>
      <c r="E70" s="111">
        <f>EXP(B70)</f>
        <v>0.95977931610863498</v>
      </c>
      <c r="F70" s="105"/>
      <c r="G70" s="105"/>
      <c r="H70" s="105"/>
    </row>
    <row r="71" spans="1:8" x14ac:dyDescent="0.3">
      <c r="A71" s="105" t="s">
        <v>210</v>
      </c>
      <c r="B71" s="113">
        <v>-2.6145600000000001E-2</v>
      </c>
      <c r="C71" s="109">
        <v>4.9091200000000002E-2</v>
      </c>
      <c r="D71" s="105" t="s">
        <v>64</v>
      </c>
      <c r="E71" s="111">
        <f t="shared" ref="E71:E90" si="0">EXP(B71)</f>
        <v>0.97419323674684122</v>
      </c>
      <c r="F71" s="105"/>
      <c r="G71" s="105"/>
      <c r="H71" s="105"/>
    </row>
    <row r="72" spans="1:8" x14ac:dyDescent="0.3">
      <c r="A72" s="105" t="s">
        <v>210</v>
      </c>
      <c r="B72" s="113">
        <v>9.2211299999999996E-2</v>
      </c>
      <c r="C72" s="109">
        <v>8.5939100000000004E-2</v>
      </c>
      <c r="D72" s="105" t="s">
        <v>65</v>
      </c>
      <c r="E72" s="111">
        <f t="shared" si="0"/>
        <v>1.0965965084445251</v>
      </c>
      <c r="F72" s="105"/>
      <c r="G72" s="105"/>
      <c r="H72" s="105"/>
    </row>
    <row r="73" spans="1:8" x14ac:dyDescent="0.3">
      <c r="A73" s="105" t="s">
        <v>210</v>
      </c>
      <c r="B73" s="113">
        <v>-0.195745</v>
      </c>
      <c r="C73" s="109">
        <v>0.16336200000000001</v>
      </c>
      <c r="D73" s="105" t="s">
        <v>66</v>
      </c>
      <c r="E73" s="111">
        <f t="shared" si="0"/>
        <v>0.82222187452597406</v>
      </c>
      <c r="F73" s="105"/>
      <c r="G73" s="105"/>
      <c r="H73" s="105"/>
    </row>
    <row r="74" spans="1:8" x14ac:dyDescent="0.3">
      <c r="A74" s="105" t="s">
        <v>210</v>
      </c>
      <c r="B74" s="113">
        <v>-0.196516</v>
      </c>
      <c r="C74" s="109">
        <v>0.16384299999999999</v>
      </c>
      <c r="D74" s="105" t="s">
        <v>67</v>
      </c>
      <c r="E74" s="111">
        <f t="shared" si="0"/>
        <v>0.82158818577911741</v>
      </c>
      <c r="F74" s="105"/>
      <c r="G74" s="105"/>
      <c r="H74" s="105"/>
    </row>
    <row r="75" spans="1:8" x14ac:dyDescent="0.3">
      <c r="A75" s="105" t="s">
        <v>210</v>
      </c>
      <c r="B75" s="113">
        <v>-0.26777400000000001</v>
      </c>
      <c r="C75" s="109">
        <v>0.17205200000000001</v>
      </c>
      <c r="D75" s="105" t="s">
        <v>68</v>
      </c>
      <c r="E75" s="111">
        <f t="shared" si="0"/>
        <v>0.76508066979707978</v>
      </c>
      <c r="F75" s="105"/>
      <c r="G75" s="105"/>
      <c r="H75" s="105"/>
    </row>
    <row r="76" spans="1:8" x14ac:dyDescent="0.3">
      <c r="A76" s="105" t="s">
        <v>210</v>
      </c>
      <c r="B76" s="113">
        <v>-0.185334</v>
      </c>
      <c r="C76" s="109">
        <v>0.16834499999999999</v>
      </c>
      <c r="D76" s="105" t="s">
        <v>69</v>
      </c>
      <c r="E76" s="111">
        <f t="shared" si="0"/>
        <v>0.83082674137349311</v>
      </c>
      <c r="F76" s="105"/>
      <c r="G76" s="105"/>
      <c r="H76" s="105"/>
    </row>
    <row r="77" spans="1:8" x14ac:dyDescent="0.3">
      <c r="A77" s="105" t="s">
        <v>210</v>
      </c>
      <c r="B77" s="113">
        <v>-0.290043</v>
      </c>
      <c r="C77" s="109">
        <v>0.16859199999999999</v>
      </c>
      <c r="D77" s="105" t="s">
        <v>70</v>
      </c>
      <c r="E77" s="111">
        <f t="shared" si="0"/>
        <v>0.74823139293691909</v>
      </c>
      <c r="F77" s="105"/>
      <c r="G77" s="105"/>
      <c r="H77" s="105"/>
    </row>
    <row r="78" spans="1:8" x14ac:dyDescent="0.3">
      <c r="A78" s="105" t="s">
        <v>210</v>
      </c>
      <c r="B78" s="113">
        <v>-0.232655</v>
      </c>
      <c r="C78" s="109">
        <v>0.16163</v>
      </c>
      <c r="D78" s="105" t="s">
        <v>71</v>
      </c>
      <c r="E78" s="111">
        <f t="shared" si="0"/>
        <v>0.79242691365564133</v>
      </c>
      <c r="F78" s="105"/>
      <c r="G78" s="105"/>
      <c r="H78" s="105"/>
    </row>
    <row r="79" spans="1:8" x14ac:dyDescent="0.3">
      <c r="A79" s="105" t="s">
        <v>210</v>
      </c>
      <c r="B79" s="113">
        <v>-0.21294199999999999</v>
      </c>
      <c r="C79" s="109">
        <v>0.104381</v>
      </c>
      <c r="D79" s="105" t="s">
        <v>72</v>
      </c>
      <c r="E79" s="111">
        <f t="shared" si="0"/>
        <v>0.80820301163179187</v>
      </c>
      <c r="F79" s="105"/>
      <c r="G79" s="105"/>
      <c r="H79" s="105"/>
    </row>
    <row r="80" spans="1:8" x14ac:dyDescent="0.3">
      <c r="A80" s="105" t="s">
        <v>210</v>
      </c>
      <c r="B80" s="113">
        <v>-0.190111</v>
      </c>
      <c r="C80" s="113">
        <v>0.109373</v>
      </c>
      <c r="D80" s="105" t="s">
        <v>74</v>
      </c>
      <c r="E80" s="111">
        <f t="shared" si="0"/>
        <v>0.82686734657378791</v>
      </c>
      <c r="F80" s="105"/>
      <c r="G80" s="105"/>
      <c r="H80" s="105"/>
    </row>
    <row r="81" spans="1:8" x14ac:dyDescent="0.3">
      <c r="A81" s="105" t="s">
        <v>210</v>
      </c>
      <c r="B81" s="113">
        <v>-0.30533100000000002</v>
      </c>
      <c r="C81" s="113">
        <v>0.17546300000000001</v>
      </c>
      <c r="D81" s="105" t="s">
        <v>75</v>
      </c>
      <c r="E81" s="111">
        <f t="shared" si="0"/>
        <v>0.73687942693023623</v>
      </c>
      <c r="F81" s="105"/>
      <c r="G81" s="105"/>
      <c r="H81" s="115"/>
    </row>
    <row r="82" spans="1:8" x14ac:dyDescent="0.3">
      <c r="A82" s="105" t="s">
        <v>210</v>
      </c>
      <c r="B82" s="113">
        <v>-0.25134000000000001</v>
      </c>
      <c r="C82" s="113">
        <v>0.16365399999999999</v>
      </c>
      <c r="D82" s="105" t="s">
        <v>76</v>
      </c>
      <c r="E82" s="111">
        <f t="shared" si="0"/>
        <v>0.77775788891722419</v>
      </c>
      <c r="F82" s="105"/>
      <c r="G82" s="105"/>
      <c r="H82" s="105"/>
    </row>
    <row r="83" spans="1:8" x14ac:dyDescent="0.3">
      <c r="A83" s="105" t="s">
        <v>210</v>
      </c>
      <c r="B83" s="113">
        <v>9.2526600000000001E-2</v>
      </c>
      <c r="C83" s="109">
        <v>8.4845000000000004E-2</v>
      </c>
      <c r="D83" s="105" t="s">
        <v>77</v>
      </c>
      <c r="E83" s="111">
        <f t="shared" si="0"/>
        <v>1.0969423198379389</v>
      </c>
      <c r="F83" s="105"/>
      <c r="G83" s="105"/>
      <c r="H83" s="105"/>
    </row>
    <row r="84" spans="1:8" x14ac:dyDescent="0.3">
      <c r="A84" s="105" t="s">
        <v>210</v>
      </c>
      <c r="B84" s="113">
        <v>-4.6122999999999997E-2</v>
      </c>
      <c r="C84" s="109">
        <v>0.130715</v>
      </c>
      <c r="D84" s="105" t="s">
        <v>78</v>
      </c>
      <c r="E84" s="111">
        <f t="shared" si="0"/>
        <v>0.95492449925348388</v>
      </c>
      <c r="F84" s="105"/>
      <c r="G84" s="105"/>
      <c r="H84" s="105"/>
    </row>
    <row r="85" spans="1:8" x14ac:dyDescent="0.3">
      <c r="A85" s="105" t="s">
        <v>210</v>
      </c>
      <c r="B85" s="113">
        <v>-1.80454E-2</v>
      </c>
      <c r="C85" s="109">
        <v>0.12757199999999999</v>
      </c>
      <c r="D85" s="105" t="s">
        <v>79</v>
      </c>
      <c r="E85" s="111">
        <f t="shared" si="0"/>
        <v>0.98211644325961189</v>
      </c>
      <c r="F85" s="105"/>
      <c r="G85" s="105"/>
      <c r="H85" s="105"/>
    </row>
    <row r="86" spans="1:8" x14ac:dyDescent="0.3">
      <c r="A86" s="105" t="s">
        <v>210</v>
      </c>
      <c r="B86" s="113">
        <v>-0.25741999999999998</v>
      </c>
      <c r="C86" s="109">
        <v>0.16019</v>
      </c>
      <c r="D86" s="105" t="s">
        <v>80</v>
      </c>
      <c r="E86" s="111">
        <f t="shared" si="0"/>
        <v>0.77304346731719553</v>
      </c>
      <c r="F86" s="105"/>
      <c r="G86" s="105"/>
      <c r="H86" s="105"/>
    </row>
    <row r="87" spans="1:8" x14ac:dyDescent="0.3">
      <c r="A87" s="105" t="s">
        <v>210</v>
      </c>
      <c r="B87" s="113">
        <v>-0.20752300000000001</v>
      </c>
      <c r="C87" s="109">
        <v>0.15828800000000001</v>
      </c>
      <c r="D87" s="105" t="s">
        <v>81</v>
      </c>
      <c r="E87" s="111">
        <f t="shared" si="0"/>
        <v>0.81259455188347141</v>
      </c>
      <c r="F87" s="105"/>
      <c r="G87" s="105"/>
      <c r="H87" s="105"/>
    </row>
    <row r="88" spans="1:8" x14ac:dyDescent="0.3">
      <c r="A88" s="105" t="s">
        <v>210</v>
      </c>
      <c r="B88" s="113">
        <v>-0.25470900000000002</v>
      </c>
      <c r="C88" s="109">
        <v>0.16039200000000001</v>
      </c>
      <c r="D88" s="119" t="s">
        <v>82</v>
      </c>
      <c r="E88" s="111">
        <f t="shared" si="0"/>
        <v>0.77514203147552241</v>
      </c>
    </row>
    <row r="89" spans="1:8" x14ac:dyDescent="0.3">
      <c r="A89" s="105" t="s">
        <v>210</v>
      </c>
      <c r="B89" s="113">
        <v>-0.18796399999999999</v>
      </c>
      <c r="C89" s="109">
        <v>0.152887</v>
      </c>
      <c r="D89" s="119" t="s">
        <v>83</v>
      </c>
      <c r="E89" s="111">
        <f t="shared" si="0"/>
        <v>0.82864453789908976</v>
      </c>
    </row>
    <row r="90" spans="1:8" x14ac:dyDescent="0.3">
      <c r="A90" s="107" t="s">
        <v>210</v>
      </c>
      <c r="B90" s="114">
        <v>-0.15401500000000001</v>
      </c>
      <c r="C90" s="110">
        <v>0.102982</v>
      </c>
      <c r="D90" s="120" t="s">
        <v>84</v>
      </c>
      <c r="E90" s="111">
        <f t="shared" si="0"/>
        <v>0.8572591620275849</v>
      </c>
    </row>
  </sheetData>
  <sortState ref="A2:G148">
    <sortCondition ref="A2:A148"/>
    <sortCondition ref="D2:D14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L2" sqref="L2:L3"/>
    </sheetView>
  </sheetViews>
  <sheetFormatPr defaultRowHeight="14.4" x14ac:dyDescent="0.3"/>
  <cols>
    <col min="1" max="1" width="15.44140625" customWidth="1"/>
    <col min="2" max="2" width="12.5546875" style="12" bestFit="1" customWidth="1"/>
    <col min="3" max="3" width="11.109375" style="12" bestFit="1" customWidth="1"/>
    <col min="4" max="4" width="8.88671875" style="86"/>
    <col min="5" max="5" width="18" customWidth="1"/>
    <col min="7" max="7" width="10.109375" bestFit="1" customWidth="1"/>
  </cols>
  <sheetData>
    <row r="1" spans="1:12" x14ac:dyDescent="0.3">
      <c r="A1" s="100" t="s">
        <v>85</v>
      </c>
      <c r="B1" s="101" t="s">
        <v>190</v>
      </c>
      <c r="C1" s="101" t="s">
        <v>192</v>
      </c>
      <c r="D1" s="102" t="s">
        <v>191</v>
      </c>
      <c r="E1" s="100" t="s">
        <v>22</v>
      </c>
      <c r="F1" s="100" t="s">
        <v>85</v>
      </c>
      <c r="G1" s="101" t="s">
        <v>190</v>
      </c>
      <c r="H1" s="101" t="s">
        <v>192</v>
      </c>
      <c r="I1" s="102" t="s">
        <v>191</v>
      </c>
      <c r="J1" s="100" t="s">
        <v>22</v>
      </c>
    </row>
    <row r="2" spans="1:12" ht="15.6" x14ac:dyDescent="0.35">
      <c r="A2" t="s">
        <v>204</v>
      </c>
      <c r="B2" s="12">
        <v>0.32587500000000003</v>
      </c>
      <c r="C2" s="12">
        <v>1.5974200000000001E-2</v>
      </c>
      <c r="D2" s="86">
        <f>C2/B2</f>
        <v>4.9019409282700419E-2</v>
      </c>
      <c r="E2" t="s">
        <v>63</v>
      </c>
      <c r="F2" t="s">
        <v>205</v>
      </c>
      <c r="G2" s="91">
        <v>249809</v>
      </c>
      <c r="H2" s="91">
        <v>17359.55</v>
      </c>
      <c r="I2" s="86">
        <f t="shared" ref="I2:I43" si="0">H2/G2</f>
        <v>6.9491291346588796E-2</v>
      </c>
      <c r="J2" t="s">
        <v>63</v>
      </c>
      <c r="L2">
        <f>G2/G23</f>
        <v>0.37766590319825233</v>
      </c>
    </row>
    <row r="3" spans="1:12" ht="15.6" x14ac:dyDescent="0.35">
      <c r="A3" t="s">
        <v>204</v>
      </c>
      <c r="B3" s="12">
        <v>0.290352</v>
      </c>
      <c r="C3" s="12">
        <v>1.05443E-2</v>
      </c>
      <c r="D3" s="86">
        <f t="shared" ref="D3:D43" si="1">C3/B3</f>
        <v>3.6315575577230391E-2</v>
      </c>
      <c r="E3" t="s">
        <v>64</v>
      </c>
      <c r="F3" t="s">
        <v>205</v>
      </c>
      <c r="G3" s="91">
        <v>263188.5</v>
      </c>
      <c r="H3" s="91">
        <v>14151.35</v>
      </c>
      <c r="I3" s="86">
        <f t="shared" si="0"/>
        <v>5.3768876679642162E-2</v>
      </c>
      <c r="J3" t="s">
        <v>64</v>
      </c>
      <c r="L3">
        <f>G3/G24</f>
        <v>0.37882475710687297</v>
      </c>
    </row>
    <row r="4" spans="1:12" ht="15.6" x14ac:dyDescent="0.35">
      <c r="A4" t="s">
        <v>204</v>
      </c>
      <c r="B4" s="12">
        <v>0.33172299999999999</v>
      </c>
      <c r="C4" s="12">
        <v>2.98445E-2</v>
      </c>
      <c r="D4" s="86">
        <f t="shared" si="1"/>
        <v>8.9968136065331619E-2</v>
      </c>
      <c r="E4" t="s">
        <v>65</v>
      </c>
      <c r="F4" t="s">
        <v>205</v>
      </c>
      <c r="G4" s="91">
        <v>205914</v>
      </c>
      <c r="H4" s="91">
        <v>19748.95</v>
      </c>
      <c r="I4" s="86">
        <f t="shared" si="0"/>
        <v>9.5908728886816827E-2</v>
      </c>
      <c r="J4" t="s">
        <v>65</v>
      </c>
    </row>
    <row r="5" spans="1:12" ht="15.6" x14ac:dyDescent="0.35">
      <c r="A5" t="s">
        <v>204</v>
      </c>
      <c r="B5" s="12">
        <v>0.44129200000000002</v>
      </c>
      <c r="C5" s="12">
        <v>4.6006400000000003E-2</v>
      </c>
      <c r="D5" s="86">
        <f t="shared" si="1"/>
        <v>0.10425387271919727</v>
      </c>
      <c r="E5" t="s">
        <v>66</v>
      </c>
      <c r="F5" t="s">
        <v>205</v>
      </c>
      <c r="G5" s="91">
        <v>314145.5</v>
      </c>
      <c r="H5" s="91">
        <v>58787</v>
      </c>
      <c r="I5" s="86">
        <f t="shared" si="0"/>
        <v>0.18713303230509429</v>
      </c>
      <c r="J5" t="s">
        <v>66</v>
      </c>
    </row>
    <row r="6" spans="1:12" ht="15.6" x14ac:dyDescent="0.35">
      <c r="A6" t="s">
        <v>204</v>
      </c>
      <c r="B6" s="12">
        <v>0.44066499999999997</v>
      </c>
      <c r="C6" s="12">
        <v>4.6149799999999998E-2</v>
      </c>
      <c r="D6" s="86">
        <f t="shared" si="1"/>
        <v>0.10472762756288791</v>
      </c>
      <c r="E6" t="s">
        <v>67</v>
      </c>
      <c r="F6" t="s">
        <v>205</v>
      </c>
      <c r="G6" s="91">
        <v>311315.5</v>
      </c>
      <c r="H6" s="91">
        <v>58504.5</v>
      </c>
      <c r="I6" s="86">
        <f t="shared" si="0"/>
        <v>0.1879267174297457</v>
      </c>
      <c r="J6" t="s">
        <v>67</v>
      </c>
    </row>
    <row r="7" spans="1:12" ht="15.6" x14ac:dyDescent="0.35">
      <c r="A7" t="s">
        <v>204</v>
      </c>
      <c r="B7" s="12">
        <v>0.46538400000000002</v>
      </c>
      <c r="C7" s="12">
        <v>4.8875500000000002E-2</v>
      </c>
      <c r="D7" s="86">
        <f t="shared" si="1"/>
        <v>0.10502187440909012</v>
      </c>
      <c r="E7" t="s">
        <v>68</v>
      </c>
      <c r="F7" t="s">
        <v>205</v>
      </c>
      <c r="G7" s="91">
        <v>343430.5</v>
      </c>
      <c r="H7" s="91">
        <v>66590</v>
      </c>
      <c r="I7" s="86">
        <f t="shared" si="0"/>
        <v>0.19389658169556867</v>
      </c>
      <c r="J7" t="s">
        <v>68</v>
      </c>
    </row>
    <row r="8" spans="1:12" ht="15.6" x14ac:dyDescent="0.35">
      <c r="A8" t="s">
        <v>204</v>
      </c>
      <c r="B8" s="12">
        <v>0.47111999999999998</v>
      </c>
      <c r="C8" s="12">
        <v>4.9630000000000001E-2</v>
      </c>
      <c r="D8" s="86">
        <f t="shared" si="1"/>
        <v>0.10534471047716082</v>
      </c>
      <c r="E8" t="s">
        <v>69</v>
      </c>
      <c r="F8" t="s">
        <v>205</v>
      </c>
      <c r="G8" s="91">
        <v>322844</v>
      </c>
      <c r="H8" s="91">
        <v>61938</v>
      </c>
      <c r="I8" s="86">
        <f t="shared" si="0"/>
        <v>0.1918511727026056</v>
      </c>
      <c r="J8" t="s">
        <v>69</v>
      </c>
    </row>
    <row r="9" spans="1:12" ht="15.6" x14ac:dyDescent="0.35">
      <c r="A9" t="s">
        <v>204</v>
      </c>
      <c r="B9" s="12">
        <v>0.48534300000000002</v>
      </c>
      <c r="C9" s="12">
        <v>5.04398E-2</v>
      </c>
      <c r="D9" s="86">
        <f t="shared" si="1"/>
        <v>0.10392608938420869</v>
      </c>
      <c r="E9" t="s">
        <v>70</v>
      </c>
      <c r="F9" t="s">
        <v>205</v>
      </c>
      <c r="G9" s="91">
        <v>346768.5</v>
      </c>
      <c r="H9" s="91">
        <v>66851.5</v>
      </c>
      <c r="I9" s="86">
        <f t="shared" si="0"/>
        <v>0.19278423501557956</v>
      </c>
      <c r="J9" t="s">
        <v>70</v>
      </c>
    </row>
    <row r="10" spans="1:12" ht="15.6" x14ac:dyDescent="0.35">
      <c r="A10" t="s">
        <v>204</v>
      </c>
      <c r="B10" s="12">
        <v>0.488284</v>
      </c>
      <c r="C10" s="12">
        <v>4.9472500000000003E-2</v>
      </c>
      <c r="D10" s="86">
        <f t="shared" si="1"/>
        <v>0.10131910937077603</v>
      </c>
      <c r="E10" t="s">
        <v>71</v>
      </c>
      <c r="F10" t="s">
        <v>205</v>
      </c>
      <c r="G10" s="91">
        <v>331844.5</v>
      </c>
      <c r="H10" s="91">
        <v>62266</v>
      </c>
      <c r="I10" s="86">
        <f t="shared" si="0"/>
        <v>0.18763607653584735</v>
      </c>
      <c r="J10" t="s">
        <v>71</v>
      </c>
    </row>
    <row r="11" spans="1:12" ht="15.6" x14ac:dyDescent="0.35">
      <c r="A11" t="s">
        <v>204</v>
      </c>
      <c r="B11" s="12">
        <v>0.46571000000000001</v>
      </c>
      <c r="C11" s="12">
        <v>4.3939499999999999E-2</v>
      </c>
      <c r="D11" s="86">
        <f t="shared" si="1"/>
        <v>9.4349487878722813E-2</v>
      </c>
      <c r="E11" t="s">
        <v>72</v>
      </c>
      <c r="F11" t="s">
        <v>205</v>
      </c>
      <c r="G11" s="91">
        <v>313051.5</v>
      </c>
      <c r="H11" s="91">
        <v>38688.25</v>
      </c>
      <c r="I11" s="86">
        <f t="shared" si="0"/>
        <v>0.12358429843013051</v>
      </c>
      <c r="J11" t="s">
        <v>72</v>
      </c>
    </row>
    <row r="12" spans="1:12" ht="15.6" x14ac:dyDescent="0.35">
      <c r="A12" t="s">
        <v>204</v>
      </c>
      <c r="B12" s="12">
        <v>0.58564899999999998</v>
      </c>
      <c r="C12" s="12">
        <v>5.3512700000000003E-2</v>
      </c>
      <c r="D12" s="86">
        <f t="shared" si="1"/>
        <v>9.1373331124957102E-2</v>
      </c>
      <c r="E12" t="s">
        <v>74</v>
      </c>
      <c r="F12" t="s">
        <v>205</v>
      </c>
      <c r="G12" s="91">
        <v>307192.5</v>
      </c>
      <c r="H12" s="91">
        <v>39468.6</v>
      </c>
      <c r="I12" s="86">
        <f t="shared" si="0"/>
        <v>0.1284816523840914</v>
      </c>
      <c r="J12" t="s">
        <v>74</v>
      </c>
    </row>
    <row r="13" spans="1:12" ht="15.6" x14ac:dyDescent="0.35">
      <c r="A13" t="s">
        <v>204</v>
      </c>
      <c r="B13" s="12">
        <v>0.49488399999999999</v>
      </c>
      <c r="C13" s="12">
        <v>5.1813699999999997E-2</v>
      </c>
      <c r="D13" s="86">
        <f t="shared" si="1"/>
        <v>0.10469867686164838</v>
      </c>
      <c r="E13" t="s">
        <v>75</v>
      </c>
      <c r="F13" t="s">
        <v>205</v>
      </c>
      <c r="G13" s="91">
        <v>359075</v>
      </c>
      <c r="H13" s="91">
        <v>69433.5</v>
      </c>
      <c r="I13" s="86">
        <f t="shared" si="0"/>
        <v>0.19336768084661979</v>
      </c>
      <c r="J13" t="s">
        <v>75</v>
      </c>
    </row>
    <row r="14" spans="1:12" ht="15.6" x14ac:dyDescent="0.35">
      <c r="A14" t="s">
        <v>204</v>
      </c>
      <c r="B14" s="12">
        <v>0.44151200000000002</v>
      </c>
      <c r="C14" s="12">
        <v>4.8120299999999998E-2</v>
      </c>
      <c r="D14" s="86">
        <f t="shared" si="1"/>
        <v>0.10898978963199188</v>
      </c>
      <c r="E14" t="s">
        <v>76</v>
      </c>
      <c r="F14" t="s">
        <v>205</v>
      </c>
      <c r="G14" s="91">
        <v>363413</v>
      </c>
      <c r="H14" s="91">
        <v>65809</v>
      </c>
      <c r="I14" s="86">
        <f t="shared" si="0"/>
        <v>0.18108598206448312</v>
      </c>
      <c r="J14" t="s">
        <v>76</v>
      </c>
    </row>
    <row r="15" spans="1:12" ht="15.6" x14ac:dyDescent="0.35">
      <c r="A15" t="s">
        <v>204</v>
      </c>
      <c r="B15" s="12">
        <v>0.326824</v>
      </c>
      <c r="C15" s="12">
        <v>2.8729399999999999E-2</v>
      </c>
      <c r="D15" s="86">
        <f t="shared" si="1"/>
        <v>8.790480503267814E-2</v>
      </c>
      <c r="E15" t="s">
        <v>77</v>
      </c>
      <c r="F15" t="s">
        <v>205</v>
      </c>
      <c r="G15" s="91">
        <v>206448.5</v>
      </c>
      <c r="H15" s="91">
        <v>19385.7</v>
      </c>
      <c r="I15" s="86">
        <f t="shared" si="0"/>
        <v>9.3900900224511197E-2</v>
      </c>
      <c r="J15" t="s">
        <v>77</v>
      </c>
    </row>
    <row r="16" spans="1:12" ht="15.6" x14ac:dyDescent="0.35">
      <c r="A16" t="s">
        <v>204</v>
      </c>
      <c r="B16" s="12">
        <v>0.37090800000000002</v>
      </c>
      <c r="C16" s="12">
        <v>3.7619199999999998E-2</v>
      </c>
      <c r="D16" s="86">
        <f t="shared" si="1"/>
        <v>0.10142461203317264</v>
      </c>
      <c r="E16" t="s">
        <v>78</v>
      </c>
      <c r="F16" t="s">
        <v>205</v>
      </c>
      <c r="G16" s="91">
        <v>301076.5</v>
      </c>
      <c r="H16" s="91">
        <v>48716.65</v>
      </c>
      <c r="I16" s="86">
        <f t="shared" si="0"/>
        <v>0.16180821153427785</v>
      </c>
      <c r="J16" t="s">
        <v>78</v>
      </c>
    </row>
    <row r="17" spans="1:10" ht="15.6" x14ac:dyDescent="0.35">
      <c r="A17" t="s">
        <v>204</v>
      </c>
      <c r="B17" s="12">
        <v>0.35186200000000001</v>
      </c>
      <c r="C17" s="12">
        <v>3.6610900000000002E-2</v>
      </c>
      <c r="D17" s="86">
        <f t="shared" si="1"/>
        <v>0.10404903058585468</v>
      </c>
      <c r="E17" t="s">
        <v>79</v>
      </c>
      <c r="F17" t="s">
        <v>205</v>
      </c>
      <c r="G17" s="91">
        <v>282757.5</v>
      </c>
      <c r="H17" s="91">
        <v>46356.05</v>
      </c>
      <c r="I17" s="86">
        <f t="shared" si="0"/>
        <v>0.16394277782198527</v>
      </c>
      <c r="J17" t="s">
        <v>79</v>
      </c>
    </row>
    <row r="18" spans="1:10" ht="15.6" x14ac:dyDescent="0.35">
      <c r="A18" t="s">
        <v>204</v>
      </c>
      <c r="B18" s="12">
        <v>0.43972800000000001</v>
      </c>
      <c r="C18" s="12">
        <v>4.7628999999999998E-2</v>
      </c>
      <c r="D18" s="86">
        <f t="shared" si="1"/>
        <v>0.10831468544190953</v>
      </c>
      <c r="E18" t="s">
        <v>80</v>
      </c>
      <c r="F18" t="s">
        <v>205</v>
      </c>
      <c r="G18" s="91">
        <v>356461</v>
      </c>
      <c r="H18" s="91">
        <v>64244</v>
      </c>
      <c r="I18" s="86">
        <f t="shared" si="0"/>
        <v>0.18022728994195719</v>
      </c>
      <c r="J18" t="s">
        <v>80</v>
      </c>
    </row>
    <row r="19" spans="1:10" ht="15.6" x14ac:dyDescent="0.35">
      <c r="A19" t="s">
        <v>204</v>
      </c>
      <c r="B19" s="12">
        <v>0.45541900000000002</v>
      </c>
      <c r="C19" s="12">
        <v>4.6968299999999998E-2</v>
      </c>
      <c r="D19" s="86">
        <f t="shared" si="1"/>
        <v>0.10313206080554389</v>
      </c>
      <c r="E19" t="s">
        <v>81</v>
      </c>
      <c r="F19" t="s">
        <v>205</v>
      </c>
      <c r="G19" s="91">
        <v>344257</v>
      </c>
      <c r="H19" s="91">
        <v>61243.5</v>
      </c>
      <c r="I19" s="86">
        <f t="shared" si="0"/>
        <v>0.17790052199374304</v>
      </c>
      <c r="J19" t="s">
        <v>81</v>
      </c>
    </row>
    <row r="20" spans="1:10" ht="15.6" x14ac:dyDescent="0.35">
      <c r="A20" t="s">
        <v>204</v>
      </c>
      <c r="B20" s="12">
        <v>0.47370400000000001</v>
      </c>
      <c r="C20" s="12">
        <v>5.44165E-2</v>
      </c>
      <c r="D20" s="86">
        <f t="shared" si="1"/>
        <v>0.11487447857733943</v>
      </c>
      <c r="E20" t="s">
        <v>82</v>
      </c>
      <c r="F20" t="s">
        <v>205</v>
      </c>
      <c r="G20" s="91">
        <v>354249.5</v>
      </c>
      <c r="H20" s="91">
        <v>65399</v>
      </c>
      <c r="I20" s="86">
        <f t="shared" si="0"/>
        <v>0.18461282231873299</v>
      </c>
      <c r="J20" t="s">
        <v>82</v>
      </c>
    </row>
    <row r="21" spans="1:10" ht="15.6" x14ac:dyDescent="0.35">
      <c r="A21" t="s">
        <v>204</v>
      </c>
      <c r="B21" s="12">
        <v>0.47621799999999997</v>
      </c>
      <c r="C21" s="12">
        <v>5.1127600000000002E-2</v>
      </c>
      <c r="D21" s="86">
        <f t="shared" si="1"/>
        <v>0.10736175449059046</v>
      </c>
      <c r="E21" t="s">
        <v>83</v>
      </c>
      <c r="F21" t="s">
        <v>205</v>
      </c>
      <c r="G21" s="91">
        <v>334345.5</v>
      </c>
      <c r="H21" s="91">
        <v>59456</v>
      </c>
      <c r="I21" s="86">
        <f t="shared" si="0"/>
        <v>0.17782802520147573</v>
      </c>
      <c r="J21" t="s">
        <v>83</v>
      </c>
    </row>
    <row r="22" spans="1:10" ht="15.6" x14ac:dyDescent="0.35">
      <c r="A22" s="43" t="s">
        <v>204</v>
      </c>
      <c r="B22" s="55">
        <v>0.42194599999999999</v>
      </c>
      <c r="C22" s="55">
        <v>3.4726300000000002E-2</v>
      </c>
      <c r="D22" s="87">
        <f t="shared" si="1"/>
        <v>8.2300341749892175E-2</v>
      </c>
      <c r="E22" s="43" t="s">
        <v>84</v>
      </c>
      <c r="F22" s="43" t="s">
        <v>205</v>
      </c>
      <c r="G22" s="92">
        <v>323120</v>
      </c>
      <c r="H22" s="92">
        <v>38233.85</v>
      </c>
      <c r="I22" s="87">
        <f t="shared" si="0"/>
        <v>0.11832709210200544</v>
      </c>
      <c r="J22" s="43" t="s">
        <v>84</v>
      </c>
    </row>
    <row r="23" spans="1:10" ht="15.6" x14ac:dyDescent="0.35">
      <c r="A23" t="s">
        <v>203</v>
      </c>
      <c r="B23" s="91">
        <v>144694</v>
      </c>
      <c r="C23" s="91">
        <v>14663.9</v>
      </c>
      <c r="D23" s="86">
        <f t="shared" si="1"/>
        <v>0.10134421606977484</v>
      </c>
      <c r="E23" t="s">
        <v>63</v>
      </c>
      <c r="F23" t="s">
        <v>206</v>
      </c>
      <c r="G23" s="91">
        <v>661455</v>
      </c>
      <c r="H23" s="91">
        <v>14493.3</v>
      </c>
      <c r="I23" s="86">
        <f t="shared" si="0"/>
        <v>2.1911241127514341E-2</v>
      </c>
      <c r="J23" t="s">
        <v>63</v>
      </c>
    </row>
    <row r="24" spans="1:10" ht="15.6" x14ac:dyDescent="0.35">
      <c r="A24" t="s">
        <v>203</v>
      </c>
      <c r="B24" s="91">
        <v>141115</v>
      </c>
      <c r="C24" s="91">
        <v>11791.9</v>
      </c>
      <c r="D24" s="86">
        <f t="shared" si="1"/>
        <v>8.3562342770081136E-2</v>
      </c>
      <c r="E24" t="s">
        <v>64</v>
      </c>
      <c r="F24" t="s">
        <v>206</v>
      </c>
      <c r="G24" s="91">
        <v>694750</v>
      </c>
      <c r="H24" s="91">
        <v>12587.3</v>
      </c>
      <c r="I24" s="86">
        <f t="shared" si="0"/>
        <v>1.8117740194314502E-2</v>
      </c>
      <c r="J24" t="s">
        <v>64</v>
      </c>
    </row>
    <row r="25" spans="1:10" ht="15.6" x14ac:dyDescent="0.35">
      <c r="A25" t="s">
        <v>203</v>
      </c>
      <c r="B25" s="91">
        <v>131883</v>
      </c>
      <c r="C25" s="91">
        <v>18010</v>
      </c>
      <c r="D25" s="86">
        <f t="shared" si="1"/>
        <v>0.13656043614415808</v>
      </c>
      <c r="E25" t="s">
        <v>65</v>
      </c>
      <c r="F25" t="s">
        <v>206</v>
      </c>
      <c r="G25" s="91">
        <v>586050</v>
      </c>
      <c r="H25" s="91">
        <v>27073.15</v>
      </c>
      <c r="I25" s="86">
        <f t="shared" si="0"/>
        <v>4.6195973039843019E-2</v>
      </c>
      <c r="J25" t="s">
        <v>65</v>
      </c>
    </row>
    <row r="26" spans="1:10" ht="15.6" x14ac:dyDescent="0.35">
      <c r="A26" t="s">
        <v>203</v>
      </c>
      <c r="B26" s="91">
        <v>219817</v>
      </c>
      <c r="C26" s="91">
        <v>49257.4</v>
      </c>
      <c r="D26" s="86">
        <f t="shared" si="1"/>
        <v>0.2240836695978928</v>
      </c>
      <c r="E26" t="s">
        <v>66</v>
      </c>
      <c r="F26" t="s">
        <v>206</v>
      </c>
      <c r="G26" s="91">
        <v>605435</v>
      </c>
      <c r="H26" s="91">
        <v>50775.5</v>
      </c>
      <c r="I26" s="86">
        <f t="shared" si="0"/>
        <v>8.3866145829032013E-2</v>
      </c>
      <c r="J26" t="s">
        <v>66</v>
      </c>
    </row>
    <row r="27" spans="1:10" ht="15.6" x14ac:dyDescent="0.35">
      <c r="A27" t="s">
        <v>203</v>
      </c>
      <c r="B27" s="91">
        <v>218610</v>
      </c>
      <c r="C27" s="91">
        <v>49001.7</v>
      </c>
      <c r="D27" s="86">
        <f t="shared" si="1"/>
        <v>0.22415122821462877</v>
      </c>
      <c r="E27" t="s">
        <v>67</v>
      </c>
      <c r="F27" t="s">
        <v>206</v>
      </c>
      <c r="G27" s="91">
        <v>601565</v>
      </c>
      <c r="H27" s="91">
        <v>51323</v>
      </c>
      <c r="I27" s="86">
        <f t="shared" si="0"/>
        <v>8.5315801284981674E-2</v>
      </c>
      <c r="J27" t="s">
        <v>67</v>
      </c>
    </row>
    <row r="28" spans="1:10" ht="15.6" x14ac:dyDescent="0.35">
      <c r="A28" t="s">
        <v>203</v>
      </c>
      <c r="B28" s="91">
        <v>243533</v>
      </c>
      <c r="C28" s="91">
        <v>56377.9</v>
      </c>
      <c r="D28" s="86">
        <f t="shared" si="1"/>
        <v>0.23150004311530675</v>
      </c>
      <c r="E28" t="s">
        <v>68</v>
      </c>
      <c r="F28" t="s">
        <v>206</v>
      </c>
      <c r="G28" s="91">
        <v>623435</v>
      </c>
      <c r="H28" s="91">
        <v>54253</v>
      </c>
      <c r="I28" s="86">
        <f t="shared" si="0"/>
        <v>8.7022704852951785E-2</v>
      </c>
      <c r="J28" t="s">
        <v>68</v>
      </c>
    </row>
    <row r="29" spans="1:10" ht="15.6" x14ac:dyDescent="0.35">
      <c r="A29" t="s">
        <v>203</v>
      </c>
      <c r="B29" s="91">
        <v>238552</v>
      </c>
      <c r="C29" s="91">
        <v>58956.3</v>
      </c>
      <c r="D29" s="86">
        <f t="shared" si="1"/>
        <v>0.24714234213085617</v>
      </c>
      <c r="E29" t="s">
        <v>69</v>
      </c>
      <c r="F29" t="s">
        <v>206</v>
      </c>
      <c r="G29" s="91">
        <v>583420</v>
      </c>
      <c r="H29" s="91">
        <v>51090</v>
      </c>
      <c r="I29" s="86">
        <f t="shared" si="0"/>
        <v>8.7569846765623391E-2</v>
      </c>
      <c r="J29" t="s">
        <v>69</v>
      </c>
    </row>
    <row r="30" spans="1:10" ht="15.6" x14ac:dyDescent="0.35">
      <c r="A30" t="s">
        <v>203</v>
      </c>
      <c r="B30" s="91">
        <v>249542</v>
      </c>
      <c r="C30" s="91">
        <v>57655.4</v>
      </c>
      <c r="D30" s="86">
        <f t="shared" si="1"/>
        <v>0.23104487420955191</v>
      </c>
      <c r="E30" t="s">
        <v>70</v>
      </c>
      <c r="F30" t="s">
        <v>206</v>
      </c>
      <c r="G30" s="91">
        <v>583075</v>
      </c>
      <c r="H30" s="91">
        <v>35696.6</v>
      </c>
      <c r="I30" s="86">
        <f t="shared" si="0"/>
        <v>6.1221283711357884E-2</v>
      </c>
      <c r="J30" t="s">
        <v>70</v>
      </c>
    </row>
    <row r="31" spans="1:10" ht="15.6" x14ac:dyDescent="0.35">
      <c r="A31" t="s">
        <v>203</v>
      </c>
      <c r="B31" s="91">
        <v>239088</v>
      </c>
      <c r="C31" s="91">
        <v>53952.5</v>
      </c>
      <c r="D31" s="86">
        <f t="shared" si="1"/>
        <v>0.22565958977447634</v>
      </c>
      <c r="E31" t="s">
        <v>71</v>
      </c>
      <c r="F31" t="s">
        <v>206</v>
      </c>
      <c r="G31" s="91">
        <v>542635</v>
      </c>
      <c r="H31" s="91">
        <v>30879.9</v>
      </c>
      <c r="I31" s="86">
        <f t="shared" si="0"/>
        <v>5.6907313387451974E-2</v>
      </c>
      <c r="J31" t="s">
        <v>71</v>
      </c>
    </row>
    <row r="32" spans="1:10" ht="15.6" x14ac:dyDescent="0.35">
      <c r="A32" t="s">
        <v>203</v>
      </c>
      <c r="B32" s="91">
        <v>251825</v>
      </c>
      <c r="C32" s="91">
        <v>51532</v>
      </c>
      <c r="D32" s="86">
        <f t="shared" si="1"/>
        <v>0.20463417055494887</v>
      </c>
      <c r="E32" t="s">
        <v>72</v>
      </c>
      <c r="F32" t="s">
        <v>206</v>
      </c>
      <c r="G32" s="91">
        <v>611365</v>
      </c>
      <c r="H32" s="91">
        <v>23725.5</v>
      </c>
      <c r="I32" s="86">
        <f t="shared" si="0"/>
        <v>3.8807422734373084E-2</v>
      </c>
      <c r="J32" t="s">
        <v>72</v>
      </c>
    </row>
    <row r="33" spans="1:10" ht="15.6" x14ac:dyDescent="0.35">
      <c r="A33" t="s">
        <v>203</v>
      </c>
      <c r="B33" s="91">
        <v>210985</v>
      </c>
      <c r="C33" s="91">
        <v>57384.6</v>
      </c>
      <c r="D33" s="86">
        <f t="shared" si="1"/>
        <v>0.27198426428419081</v>
      </c>
      <c r="E33" t="s">
        <v>74</v>
      </c>
      <c r="F33" t="s">
        <v>206</v>
      </c>
      <c r="G33" s="91">
        <v>673410</v>
      </c>
      <c r="H33" s="91">
        <v>29203.05</v>
      </c>
      <c r="I33" s="86">
        <f t="shared" si="0"/>
        <v>4.3365928631888449E-2</v>
      </c>
      <c r="J33" t="s">
        <v>74</v>
      </c>
    </row>
    <row r="34" spans="1:10" ht="15.6" x14ac:dyDescent="0.35">
      <c r="A34" t="s">
        <v>203</v>
      </c>
      <c r="B34" s="91">
        <v>270385</v>
      </c>
      <c r="C34" s="91">
        <v>66990.100000000006</v>
      </c>
      <c r="D34" s="86">
        <f t="shared" si="1"/>
        <v>0.24775819664552401</v>
      </c>
      <c r="E34" t="s">
        <v>75</v>
      </c>
      <c r="F34" t="s">
        <v>206</v>
      </c>
      <c r="G34" s="91">
        <v>590825</v>
      </c>
      <c r="H34" s="91">
        <v>56401.5</v>
      </c>
      <c r="I34" s="86">
        <f t="shared" si="0"/>
        <v>9.5462277324080733E-2</v>
      </c>
      <c r="J34" t="s">
        <v>75</v>
      </c>
    </row>
    <row r="35" spans="1:10" ht="15.6" x14ac:dyDescent="0.35">
      <c r="A35" t="s">
        <v>203</v>
      </c>
      <c r="B35" s="91">
        <v>259270</v>
      </c>
      <c r="C35" s="91">
        <v>60886.9</v>
      </c>
      <c r="D35" s="86">
        <f t="shared" si="1"/>
        <v>0.23483974235353108</v>
      </c>
      <c r="E35" t="s">
        <v>76</v>
      </c>
      <c r="F35" t="s">
        <v>206</v>
      </c>
      <c r="G35" s="91">
        <v>624305</v>
      </c>
      <c r="H35" s="91">
        <v>51496</v>
      </c>
      <c r="I35" s="86">
        <f t="shared" si="0"/>
        <v>8.2485323679932082E-2</v>
      </c>
      <c r="J35" t="s">
        <v>76</v>
      </c>
    </row>
    <row r="36" spans="1:10" ht="15.6" x14ac:dyDescent="0.35">
      <c r="A36" t="s">
        <v>203</v>
      </c>
      <c r="B36" s="91">
        <v>132386</v>
      </c>
      <c r="C36" s="91">
        <v>17644.3</v>
      </c>
      <c r="D36" s="86">
        <f t="shared" si="1"/>
        <v>0.1332791987068119</v>
      </c>
      <c r="E36" t="s">
        <v>77</v>
      </c>
      <c r="F36" t="s">
        <v>206</v>
      </c>
      <c r="G36" s="91">
        <v>579740</v>
      </c>
      <c r="H36" s="91">
        <v>26713.5</v>
      </c>
      <c r="I36" s="86">
        <f t="shared" si="0"/>
        <v>4.6078414461655226E-2</v>
      </c>
      <c r="J36" t="s">
        <v>77</v>
      </c>
    </row>
    <row r="37" spans="1:10" ht="15.6" x14ac:dyDescent="0.35">
      <c r="A37" t="s">
        <v>203</v>
      </c>
      <c r="B37" s="91">
        <v>196936</v>
      </c>
      <c r="C37" s="91">
        <v>40026.1</v>
      </c>
      <c r="D37" s="86">
        <f t="shared" si="1"/>
        <v>0.20324420116179875</v>
      </c>
      <c r="E37" t="s">
        <v>78</v>
      </c>
      <c r="F37" t="s">
        <v>206</v>
      </c>
      <c r="G37" s="91">
        <v>610280</v>
      </c>
      <c r="H37" s="91">
        <v>42397.25</v>
      </c>
      <c r="I37" s="86">
        <f t="shared" si="0"/>
        <v>6.9471799829586414E-2</v>
      </c>
      <c r="J37" t="s">
        <v>78</v>
      </c>
    </row>
    <row r="38" spans="1:10" ht="15.6" x14ac:dyDescent="0.35">
      <c r="A38" t="s">
        <v>203</v>
      </c>
      <c r="B38" s="91">
        <v>188156</v>
      </c>
      <c r="C38" s="91">
        <v>34935.5</v>
      </c>
      <c r="D38" s="86">
        <f t="shared" si="1"/>
        <v>0.18567305852590404</v>
      </c>
      <c r="E38" t="s">
        <v>79</v>
      </c>
      <c r="F38" t="s">
        <v>206</v>
      </c>
      <c r="G38" s="91">
        <v>612335</v>
      </c>
      <c r="H38" s="91">
        <v>46633.55</v>
      </c>
      <c r="I38" s="86">
        <f t="shared" si="0"/>
        <v>7.6156923906031834E-2</v>
      </c>
      <c r="J38" t="s">
        <v>79</v>
      </c>
    </row>
    <row r="39" spans="1:10" ht="15.6" x14ac:dyDescent="0.35">
      <c r="A39" t="s">
        <v>203</v>
      </c>
      <c r="B39" s="91">
        <v>250637</v>
      </c>
      <c r="C39" s="91">
        <v>58586.3</v>
      </c>
      <c r="D39" s="86">
        <f t="shared" si="1"/>
        <v>0.23374960600390207</v>
      </c>
      <c r="E39" t="s">
        <v>80</v>
      </c>
      <c r="F39" t="s">
        <v>206</v>
      </c>
      <c r="G39" s="91">
        <v>636090</v>
      </c>
      <c r="H39" s="91">
        <v>48402.15</v>
      </c>
      <c r="I39" s="86">
        <f t="shared" si="0"/>
        <v>7.6093241522426081E-2</v>
      </c>
      <c r="J39" t="s">
        <v>80</v>
      </c>
    </row>
    <row r="40" spans="1:10" ht="15.6" x14ac:dyDescent="0.35">
      <c r="A40" t="s">
        <v>203</v>
      </c>
      <c r="B40" s="91">
        <v>242024</v>
      </c>
      <c r="C40" s="91">
        <v>55621.1</v>
      </c>
      <c r="D40" s="86">
        <f t="shared" si="1"/>
        <v>0.22981646448286119</v>
      </c>
      <c r="E40" t="s">
        <v>81</v>
      </c>
      <c r="F40" t="s">
        <v>206</v>
      </c>
      <c r="G40" s="91">
        <v>613345</v>
      </c>
      <c r="H40" s="91">
        <v>46414.400000000001</v>
      </c>
      <c r="I40" s="86">
        <f t="shared" si="0"/>
        <v>7.5674212718779804E-2</v>
      </c>
      <c r="J40" t="s">
        <v>81</v>
      </c>
    </row>
    <row r="41" spans="1:10" ht="15.6" x14ac:dyDescent="0.35">
      <c r="A41" t="s">
        <v>203</v>
      </c>
      <c r="B41" s="91">
        <v>252598</v>
      </c>
      <c r="C41" s="91">
        <v>61890.400000000001</v>
      </c>
      <c r="D41" s="86">
        <f t="shared" si="1"/>
        <v>0.24501539996357849</v>
      </c>
      <c r="E41" t="s">
        <v>82</v>
      </c>
      <c r="F41" t="s">
        <v>206</v>
      </c>
      <c r="G41" s="91">
        <v>566415</v>
      </c>
      <c r="H41" s="91">
        <v>32726.75</v>
      </c>
      <c r="I41" s="86">
        <f t="shared" si="0"/>
        <v>5.7778748797259957E-2</v>
      </c>
      <c r="J41" t="s">
        <v>82</v>
      </c>
    </row>
    <row r="42" spans="1:10" ht="15.6" x14ac:dyDescent="0.35">
      <c r="A42" t="s">
        <v>203</v>
      </c>
      <c r="B42" s="91">
        <v>240463</v>
      </c>
      <c r="C42" s="91">
        <v>57321</v>
      </c>
      <c r="D42" s="86">
        <f t="shared" si="1"/>
        <v>0.23837762982246749</v>
      </c>
      <c r="E42" t="s">
        <v>83</v>
      </c>
      <c r="F42" t="s">
        <v>206</v>
      </c>
      <c r="G42" s="91">
        <v>537340</v>
      </c>
      <c r="H42" s="91">
        <v>28328.6</v>
      </c>
      <c r="I42" s="86">
        <f t="shared" si="0"/>
        <v>5.2720065507872109E-2</v>
      </c>
      <c r="J42" t="s">
        <v>83</v>
      </c>
    </row>
    <row r="43" spans="1:10" ht="15.6" x14ac:dyDescent="0.35">
      <c r="A43" s="43" t="s">
        <v>203</v>
      </c>
      <c r="B43" s="92">
        <v>230020</v>
      </c>
      <c r="C43" s="92">
        <v>34296.1</v>
      </c>
      <c r="D43" s="87">
        <f t="shared" si="1"/>
        <v>0.14910051299886964</v>
      </c>
      <c r="E43" s="43" t="s">
        <v>84</v>
      </c>
      <c r="F43" s="43" t="s">
        <v>206</v>
      </c>
      <c r="G43" s="92">
        <v>561105</v>
      </c>
      <c r="H43" s="92">
        <v>20492.150000000001</v>
      </c>
      <c r="I43" s="87">
        <f t="shared" si="0"/>
        <v>3.652106112046765E-2</v>
      </c>
      <c r="J43" s="43" t="s">
        <v>84</v>
      </c>
    </row>
    <row r="44" spans="1:10" x14ac:dyDescent="0.3">
      <c r="B44" s="91"/>
      <c r="C44" s="91"/>
      <c r="F44" s="103"/>
      <c r="G44" s="104"/>
    </row>
    <row r="45" spans="1:10" x14ac:dyDescent="0.3">
      <c r="B45" s="91"/>
      <c r="C45" s="91"/>
      <c r="F45" s="103"/>
      <c r="G45" s="104"/>
    </row>
    <row r="46" spans="1:10" x14ac:dyDescent="0.3">
      <c r="B46" s="91"/>
      <c r="C46" s="91"/>
      <c r="F46" s="103"/>
      <c r="G46" s="104"/>
    </row>
    <row r="47" spans="1:10" x14ac:dyDescent="0.3">
      <c r="B47" s="91"/>
      <c r="C47" s="91"/>
      <c r="F47" s="103"/>
      <c r="G47" s="104"/>
    </row>
    <row r="48" spans="1:10" x14ac:dyDescent="0.3">
      <c r="B48" s="91"/>
      <c r="C48" s="91"/>
      <c r="F48" s="103"/>
      <c r="G48" s="104"/>
    </row>
    <row r="49" spans="1:7" x14ac:dyDescent="0.3">
      <c r="B49" s="91"/>
      <c r="C49" s="91"/>
      <c r="F49" s="103"/>
      <c r="G49" s="104"/>
    </row>
    <row r="50" spans="1:7" x14ac:dyDescent="0.3">
      <c r="B50" s="91"/>
      <c r="C50" s="91"/>
      <c r="F50" s="103"/>
      <c r="G50" s="104"/>
    </row>
    <row r="51" spans="1:7" x14ac:dyDescent="0.3">
      <c r="B51" s="91"/>
      <c r="C51" s="91"/>
      <c r="F51" s="103"/>
      <c r="G51" s="104"/>
    </row>
    <row r="52" spans="1:7" x14ac:dyDescent="0.3">
      <c r="B52" s="91"/>
      <c r="C52" s="91"/>
      <c r="F52" s="103"/>
      <c r="G52" s="104"/>
    </row>
    <row r="53" spans="1:7" x14ac:dyDescent="0.3">
      <c r="B53" s="91"/>
      <c r="C53" s="91"/>
      <c r="F53" s="103"/>
      <c r="G53" s="104"/>
    </row>
    <row r="54" spans="1:7" x14ac:dyDescent="0.3">
      <c r="B54" s="91"/>
      <c r="C54" s="91"/>
      <c r="F54" s="103"/>
      <c r="G54" s="104"/>
    </row>
    <row r="55" spans="1:7" x14ac:dyDescent="0.3">
      <c r="B55" s="91"/>
      <c r="C55" s="91"/>
      <c r="F55" s="103"/>
      <c r="G55" s="104"/>
    </row>
    <row r="56" spans="1:7" x14ac:dyDescent="0.3">
      <c r="B56" s="91"/>
      <c r="C56" s="91"/>
      <c r="F56" s="103"/>
      <c r="G56" s="104"/>
    </row>
    <row r="57" spans="1:7" x14ac:dyDescent="0.3">
      <c r="B57" s="91"/>
      <c r="C57" s="91"/>
      <c r="F57" s="103"/>
      <c r="G57" s="104"/>
    </row>
    <row r="58" spans="1:7" x14ac:dyDescent="0.3">
      <c r="B58" s="91"/>
      <c r="C58" s="91"/>
      <c r="F58" s="103"/>
      <c r="G58" s="104"/>
    </row>
    <row r="59" spans="1:7" x14ac:dyDescent="0.3">
      <c r="B59" s="91"/>
      <c r="C59" s="91"/>
      <c r="F59" s="103"/>
      <c r="G59" s="104"/>
    </row>
    <row r="60" spans="1:7" x14ac:dyDescent="0.3">
      <c r="B60" s="91"/>
      <c r="C60" s="91"/>
      <c r="F60" s="103"/>
      <c r="G60" s="104"/>
    </row>
    <row r="61" spans="1:7" x14ac:dyDescent="0.3">
      <c r="B61" s="91"/>
      <c r="C61" s="91"/>
      <c r="F61" s="103"/>
      <c r="G61" s="104"/>
    </row>
    <row r="62" spans="1:7" x14ac:dyDescent="0.3">
      <c r="B62" s="91"/>
      <c r="C62" s="91"/>
      <c r="F62" s="103"/>
      <c r="G62" s="104"/>
    </row>
    <row r="63" spans="1:7" x14ac:dyDescent="0.3">
      <c r="B63" s="91"/>
      <c r="C63" s="91"/>
      <c r="F63" s="103"/>
      <c r="G63" s="104"/>
    </row>
    <row r="64" spans="1:7" x14ac:dyDescent="0.3">
      <c r="A64" s="43"/>
      <c r="B64" s="92"/>
      <c r="C64" s="92"/>
      <c r="D64" s="87"/>
      <c r="E64" s="43"/>
      <c r="F64" s="103"/>
      <c r="G64" s="104"/>
    </row>
    <row r="65" spans="2:7" x14ac:dyDescent="0.3">
      <c r="B65" s="91"/>
      <c r="C65" s="91"/>
      <c r="F65" s="103"/>
      <c r="G65" s="104"/>
    </row>
    <row r="66" spans="2:7" x14ac:dyDescent="0.3">
      <c r="B66" s="91"/>
      <c r="C66" s="91"/>
      <c r="F66" s="103"/>
      <c r="G66" s="104"/>
    </row>
    <row r="67" spans="2:7" x14ac:dyDescent="0.3">
      <c r="B67" s="91"/>
      <c r="C67" s="91"/>
      <c r="F67" s="103"/>
      <c r="G67" s="104"/>
    </row>
    <row r="68" spans="2:7" x14ac:dyDescent="0.3">
      <c r="B68" s="91"/>
      <c r="C68" s="91"/>
      <c r="F68" s="103"/>
      <c r="G68" s="104"/>
    </row>
    <row r="69" spans="2:7" x14ac:dyDescent="0.3">
      <c r="B69" s="91"/>
      <c r="C69" s="91"/>
      <c r="F69" s="103"/>
      <c r="G69" s="104"/>
    </row>
    <row r="70" spans="2:7" x14ac:dyDescent="0.3">
      <c r="B70" s="91"/>
      <c r="C70" s="91"/>
      <c r="F70" s="103"/>
      <c r="G70" s="104"/>
    </row>
    <row r="71" spans="2:7" x14ac:dyDescent="0.3">
      <c r="B71" s="91"/>
      <c r="C71" s="91"/>
      <c r="F71" s="103"/>
      <c r="G71" s="104"/>
    </row>
    <row r="72" spans="2:7" x14ac:dyDescent="0.3">
      <c r="B72" s="91"/>
      <c r="C72" s="91"/>
      <c r="F72" s="103"/>
      <c r="G72" s="104"/>
    </row>
    <row r="73" spans="2:7" x14ac:dyDescent="0.3">
      <c r="B73" s="91"/>
      <c r="C73" s="91"/>
      <c r="F73" s="103"/>
      <c r="G73" s="104"/>
    </row>
    <row r="74" spans="2:7" x14ac:dyDescent="0.3">
      <c r="B74" s="91"/>
      <c r="C74" s="91"/>
      <c r="F74" s="103"/>
      <c r="G74" s="104"/>
    </row>
    <row r="75" spans="2:7" x14ac:dyDescent="0.3">
      <c r="B75" s="91"/>
      <c r="C75" s="91"/>
      <c r="F75" s="103"/>
      <c r="G75" s="104"/>
    </row>
    <row r="76" spans="2:7" x14ac:dyDescent="0.3">
      <c r="B76" s="91"/>
      <c r="C76" s="91"/>
      <c r="F76" s="103"/>
      <c r="G76" s="104"/>
    </row>
    <row r="77" spans="2:7" x14ac:dyDescent="0.3">
      <c r="B77" s="91"/>
      <c r="C77" s="91"/>
      <c r="F77" s="103"/>
      <c r="G77" s="104"/>
    </row>
    <row r="78" spans="2:7" x14ac:dyDescent="0.3">
      <c r="B78" s="91"/>
      <c r="C78" s="91"/>
      <c r="F78" s="103"/>
      <c r="G78" s="104"/>
    </row>
    <row r="79" spans="2:7" x14ac:dyDescent="0.3">
      <c r="B79" s="91"/>
      <c r="C79" s="91"/>
      <c r="F79" s="103"/>
      <c r="G79" s="104"/>
    </row>
    <row r="80" spans="2:7" x14ac:dyDescent="0.3">
      <c r="B80" s="91"/>
      <c r="C80" s="91"/>
      <c r="F80" s="103"/>
      <c r="G80" s="104"/>
    </row>
    <row r="81" spans="1:7" x14ac:dyDescent="0.3">
      <c r="B81" s="91"/>
      <c r="C81" s="91"/>
      <c r="F81" s="103"/>
      <c r="G81" s="104"/>
    </row>
    <row r="82" spans="1:7" x14ac:dyDescent="0.3">
      <c r="B82" s="91"/>
      <c r="C82" s="91"/>
      <c r="F82" s="103"/>
      <c r="G82" s="104"/>
    </row>
    <row r="83" spans="1:7" x14ac:dyDescent="0.3">
      <c r="B83" s="91"/>
      <c r="C83" s="91"/>
      <c r="F83" s="103"/>
      <c r="G83" s="104"/>
    </row>
    <row r="84" spans="1:7" x14ac:dyDescent="0.3">
      <c r="B84" s="91"/>
      <c r="C84" s="91"/>
      <c r="F84" s="103"/>
      <c r="G84" s="104"/>
    </row>
    <row r="85" spans="1:7" x14ac:dyDescent="0.3">
      <c r="A85" s="43"/>
      <c r="B85" s="92"/>
      <c r="C85" s="92"/>
      <c r="D85" s="87"/>
      <c r="E85" s="43"/>
      <c r="F85" s="103"/>
      <c r="G85" s="104"/>
    </row>
    <row r="86" spans="1:7" x14ac:dyDescent="0.3">
      <c r="G86" s="104"/>
    </row>
  </sheetData>
  <sortState ref="A2:E86">
    <sortCondition ref="A2:A86"/>
    <sortCondition ref="E2:E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Loglike</vt:lpstr>
      <vt:lpstr>Retro</vt:lpstr>
      <vt:lpstr>Retro_figs</vt:lpstr>
      <vt:lpstr>Runs_test</vt:lpstr>
      <vt:lpstr>Fleet_likelihoods</vt:lpstr>
      <vt:lpstr>Summary</vt:lpstr>
      <vt:lpstr>Params</vt:lpstr>
      <vt:lpstr>Derived_Quants</vt:lpstr>
      <vt:lpstr>RMSE</vt:lpstr>
      <vt:lpstr>Profile_Q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2023-07-28T17:37:57Z</dcterms:created>
  <dcterms:modified xsi:type="dcterms:W3CDTF">2023-09-07T20:11:46Z</dcterms:modified>
</cp:coreProperties>
</file>