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 Powell\Source\Repos\AdWorks BI Dev\BI Administration\On-Premises BI Monitoring Scripts\"/>
    </mc:Choice>
  </mc:AlternateContent>
  <xr:revisionPtr revIDLastSave="0" documentId="10_ncr:100000_{9C2F4BBE-D808-413D-BECC-9C7E0514FD01}" xr6:coauthVersionLast="31" xr6:coauthVersionMax="31" xr10:uidLastSave="{00000000-0000-0000-0000-000000000000}"/>
  <bookViews>
    <workbookView xWindow="0" yWindow="0" windowWidth="28800" windowHeight="12225" xr2:uid="{406B7AF2-9D8B-485F-8AB8-DD6CEB5055F7}"/>
  </bookViews>
  <sheets>
    <sheet name="Home" sheetId="8" r:id="rId1"/>
    <sheet name="RptMetadata" sheetId="10" state="hidden" r:id="rId2"/>
    <sheet name="User Connections" sheetId="2" r:id="rId3"/>
    <sheet name="Sessions" sheetId="6" r:id="rId4"/>
    <sheet name="Locks" sheetId="5" r:id="rId5"/>
    <sheet name="Transactions" sheetId="7" r:id="rId6"/>
    <sheet name="Source Connections" sheetId="4" r:id="rId7"/>
    <sheet name="Commands" sheetId="3" r:id="rId8"/>
  </sheets>
  <definedNames>
    <definedName name="ExternalData_1" localSheetId="1" hidden="1">RptMetadata!$A$1:$C$2</definedName>
    <definedName name="ExternalData_1" localSheetId="2" hidden="1">'User Connections'!$B$5:$P$10</definedName>
    <definedName name="ExternalData_2" localSheetId="7" hidden="1">Commands!$B$5:$L$8</definedName>
    <definedName name="ExternalData_3" localSheetId="6" hidden="1">'Source Connections'!$B$5:$K$6</definedName>
    <definedName name="ExternalData_4" localSheetId="4" hidden="1">Locks!$B$5:$G$7</definedName>
    <definedName name="ExternalData_5" localSheetId="3" hidden="1">Sessions!$B$5:$Z$10</definedName>
    <definedName name="ExternalData_6" localSheetId="5" hidden="1">Transactions!$B$5:$F$6</definedName>
    <definedName name="LastRptRefresh">RptMetadata!$E$2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C3" i="8" l="1"/>
  <c r="C2" i="8"/>
  <c r="I10" i="8" l="1"/>
  <c r="I11" i="8"/>
  <c r="I9" i="8"/>
  <c r="I8" i="8"/>
  <c r="I7" i="8"/>
  <c r="I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mmands" description="Connection to the 'Commands' query in the workbook." type="5" refreshedVersion="6" background="1" saveData="1">
    <dbPr connection="Provider=Microsoft.Mashup.OleDb.1;Data Source=$Workbook$;Location=Commands;Extended Properties=&quot;&quot;" command="SELECT * FROM [Commands]"/>
  </connection>
  <connection id="2" xr16:uid="{00000000-0015-0000-FFFF-FFFF01000000}" keepAlive="1" name="Query - Connections" description="Connection to the 'Connections' query in the workbook." type="5" refreshedVersion="6" background="1" saveData="1">
    <dbPr connection="Provider=Microsoft.Mashup.OleDb.1;Data Source=$Workbook$;Location=Connections;Extended Properties=&quot;&quot;" command="SELECT * FROM [Connections]"/>
  </connection>
  <connection id="3" xr16:uid="{00000000-0015-0000-FFFF-FFFF02000000}" keepAlive="1" name="Query - Database" description="Connection to the 'Database' query in the workbook." type="5" refreshedVersion="0" background="1">
    <dbPr connection="Provider=Microsoft.Mashup.OleDb.1;Data Source=$Workbook$;Location=Database;Extended Properties=&quot;&quot;" command="SELECT * FROM [Database]"/>
  </connection>
  <connection id="4" xr16:uid="{00000000-0015-0000-FFFF-FFFF03000000}" keepAlive="1" name="Query - DB Connections" description="Connection to the 'DB Connections' query in the workbook." type="5" refreshedVersion="6" background="1" saveData="1">
    <dbPr connection="Provider=Microsoft.Mashup.OleDb.1;Data Source=$Workbook$;Location=DB Connections;Extended Properties=&quot;&quot;" command="SELECT * FROM [DB Connections]"/>
  </connection>
  <connection id="5" xr16:uid="{00000000-0015-0000-FFFF-FFFF04000000}" keepAlive="1" name="Query - Locks" description="Connection to the 'Locks' query in the workbook." type="5" refreshedVersion="6" background="1" saveData="1">
    <dbPr connection="Provider=Microsoft.Mashup.OleDb.1;Data Source=$Workbook$;Location=Locks;Extended Properties=&quot;&quot;" command="SELECT * FROM [Locks]"/>
  </connection>
  <connection id="6" xr16:uid="{00000000-0015-0000-FFFF-FFFF05000000}" keepAlive="1" name="Query - ReportMetadata" description="Connection to the 'ReportMetadata' query in the workbook." type="5" refreshedVersion="6" background="1" saveData="1">
    <dbPr connection="Provider=Microsoft.Mashup.OleDb.1;Data Source=$Workbook$;Location=ReportMetadata;Extended Properties=&quot;&quot;" command="SELECT * FROM [ReportMetadata]"/>
  </connection>
  <connection id="7" xr16:uid="{00000000-0015-0000-FFFF-FFFF06000000}" keepAlive="1" name="Query - Server" description="Connection to the 'Server' query in the workbook." type="5" refreshedVersion="0" background="1">
    <dbPr connection="Provider=Microsoft.Mashup.OleDb.1;Data Source=$Workbook$;Location=Server;Extended Properties=&quot;&quot;" command="SELECT * FROM [Server]"/>
  </connection>
  <connection id="8" xr16:uid="{00000000-0015-0000-FFFF-FFFF07000000}" keepAlive="1" name="Query - Sessions" description="Connection to the 'Sessions' query in the workbook." type="5" refreshedVersion="6" background="1" saveData="1">
    <dbPr connection="Provider=Microsoft.Mashup.OleDb.1;Data Source=$Workbook$;Location=Sessions;Extended Properties=&quot;&quot;" command="SELECT * FROM [Sessions]"/>
  </connection>
  <connection id="9" xr16:uid="{00000000-0015-0000-FFFF-FFFF08000000}" keepAlive="1" name="Query - Transactions" description="Connection to the 'Transactions' query in the workbook." type="5" refreshedVersion="6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<sst xmlns="http://schemas.openxmlformats.org/spreadsheetml/2006/main" count="144" uniqueCount="112">
  <si>
    <t>CONNECTION_ID</t>
  </si>
  <si>
    <t>CONNECTION_USER_NAME</t>
  </si>
  <si>
    <t>CONNECTION_IMPERSONATED_USER_NAME</t>
  </si>
  <si>
    <t>CONNECTION_HOST_NAME</t>
  </si>
  <si>
    <t>CONNECTION_HOST_APPLICATION</t>
  </si>
  <si>
    <t>CONNECTION_START_TIME</t>
  </si>
  <si>
    <t>CONNECTION_ELAPSED_TIME_MS</t>
  </si>
  <si>
    <t>CONNECTION_LAST_COMMAND_START_TIME</t>
  </si>
  <si>
    <t>CONNECTION_LAST_COMMAND_END_TIME</t>
  </si>
  <si>
    <t>CONNECTION_LAST_COMMAND_ELAPSED_TIME_MS</t>
  </si>
  <si>
    <t>CONNECTION_IDLE_TIME_MS</t>
  </si>
  <si>
    <t>CONNECTION_BYTES_SENT</t>
  </si>
  <si>
    <t>CONNECTION_DATA_BYTES_SENT</t>
  </si>
  <si>
    <t>CONNECTION_BYTES_RECEIVED</t>
  </si>
  <si>
    <t>CONNECTION_DATA_BYTES_RECEIVED</t>
  </si>
  <si>
    <t/>
  </si>
  <si>
    <t>SESSION_SPID</t>
  </si>
  <si>
    <t>SESSION_COMMAND_COUNT</t>
  </si>
  <si>
    <t>COMMAND_START_TIME</t>
  </si>
  <si>
    <t>COMMAND_ELAPSED_TIME_MS</t>
  </si>
  <si>
    <t>COMMAND_CPU_TIME_MS</t>
  </si>
  <si>
    <t>COMMAND_READS</t>
  </si>
  <si>
    <t>COMMAND_READ_KB</t>
  </si>
  <si>
    <t>COMMAND_WRITES</t>
  </si>
  <si>
    <t>COMMAND_WRITE_KB</t>
  </si>
  <si>
    <t>COMMAND_TEXT</t>
  </si>
  <si>
    <t>COMMAND_END_TIME</t>
  </si>
  <si>
    <t>SELECT * FROM $SYSTEM.DISCOVER_COMMANDS</t>
  </si>
  <si>
    <t>CONNECTION_USAGE_TIME_MS</t>
  </si>
  <si>
    <t>CONNECTION_IN_USE</t>
  </si>
  <si>
    <t>CONNECTION_SERVER_NAME</t>
  </si>
  <si>
    <t>CONNECTION_CATALOG_NAME</t>
  </si>
  <si>
    <t>CONNECTION_SPID</t>
  </si>
  <si>
    <t>SPID</t>
  </si>
  <si>
    <t>LOCK_OBJECT_ID</t>
  </si>
  <si>
    <t>LOCK_STATUS</t>
  </si>
  <si>
    <t>LOCK_TYPE</t>
  </si>
  <si>
    <t>LOCK_CREATION_TIME</t>
  </si>
  <si>
    <t>LOCK_GRANT_TIME</t>
  </si>
  <si>
    <t>SESSION_ID</t>
  </si>
  <si>
    <t>SESSION_CONNECTION_ID</t>
  </si>
  <si>
    <t>SESSION_USER_NAME</t>
  </si>
  <si>
    <t>SESSION_CURRENT_DATABASE</t>
  </si>
  <si>
    <t>SESSION_USED_MEMORY</t>
  </si>
  <si>
    <t>SESSION_PROPERTIES</t>
  </si>
  <si>
    <t>SESSION_START_TIME</t>
  </si>
  <si>
    <t>SESSION_ELAPSED_TIME_MS</t>
  </si>
  <si>
    <t>SESSION_LAST_COMMAND_START_TIME</t>
  </si>
  <si>
    <t>SESSION_LAST_COMMAND_END_TIME</t>
  </si>
  <si>
    <t>SESSION_LAST_COMMAND_ELAPSED_TIME_MS</t>
  </si>
  <si>
    <t>SESSION_IDLE_TIME_MS</t>
  </si>
  <si>
    <t>SESSION_CPU_TIME_MS</t>
  </si>
  <si>
    <t>SESSION_LAST_COMMAND</t>
  </si>
  <si>
    <t>SESSION_LAST_COMMAND_CPU_TIME_MS</t>
  </si>
  <si>
    <t>SESSION_STATUS</t>
  </si>
  <si>
    <t>SESSION_READS</t>
  </si>
  <si>
    <t>SESSION_WRITES</t>
  </si>
  <si>
    <t>SESSION_READ_KB</t>
  </si>
  <si>
    <t>SESSION_WRITE_KB</t>
  </si>
  <si>
    <t>RESTRICT_CATALOG_NAME</t>
  </si>
  <si>
    <t>RESTRICT_CATALOG_ID</t>
  </si>
  <si>
    <t>THREAD_POOL_USED</t>
  </si>
  <si>
    <t>AdWorksImport</t>
  </si>
  <si>
    <t>QueryThreadPool;</t>
  </si>
  <si>
    <t>SELECT * FROM $SYSTEM.DISCOVER_SESSIONS</t>
  </si>
  <si>
    <t>TRANSACTION_ID</t>
  </si>
  <si>
    <t>TRANSACTION_SESSION_ID</t>
  </si>
  <si>
    <t>TRANSACTION_START_TIME</t>
  </si>
  <si>
    <t>TRANSACTION_ELAPSED_TIME_MS</t>
  </si>
  <si>
    <t>TRANSACTION_CPU_TIME_MS</t>
  </si>
  <si>
    <t>Server</t>
  </si>
  <si>
    <t>Database</t>
  </si>
  <si>
    <t>&lt;Subscribe xmlns="http://schemas.microsoft.com/analysisservices/2003/engine"&gt;
          &lt;Object&gt;
            &lt;TraceID&gt;Trace&lt;/TraceID&gt;
          &lt;/Object&gt;
        &lt;/Subscribe&gt;</t>
  </si>
  <si>
    <t>CommandThreadPool;</t>
  </si>
  <si>
    <t>User Connections</t>
  </si>
  <si>
    <t>Sessions</t>
  </si>
  <si>
    <t>Locks</t>
  </si>
  <si>
    <t>Transactions</t>
  </si>
  <si>
    <t>Source Connections</t>
  </si>
  <si>
    <t>Commands</t>
  </si>
  <si>
    <t>Monitoring Page</t>
  </si>
  <si>
    <t>Count</t>
  </si>
  <si>
    <t>DMV: DISCOVER_CONNECTIONS</t>
  </si>
  <si>
    <t>DMV: DISCOVER_SESSIONS</t>
  </si>
  <si>
    <t>DMV: DISCOVER_LOCKS</t>
  </si>
  <si>
    <t>DMV: DISCOVER_TRANSACTIONS</t>
  </si>
  <si>
    <t>DMV: DISCOVER_DB_CONNECTIONS</t>
  </si>
  <si>
    <t>DMV: DISCOVER_COMMANDS</t>
  </si>
  <si>
    <t>MSDN Documenation: Column Definitions</t>
  </si>
  <si>
    <t>MSDN Documentation: Column Definitions</t>
  </si>
  <si>
    <t>Analysis Services Server</t>
  </si>
  <si>
    <t>Analysis Services Database</t>
  </si>
  <si>
    <t>Report Refreshed Date</t>
  </si>
  <si>
    <t>DISCOVER_XML_METADATA</t>
  </si>
  <si>
    <t>ATLAS</t>
  </si>
  <si>
    <t>ATLAS\Brett Powell</t>
  </si>
  <si>
    <t>[::1]:57542</t>
  </si>
  <si>
    <t>Microsoft SQL Server Management Studio</t>
  </si>
  <si>
    <t>265D2F66-C35A-4B4E-BDA9-5B0976F41FE7</t>
  </si>
  <si>
    <t>DFBE7967-CA44-4BC2-90CD-37A966D8AC38</t>
  </si>
  <si>
    <t>[::1]:59810</t>
  </si>
  <si>
    <t>[::1]:59813</t>
  </si>
  <si>
    <t>[::1]:59814</t>
  </si>
  <si>
    <t>[::1]:59815</t>
  </si>
  <si>
    <t>850D4500-E592-4647-A432-3C90DEC785B5</t>
  </si>
  <si>
    <t>SELECT * FROM $SYSTEM.DISCOVER_DB_CONNECTIONS</t>
  </si>
  <si>
    <t>507C38EC-C7AF-4DA8-95F0-CC5442858087</t>
  </si>
  <si>
    <t>61B5E913-0170-43AE-B91F-2D13F553FCBF</t>
  </si>
  <si>
    <t>DISCOVER_PROPERTIES</t>
  </si>
  <si>
    <t>ShortParsingThreadPool;</t>
  </si>
  <si>
    <t>8320372B-7645-4C16-891D-19BDB096CBBE</t>
  </si>
  <si>
    <t>F6E527DD-B374-4141-9D48-BDFDD8BBDB36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</si>
</sst>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5" xfId="0" applyFont="1" applyFill="1" applyBorder="1"/>
    <xf numFmtId="0" fontId="0" fillId="0" borderId="0" xfId="0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0" xfId="0" applyFill="1"/>
    <xf numFmtId="0" fontId="4" fillId="2" borderId="11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8" xfId="0" applyFont="1" applyFill="1" applyBorder="1"/>
    <xf numFmtId="0" fontId="5" fillId="2" borderId="6" xfId="0" applyFont="1" applyFill="1" applyBorder="1"/>
    <xf numFmtId="0" fontId="6" fillId="0" borderId="0" xfId="1"/>
    <xf numFmtId="0" fontId="3" fillId="2" borderId="2" xfId="0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6"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ocks!A1"/><Relationship Id="rId2" Type="http://schemas.openxmlformats.org/officeDocument/2006/relationships/hyperlink" Target="#Sessions!A1"/><Relationship Id="rId1" Type="http://schemas.openxmlformats.org/officeDocument/2006/relationships/hyperlink" Target="#'User Connections'!A1"/><Relationship Id="rId6" Type="http://schemas.openxmlformats.org/officeDocument/2006/relationships/hyperlink" Target="#Commands!A1"/><Relationship Id="rId5" Type="http://schemas.openxmlformats.org/officeDocument/2006/relationships/hyperlink" Target="#'Source Connections'!A1"/><Relationship Id="rId4" Type="http://schemas.openxmlformats.org/officeDocument/2006/relationships/hyperlink" Target="#Transaction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104775</xdr:rowOff>
    </xdr:from>
    <xdr:to>
      <xdr:col>2</xdr:col>
      <xdr:colOff>468630</xdr:colOff>
      <xdr:row>8</xdr:row>
      <xdr:rowOff>74295</xdr:rowOff>
    </xdr:to>
    <xdr:sp macro="" textlink="">
      <xdr:nvSpPr>
        <xdr:cNvPr id="2" name="Rounded Rectangl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F6755-6BF9-4CE8-AA5A-AF56FABD0414}"/>
            </a:ext>
          </a:extLst>
        </xdr:cNvPr>
        <xdr:cNvSpPr/>
      </xdr:nvSpPr>
      <xdr:spPr>
        <a:xfrm>
          <a:off x="342900" y="1028700"/>
          <a:ext cx="1363980" cy="73152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/>
            <a:t>User Connections</a:t>
          </a:r>
          <a:endParaRPr lang="en-US" sz="1600" b="1"/>
        </a:p>
      </xdr:txBody>
    </xdr:sp>
    <xdr:clientData/>
  </xdr:twoCellAnchor>
  <xdr:twoCellAnchor>
    <xdr:from>
      <xdr:col>3</xdr:col>
      <xdr:colOff>57149</xdr:colOff>
      <xdr:row>0</xdr:row>
      <xdr:rowOff>142875</xdr:rowOff>
    </xdr:from>
    <xdr:to>
      <xdr:col>11</xdr:col>
      <xdr:colOff>390525</xdr:colOff>
      <xdr:row>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69FD53-A6B6-41B2-888A-1BA8F378CEE2}"/>
            </a:ext>
          </a:extLst>
        </xdr:cNvPr>
        <xdr:cNvSpPr txBox="1"/>
      </xdr:nvSpPr>
      <xdr:spPr>
        <a:xfrm>
          <a:off x="4019549" y="142875"/>
          <a:ext cx="4600576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Analysis</a:t>
          </a:r>
          <a:r>
            <a:rPr lang="en-US" sz="2000" b="1" baseline="0"/>
            <a:t> Services</a:t>
          </a:r>
          <a:r>
            <a:rPr lang="en-US" sz="2000" b="1"/>
            <a:t> Monitoring Report v1.0</a:t>
          </a:r>
        </a:p>
        <a:p>
          <a:endParaRPr lang="en-US" sz="2000" b="1"/>
        </a:p>
      </xdr:txBody>
    </xdr:sp>
    <xdr:clientData/>
  </xdr:twoCellAnchor>
  <xdr:twoCellAnchor>
    <xdr:from>
      <xdr:col>2</xdr:col>
      <xdr:colOff>638175</xdr:colOff>
      <xdr:row>4</xdr:row>
      <xdr:rowOff>104775</xdr:rowOff>
    </xdr:from>
    <xdr:to>
      <xdr:col>2</xdr:col>
      <xdr:colOff>2002155</xdr:colOff>
      <xdr:row>8</xdr:row>
      <xdr:rowOff>74295</xdr:rowOff>
    </xdr:to>
    <xdr:sp macro="" textlink="">
      <xdr:nvSpPr>
        <xdr:cNvPr id="5" name="Rounded Rectangle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92D635-0272-4608-A853-D22AC3B535CF}"/>
            </a:ext>
          </a:extLst>
        </xdr:cNvPr>
        <xdr:cNvSpPr/>
      </xdr:nvSpPr>
      <xdr:spPr>
        <a:xfrm>
          <a:off x="1876425" y="1028700"/>
          <a:ext cx="1363980" cy="73152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/>
            <a:t>Sessions</a:t>
          </a:r>
          <a:endParaRPr lang="en-US" sz="1600" b="1"/>
        </a:p>
      </xdr:txBody>
    </xdr:sp>
    <xdr:clientData/>
  </xdr:twoCellAnchor>
  <xdr:twoCellAnchor>
    <xdr:from>
      <xdr:col>2</xdr:col>
      <xdr:colOff>2171700</xdr:colOff>
      <xdr:row>4</xdr:row>
      <xdr:rowOff>114300</xdr:rowOff>
    </xdr:from>
    <xdr:to>
      <xdr:col>4</xdr:col>
      <xdr:colOff>201930</xdr:colOff>
      <xdr:row>8</xdr:row>
      <xdr:rowOff>83820</xdr:rowOff>
    </xdr:to>
    <xdr:sp macro="" textlink="">
      <xdr:nvSpPr>
        <xdr:cNvPr id="6" name="Rounded Rectangl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EB23BC-2B34-42E1-B1FD-CEE93140D910}"/>
            </a:ext>
          </a:extLst>
        </xdr:cNvPr>
        <xdr:cNvSpPr/>
      </xdr:nvSpPr>
      <xdr:spPr>
        <a:xfrm>
          <a:off x="3409950" y="1038225"/>
          <a:ext cx="1363980" cy="73152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/>
            <a:t>Locks</a:t>
          </a:r>
          <a:endParaRPr lang="en-US" sz="1600" b="1"/>
        </a:p>
      </xdr:txBody>
    </xdr:sp>
    <xdr:clientData/>
  </xdr:twoCellAnchor>
  <xdr:twoCellAnchor>
    <xdr:from>
      <xdr:col>1</xdr:col>
      <xdr:colOff>104775</xdr:colOff>
      <xdr:row>8</xdr:row>
      <xdr:rowOff>171450</xdr:rowOff>
    </xdr:from>
    <xdr:to>
      <xdr:col>2</xdr:col>
      <xdr:colOff>459105</xdr:colOff>
      <xdr:row>12</xdr:row>
      <xdr:rowOff>140970</xdr:rowOff>
    </xdr:to>
    <xdr:sp macro="" textlink="">
      <xdr:nvSpPr>
        <xdr:cNvPr id="7" name="Rounded Rectangl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5E2511-4F18-4159-89CC-B4CB5BA6E53D}"/>
            </a:ext>
          </a:extLst>
        </xdr:cNvPr>
        <xdr:cNvSpPr/>
      </xdr:nvSpPr>
      <xdr:spPr>
        <a:xfrm>
          <a:off x="333375" y="1885950"/>
          <a:ext cx="1363980" cy="73152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/>
            <a:t>Transactions</a:t>
          </a:r>
          <a:endParaRPr lang="en-US" sz="1600" b="1"/>
        </a:p>
      </xdr:txBody>
    </xdr:sp>
    <xdr:clientData/>
  </xdr:twoCellAnchor>
  <xdr:twoCellAnchor>
    <xdr:from>
      <xdr:col>2</xdr:col>
      <xdr:colOff>628650</xdr:colOff>
      <xdr:row>8</xdr:row>
      <xdr:rowOff>171450</xdr:rowOff>
    </xdr:from>
    <xdr:to>
      <xdr:col>2</xdr:col>
      <xdr:colOff>1992630</xdr:colOff>
      <xdr:row>12</xdr:row>
      <xdr:rowOff>140970</xdr:rowOff>
    </xdr:to>
    <xdr:sp macro="" textlink="">
      <xdr:nvSpPr>
        <xdr:cNvPr id="8" name="Rounded Rectangle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EFD152-FE68-438E-BC43-E7754AE6E3C2}"/>
            </a:ext>
          </a:extLst>
        </xdr:cNvPr>
        <xdr:cNvSpPr/>
      </xdr:nvSpPr>
      <xdr:spPr>
        <a:xfrm>
          <a:off x="1866900" y="1885950"/>
          <a:ext cx="1363980" cy="73152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/>
            <a:t>Source Connections</a:t>
          </a:r>
          <a:endParaRPr lang="en-US" sz="1600" b="1"/>
        </a:p>
      </xdr:txBody>
    </xdr:sp>
    <xdr:clientData/>
  </xdr:twoCellAnchor>
  <xdr:twoCellAnchor>
    <xdr:from>
      <xdr:col>2</xdr:col>
      <xdr:colOff>2162175</xdr:colOff>
      <xdr:row>8</xdr:row>
      <xdr:rowOff>180975</xdr:rowOff>
    </xdr:from>
    <xdr:to>
      <xdr:col>4</xdr:col>
      <xdr:colOff>192405</xdr:colOff>
      <xdr:row>12</xdr:row>
      <xdr:rowOff>150495</xdr:rowOff>
    </xdr:to>
    <xdr:sp macro="" textlink="">
      <xdr:nvSpPr>
        <xdr:cNvPr id="9" name="Rounded Rectangle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AFDAFB7-0564-4649-A9C6-115A567F578A}"/>
            </a:ext>
          </a:extLst>
        </xdr:cNvPr>
        <xdr:cNvSpPr/>
      </xdr:nvSpPr>
      <xdr:spPr>
        <a:xfrm>
          <a:off x="3400425" y="1895475"/>
          <a:ext cx="1363980" cy="731520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/>
            <a:t>Commands</a:t>
          </a:r>
          <a:endParaRPr lang="en-US" sz="1600" b="1"/>
        </a:p>
      </xdr:txBody>
    </xdr:sp>
    <xdr:clientData/>
  </xdr:twoCellAnchor>
  <xdr:twoCellAnchor>
    <xdr:from>
      <xdr:col>3</xdr:col>
      <xdr:colOff>76199</xdr:colOff>
      <xdr:row>1</xdr:row>
      <xdr:rowOff>257175</xdr:rowOff>
    </xdr:from>
    <xdr:to>
      <xdr:col>8</xdr:col>
      <xdr:colOff>514350</xdr:colOff>
      <xdr:row>3</xdr:row>
      <xdr:rowOff>0</xdr:rowOff>
    </xdr:to>
    <xdr:sp macro="" textlink="LastRptRefresh">
      <xdr:nvSpPr>
        <xdr:cNvPr id="4" name="TextBox 3">
          <a:extLst>
            <a:ext uri="{FF2B5EF4-FFF2-40B4-BE49-F238E27FC236}">
              <a16:creationId xmlns:a16="http://schemas.microsoft.com/office/drawing/2014/main" id="{BEC88D92-9123-4D4C-8A2B-421B37D783AE}"/>
            </a:ext>
          </a:extLst>
        </xdr:cNvPr>
        <xdr:cNvSpPr txBox="1"/>
      </xdr:nvSpPr>
      <xdr:spPr>
        <a:xfrm>
          <a:off x="4038599" y="457200"/>
          <a:ext cx="2790826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D440ED-55FD-4F64-917A-692DFD49911C}" type="TxLink">
            <a:rPr lang="en-US" sz="13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Last Refresh: 12/18/2018 4:36 PM</a:t>
          </a:fld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76200</xdr:rowOff>
    </xdr:from>
    <xdr:to>
      <xdr:col>2</xdr:col>
      <xdr:colOff>257175</xdr:colOff>
      <xdr:row>2</xdr:row>
      <xdr:rowOff>113899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D13782-8EC6-46DC-AE6A-A08D38A48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1371600" cy="41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114300</xdr:rowOff>
    </xdr:from>
    <xdr:to>
      <xdr:col>1</xdr:col>
      <xdr:colOff>1457325</xdr:colOff>
      <xdr:row>2</xdr:row>
      <xdr:rowOff>151999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0229DE-32D3-4AD4-A58A-BAFD9120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4300"/>
          <a:ext cx="1371600" cy="41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57150</xdr:rowOff>
    </xdr:from>
    <xdr:to>
      <xdr:col>2</xdr:col>
      <xdr:colOff>990600</xdr:colOff>
      <xdr:row>2</xdr:row>
      <xdr:rowOff>94849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79A65-18C2-43A9-ABE3-7F13E0503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7150"/>
          <a:ext cx="1371600" cy="41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1</xdr:col>
      <xdr:colOff>1485900</xdr:colOff>
      <xdr:row>2</xdr:row>
      <xdr:rowOff>132949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E6758-09AB-4899-9354-60CAA2469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5250"/>
          <a:ext cx="1371600" cy="41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152400</xdr:colOff>
      <xdr:row>3</xdr:row>
      <xdr:rowOff>37699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CE24BB-ED23-4DF0-850E-CED72B39A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371600" cy="41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2</xdr:col>
      <xdr:colOff>314325</xdr:colOff>
      <xdr:row>2</xdr:row>
      <xdr:rowOff>151999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E14A72-1391-4451-9083-D24737BFD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371600" cy="41869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1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Analysis Services Server" tableColumnId="1"/>
      <queryTableField id="2" name="Analysis Services Database" tableColumnId="2"/>
      <queryTableField id="3" name="Report Refreshed D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16">
    <queryTableFields count="15">
      <queryTableField id="1" name="CONNECTION_ID" tableColumnId="1"/>
      <queryTableField id="2" name="CONNECTION_USER_NAME" tableColumnId="2"/>
      <queryTableField id="3" name="CONNECTION_IMPERSONATED_USER_NAME" tableColumnId="3"/>
      <queryTableField id="4" name="CONNECTION_HOST_NAME" tableColumnId="4"/>
      <queryTableField id="5" name="CONNECTION_HOST_APPLICATION" tableColumnId="5"/>
      <queryTableField id="6" name="CONNECTION_START_TIME" tableColumnId="6"/>
      <queryTableField id="7" name="CONNECTION_ELAPSED_TIME_MS" tableColumnId="7"/>
      <queryTableField id="8" name="CONNECTION_LAST_COMMAND_START_TIME" tableColumnId="8"/>
      <queryTableField id="9" name="CONNECTION_LAST_COMMAND_END_TIME" tableColumnId="9"/>
      <queryTableField id="10" name="CONNECTION_LAST_COMMAND_ELAPSED_TIME_MS" tableColumnId="10"/>
      <queryTableField id="11" name="CONNECTION_IDLE_TIME_MS" tableColumnId="11"/>
      <queryTableField id="12" name="CONNECTION_BYTES_SENT" tableColumnId="12"/>
      <queryTableField id="13" name="CONNECTION_DATA_BYTES_SENT" tableColumnId="13"/>
      <queryTableField id="14" name="CONNECTION_BYTES_RECEIVED" tableColumnId="14"/>
      <queryTableField id="15" name="CONNECTION_DATA_BYTES_RECEIVED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00000000-0016-0000-0300-000002000000}" autoFormatId="16" applyNumberFormats="0" applyBorderFormats="0" applyFontFormats="0" applyPatternFormats="0" applyAlignmentFormats="0" applyWidthHeightFormats="0">
  <queryTableRefresh nextId="26">
    <queryTableFields count="25">
      <queryTableField id="1" name="SESSION_ID" tableColumnId="1"/>
      <queryTableField id="2" name="SESSION_SPID" tableColumnId="2"/>
      <queryTableField id="3" name="SESSION_CONNECTION_ID" tableColumnId="3"/>
      <queryTableField id="4" name="SESSION_USER_NAME" tableColumnId="4"/>
      <queryTableField id="5" name="SESSION_CURRENT_DATABASE" tableColumnId="5"/>
      <queryTableField id="6" name="SESSION_USED_MEMORY" tableColumnId="6"/>
      <queryTableField id="7" name="SESSION_PROPERTIES" tableColumnId="7"/>
      <queryTableField id="8" name="SESSION_START_TIME" tableColumnId="8"/>
      <queryTableField id="9" name="SESSION_ELAPSED_TIME_MS" tableColumnId="9"/>
      <queryTableField id="10" name="SESSION_LAST_COMMAND_START_TIME" tableColumnId="10"/>
      <queryTableField id="11" name="SESSION_LAST_COMMAND_END_TIME" tableColumnId="11"/>
      <queryTableField id="12" name="SESSION_LAST_COMMAND_ELAPSED_TIME_MS" tableColumnId="12"/>
      <queryTableField id="13" name="SESSION_IDLE_TIME_MS" tableColumnId="13"/>
      <queryTableField id="14" name="SESSION_CPU_TIME_MS" tableColumnId="14"/>
      <queryTableField id="15" name="SESSION_LAST_COMMAND" tableColumnId="15"/>
      <queryTableField id="16" name="SESSION_LAST_COMMAND_CPU_TIME_MS" tableColumnId="16"/>
      <queryTableField id="17" name="SESSION_STATUS" tableColumnId="17"/>
      <queryTableField id="18" name="SESSION_READS" tableColumnId="18"/>
      <queryTableField id="19" name="SESSION_WRITES" tableColumnId="19"/>
      <queryTableField id="20" name="SESSION_READ_KB" tableColumnId="20"/>
      <queryTableField id="21" name="SESSION_WRITE_KB" tableColumnId="21"/>
      <queryTableField id="22" name="SESSION_COMMAND_COUNT" tableColumnId="22"/>
      <queryTableField id="23" name="RESTRICT_CATALOG_NAME" tableColumnId="23"/>
      <queryTableField id="24" name="RESTRICT_CATALOG_ID" tableColumnId="24"/>
      <queryTableField id="25" name="THREAD_POOL_USED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04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SPID" tableColumnId="1"/>
      <queryTableField id="2" name="LOCK_OBJECT_ID" tableColumnId="2"/>
      <queryTableField id="3" name="LOCK_STATUS" tableColumnId="3"/>
      <queryTableField id="4" name="LOCK_TYPE" tableColumnId="4"/>
      <queryTableField id="5" name="LOCK_CREATION_TIME" tableColumnId="5"/>
      <queryTableField id="6" name="LOCK_GRANT_TI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00000000-0016-0000-0500-000004000000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_ID" tableColumnId="1"/>
      <queryTableField id="2" name="TRANSACTION_SESSION_ID" tableColumnId="2"/>
      <queryTableField id="3" name="TRANSACTION_START_TIME" tableColumnId="3"/>
      <queryTableField id="4" name="TRANSACTION_ELAPSED_TIME_MS" tableColumnId="4"/>
      <queryTableField id="5" name="TRANSACTION_CPU_TIME_M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600-000005000000}" autoFormatId="16" applyNumberFormats="0" applyBorderFormats="0" applyFontFormats="0" applyPatternFormats="0" applyAlignmentFormats="0" applyWidthHeightFormats="0">
  <queryTableRefresh nextId="11">
    <queryTableFields count="10">
      <queryTableField id="1" name="CONNECTION_ID" tableColumnId="1"/>
      <queryTableField id="2" name="CONNECTION_START_TIME" tableColumnId="2"/>
      <queryTableField id="3" name="CONNECTION_LAST_COMMAND_START_TIME" tableColumnId="3"/>
      <queryTableField id="4" name="CONNECTION_LAST_COMMAND_END_TIME" tableColumnId="4"/>
      <queryTableField id="5" name="CONNECTION_IDLE_TIME_MS" tableColumnId="5"/>
      <queryTableField id="6" name="CONNECTION_USAGE_TIME_MS" tableColumnId="6"/>
      <queryTableField id="7" name="CONNECTION_IN_USE" tableColumnId="7"/>
      <queryTableField id="8" name="CONNECTION_SERVER_NAME" tableColumnId="8"/>
      <queryTableField id="9" name="CONNECTION_CATALOG_NAME" tableColumnId="9"/>
      <queryTableField id="10" name="CONNECTION_SPID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700-000006000000}" autoFormatId="16" applyNumberFormats="0" applyBorderFormats="0" applyFontFormats="0" applyPatternFormats="0" applyAlignmentFormats="0" applyWidthHeightFormats="0">
  <queryTableRefresh nextId="12">
    <queryTableFields count="11">
      <queryTableField id="1" name="SESSION_SPID" tableColumnId="1"/>
      <queryTableField id="2" name="SESSION_COMMAND_COUNT" tableColumnId="2"/>
      <queryTableField id="3" name="COMMAND_START_TIME" tableColumnId="3"/>
      <queryTableField id="4" name="COMMAND_ELAPSED_TIME_MS" tableColumnId="4"/>
      <queryTableField id="5" name="COMMAND_CPU_TIME_MS" tableColumnId="5"/>
      <queryTableField id="6" name="COMMAND_READS" tableColumnId="6"/>
      <queryTableField id="7" name="COMMAND_READ_KB" tableColumnId="7"/>
      <queryTableField id="8" name="COMMAND_WRITES" tableColumnId="8"/>
      <queryTableField id="9" name="COMMAND_WRITE_KB" tableColumnId="9"/>
      <queryTableField id="10" name="COMMAND_TEXT" tableColumnId="10"/>
      <queryTableField id="11" name="COMMAND_END_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14559C-9E9E-4FAA-AAF5-5AD4CA72BF41}" name="ReportMetadataTbl" displayName="ReportMetadataTbl" ref="A1:C2" tableType="queryTable" totalsRowShown="0">
  <autoFilter ref="A1:C2" xr:uid="{4732FDCE-1EF6-4C09-BD3B-2D4B36A2352F}"/>
  <tableColumns count="3">
    <tableColumn id="1" xr3:uid="{D58D8581-C236-4087-940F-A4880120A151}" uniqueName="1" name="Analysis Services Server" queryTableFieldId="1" dataDxfId="25"/>
    <tableColumn id="2" xr3:uid="{785EA84A-9782-4AE2-A803-1615914CE4A6}" uniqueName="2" name="Analysis Services Database" queryTableFieldId="2" dataDxfId="24"/>
    <tableColumn id="3" xr3:uid="{2D0B82BD-FB9E-437A-BC89-9CD4E52F12F1}" uniqueName="3" name="Report Refreshed Date" queryTableFieldId="3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DEF27-A521-47CB-9B34-1181A62606BF}" name="UserConnectionsTbl" displayName="UserConnectionsTbl" ref="B5:P10" tableType="queryTable" totalsRowShown="0">
  <autoFilter ref="B5:P10" xr:uid="{47722E62-CFA4-4709-B5AF-F13C1FA1DFCA}"/>
  <tableColumns count="15">
    <tableColumn id="1" xr3:uid="{E98F9DF5-B015-4935-9C5F-827FD94E719F}" uniqueName="1" name="CONNECTION_ID" queryTableFieldId="1"/>
    <tableColumn id="2" xr3:uid="{F989C475-9459-4178-B66B-D2A2516A6ED7}" uniqueName="2" name="CONNECTION_USER_NAME" queryTableFieldId="2" dataDxfId="17"/>
    <tableColumn id="3" xr3:uid="{868FC8B4-E00D-432C-96E4-A13A4A0CFF1D}" uniqueName="3" name="CONNECTION_IMPERSONATED_USER_NAME" queryTableFieldId="3" dataDxfId="16"/>
    <tableColumn id="4" xr3:uid="{6C749740-C50B-4734-82BC-349205BECC63}" uniqueName="4" name="CONNECTION_HOST_NAME" queryTableFieldId="4" dataDxfId="15"/>
    <tableColumn id="5" xr3:uid="{90DB7086-3D0B-4462-A265-301565C54818}" uniqueName="5" name="CONNECTION_HOST_APPLICATION" queryTableFieldId="5" dataDxfId="14"/>
    <tableColumn id="6" xr3:uid="{2B7B325E-4E2E-43BF-A044-DDB86928CE85}" uniqueName="6" name="CONNECTION_START_TIME" queryTableFieldId="6" dataDxfId="13"/>
    <tableColumn id="7" xr3:uid="{FEAFF5D3-3152-485B-AB57-E3256FAF9984}" uniqueName="7" name="CONNECTION_ELAPSED_TIME_MS" queryTableFieldId="7"/>
    <tableColumn id="8" xr3:uid="{E9447937-456B-4134-9FCB-6D94F5C0DE1A}" uniqueName="8" name="CONNECTION_LAST_COMMAND_START_TIME" queryTableFieldId="8" dataDxfId="12"/>
    <tableColumn id="9" xr3:uid="{F208417F-DAA3-4376-ABC5-EFA11B043BE7}" uniqueName="9" name="CONNECTION_LAST_COMMAND_END_TIME" queryTableFieldId="9" dataDxfId="11"/>
    <tableColumn id="10" xr3:uid="{5A9B5C31-67BF-42EE-95DE-945AB731517F}" uniqueName="10" name="CONNECTION_LAST_COMMAND_ELAPSED_TIME_MS" queryTableFieldId="10"/>
    <tableColumn id="11" xr3:uid="{95D79080-13EF-4026-B8EB-6C670A06B14B}" uniqueName="11" name="CONNECTION_IDLE_TIME_MS" queryTableFieldId="11"/>
    <tableColumn id="12" xr3:uid="{339D3FD5-8870-416B-AAD9-2C7B71AD2222}" uniqueName="12" name="CONNECTION_BYTES_SENT" queryTableFieldId="12"/>
    <tableColumn id="13" xr3:uid="{310684E9-3BC6-4604-8FCA-D8378C89B843}" uniqueName="13" name="CONNECTION_DATA_BYTES_SENT" queryTableFieldId="13"/>
    <tableColumn id="14" xr3:uid="{8F95E6FE-25EB-4C8C-8427-357A7F06467A}" uniqueName="14" name="CONNECTION_BYTES_RECEIVED" queryTableFieldId="14"/>
    <tableColumn id="15" xr3:uid="{C9411A6F-C0FB-4EE8-9F9F-32477071AA6D}" uniqueName="15" name="CONNECTION_DATA_BYTES_RECEIVED" queryTableField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551A50-B29F-4442-9991-76A61EFF0AE6}" name="SessionsTbl" displayName="SessionsTbl" ref="B5:Z10" tableType="queryTable" totalsRowShown="0">
  <autoFilter ref="B5:Z10" xr:uid="{9AD7AAF3-FD51-47AD-893B-987FE54314C6}"/>
  <tableColumns count="25">
    <tableColumn id="1" xr3:uid="{E5CF1EEE-155C-4063-A5EF-52BB859B9A7F}" uniqueName="1" name="SESSION_ID" queryTableFieldId="1"/>
    <tableColumn id="2" xr3:uid="{DA1F2BCC-8E68-448E-A59A-C61ABDEBBD87}" uniqueName="2" name="SESSION_SPID" queryTableFieldId="2"/>
    <tableColumn id="3" xr3:uid="{3FE9224A-AB77-4210-A722-0E9298A8BA65}" uniqueName="3" name="SESSION_CONNECTION_ID" queryTableFieldId="3"/>
    <tableColumn id="4" xr3:uid="{D14EE630-AEF9-4582-95BB-308B093B9759}" uniqueName="4" name="SESSION_USER_NAME" queryTableFieldId="4"/>
    <tableColumn id="5" xr3:uid="{670A0DFC-A756-4690-937B-12E402DF91E7}" uniqueName="5" name="SESSION_CURRENT_DATABASE" queryTableFieldId="5"/>
    <tableColumn id="6" xr3:uid="{8176C792-2CD6-406D-8BDA-0D38BDE0E965}" uniqueName="6" name="SESSION_USED_MEMORY" queryTableFieldId="6"/>
    <tableColumn id="7" xr3:uid="{07A6ED79-C830-4AE2-8F97-9855E427E02F}" uniqueName="7" name="SESSION_PROPERTIES" queryTableFieldId="7"/>
    <tableColumn id="8" xr3:uid="{7488BC1B-0A4A-4E27-B3D1-1253207C2979}" uniqueName="8" name="SESSION_START_TIME" queryTableFieldId="8" dataDxfId="10"/>
    <tableColumn id="9" xr3:uid="{06EDC0F9-EE4D-4CBA-9149-880E94CB36E0}" uniqueName="9" name="SESSION_ELAPSED_TIME_MS" queryTableFieldId="9"/>
    <tableColumn id="10" xr3:uid="{D27438C6-C876-4016-B91F-95C2AA4A868F}" uniqueName="10" name="SESSION_LAST_COMMAND_START_TIME" queryTableFieldId="10" dataDxfId="9"/>
    <tableColumn id="11" xr3:uid="{F5A378B9-4EA2-4938-8DCE-4DC41A412933}" uniqueName="11" name="SESSION_LAST_COMMAND_END_TIME" queryTableFieldId="11" dataDxfId="8"/>
    <tableColumn id="12" xr3:uid="{FF2DB4FD-AAB3-4D7A-9AB9-7D8F81C3903A}" uniqueName="12" name="SESSION_LAST_COMMAND_ELAPSED_TIME_MS" queryTableFieldId="12"/>
    <tableColumn id="13" xr3:uid="{C4E2A224-97DC-4D54-B4FD-E0CB71807E37}" uniqueName="13" name="SESSION_IDLE_TIME_MS" queryTableFieldId="13"/>
    <tableColumn id="14" xr3:uid="{E3851AA0-F956-4084-A9D3-E4E418B3D5D2}" uniqueName="14" name="SESSION_CPU_TIME_MS" queryTableFieldId="14"/>
    <tableColumn id="15" xr3:uid="{A5EA8703-2C07-4226-B55A-872AB083E0F2}" uniqueName="15" name="SESSION_LAST_COMMAND" queryTableFieldId="15"/>
    <tableColumn id="16" xr3:uid="{BF703271-A926-440A-A318-EAA7473A6002}" uniqueName="16" name="SESSION_LAST_COMMAND_CPU_TIME_MS" queryTableFieldId="16"/>
    <tableColumn id="17" xr3:uid="{850187C9-76B2-4A68-BAE0-ADDE7B1ACDF0}" uniqueName="17" name="SESSION_STATUS" queryTableFieldId="17"/>
    <tableColumn id="18" xr3:uid="{79881111-A585-49EA-A4D6-2D798A246295}" uniqueName="18" name="SESSION_READS" queryTableFieldId="18"/>
    <tableColumn id="19" xr3:uid="{8A7BEC67-BE6F-4BAE-A8EC-EC845107F9B2}" uniqueName="19" name="SESSION_WRITES" queryTableFieldId="19"/>
    <tableColumn id="20" xr3:uid="{75206C4F-313A-4350-BE1A-045E6645EE6A}" uniqueName="20" name="SESSION_READ_KB" queryTableFieldId="20"/>
    <tableColumn id="21" xr3:uid="{B31D8B03-3D98-479A-8FA9-D953B025D606}" uniqueName="21" name="SESSION_WRITE_KB" queryTableFieldId="21"/>
    <tableColumn id="22" xr3:uid="{30A4EC4E-69E2-469E-88D9-5C4FCC5109FC}" uniqueName="22" name="SESSION_COMMAND_COUNT" queryTableFieldId="22"/>
    <tableColumn id="23" xr3:uid="{34D48FA4-D44D-4CE0-934E-5DCE87502CBB}" uniqueName="23" name="RESTRICT_CATALOG_NAME" queryTableFieldId="23"/>
    <tableColumn id="24" xr3:uid="{C1EF8060-0567-4C57-AE2E-695377BCC1D4}" uniqueName="24" name="RESTRICT_CATALOG_ID" queryTableFieldId="24"/>
    <tableColumn id="25" xr3:uid="{05B78552-4E1C-4F38-818C-9BD3B8FFA7D1}" uniqueName="25" name="THREAD_POOL_USED" queryTableFieldId="25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F801F-8B82-4E81-A10A-798782877779}" name="LocksTbl" displayName="LocksTbl" ref="B5:G7" tableType="queryTable" totalsRowShown="0">
  <autoFilter ref="B5:G7" xr:uid="{A02A0BCF-32BE-4CF9-B306-19B057BC6AD8}"/>
  <tableColumns count="6">
    <tableColumn id="1" xr3:uid="{BA87E933-E4A4-484A-95E1-5ABFE6759CC8}" uniqueName="1" name="SPID" queryTableFieldId="1"/>
    <tableColumn id="2" xr3:uid="{F88BED2F-03A0-4CAE-A347-674F7B612143}" uniqueName="2" name="LOCK_OBJECT_ID" queryTableFieldId="2"/>
    <tableColumn id="3" xr3:uid="{51875994-4191-4637-B21F-606896418968}" uniqueName="3" name="LOCK_STATUS" queryTableFieldId="3"/>
    <tableColumn id="4" xr3:uid="{79BA721C-16C9-41C5-B20F-E26FF646F853}" uniqueName="4" name="LOCK_TYPE" queryTableFieldId="4"/>
    <tableColumn id="5" xr3:uid="{97595C5D-A04E-4457-A534-E85C66497C0E}" uniqueName="5" name="LOCK_CREATION_TIME" queryTableFieldId="5" dataDxfId="7"/>
    <tableColumn id="6" xr3:uid="{AA3256BC-A85B-498F-93CF-38249F1E2629}" uniqueName="6" name="LOCK_GRANT_TIME" queryTableFieldId="6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46AAE4-972B-47FB-B7E6-F0E8504840E4}" name="TransactionsTbl" displayName="TransactionsTbl" ref="B5:F6" tableType="queryTable" totalsRowShown="0">
  <autoFilter ref="B5:F6" xr:uid="{1F5C9208-2EC8-4C69-82DD-0543C998F40B}"/>
  <tableColumns count="5">
    <tableColumn id="1" xr3:uid="{FD81225A-8A58-4D68-9137-9C5328C5A42A}" uniqueName="1" name="TRANSACTION_ID" queryTableFieldId="1" dataDxfId="5"/>
    <tableColumn id="2" xr3:uid="{EEFBCFD3-442B-469E-9C01-42DE622E1B33}" uniqueName="2" name="TRANSACTION_SESSION_ID" queryTableFieldId="2" dataDxfId="4"/>
    <tableColumn id="3" xr3:uid="{C05D8467-37F2-416E-AD26-0EDE50DA6C49}" uniqueName="3" name="TRANSACTION_START_TIME" queryTableFieldId="3" dataDxfId="3"/>
    <tableColumn id="4" xr3:uid="{076C0E36-4C23-46DC-8C44-7068E618D5E7}" uniqueName="4" name="TRANSACTION_ELAPSED_TIME_MS" queryTableFieldId="4"/>
    <tableColumn id="5" xr3:uid="{254AFB72-FE72-4C08-95C6-40F362178E47}" uniqueName="5" name="TRANSACTION_CPU_TIME_MS" queryTableFieldId="5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F38412-C667-4C8A-A74A-176717245BC9}" name="SourceConnectionsTbl" displayName="SourceConnectionsTbl" ref="B5:K6" tableType="queryTable" insertRow="1" totalsRowShown="0">
  <autoFilter ref="B5:K6" xr:uid="{549808EA-1817-44B3-A5C8-B8065B773D21}"/>
  <tableColumns count="10">
    <tableColumn id="1" xr3:uid="{35F6338A-0A1B-45AD-9364-C242529A44FB}" uniqueName="1" name="CONNECTION_ID" queryTableFieldId="1"/>
    <tableColumn id="2" xr3:uid="{F159B4E8-76F0-4C9E-A200-DDBA91060171}" uniqueName="2" name="CONNECTION_START_TIME" queryTableFieldId="2" dataDxfId="22"/>
    <tableColumn id="3" xr3:uid="{CAD8180E-C85A-4CE7-AF0A-E0EE38009D02}" uniqueName="3" name="CONNECTION_LAST_COMMAND_START_TIME" queryTableFieldId="3" dataDxfId="21"/>
    <tableColumn id="4" xr3:uid="{239152FD-5C5A-43C9-934C-6CB61349D6EE}" uniqueName="4" name="CONNECTION_LAST_COMMAND_END_TIME" queryTableFieldId="4" dataDxfId="20"/>
    <tableColumn id="5" xr3:uid="{36542111-8FEA-4BCC-A674-2029B1C10A21}" uniqueName="5" name="CONNECTION_IDLE_TIME_MS" queryTableFieldId="5"/>
    <tableColumn id="6" xr3:uid="{14C8ABC6-49D2-48E9-88EF-561F30B0EB74}" uniqueName="6" name="CONNECTION_USAGE_TIME_MS" queryTableFieldId="6"/>
    <tableColumn id="7" xr3:uid="{BA91F249-9545-4636-9087-25630A6246AD}" uniqueName="7" name="CONNECTION_IN_USE" queryTableFieldId="7"/>
    <tableColumn id="8" xr3:uid="{F07D6312-742A-4918-9749-4359BB3DE14C}" uniqueName="8" name="CONNECTION_SERVER_NAME" queryTableFieldId="8" dataDxfId="19"/>
    <tableColumn id="9" xr3:uid="{DFB9C98F-F8FC-416E-BDDE-72D3B99F5443}" uniqueName="9" name="CONNECTION_CATALOG_NAME" queryTableFieldId="9" dataDxfId="18"/>
    <tableColumn id="10" xr3:uid="{ACEFBC8D-6EC6-4B95-A3FE-5446A8802561}" uniqueName="10" name="CONNECTION_SPID" queryTableFieldId="1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2FDB7-A3DC-48DF-A74A-438203AB2088}" name="CommandsTbl" displayName="CommandsTbl" ref="B5:L8" tableType="queryTable" totalsRowShown="0">
  <autoFilter ref="B5:L8" xr:uid="{E10672BD-FE44-458A-B82C-B43121AA007E}"/>
  <tableColumns count="11">
    <tableColumn id="1" xr3:uid="{AF226BD3-A906-4D7D-BBD9-0356AACA3618}" uniqueName="1" name="SESSION_SPID" queryTableFieldId="1"/>
    <tableColumn id="2" xr3:uid="{7737AF75-E010-49D6-ACDE-AD04BCDE9952}" uniqueName="2" name="SESSION_COMMAND_COUNT" queryTableFieldId="2"/>
    <tableColumn id="3" xr3:uid="{9AC3C3E2-E7E5-464A-A9B7-F54EC27DDB8C}" uniqueName="3" name="COMMAND_START_TIME" queryTableFieldId="3" dataDxfId="2"/>
    <tableColumn id="4" xr3:uid="{05CEF9C1-C0E4-47EF-A616-F3E4AAB03248}" uniqueName="4" name="COMMAND_ELAPSED_TIME_MS" queryTableFieldId="4"/>
    <tableColumn id="5" xr3:uid="{49CEF2CF-8A8C-40D4-B789-A5874CE51D75}" uniqueName="5" name="COMMAND_CPU_TIME_MS" queryTableFieldId="5"/>
    <tableColumn id="6" xr3:uid="{B26CB3C6-B0FE-41C3-88BE-8682508AFECB}" uniqueName="6" name="COMMAND_READS" queryTableFieldId="6"/>
    <tableColumn id="7" xr3:uid="{48853CDD-EB07-4213-95D6-7842CE4AE235}" uniqueName="7" name="COMMAND_READ_KB" queryTableFieldId="7"/>
    <tableColumn id="8" xr3:uid="{537B942A-27AF-47C0-A482-B19403E34357}" uniqueName="8" name="COMMAND_WRITES" queryTableFieldId="8"/>
    <tableColumn id="9" xr3:uid="{F1D91C70-4378-4388-B233-5BD87C9BF270}" uniqueName="9" name="COMMAND_WRITE_KB" queryTableFieldId="9"/>
    <tableColumn id="10" xr3:uid="{4A158AD4-75AA-4958-AA2E-EB4879025721}" uniqueName="10" name="COMMAND_TEXT" queryTableFieldId="10" dataDxfId="1"/>
    <tableColumn id="11" xr3:uid="{ABB334DE-EA41-4D93-8877-75757C24FA07}" uniqueName="11" name="COMMAND_END_TIME" queryTableFieldId="11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msdn.microsoft.com/en-us/library/ee320540(v=sql.105)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hyperlink" Target="https://msdn.microsoft.com/en-us/library/ee320854(v=sql.105).asp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hyperlink" Target="https://msdn.microsoft.com/en-us/library/ee301594(v=sql.105).asp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hyperlink" Target="https://msdn.microsoft.com/en-us/library/ee301376(v=sql.105).asp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hyperlink" Target="https://msdn.microsoft.com/en-us/library/ee302046(v=sql.105).asp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hyperlink" Target="https://msdn.microsoft.com/en-us/library/ee320769(v=sql.105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5285-977E-46EE-82E1-62FECED54D0A}">
  <dimension ref="A1:I26"/>
  <sheetViews>
    <sheetView showGridLines="0" showRowColHeaders="0" tabSelected="1" workbookViewId="0">
      <selection activeCell="B17" sqref="B17"/>
    </sheetView>
  </sheetViews>
  <sheetFormatPr defaultRowHeight="15" x14ac:dyDescent="0.25"/>
  <cols>
    <col min="1" max="1" width="3.42578125" customWidth="1"/>
    <col min="2" max="2" width="15.140625" customWidth="1"/>
    <col min="3" max="3" width="40.85546875" customWidth="1"/>
    <col min="5" max="5" width="6" customWidth="1"/>
    <col min="6" max="6" width="1.85546875" customWidth="1"/>
  </cols>
  <sheetData>
    <row r="1" spans="1:9" ht="15.75" thickBot="1" x14ac:dyDescent="0.3"/>
    <row r="2" spans="1:9" ht="21.75" customHeight="1" x14ac:dyDescent="0.35">
      <c r="B2" s="4" t="s">
        <v>70</v>
      </c>
      <c r="C2" s="28" t="str">
        <f>ReportMetadataTbl[Analysis Services Server]</f>
        <v>ATLAS</v>
      </c>
      <c r="E2" s="3"/>
    </row>
    <row r="3" spans="1:9" ht="21.75" thickBot="1" x14ac:dyDescent="0.4">
      <c r="B3" s="5" t="s">
        <v>71</v>
      </c>
      <c r="C3" s="29" t="str">
        <f>ReportMetadataTbl[Analysis Services Database]</f>
        <v>AdWorksImport</v>
      </c>
    </row>
    <row r="4" spans="1:9" ht="13.5" customHeight="1" thickBot="1" x14ac:dyDescent="0.3">
      <c r="F4" s="6"/>
      <c r="G4" s="6"/>
      <c r="H4" s="6"/>
    </row>
    <row r="5" spans="1:9" ht="18" thickBot="1" x14ac:dyDescent="0.35">
      <c r="B5" s="7"/>
      <c r="C5" s="8"/>
      <c r="D5" s="8"/>
      <c r="E5" s="9"/>
      <c r="F5" s="16"/>
      <c r="G5" s="30" t="s">
        <v>80</v>
      </c>
      <c r="H5" s="31"/>
      <c r="I5" s="18" t="s">
        <v>81</v>
      </c>
    </row>
    <row r="6" spans="1:9" ht="15.75" x14ac:dyDescent="0.25">
      <c r="B6" s="10"/>
      <c r="C6" s="11"/>
      <c r="D6" s="11"/>
      <c r="E6" s="12"/>
      <c r="F6" s="16"/>
      <c r="G6" s="19" t="s">
        <v>74</v>
      </c>
      <c r="H6" s="20"/>
      <c r="I6" s="21">
        <f>COUNT(UserConnectionsTbl[CONNECTION_ID])</f>
        <v>5</v>
      </c>
    </row>
    <row r="7" spans="1:9" ht="15.75" x14ac:dyDescent="0.25">
      <c r="B7" s="10"/>
      <c r="C7" s="11"/>
      <c r="D7" s="11"/>
      <c r="E7" s="12"/>
      <c r="F7" s="16"/>
      <c r="G7" s="22" t="s">
        <v>75</v>
      </c>
      <c r="H7" s="23"/>
      <c r="I7" s="21">
        <f>COUNT(SessionsTbl[SESSION_ID])</f>
        <v>0</v>
      </c>
    </row>
    <row r="8" spans="1:9" ht="15.75" x14ac:dyDescent="0.25">
      <c r="B8" s="10"/>
      <c r="C8" s="11"/>
      <c r="D8" s="11"/>
      <c r="E8" s="12"/>
      <c r="F8" s="16"/>
      <c r="G8" s="22" t="s">
        <v>76</v>
      </c>
      <c r="H8" s="23"/>
      <c r="I8" s="21">
        <f>COUNT(LocksTbl[SPID])</f>
        <v>2</v>
      </c>
    </row>
    <row r="9" spans="1:9" ht="15.75" x14ac:dyDescent="0.25">
      <c r="B9" s="10"/>
      <c r="C9" s="11"/>
      <c r="D9" s="11"/>
      <c r="E9" s="12"/>
      <c r="F9" s="16"/>
      <c r="G9" s="22" t="s">
        <v>77</v>
      </c>
      <c r="H9" s="23"/>
      <c r="I9" s="21">
        <f>COUNT(TransactionsTbl[TRANSACTION_ID])</f>
        <v>0</v>
      </c>
    </row>
    <row r="10" spans="1:9" ht="15.75" x14ac:dyDescent="0.25">
      <c r="B10" s="10"/>
      <c r="C10" s="11"/>
      <c r="D10" s="11"/>
      <c r="E10" s="12"/>
      <c r="F10" s="16"/>
      <c r="G10" s="22" t="s">
        <v>78</v>
      </c>
      <c r="H10" s="23"/>
      <c r="I10" s="21">
        <f>COUNT(SourceConnectionsTbl[CONNECTION_ID])</f>
        <v>0</v>
      </c>
    </row>
    <row r="11" spans="1:9" ht="16.5" thickBot="1" x14ac:dyDescent="0.3">
      <c r="B11" s="10"/>
      <c r="C11" s="11"/>
      <c r="D11" s="11"/>
      <c r="E11" s="12"/>
      <c r="F11" s="16"/>
      <c r="G11" s="24" t="s">
        <v>79</v>
      </c>
      <c r="H11" s="25"/>
      <c r="I11" s="26">
        <f>COUNT(CommandsTbl[SESSION_SPID])</f>
        <v>3</v>
      </c>
    </row>
    <row r="12" spans="1:9" x14ac:dyDescent="0.25">
      <c r="B12" s="10"/>
      <c r="C12" s="11"/>
      <c r="D12" s="11"/>
      <c r="E12" s="12"/>
      <c r="F12" s="16"/>
    </row>
    <row r="13" spans="1:9" ht="15.75" thickBot="1" x14ac:dyDescent="0.3">
      <c r="B13" s="13"/>
      <c r="C13" s="14"/>
      <c r="D13" s="14"/>
      <c r="E13" s="15"/>
      <c r="F13" s="16"/>
    </row>
    <row r="14" spans="1:9" x14ac:dyDescent="0.25">
      <c r="A14" s="6"/>
      <c r="B14" s="16"/>
      <c r="C14" s="16"/>
      <c r="D14" s="16"/>
      <c r="E14" s="16"/>
      <c r="F14" s="16"/>
    </row>
    <row r="15" spans="1:9" x14ac:dyDescent="0.25">
      <c r="A15" s="6"/>
      <c r="B15" s="16"/>
      <c r="C15" s="16"/>
      <c r="D15" s="16"/>
      <c r="E15" s="16"/>
      <c r="F15" s="16"/>
      <c r="G15" s="16"/>
      <c r="H15" s="16"/>
    </row>
    <row r="16" spans="1:9" x14ac:dyDescent="0.25">
      <c r="A16" s="6"/>
      <c r="B16" s="16"/>
      <c r="C16" s="16"/>
      <c r="D16" s="16"/>
      <c r="E16" s="16"/>
      <c r="F16" s="16"/>
      <c r="G16" s="16"/>
      <c r="H16" s="16"/>
    </row>
    <row r="17" spans="1:8" x14ac:dyDescent="0.25">
      <c r="A17" s="6"/>
      <c r="B17" s="16"/>
      <c r="C17" s="16"/>
      <c r="D17" s="16"/>
      <c r="E17" s="16"/>
      <c r="F17" s="16"/>
      <c r="G17" s="16"/>
      <c r="H17" s="16"/>
    </row>
    <row r="18" spans="1:8" x14ac:dyDescent="0.25">
      <c r="A18" s="6"/>
      <c r="B18" s="16"/>
      <c r="C18" s="16"/>
      <c r="D18" s="16"/>
      <c r="E18" s="16"/>
      <c r="F18" s="16"/>
      <c r="G18" s="16"/>
      <c r="H18" s="16"/>
    </row>
    <row r="19" spans="1:8" x14ac:dyDescent="0.25">
      <c r="A19" s="6"/>
      <c r="B19" s="16"/>
      <c r="C19" s="16"/>
      <c r="D19" s="16"/>
      <c r="E19" s="16"/>
      <c r="F19" s="16"/>
      <c r="G19" s="16"/>
      <c r="H19" s="16"/>
    </row>
    <row r="20" spans="1:8" x14ac:dyDescent="0.25">
      <c r="B20" s="17"/>
      <c r="C20" s="17"/>
      <c r="D20" s="17"/>
      <c r="E20" s="17"/>
      <c r="H20" s="6"/>
    </row>
    <row r="26" spans="1:8" x14ac:dyDescent="0.25">
      <c r="C26" s="6"/>
    </row>
  </sheetData>
  <sheetProtection sheet="1" formatCells="0" formatColumns="0" formatRows="0" insertColumns="0" insertRows="0" insertHyperlinks="0" deleteColumns="0" deleteRows="0" selectLockedCells="1" sort="0" autoFilter="0" pivotTables="0"/>
  <mergeCells count="1">
    <mergeCell ref="G5:H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8B07-75F4-4DFD-9EB9-A3D65379D552}">
  <dimension ref="A1:E2"/>
  <sheetViews>
    <sheetView workbookViewId="0">
      <selection activeCell="A8" sqref="A8"/>
    </sheetView>
  </sheetViews>
  <sheetFormatPr defaultRowHeight="15" x14ac:dyDescent="0.25"/>
  <cols>
    <col min="1" max="1" width="24.85546875" bestFit="1" customWidth="1"/>
    <col min="2" max="2" width="27.28515625" bestFit="1" customWidth="1"/>
    <col min="3" max="3" width="23.85546875" bestFit="1" customWidth="1"/>
  </cols>
  <sheetData>
    <row r="1" spans="1:5" x14ac:dyDescent="0.25">
      <c r="A1" t="s">
        <v>90</v>
      </c>
      <c r="B1" t="s">
        <v>91</v>
      </c>
      <c r="C1" t="s">
        <v>92</v>
      </c>
    </row>
    <row r="2" spans="1:5" x14ac:dyDescent="0.25">
      <c r="A2" s="1" t="s">
        <v>94</v>
      </c>
      <c r="B2" s="1" t="s">
        <v>62</v>
      </c>
      <c r="C2" s="2">
        <v>43452.692118935185</v>
      </c>
      <c r="E2" s="3" t="str">
        <f>"Last Refresh: " &amp; TEXT(ReportMetadataTbl[Report Refreshed Date],"m/d/yyyy h:mm AM/PM")</f>
        <v>Last Refresh: 12/18/2018 4:36 PM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936-C6F1-463F-8C69-B3837F37CCF5}">
  <dimension ref="B2:P10"/>
  <sheetViews>
    <sheetView showGridLines="0" showRowColHeaders="0" workbookViewId="0"/>
  </sheetViews>
  <sheetFormatPr defaultRowHeight="15" x14ac:dyDescent="0.25"/>
  <cols>
    <col min="1" max="1" width="2" customWidth="1"/>
    <col min="2" max="2" width="18.28515625" bestFit="1" customWidth="1"/>
    <col min="3" max="3" width="28" bestFit="1" customWidth="1"/>
    <col min="4" max="4" width="43.5703125" bestFit="1" customWidth="1"/>
    <col min="5" max="5" width="28.140625" bestFit="1" customWidth="1"/>
    <col min="6" max="6" width="38.5703125" bestFit="1" customWidth="1"/>
    <col min="7" max="7" width="27.5703125" bestFit="1" customWidth="1"/>
    <col min="8" max="8" width="33.85546875" bestFit="1" customWidth="1"/>
    <col min="9" max="9" width="44.7109375" bestFit="1" customWidth="1"/>
    <col min="10" max="10" width="42.85546875" bestFit="1" customWidth="1"/>
    <col min="11" max="11" width="50.85546875" bestFit="1" customWidth="1"/>
    <col min="12" max="12" width="29.85546875" bestFit="1" customWidth="1"/>
    <col min="13" max="13" width="27.42578125" bestFit="1" customWidth="1"/>
    <col min="14" max="14" width="33.5703125" bestFit="1" customWidth="1"/>
    <col min="15" max="15" width="31.5703125" bestFit="1" customWidth="1"/>
    <col min="16" max="16" width="37.7109375" bestFit="1" customWidth="1"/>
  </cols>
  <sheetData>
    <row r="2" spans="2:16" x14ac:dyDescent="0.25">
      <c r="D2" s="3" t="s">
        <v>82</v>
      </c>
    </row>
    <row r="3" spans="2:16" x14ac:dyDescent="0.25">
      <c r="D3" s="27" t="s">
        <v>89</v>
      </c>
    </row>
    <row r="5" spans="2:1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2:16" x14ac:dyDescent="0.25">
      <c r="B6">
        <v>585</v>
      </c>
      <c r="C6" s="1" t="s">
        <v>95</v>
      </c>
      <c r="D6" s="1"/>
      <c r="E6" s="1" t="s">
        <v>96</v>
      </c>
      <c r="F6" s="1" t="s">
        <v>97</v>
      </c>
      <c r="G6" s="2">
        <v>43452.868124722219</v>
      </c>
      <c r="H6">
        <v>2793836</v>
      </c>
      <c r="I6" s="2">
        <v>43452.868124803237</v>
      </c>
      <c r="J6" s="2">
        <v>43452.868124884262</v>
      </c>
      <c r="K6">
        <v>6</v>
      </c>
      <c r="L6">
        <v>2793826</v>
      </c>
      <c r="M6">
        <v>43472</v>
      </c>
      <c r="N6">
        <v>43472</v>
      </c>
      <c r="O6">
        <v>4056</v>
      </c>
      <c r="P6">
        <v>4056</v>
      </c>
    </row>
    <row r="7" spans="2:16" x14ac:dyDescent="0.25">
      <c r="B7">
        <v>1743</v>
      </c>
      <c r="C7" s="1" t="s">
        <v>95</v>
      </c>
      <c r="D7" s="1"/>
      <c r="E7" s="1" t="s">
        <v>100</v>
      </c>
      <c r="F7" s="1" t="s">
        <v>15</v>
      </c>
      <c r="G7" s="2">
        <v>43452.900459328703</v>
      </c>
      <c r="H7">
        <v>128</v>
      </c>
      <c r="I7" s="2">
        <v>43452.900460717596</v>
      </c>
      <c r="J7" s="2">
        <v>43452.900460763885</v>
      </c>
      <c r="K7">
        <v>1</v>
      </c>
      <c r="L7">
        <v>5</v>
      </c>
      <c r="M7">
        <v>11068</v>
      </c>
      <c r="N7">
        <v>11068</v>
      </c>
      <c r="O7">
        <v>5536</v>
      </c>
      <c r="P7">
        <v>5536</v>
      </c>
    </row>
    <row r="8" spans="2:16" x14ac:dyDescent="0.25">
      <c r="B8">
        <v>1746</v>
      </c>
      <c r="C8" s="1" t="s">
        <v>95</v>
      </c>
      <c r="D8" s="1"/>
      <c r="E8" s="1" t="s">
        <v>101</v>
      </c>
      <c r="F8" s="1" t="s">
        <v>15</v>
      </c>
      <c r="G8" s="2">
        <v>43452.900460069446</v>
      </c>
      <c r="H8">
        <v>65</v>
      </c>
      <c r="I8" s="2">
        <v>43452.900460219906</v>
      </c>
      <c r="J8" s="2">
        <v>43452.900460254627</v>
      </c>
      <c r="K8">
        <v>2</v>
      </c>
      <c r="L8">
        <v>48</v>
      </c>
      <c r="M8">
        <v>13792</v>
      </c>
      <c r="N8">
        <v>13792</v>
      </c>
      <c r="O8">
        <v>6736</v>
      </c>
      <c r="P8">
        <v>6736</v>
      </c>
    </row>
    <row r="9" spans="2:16" x14ac:dyDescent="0.25">
      <c r="B9">
        <v>1747</v>
      </c>
      <c r="C9" s="1" t="s">
        <v>95</v>
      </c>
      <c r="D9" s="1"/>
      <c r="E9" s="1" t="s">
        <v>102</v>
      </c>
      <c r="F9" s="1" t="s">
        <v>15</v>
      </c>
      <c r="G9" s="2">
        <v>43452.900460219906</v>
      </c>
      <c r="H9">
        <v>51</v>
      </c>
      <c r="I9" s="2">
        <v>43452.900460300923</v>
      </c>
      <c r="J9" s="2">
        <v>43452.90046045139</v>
      </c>
      <c r="K9">
        <v>13</v>
      </c>
      <c r="L9">
        <v>29</v>
      </c>
      <c r="M9">
        <v>13164</v>
      </c>
      <c r="N9">
        <v>13164</v>
      </c>
      <c r="O9">
        <v>6744</v>
      </c>
      <c r="P9">
        <v>6744</v>
      </c>
    </row>
    <row r="10" spans="2:16" x14ac:dyDescent="0.25">
      <c r="B10">
        <v>1748</v>
      </c>
      <c r="C10" s="1" t="s">
        <v>95</v>
      </c>
      <c r="D10" s="1"/>
      <c r="E10" s="1" t="s">
        <v>103</v>
      </c>
      <c r="F10" s="1" t="s">
        <v>15</v>
      </c>
      <c r="G10" s="2">
        <v>43452.900460486111</v>
      </c>
      <c r="H10">
        <v>26</v>
      </c>
      <c r="I10" s="2">
        <v>43452.900460763885</v>
      </c>
      <c r="J10" s="2">
        <v>43452.900460717596</v>
      </c>
      <c r="K10">
        <v>5</v>
      </c>
      <c r="L10">
        <v>0</v>
      </c>
      <c r="M10">
        <v>11068</v>
      </c>
      <c r="N10">
        <v>11068</v>
      </c>
      <c r="O10">
        <v>6744</v>
      </c>
      <c r="P10">
        <v>6744</v>
      </c>
    </row>
  </sheetData>
  <hyperlinks>
    <hyperlink ref="D3" r:id="rId1" xr:uid="{26576603-8246-4FAA-8CDF-C62E0F31BB11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DB02-2051-480C-8CB3-AF763CD6A6D3}">
  <dimension ref="B2:Z10"/>
  <sheetViews>
    <sheetView showGridLines="0" showRowColHeaders="0" workbookViewId="0"/>
  </sheetViews>
  <sheetFormatPr defaultRowHeight="15" x14ac:dyDescent="0.25"/>
  <cols>
    <col min="1" max="1" width="2.42578125" customWidth="1"/>
    <col min="2" max="2" width="39.42578125" bestFit="1" customWidth="1"/>
    <col min="3" max="3" width="15.85546875" bestFit="1" customWidth="1"/>
    <col min="4" max="4" width="27" bestFit="1" customWidth="1"/>
    <col min="5" max="5" width="23.140625" bestFit="1" customWidth="1"/>
    <col min="6" max="6" width="30.85546875" bestFit="1" customWidth="1"/>
    <col min="7" max="7" width="26.28515625" bestFit="1" customWidth="1"/>
    <col min="8" max="8" width="22.5703125" bestFit="1" customWidth="1"/>
    <col min="9" max="9" width="22.85546875" bestFit="1" customWidth="1"/>
    <col min="10" max="10" width="29.140625" bestFit="1" customWidth="1"/>
    <col min="11" max="11" width="39.85546875" bestFit="1" customWidth="1"/>
    <col min="12" max="12" width="38.140625" bestFit="1" customWidth="1"/>
    <col min="13" max="13" width="46.140625" bestFit="1" customWidth="1"/>
    <col min="14" max="15" width="25.140625" bestFit="1" customWidth="1"/>
    <col min="16" max="16" width="81.140625" bestFit="1" customWidth="1"/>
    <col min="17" max="17" width="42.140625" bestFit="1" customWidth="1"/>
    <col min="18" max="18" width="18.5703125" bestFit="1" customWidth="1"/>
    <col min="19" max="19" width="17.5703125" bestFit="1" customWidth="1"/>
    <col min="20" max="20" width="18.5703125" bestFit="1" customWidth="1"/>
    <col min="21" max="21" width="20" bestFit="1" customWidth="1"/>
    <col min="22" max="22" width="21" bestFit="1" customWidth="1"/>
    <col min="23" max="23" width="30" bestFit="1" customWidth="1"/>
    <col min="24" max="24" width="27.85546875" bestFit="1" customWidth="1"/>
    <col min="25" max="25" width="24" bestFit="1" customWidth="1"/>
    <col min="26" max="26" width="23.28515625" bestFit="1" customWidth="1"/>
  </cols>
  <sheetData>
    <row r="2" spans="2:26" x14ac:dyDescent="0.25">
      <c r="D2" s="3" t="s">
        <v>83</v>
      </c>
    </row>
    <row r="3" spans="2:26" x14ac:dyDescent="0.25">
      <c r="D3" s="27" t="s">
        <v>89</v>
      </c>
    </row>
    <row r="5" spans="2:26" x14ac:dyDescent="0.25">
      <c r="B5" t="s">
        <v>39</v>
      </c>
      <c r="C5" t="s">
        <v>16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R5" t="s">
        <v>54</v>
      </c>
      <c r="S5" t="s">
        <v>55</v>
      </c>
      <c r="T5" t="s">
        <v>56</v>
      </c>
      <c r="U5" t="s">
        <v>57</v>
      </c>
      <c r="V5" t="s">
        <v>58</v>
      </c>
      <c r="W5" t="s">
        <v>17</v>
      </c>
      <c r="X5" t="s">
        <v>59</v>
      </c>
      <c r="Y5" t="s">
        <v>60</v>
      </c>
      <c r="Z5" t="s">
        <v>61</v>
      </c>
    </row>
    <row r="6" spans="2:26" x14ac:dyDescent="0.25">
      <c r="B6" t="s">
        <v>104</v>
      </c>
      <c r="C6">
        <v>8175</v>
      </c>
      <c r="D6">
        <v>1744</v>
      </c>
      <c r="E6" t="s">
        <v>95</v>
      </c>
      <c r="F6" t="s">
        <v>62</v>
      </c>
      <c r="G6">
        <v>8</v>
      </c>
      <c r="I6" s="2">
        <v>43452.900459525466</v>
      </c>
      <c r="J6">
        <v>55</v>
      </c>
      <c r="K6" s="2">
        <v>43452.900460023149</v>
      </c>
      <c r="L6" s="2">
        <v>43452.900460023149</v>
      </c>
      <c r="M6">
        <v>0</v>
      </c>
      <c r="N6">
        <v>9</v>
      </c>
      <c r="O6">
        <v>0</v>
      </c>
      <c r="P6" t="s">
        <v>105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Z6" t="s">
        <v>63</v>
      </c>
    </row>
    <row r="7" spans="2:26" x14ac:dyDescent="0.25">
      <c r="B7" t="s">
        <v>106</v>
      </c>
      <c r="C7">
        <v>8180</v>
      </c>
      <c r="D7">
        <v>1745</v>
      </c>
      <c r="E7" t="s">
        <v>95</v>
      </c>
      <c r="F7" t="s">
        <v>62</v>
      </c>
      <c r="G7">
        <v>4</v>
      </c>
      <c r="I7" s="2">
        <v>43452.900459988428</v>
      </c>
      <c r="J7">
        <v>12</v>
      </c>
      <c r="K7" s="2">
        <v>43452.900460138888</v>
      </c>
      <c r="L7" s="2">
        <v>43452.900460023149</v>
      </c>
      <c r="M7">
        <v>1</v>
      </c>
      <c r="N7">
        <v>0</v>
      </c>
      <c r="O7">
        <v>15</v>
      </c>
      <c r="P7" t="s">
        <v>64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3</v>
      </c>
      <c r="Z7" t="s">
        <v>63</v>
      </c>
    </row>
    <row r="8" spans="2:26" x14ac:dyDescent="0.25">
      <c r="B8" t="s">
        <v>107</v>
      </c>
      <c r="C8">
        <v>8183</v>
      </c>
      <c r="D8">
        <v>1746</v>
      </c>
      <c r="E8" t="s">
        <v>95</v>
      </c>
      <c r="F8" t="s">
        <v>62</v>
      </c>
      <c r="G8">
        <v>2</v>
      </c>
      <c r="I8" s="2">
        <v>43452.900460138888</v>
      </c>
      <c r="J8">
        <v>0</v>
      </c>
      <c r="K8" s="2">
        <v>43452.900460138888</v>
      </c>
      <c r="L8" s="2">
        <v>43452.900460138888</v>
      </c>
      <c r="M8">
        <v>0</v>
      </c>
      <c r="N8">
        <v>0</v>
      </c>
      <c r="O8">
        <v>0</v>
      </c>
      <c r="P8" t="s">
        <v>108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Z8" t="s">
        <v>109</v>
      </c>
    </row>
    <row r="9" spans="2:26" x14ac:dyDescent="0.25">
      <c r="B9" t="s">
        <v>98</v>
      </c>
      <c r="C9">
        <v>4013</v>
      </c>
      <c r="D9">
        <v>585</v>
      </c>
      <c r="E9" t="s">
        <v>95</v>
      </c>
      <c r="F9" t="s">
        <v>62</v>
      </c>
      <c r="G9">
        <v>4</v>
      </c>
      <c r="I9" s="2">
        <v>43452.868124803237</v>
      </c>
      <c r="J9">
        <v>2793774</v>
      </c>
      <c r="K9" s="2">
        <v>43452.868124837965</v>
      </c>
      <c r="L9" s="2">
        <v>43452.868124884262</v>
      </c>
      <c r="M9">
        <v>0</v>
      </c>
      <c r="N9">
        <v>2793768</v>
      </c>
      <c r="O9">
        <v>15</v>
      </c>
      <c r="P9" t="s">
        <v>93</v>
      </c>
      <c r="Q9">
        <v>15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Z9" t="s">
        <v>63</v>
      </c>
    </row>
    <row r="10" spans="2:26" x14ac:dyDescent="0.25">
      <c r="B10" t="s">
        <v>99</v>
      </c>
      <c r="C10">
        <v>2121</v>
      </c>
      <c r="D10">
        <v>133</v>
      </c>
      <c r="E10" t="s">
        <v>95</v>
      </c>
      <c r="F10" t="s">
        <v>62</v>
      </c>
      <c r="G10">
        <v>7</v>
      </c>
      <c r="I10" s="2">
        <v>43452.850732210645</v>
      </c>
      <c r="J10">
        <v>4296495</v>
      </c>
      <c r="K10" s="2">
        <v>43452.850732210645</v>
      </c>
      <c r="L10" s="2"/>
      <c r="M10">
        <v>4296495</v>
      </c>
      <c r="N10">
        <v>0</v>
      </c>
      <c r="O10">
        <v>0</v>
      </c>
      <c r="P10" t="s">
        <v>72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Z10" t="s">
        <v>73</v>
      </c>
    </row>
  </sheetData>
  <hyperlinks>
    <hyperlink ref="D3" r:id="rId1" xr:uid="{613ED9FE-E219-422F-94BA-DB54AC077C68}"/>
  </hyperlink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59EF-2F8A-4618-9B96-D4A60AE5F483}">
  <dimension ref="B2:G7"/>
  <sheetViews>
    <sheetView showGridLines="0" showRowColHeaders="0" workbookViewId="0"/>
  </sheetViews>
  <sheetFormatPr defaultRowHeight="15" x14ac:dyDescent="0.25"/>
  <cols>
    <col min="1" max="1" width="2.85546875" customWidth="1"/>
    <col min="2" max="2" width="7.28515625" bestFit="1" customWidth="1"/>
    <col min="3" max="3" width="18.28515625" bestFit="1" customWidth="1"/>
    <col min="4" max="4" width="15.7109375" bestFit="1" customWidth="1"/>
    <col min="5" max="5" width="13.140625" bestFit="1" customWidth="1"/>
    <col min="6" max="6" width="23.7109375" bestFit="1" customWidth="1"/>
    <col min="7" max="7" width="20.85546875" bestFit="1" customWidth="1"/>
  </cols>
  <sheetData>
    <row r="2" spans="2:7" x14ac:dyDescent="0.25">
      <c r="D2" s="3" t="s">
        <v>84</v>
      </c>
    </row>
    <row r="3" spans="2:7" x14ac:dyDescent="0.25">
      <c r="D3" s="27" t="s">
        <v>88</v>
      </c>
    </row>
    <row r="5" spans="2:7" x14ac:dyDescent="0.25"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</row>
    <row r="6" spans="2:7" x14ac:dyDescent="0.25">
      <c r="B6">
        <v>8184</v>
      </c>
      <c r="D6">
        <v>1</v>
      </c>
      <c r="E6">
        <v>8</v>
      </c>
      <c r="F6" s="2">
        <v>43452.900460254627</v>
      </c>
      <c r="G6" s="2">
        <v>43452.900460254627</v>
      </c>
    </row>
    <row r="7" spans="2:7" x14ac:dyDescent="0.25">
      <c r="B7">
        <v>8184</v>
      </c>
      <c r="D7">
        <v>1</v>
      </c>
      <c r="E7">
        <v>8</v>
      </c>
      <c r="F7" s="2">
        <v>43452.900460254627</v>
      </c>
      <c r="G7" s="2">
        <v>43452.900460254627</v>
      </c>
    </row>
  </sheetData>
  <hyperlinks>
    <hyperlink ref="D3" r:id="rId1" xr:uid="{BD670866-5D5D-4CE3-8FD3-6ABD84C7C2D1}"/>
  </hyperlink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15BD-B626-49B5-9970-1EAD15AEAC6A}">
  <dimension ref="B2:F6"/>
  <sheetViews>
    <sheetView showGridLines="0" showRowColHeaders="0" workbookViewId="0">
      <selection activeCell="B17" sqref="B17"/>
    </sheetView>
  </sheetViews>
  <sheetFormatPr defaultRowHeight="15" x14ac:dyDescent="0.25"/>
  <cols>
    <col min="1" max="1" width="3.5703125" customWidth="1"/>
    <col min="2" max="2" width="38.42578125" bestFit="1" customWidth="1"/>
    <col min="3" max="3" width="39.5703125" bestFit="1" customWidth="1"/>
    <col min="4" max="4" width="28.42578125" bestFit="1" customWidth="1"/>
    <col min="5" max="5" width="34.5703125" bestFit="1" customWidth="1"/>
    <col min="6" max="6" width="30.5703125" bestFit="1" customWidth="1"/>
  </cols>
  <sheetData>
    <row r="2" spans="2:6" x14ac:dyDescent="0.25">
      <c r="C2" s="3" t="s">
        <v>85</v>
      </c>
    </row>
    <row r="3" spans="2:6" x14ac:dyDescent="0.25">
      <c r="C3" s="27" t="s">
        <v>89</v>
      </c>
    </row>
    <row r="5" spans="2:6" x14ac:dyDescent="0.25">
      <c r="B5" t="s">
        <v>65</v>
      </c>
      <c r="C5" t="s">
        <v>66</v>
      </c>
      <c r="D5" t="s">
        <v>67</v>
      </c>
      <c r="E5" t="s">
        <v>68</v>
      </c>
      <c r="F5" t="s">
        <v>69</v>
      </c>
    </row>
    <row r="6" spans="2:6" x14ac:dyDescent="0.25">
      <c r="B6" s="1" t="s">
        <v>110</v>
      </c>
      <c r="C6" s="1" t="s">
        <v>111</v>
      </c>
      <c r="D6" s="2">
        <v>43452.90046045139</v>
      </c>
      <c r="E6">
        <v>0</v>
      </c>
      <c r="F6">
        <v>0</v>
      </c>
    </row>
  </sheetData>
  <hyperlinks>
    <hyperlink ref="C3" r:id="rId1" xr:uid="{6386206B-75E9-4C28-8F49-173A896FC3D7}"/>
  </hyperlinks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6FEC-2B82-43D8-B832-1CF71CDEFB28}">
  <dimension ref="B2:K6"/>
  <sheetViews>
    <sheetView showGridLines="0" showRowColHeaders="0" workbookViewId="0"/>
  </sheetViews>
  <sheetFormatPr defaultRowHeight="15" x14ac:dyDescent="0.25"/>
  <cols>
    <col min="1" max="1" width="3.28515625" customWidth="1"/>
    <col min="2" max="2" width="18.28515625" bestFit="1" customWidth="1"/>
    <col min="3" max="3" width="27.5703125" bestFit="1" customWidth="1"/>
    <col min="4" max="4" width="44.7109375" bestFit="1" customWidth="1"/>
    <col min="5" max="5" width="42.85546875" bestFit="1" customWidth="1"/>
    <col min="6" max="6" width="29.85546875" bestFit="1" customWidth="1"/>
    <col min="7" max="7" width="32.42578125" bestFit="1" customWidth="1"/>
    <col min="8" max="8" width="23" bestFit="1" customWidth="1"/>
    <col min="9" max="9" width="30" bestFit="1" customWidth="1"/>
    <col min="10" max="10" width="32" bestFit="1" customWidth="1"/>
    <col min="11" max="11" width="20.5703125" bestFit="1" customWidth="1"/>
  </cols>
  <sheetData>
    <row r="2" spans="2:11" x14ac:dyDescent="0.25">
      <c r="D2" s="3" t="s">
        <v>86</v>
      </c>
    </row>
    <row r="3" spans="2:11" x14ac:dyDescent="0.25">
      <c r="D3" s="27" t="s">
        <v>89</v>
      </c>
    </row>
    <row r="5" spans="2:11" x14ac:dyDescent="0.25">
      <c r="B5" t="s">
        <v>0</v>
      </c>
      <c r="C5" t="s">
        <v>5</v>
      </c>
      <c r="D5" t="s">
        <v>7</v>
      </c>
      <c r="E5" t="s">
        <v>8</v>
      </c>
      <c r="F5" t="s">
        <v>10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</row>
    <row r="6" spans="2:11" x14ac:dyDescent="0.25">
      <c r="C6" s="2"/>
      <c r="D6" s="2"/>
      <c r="E6" s="2"/>
      <c r="I6" s="1"/>
      <c r="J6" s="1"/>
    </row>
  </sheetData>
  <hyperlinks>
    <hyperlink ref="D3" r:id="rId1" xr:uid="{32DA3C49-803F-4BCD-8076-AA9E52B78E69}"/>
  </hyperlink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FE5E-874D-4390-AD66-6258DF4BB77D}">
  <dimension ref="B2:L8"/>
  <sheetViews>
    <sheetView showGridLines="0" showRowColHeaders="0" workbookViewId="0">
      <selection activeCell="D20" sqref="D20"/>
    </sheetView>
  </sheetViews>
  <sheetFormatPr defaultRowHeight="15" x14ac:dyDescent="0.25"/>
  <cols>
    <col min="1" max="1" width="2.5703125" customWidth="1"/>
    <col min="2" max="2" width="15.85546875" bestFit="1" customWidth="1"/>
    <col min="3" max="3" width="30" bestFit="1" customWidth="1"/>
    <col min="4" max="4" width="25.85546875" bestFit="1" customWidth="1"/>
    <col min="5" max="5" width="32.140625" bestFit="1" customWidth="1"/>
    <col min="6" max="6" width="28.140625" bestFit="1" customWidth="1"/>
    <col min="7" max="7" width="20.5703125" bestFit="1" customWidth="1"/>
    <col min="8" max="8" width="22.85546875" bestFit="1" customWidth="1"/>
    <col min="9" max="9" width="21.5703125" bestFit="1" customWidth="1"/>
    <col min="10" max="10" width="24" bestFit="1" customWidth="1"/>
    <col min="11" max="11" width="81.140625" bestFit="1" customWidth="1"/>
    <col min="12" max="12" width="24.140625" bestFit="1" customWidth="1"/>
  </cols>
  <sheetData>
    <row r="2" spans="2:12" x14ac:dyDescent="0.25">
      <c r="D2" s="3" t="s">
        <v>87</v>
      </c>
    </row>
    <row r="3" spans="2:12" x14ac:dyDescent="0.25">
      <c r="D3" s="27" t="s">
        <v>89</v>
      </c>
    </row>
    <row r="5" spans="2:12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2:12" x14ac:dyDescent="0.25">
      <c r="B6">
        <v>8216</v>
      </c>
      <c r="C6">
        <v>3</v>
      </c>
      <c r="D6" s="2">
        <v>43452.900462534722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 t="s">
        <v>27</v>
      </c>
      <c r="L6" s="2"/>
    </row>
    <row r="7" spans="2:12" x14ac:dyDescent="0.25">
      <c r="B7">
        <v>4013</v>
      </c>
      <c r="C7">
        <v>2</v>
      </c>
      <c r="D7" s="2">
        <v>43452.868124837965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 s="1" t="s">
        <v>93</v>
      </c>
      <c r="L7" s="2">
        <v>43452.868124884262</v>
      </c>
    </row>
    <row r="8" spans="2:12" x14ac:dyDescent="0.25">
      <c r="B8">
        <v>2121</v>
      </c>
      <c r="C8">
        <v>1</v>
      </c>
      <c r="D8" s="2">
        <v>43452.850732210645</v>
      </c>
      <c r="E8">
        <v>4296701</v>
      </c>
      <c r="F8">
        <v>0</v>
      </c>
      <c r="G8">
        <v>0</v>
      </c>
      <c r="H8">
        <v>0</v>
      </c>
      <c r="I8">
        <v>0</v>
      </c>
      <c r="J8">
        <v>0</v>
      </c>
      <c r="K8" s="1" t="s">
        <v>72</v>
      </c>
      <c r="L8" s="2"/>
    </row>
  </sheetData>
  <hyperlinks>
    <hyperlink ref="D3" r:id="rId1" xr:uid="{0CA1C540-0155-4404-B0BB-7FED381FA1FC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D a t a M a s h u p   s q m i d = " 4 b 1 c 6 8 4 d - 9 1 7 3 - 4 9 1 4 - 8 9 2 d - 9 6 e 2 6 5 4 6 0 c 6 c "   x m l n s = " h t t p : / / s c h e m a s . m i c r o s o f t . c o m / D a t a M a s h u p " > A A A A A M k E A A B Q S w M E F A A C A A g A l I S S T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U h J J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I S S T V D s B s X B A Q A A M Q Y A A B M A H A B G b 3 J t d W x h c y 9 T Z W N 0 a W 9 u M S 5 t I K I Y A C i g F A A A A A A A A A A A A A A A A A A A A A A A A A A A A L 2 U X W v b M B S G 7 w P + D 0 L b R T J M Y N c l F 6 7 t g p k / V k t 0 j B C G a p 8 S U 1 v K J H l b C P n v O 7 H j k K 4 p b S 9 m 3 8 i S X p 3 z n F c f B g p b K U l Y 3 3 6 + c i b O Z E k C M I W u N t 3 U g l C + B s J u Y 1 T p X 6 C J J 0 W 9 N Z X p + l U B h k T S W C E L o G T l T M x a a C g H M S 7 3 e O w x S h q w g i w j 8 1 V o g f + g b 1 v Q 2 4 X V L b i E b z e w o B z + W O q S f z U 5 / G w r j N l p V x 3 j M Y m v p O z R D W a q w U 4 I f k y 1 u g A c G E g H 0 H k g r L g X B q Y 9 n T v 0 3 W U P Q 1 k Y h z 4 n n 8 h N n i X k I / v O e J j M g 4 j 5 2 V 2 Y / / C z N M X 5 K E s Z X c 2 c S S W d s 4 x P y Z p G y H I s r C T x 0 u A 1 p g 8 0 u D 6 3 j I 4 C F 1 y / w 7 Z Y F Y / j e B Z n / p f X a B g Y M 9 r Z Y i F j b 3 C I a y G N G P H M 8 9 x L m f e m 3 R t C d 7 e + / K b 0 o 4 m a j d L 2 / 9 z + H A 6 x E 4 x c Y u J L Z n B x X 8 P 8 R q s m h 0 L p 0 k x 3 y + f P 1 + m p O j p 0 4 Y U 7 q + z k 3 z E / N g 8 a z L q v / 6 g A X j U w x 9 M s 6 l T 9 n s 5 W + 5 n b o R 1 W H 8 o 1 J 7 p u Q x + U b n x V t 4 3 s J q d 9 B e 5 u R 1 / C R a c s S o l F 1 / Y u u S Q c S J 9 J L 4 I P K v Q S L N L v 9 z P c 6 q f Q V 3 8 B U E s B A i 0 A F A A C A A g A l I S S T a 3 q t 9 q m A A A A + Q A A A B I A A A A A A A A A A A A A A A A A A A A A A E N v b m Z p Z y 9 Q Y W N r Y W d l L n h t b F B L A Q I t A B Q A A g A I A J S E k k 0 P y u m r p A A A A O k A A A A T A A A A A A A A A A A A A A A A A P I A A A B b Q 2 9 u d G V u d F 9 U e X B l c 1 0 u e G 1 s U E s B A i 0 A F A A C A A g A l I S S T V D s B s X B A Q A A M Q Y A A B M A A A A A A A A A A A A A A A A A 4 w E A A E Z v c m 1 1 b G F z L 1 N l Y 3 R p b 2 4 x L m 1 Q S w U G A A A A A A M A A w D C A A A A 8 Q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B q A A A A A A A A T m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R H p q U F J J Z 2 p T U l N K S 3 B N Q m J X T W 5 P a E N s T n Z k W E p q W l V S T l Z u T U F B Q U V B Q U F B Q U F B Q U F x O X N U d 2 E 3 R V g w T 3 V P b m Q x S 2 5 Q d U l R c F F Z W E p o Y l d W M F p Y S n p B Q U F B Q U F B Q U F B Q U F B S H E y U W d 2 b 0 F Z Z E 1 2 O F V 5 V m p r W H Y 2 W V B V b V Z 3 Y j N K M E l F M W x k R 0 Z r W V h S a E F B Q U N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n Z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U X V l c n l H c m 9 1 c E l E I i B W Y W x 1 Z T 0 i c 2 M x M T N k Y m F i L W M 0 Y W U t N D M 1 Z i 1 h Z T N h L T c 3 N z U y Y T c z Z W U y M S I g L z 4 8 R W 5 0 c n k g V H l w Z T 0 i Q n V m Z m V y T m V 4 d F J l Z n J l c 2 g i I F Z h b H V l P S J s M C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C 0 x M i 0 x O F Q y M D o 1 M j o 0 M C 4 0 M j I 0 O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u Z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X V l c n l H c m 9 1 c E l E I i B W Y W x 1 Z T 0 i c z Q 4 Z j Q 4 Y 2 Y z L T M 0 O D I t N D g 5 M S 0 5 M m E 5 L T M w M T Z k N j M y N z N h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c 2 V y Q 2 9 u b m V j d G l v b n N U Y m w i I C 8 + P E V u d H J 5 I F R 5 c G U 9 I k Z p b G x l Z E N v b X B s Z X R l U m V z d W x 0 V G 9 X b 3 J r c 2 h l Z X Q i I F Z h b H V l P S J s M S I g L z 4 8 R W 5 0 c n k g V H l w Z T 0 i U X V l c n l J R C I g V m F s d W U 9 I n M 5 N G E z N j A 0 M C 1 j Y T A 2 L T R h Z W M t Y j k w Z C 1 k Y z Y w M W Q 5 N W M 2 M W E i I C 8 + P E V u d H J 5 I F R 5 c G U 9 I k Z p b G x U Y X J n Z X R O Y W 1 l Q 3 V z d G 9 t a X p l Z C I g V m F s d W U 9 I m w x I i A v P j x F b n R y e S B U e X B l P S J G a W x s T G F z d F V w Z G F 0 Z W Q i I F Z h b H V l P S J k M j A x O C 0 x M i 0 x O F Q y M T o z N j o 0 M C 4 0 M T c z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W d Z R 0 J n W U h B d 2 N I Q X d N R E F 3 T U Q i I C 8 + P E V u d H J 5 I F R 5 c G U 9 I k Z p b G x D b 2 x 1 b W 5 O Y W 1 l c y I g V m F s d W U 9 I n N b J n F 1 b 3 Q 7 Q 0 9 O T k V D V E l P T l 9 J R C Z x d W 9 0 O y w m c X V v d D t D T 0 5 O R U N U S U 9 O X 1 V T R V J f T k F N R S Z x d W 9 0 O y w m c X V v d D t D T 0 5 O R U N U S U 9 O X 0 l N U E V S U 0 9 O Q V R F R F 9 V U 0 V S X 0 5 B T U U m c X V v d D s s J n F 1 b 3 Q 7 Q 0 9 O T k V D V E l P T l 9 I T 1 N U X 0 5 B T U U m c X V v d D s s J n F 1 b 3 Q 7 Q 0 9 O T k V D V E l P T l 9 I T 1 N U X 0 F Q U E x J Q 0 F U S U 9 O J n F 1 b 3 Q 7 L C Z x d W 9 0 O 0 N P T k 5 F Q 1 R J T 0 5 f U 1 R B U l R f V E l N R S Z x d W 9 0 O y w m c X V v d D t D T 0 5 O R U N U S U 9 O X 0 V M Q V B T R U R f V E l N R V 9 N U y Z x d W 9 0 O y w m c X V v d D t D T 0 5 O R U N U S U 9 O X 0 x B U 1 R f Q 0 9 N T U F O R F 9 T V E F S V F 9 U S U 1 F J n F 1 b 3 Q 7 L C Z x d W 9 0 O 0 N P T k 5 F Q 1 R J T 0 5 f T E F T V F 9 D T 0 1 N Q U 5 E X 0 V O R F 9 U S U 1 F J n F 1 b 3 Q 7 L C Z x d W 9 0 O 0 N P T k 5 F Q 1 R J T 0 5 f T E F T V F 9 D T 0 1 N Q U 5 E X 0 V M Q V B T R U R f V E l N R V 9 N U y Z x d W 9 0 O y w m c X V v d D t D T 0 5 O R U N U S U 9 O X 0 l E T E V f V E l N R V 9 N U y Z x d W 9 0 O y w m c X V v d D t D T 0 5 O R U N U S U 9 O X 0 J Z V E V T X 1 N F T l Q m c X V v d D s s J n F 1 b 3 Q 7 Q 0 9 O T k V D V E l P T l 9 E Q V R B X 0 J Z V E V T X 1 N F T l Q m c X V v d D s s J n F 1 b 3 Q 7 Q 0 9 O T k V D V E l P T l 9 C W V R F U 1 9 S R U N F S V Z F R C Z x d W 9 0 O y w m c X V v d D t D T 0 5 O R U N U S U 9 O X 0 R B V E F f Q l l U R V N f U k V D R U l W R U Q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b m V j d G l v b n M v U 2 9 1 c m N l L n t D T 0 5 O R U N U S U 9 O X 0 l E L D B 9 J n F 1 b 3 Q 7 L C Z x d W 9 0 O 1 N l Y 3 R p b 2 4 x L 0 N v b m 5 l Y 3 R p b 2 5 z L 1 N v d X J j Z S 5 7 Q 0 9 O T k V D V E l P T l 9 V U 0 V S X 0 5 B T U U s M X 0 m c X V v d D s s J n F 1 b 3 Q 7 U 2 V j d G l v b j E v Q 2 9 u b m V j d G l v b n M v U 2 9 1 c m N l L n t D T 0 5 O R U N U S U 9 O X 0 l N U E V S U 0 9 O Q V R F R F 9 V U 0 V S X 0 5 B T U U s M n 0 m c X V v d D s s J n F 1 b 3 Q 7 U 2 V j d G l v b j E v Q 2 9 u b m V j d G l v b n M v U 2 9 1 c m N l L n t D T 0 5 O R U N U S U 9 O X 0 h P U 1 R f T k F N R S w z f S Z x d W 9 0 O y w m c X V v d D t T Z W N 0 a W 9 u M S 9 D b 2 5 u Z W N 0 a W 9 u c y 9 T b 3 V y Y 2 U u e 0 N P T k 5 F Q 1 R J T 0 5 f S E 9 T V F 9 B U F B M S U N B V E l P T i w 0 f S Z x d W 9 0 O y w m c X V v d D t T Z W N 0 a W 9 u M S 9 D b 2 5 u Z W N 0 a W 9 u c y 9 T b 3 V y Y 2 U u e 0 N P T k 5 F Q 1 R J T 0 5 f U 1 R B U l R f V E l N R S w 1 f S Z x d W 9 0 O y w m c X V v d D t T Z W N 0 a W 9 u M S 9 D b 2 5 u Z W N 0 a W 9 u c y 9 T b 3 V y Y 2 U u e 0 N P T k 5 F Q 1 R J T 0 5 f R U x B U F N F R F 9 U S U 1 F X 0 1 T L D Z 9 J n F 1 b 3 Q 7 L C Z x d W 9 0 O 1 N l Y 3 R p b 2 4 x L 0 N v b m 5 l Y 3 R p b 2 5 z L 1 N v d X J j Z S 5 7 Q 0 9 O T k V D V E l P T l 9 M Q V N U X 0 N P T U 1 B T k R f U 1 R B U l R f V E l N R S w 3 f S Z x d W 9 0 O y w m c X V v d D t T Z W N 0 a W 9 u M S 9 D b 2 5 u Z W N 0 a W 9 u c y 9 T b 3 V y Y 2 U u e 0 N P T k 5 F Q 1 R J T 0 5 f T E F T V F 9 D T 0 1 N Q U 5 E X 0 V O R F 9 U S U 1 F L D h 9 J n F 1 b 3 Q 7 L C Z x d W 9 0 O 1 N l Y 3 R p b 2 4 x L 0 N v b m 5 l Y 3 R p b 2 5 z L 1 N v d X J j Z S 5 7 Q 0 9 O T k V D V E l P T l 9 M Q V N U X 0 N P T U 1 B T k R f R U x B U F N F R F 9 U S U 1 F X 0 1 T L D l 9 J n F 1 b 3 Q 7 L C Z x d W 9 0 O 1 N l Y 3 R p b 2 4 x L 0 N v b m 5 l Y 3 R p b 2 5 z L 1 N v d X J j Z S 5 7 Q 0 9 O T k V D V E l P T l 9 J R E x F X 1 R J T U V f T V M s M T B 9 J n F 1 b 3 Q 7 L C Z x d W 9 0 O 1 N l Y 3 R p b 2 4 x L 0 N v b m 5 l Y 3 R p b 2 5 z L 1 N v d X J j Z S 5 7 Q 0 9 O T k V D V E l P T l 9 C W V R F U 1 9 T R U 5 U L D E x f S Z x d W 9 0 O y w m c X V v d D t T Z W N 0 a W 9 u M S 9 D b 2 5 u Z W N 0 a W 9 u c y 9 T b 3 V y Y 2 U u e 0 N P T k 5 F Q 1 R J T 0 5 f R E F U Q V 9 C W V R F U 1 9 T R U 5 U L D E y f S Z x d W 9 0 O y w m c X V v d D t T Z W N 0 a W 9 u M S 9 D b 2 5 u Z W N 0 a W 9 u c y 9 T b 3 V y Y 2 U u e 0 N P T k 5 F Q 1 R J T 0 5 f Q l l U R V N f U k V D R U l W R U Q s M T N 9 J n F 1 b 3 Q 7 L C Z x d W 9 0 O 1 N l Y 3 R p b 2 4 x L 0 N v b m 5 l Y 3 R p b 2 5 z L 1 N v d X J j Z S 5 7 Q 0 9 O T k V D V E l P T l 9 E Q V R B X 0 J Z V E V T X 1 J F Q 0 V J V k V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9 u b m V j d G l v b n M v U 2 9 1 c m N l L n t D T 0 5 O R U N U S U 9 O X 0 l E L D B 9 J n F 1 b 3 Q 7 L C Z x d W 9 0 O 1 N l Y 3 R p b 2 4 x L 0 N v b m 5 l Y 3 R p b 2 5 z L 1 N v d X J j Z S 5 7 Q 0 9 O T k V D V E l P T l 9 V U 0 V S X 0 5 B T U U s M X 0 m c X V v d D s s J n F 1 b 3 Q 7 U 2 V j d G l v b j E v Q 2 9 u b m V j d G l v b n M v U 2 9 1 c m N l L n t D T 0 5 O R U N U S U 9 O X 0 l N U E V S U 0 9 O Q V R F R F 9 V U 0 V S X 0 5 B T U U s M n 0 m c X V v d D s s J n F 1 b 3 Q 7 U 2 V j d G l v b j E v Q 2 9 u b m V j d G l v b n M v U 2 9 1 c m N l L n t D T 0 5 O R U N U S U 9 O X 0 h P U 1 R f T k F N R S w z f S Z x d W 9 0 O y w m c X V v d D t T Z W N 0 a W 9 u M S 9 D b 2 5 u Z W N 0 a W 9 u c y 9 T b 3 V y Y 2 U u e 0 N P T k 5 F Q 1 R J T 0 5 f S E 9 T V F 9 B U F B M S U N B V E l P T i w 0 f S Z x d W 9 0 O y w m c X V v d D t T Z W N 0 a W 9 u M S 9 D b 2 5 u Z W N 0 a W 9 u c y 9 T b 3 V y Y 2 U u e 0 N P T k 5 F Q 1 R J T 0 5 f U 1 R B U l R f V E l N R S w 1 f S Z x d W 9 0 O y w m c X V v d D t T Z W N 0 a W 9 u M S 9 D b 2 5 u Z W N 0 a W 9 u c y 9 T b 3 V y Y 2 U u e 0 N P T k 5 F Q 1 R J T 0 5 f R U x B U F N F R F 9 U S U 1 F X 0 1 T L D Z 9 J n F 1 b 3 Q 7 L C Z x d W 9 0 O 1 N l Y 3 R p b 2 4 x L 0 N v b m 5 l Y 3 R p b 2 5 z L 1 N v d X J j Z S 5 7 Q 0 9 O T k V D V E l P T l 9 M Q V N U X 0 N P T U 1 B T k R f U 1 R B U l R f V E l N R S w 3 f S Z x d W 9 0 O y w m c X V v d D t T Z W N 0 a W 9 u M S 9 D b 2 5 u Z W N 0 a W 9 u c y 9 T b 3 V y Y 2 U u e 0 N P T k 5 F Q 1 R J T 0 5 f T E F T V F 9 D T 0 1 N Q U 5 E X 0 V O R F 9 U S U 1 F L D h 9 J n F 1 b 3 Q 7 L C Z x d W 9 0 O 1 N l Y 3 R p b 2 4 x L 0 N v b m 5 l Y 3 R p b 2 5 z L 1 N v d X J j Z S 5 7 Q 0 9 O T k V D V E l P T l 9 M Q V N U X 0 N P T U 1 B T k R f R U x B U F N F R F 9 U S U 1 F X 0 1 T L D l 9 J n F 1 b 3 Q 7 L C Z x d W 9 0 O 1 N l Y 3 R p b 2 4 x L 0 N v b m 5 l Y 3 R p b 2 5 z L 1 N v d X J j Z S 5 7 Q 0 9 O T k V D V E l P T l 9 J R E x F X 1 R J T U V f T V M s M T B 9 J n F 1 b 3 Q 7 L C Z x d W 9 0 O 1 N l Y 3 R p b 2 4 x L 0 N v b m 5 l Y 3 R p b 2 5 z L 1 N v d X J j Z S 5 7 Q 0 9 O T k V D V E l P T l 9 C W V R F U 1 9 T R U 5 U L D E x f S Z x d W 9 0 O y w m c X V v d D t T Z W N 0 a W 9 u M S 9 D b 2 5 u Z W N 0 a W 9 u c y 9 T b 3 V y Y 2 U u e 0 N P T k 5 F Q 1 R J T 0 5 f R E F U Q V 9 C W V R F U 1 9 T R U 5 U L D E y f S Z x d W 9 0 O y w m c X V v d D t T Z W N 0 a W 9 u M S 9 D b 2 5 u Z W N 0 a W 9 u c y 9 T b 3 V y Y 2 U u e 0 N P T k 5 F Q 1 R J T 0 5 f Q l l U R V N f U k V D R U l W R U Q s M T N 9 J n F 1 b 3 Q 7 L C Z x d W 9 0 O 1 N l Y 3 R p b 2 4 x L 0 N v b m 5 l Y 3 R p b 2 5 z L 1 N v d X J j Z S 5 7 Q 0 9 O T k V D V E l P T l 9 E Q V R B X 0 J Z V E V T X 1 J F Q 0 V J V k V E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b m V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F u Z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F 1 Z X J 5 R 3 J v d X B J R C I g V m F s d W U 9 I n M 0 O G Y 0 O G N m M y 0 z N D g y L T Q 4 O T E t O T J h O S 0 z M D E 2 Z D Y z M j c z Y T E i I C 8 + P E V u d H J 5 I F R 5 c G U 9 I k Z p b G x U Y X J n Z X Q i I F Z h b H V l P S J z Q 2 9 t b W F u Z H N U Y m w i I C 8 + P E V u d H J 5 I F R 5 c G U 9 I k x v Y W R l Z F R v Q W 5 h b H l z a X N T Z X J 2 a W N l c y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2 9 t b W F u Z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G F h Z T E w Y T g t Z W I w Z i 0 0 M z F i L T h h Y z Y t Z T J h O G Q 5 O D Q z O T A x I i A v P j x F b n R y e S B U e X B l P S J G a W x s V G F y Z 2 V 0 T m F t Z U N 1 c 3 R v b W l 6 Z W Q i I F Z h b H V l P S J s M S I g L z 4 8 R W 5 0 c n k g V H l w Z T 0 i R m l s b E x h c 3 R V c G R h d G V k I i B W Y W x 1 Z T 0 i Z D I w M T g t M T I t M T h U M j E 6 M z Y 6 N D A u N T I 5 O D E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n S U h B d 0 1 E Q X d N R E J n Y z 0 i I C 8 + P E V u d H J 5 I F R 5 c G U 9 I k Z p b G x D b 2 x 1 b W 5 O Y W 1 l c y I g V m F s d W U 9 I n N b J n F 1 b 3 Q 7 U 0 V T U 0 l P T l 9 T U E l E J n F 1 b 3 Q 7 L C Z x d W 9 0 O 1 N F U 1 N J T 0 5 f Q 0 9 N T U F O R F 9 D T 1 V O V C Z x d W 9 0 O y w m c X V v d D t D T 0 1 N Q U 5 E X 1 N U Q V J U X 1 R J T U U m c X V v d D s s J n F 1 b 3 Q 7 Q 0 9 N T U F O R F 9 F T E F Q U 0 V E X 1 R J T U V f T V M m c X V v d D s s J n F 1 b 3 Q 7 Q 0 9 N T U F O R F 9 D U F V f V E l N R V 9 N U y Z x d W 9 0 O y w m c X V v d D t D T 0 1 N Q U 5 E X 1 J F Q U R T J n F 1 b 3 Q 7 L C Z x d W 9 0 O 0 N P T U 1 B T k R f U k V B R F 9 L Q i Z x d W 9 0 O y w m c X V v d D t D T 0 1 N Q U 5 E X 1 d S S V R F U y Z x d W 9 0 O y w m c X V v d D t D T 0 1 N Q U 5 E X 1 d S S V R F X 0 t C J n F 1 b 3 Q 7 L C Z x d W 9 0 O 0 N P T U 1 B T k R f V E V Y V C Z x d W 9 0 O y w m c X V v d D t D T 0 1 N Q U 5 E X 0 V O R F 9 U S U 1 F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1 h b m R z L 1 N v d X J j Z S 5 7 U 0 V T U 0 l P T l 9 T U E l E L D B 9 J n F 1 b 3 Q 7 L C Z x d W 9 0 O 1 N l Y 3 R p b 2 4 x L 0 N v b W 1 h b m R z L 1 N v d X J j Z S 5 7 U 0 V T U 0 l P T l 9 D T 0 1 N Q U 5 E X 0 N P V U 5 U L D F 9 J n F 1 b 3 Q 7 L C Z x d W 9 0 O 1 N l Y 3 R p b 2 4 x L 0 N v b W 1 h b m R z L 1 N v d X J j Z S 5 7 Q 0 9 N T U F O R F 9 T V E F S V F 9 U S U 1 F L D J 9 J n F 1 b 3 Q 7 L C Z x d W 9 0 O 1 N l Y 3 R p b 2 4 x L 0 N v b W 1 h b m R z L 1 N v d X J j Z S 5 7 Q 0 9 N T U F O R F 9 F T E F Q U 0 V E X 1 R J T U V f T V M s M 3 0 m c X V v d D s s J n F 1 b 3 Q 7 U 2 V j d G l v b j E v Q 2 9 t b W F u Z H M v U 2 9 1 c m N l L n t D T 0 1 N Q U 5 E X 0 N Q V V 9 U S U 1 F X 0 1 T L D R 9 J n F 1 b 3 Q 7 L C Z x d W 9 0 O 1 N l Y 3 R p b 2 4 x L 0 N v b W 1 h b m R z L 1 N v d X J j Z S 5 7 Q 0 9 N T U F O R F 9 S R U F E U y w 1 f S Z x d W 9 0 O y w m c X V v d D t T Z W N 0 a W 9 u M S 9 D b 2 1 t Y W 5 k c y 9 T b 3 V y Y 2 U u e 0 N P T U 1 B T k R f U k V B R F 9 L Q i w 2 f S Z x d W 9 0 O y w m c X V v d D t T Z W N 0 a W 9 u M S 9 D b 2 1 t Y W 5 k c y 9 T b 3 V y Y 2 U u e 0 N P T U 1 B T k R f V 1 J J V E V T L D d 9 J n F 1 b 3 Q 7 L C Z x d W 9 0 O 1 N l Y 3 R p b 2 4 x L 0 N v b W 1 h b m R z L 1 N v d X J j Z S 5 7 Q 0 9 N T U F O R F 9 X U k l U R V 9 L Q i w 4 f S Z x d W 9 0 O y w m c X V v d D t T Z W N 0 a W 9 u M S 9 D b 2 1 t Y W 5 k c y 9 T b 3 V y Y 2 U u e 0 N P T U 1 B T k R f V E V Y V C w 5 f S Z x d W 9 0 O y w m c X V v d D t T Z W N 0 a W 9 u M S 9 D b 2 1 t Y W 5 k c y 9 T b 3 V y Y 2 U u e 0 N P T U 1 B T k R f R U 5 E X 1 R J T U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2 1 t Y W 5 k c y 9 T b 3 V y Y 2 U u e 1 N F U 1 N J T 0 5 f U 1 B J R C w w f S Z x d W 9 0 O y w m c X V v d D t T Z W N 0 a W 9 u M S 9 D b 2 1 t Y W 5 k c y 9 T b 3 V y Y 2 U u e 1 N F U 1 N J T 0 5 f Q 0 9 N T U F O R F 9 D T 1 V O V C w x f S Z x d W 9 0 O y w m c X V v d D t T Z W N 0 a W 9 u M S 9 D b 2 1 t Y W 5 k c y 9 T b 3 V y Y 2 U u e 0 N P T U 1 B T k R f U 1 R B U l R f V E l N R S w y f S Z x d W 9 0 O y w m c X V v d D t T Z W N 0 a W 9 u M S 9 D b 2 1 t Y W 5 k c y 9 T b 3 V y Y 2 U u e 0 N P T U 1 B T k R f R U x B U F N F R F 9 U S U 1 F X 0 1 T L D N 9 J n F 1 b 3 Q 7 L C Z x d W 9 0 O 1 N l Y 3 R p b 2 4 x L 0 N v b W 1 h b m R z L 1 N v d X J j Z S 5 7 Q 0 9 N T U F O R F 9 D U F V f V E l N R V 9 N U y w 0 f S Z x d W 9 0 O y w m c X V v d D t T Z W N 0 a W 9 u M S 9 D b 2 1 t Y W 5 k c y 9 T b 3 V y Y 2 U u e 0 N P T U 1 B T k R f U k V B R F M s N X 0 m c X V v d D s s J n F 1 b 3 Q 7 U 2 V j d G l v b j E v Q 2 9 t b W F u Z H M v U 2 9 1 c m N l L n t D T 0 1 N Q U 5 E X 1 J F Q U R f S 0 I s N n 0 m c X V v d D s s J n F 1 b 3 Q 7 U 2 V j d G l v b j E v Q 2 9 t b W F u Z H M v U 2 9 1 c m N l L n t D T 0 1 N Q U 5 E X 1 d S S V R F U y w 3 f S Z x d W 9 0 O y w m c X V v d D t T Z W N 0 a W 9 u M S 9 D b 2 1 t Y W 5 k c y 9 T b 3 V y Y 2 U u e 0 N P T U 1 B T k R f V 1 J J V E V f S 0 I s O H 0 m c X V v d D s s J n F 1 b 3 Q 7 U 2 V j d G l v b j E v Q 2 9 t b W F u Z H M v U 2 9 1 c m N l L n t D T 0 1 N Q U 5 E X 1 R F W F Q s O X 0 m c X V v d D s s J n F 1 b 3 Q 7 U 2 V j d G l v b j E v Q 2 9 t b W F u Z H M v U 2 9 1 c m N l L n t D T 0 1 N Q U 5 E X 0 V O R F 9 U S U 1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b W F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I l M j B D b 2 5 u Z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X V l c n l H c m 9 1 c E l E I i B W Y W x 1 Z T 0 i c z Q 4 Z j Q 4 Y 2 Y z L T M 0 O D I t N D g 5 M S 0 5 M m E 5 L T M w M T Z k N j M y N z N h M S I g L z 4 8 R W 5 0 c n k g V H l w Z T 0 i R m l s b F R h c m d l d C I g V m F s d W U 9 I n N T b 3 V y Y 2 V D b 2 5 u Z W N 0 a W 9 u c 1 R i b C I g L z 4 8 R W 5 0 c n k g V H l w Z T 0 i T G 9 h Z G V k V G 9 B b m F s e X N p c 1 N l c n Z p Y 2 V z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X V l c n l J R C I g V m F s d W U 9 I n M 5 Z W Y 1 Y W V k N C 1 i O W R k L T R k N W I t Y W J i Y S 1 m Y T c 5 Y m Q 2 N m Q w M z Q i I C 8 + P E V u d H J 5 I F R 5 c G U 9 I k Z p b G x M Y X N 0 V X B k Y X R l Z C I g V m F s d W U 9 I m Q y M D E 4 L T E y L T E 4 V D I x O j M 2 O j Q w L j U x N D Q 0 M T Z a I i A v P j x F b n R y e S B U e X B l P S J G a W x s V G F y Z 2 V 0 T m F t Z U N 1 c 3 R v b W l 6 Z W Q i I F Z h b H V l P S J s M S I g L z 4 8 R W 5 0 c n k g V H l w Z T 0 i R m l s b E N v b H V t b l R 5 c G V z I i B W Y W x 1 Z T 0 i c 0 F n Y 0 h C d 0 1 E Q W d Z R 0 F n P T 0 i I C 8 + P E V u d H J 5 I F R 5 c G U 9 I k Z p b G x F c n J v c k N v d W 5 0 I i B W Y W x 1 Z T 0 i b D A i I C 8 + P E V u d H J 5 I F R 5 c G U 9 I k Z p b G x D b 2 x 1 b W 5 O Y W 1 l c y I g V m F s d W U 9 I n N b J n F 1 b 3 Q 7 Q 0 9 O T k V D V E l P T l 9 J R C Z x d W 9 0 O y w m c X V v d D t D T 0 5 O R U N U S U 9 O X 1 N U Q V J U X 1 R J T U U m c X V v d D s s J n F 1 b 3 Q 7 Q 0 9 O T k V D V E l P T l 9 M Q V N U X 0 N P T U 1 B T k R f U 1 R B U l R f V E l N R S Z x d W 9 0 O y w m c X V v d D t D T 0 5 O R U N U S U 9 O X 0 x B U 1 R f Q 0 9 N T U F O R F 9 F T k R f V E l N R S Z x d W 9 0 O y w m c X V v d D t D T 0 5 O R U N U S U 9 O X 0 l E T E V f V E l N R V 9 N U y Z x d W 9 0 O y w m c X V v d D t D T 0 5 O R U N U S U 9 O X 1 V T Q U d F X 1 R J T U V f T V M m c X V v d D s s J n F 1 b 3 Q 7 Q 0 9 O T k V D V E l P T l 9 J T l 9 V U 0 U m c X V v d D s s J n F 1 b 3 Q 7 Q 0 9 O T k V D V E l P T l 9 T R V J W R V J f T k F N R S Z x d W 9 0 O y w m c X V v d D t D T 0 5 O R U N U S U 9 O X 0 N B V E F M T 0 d f T k F N R S Z x d W 9 0 O y w m c X V v d D t D T 0 5 O R U N U S U 9 O X 1 N Q S U Q m c X V v d D t d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i B D b 2 5 u Z W N 0 a W 9 u c y 9 T b 3 V y Y 2 U u e 0 N P T k 5 F Q 1 R J T 0 5 f S U Q s M H 0 m c X V v d D s s J n F 1 b 3 Q 7 U 2 V j d G l v b j E v R E I g Q 2 9 u b m V j d G l v b n M v U 2 9 1 c m N l L n t D T 0 5 O R U N U S U 9 O X 1 N U Q V J U X 1 R J T U U s M X 0 m c X V v d D s s J n F 1 b 3 Q 7 U 2 V j d G l v b j E v R E I g Q 2 9 u b m V j d G l v b n M v U 2 9 1 c m N l L n t D T 0 5 O R U N U S U 9 O X 0 x B U 1 R f Q 0 9 N T U F O R F 9 T V E F S V F 9 U S U 1 F L D J 9 J n F 1 b 3 Q 7 L C Z x d W 9 0 O 1 N l Y 3 R p b 2 4 x L 0 R C I E N v b m 5 l Y 3 R p b 2 5 z L 1 N v d X J j Z S 5 7 Q 0 9 O T k V D V E l P T l 9 M Q V N U X 0 N P T U 1 B T k R f R U 5 E X 1 R J T U U s M 3 0 m c X V v d D s s J n F 1 b 3 Q 7 U 2 V j d G l v b j E v R E I g Q 2 9 u b m V j d G l v b n M v U 2 9 1 c m N l L n t D T 0 5 O R U N U S U 9 O X 0 l E T E V f V E l N R V 9 N U y w 0 f S Z x d W 9 0 O y w m c X V v d D t T Z W N 0 a W 9 u M S 9 E Q i B D b 2 5 u Z W N 0 a W 9 u c y 9 T b 3 V y Y 2 U u e 0 N P T k 5 F Q 1 R J T 0 5 f V V N B R 0 V f V E l N R V 9 N U y w 1 f S Z x d W 9 0 O y w m c X V v d D t T Z W N 0 a W 9 u M S 9 E Q i B D b 2 5 u Z W N 0 a W 9 u c y 9 T b 3 V y Y 2 U u e 0 N P T k 5 F Q 1 R J T 0 5 f S U 5 f V V N F L D Z 9 J n F 1 b 3 Q 7 L C Z x d W 9 0 O 1 N l Y 3 R p b 2 4 x L 0 R C I E N v b m 5 l Y 3 R p b 2 5 z L 1 N v d X J j Z S 5 7 Q 0 9 O T k V D V E l P T l 9 T R V J W R V J f T k F N R S w 3 f S Z x d W 9 0 O y w m c X V v d D t T Z W N 0 a W 9 u M S 9 E Q i B D b 2 5 u Z W N 0 a W 9 u c y 9 T b 3 V y Y 2 U u e 0 N P T k 5 F Q 1 R J T 0 5 f Q 0 F U Q U x P R 1 9 O Q U 1 F L D h 9 J n F 1 b 3 Q 7 L C Z x d W 9 0 O 1 N l Y 3 R p b 2 4 x L 0 R C I E N v b m 5 l Y 3 R p b 2 5 z L 1 N v d X J j Z S 5 7 Q 0 9 O T k V D V E l P T l 9 T U E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Q i B D b 2 5 u Z W N 0 a W 9 u c y 9 T b 3 V y Y 2 U u e 0 N P T k 5 F Q 1 R J T 0 5 f S U Q s M H 0 m c X V v d D s s J n F 1 b 3 Q 7 U 2 V j d G l v b j E v R E I g Q 2 9 u b m V j d G l v b n M v U 2 9 1 c m N l L n t D T 0 5 O R U N U S U 9 O X 1 N U Q V J U X 1 R J T U U s M X 0 m c X V v d D s s J n F 1 b 3 Q 7 U 2 V j d G l v b j E v R E I g Q 2 9 u b m V j d G l v b n M v U 2 9 1 c m N l L n t D T 0 5 O R U N U S U 9 O X 0 x B U 1 R f Q 0 9 N T U F O R F 9 T V E F S V F 9 U S U 1 F L D J 9 J n F 1 b 3 Q 7 L C Z x d W 9 0 O 1 N l Y 3 R p b 2 4 x L 0 R C I E N v b m 5 l Y 3 R p b 2 5 z L 1 N v d X J j Z S 5 7 Q 0 9 O T k V D V E l P T l 9 M Q V N U X 0 N P T U 1 B T k R f R U 5 E X 1 R J T U U s M 3 0 m c X V v d D s s J n F 1 b 3 Q 7 U 2 V j d G l v b j E v R E I g Q 2 9 u b m V j d G l v b n M v U 2 9 1 c m N l L n t D T 0 5 O R U N U S U 9 O X 0 l E T E V f V E l N R V 9 N U y w 0 f S Z x d W 9 0 O y w m c X V v d D t T Z W N 0 a W 9 u M S 9 E Q i B D b 2 5 u Z W N 0 a W 9 u c y 9 T b 3 V y Y 2 U u e 0 N P T k 5 F Q 1 R J T 0 5 f V V N B R 0 V f V E l N R V 9 N U y w 1 f S Z x d W 9 0 O y w m c X V v d D t T Z W N 0 a W 9 u M S 9 E Q i B D b 2 5 u Z W N 0 a W 9 u c y 9 T b 3 V y Y 2 U u e 0 N P T k 5 F Q 1 R J T 0 5 f S U 5 f V V N F L D Z 9 J n F 1 b 3 Q 7 L C Z x d W 9 0 O 1 N l Y 3 R p b 2 4 x L 0 R C I E N v b m 5 l Y 3 R p b 2 5 z L 1 N v d X J j Z S 5 7 Q 0 9 O T k V D V E l P T l 9 T R V J W R V J f T k F N R S w 3 f S Z x d W 9 0 O y w m c X V v d D t T Z W N 0 a W 9 u M S 9 E Q i B D b 2 5 u Z W N 0 a W 9 u c y 9 T b 3 V y Y 2 U u e 0 N P T k 5 F Q 1 R J T 0 5 f Q 0 F U Q U x P R 1 9 O Q U 1 F L D h 9 J n F 1 b 3 Q 7 L C Z x d W 9 0 O 1 N l Y 3 R p b 2 4 x L 0 R C I E N v b m 5 l Y 3 R p b 2 5 z L 1 N v d X J j Z S 5 7 Q 0 9 O T k V D V E l P T l 9 T U E l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i U y M E N v b m 5 l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R d W V y e U d y b 3 V w S U Q i I F Z h b H V l P S J z N D h m N D h j Z j M t M z Q 4 M i 0 0 O D k x L T k y Y T k t M z A x N m Q 2 M z I 3 M 2 E x I i A v P j x F b n R y e S B U e X B l P S J G a W x s V G F y Z 2 V 0 I i B W Y W x 1 Z T 0 i c 0 x v Y 2 t z V G J s I i A v P j x F b n R y e S B U e X B l P S J M b 2 F k Z W R U b 0 F u Y W x 5 c 2 l z U 2 V y d m l j Z X M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R d W V y e U l E I i B W Y W x 1 Z T 0 i c 2 I 2 Z T Z l N j g w L T M 1 O T E t N D R l Y i 0 5 N D Z k L W Y 2 Y W E 4 M W M z Y z U 4 O C I g L z 4 8 R W 5 0 c n k g V H l w Z T 0 i R m l s b F R h c m d l d E 5 h b W V D d X N 0 b 2 1 p e m V k I i B W Y W x 1 Z T 0 i b D E i I C 8 + P E V u d H J 5 I F R 5 c G U 9 I k Z p b G x M Y X N 0 V X B k Y X R l Z C I g V m F s d W U 9 I m Q y M D E 4 L T E y L T E 4 V D I x O j M 2 O j Q w L j Q 3 N T k x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Z 0 F B Q U F J Q 0 J 3 Y z 0 i I C 8 + P E V u d H J 5 I F R 5 c G U 9 I k Z p b G x D b 2 x 1 b W 5 O Y W 1 l c y I g V m F s d W U 9 I n N b J n F 1 b 3 Q 7 U 1 B J R C Z x d W 9 0 O y w m c X V v d D t M T 0 N L X 0 l E J n F 1 b 3 Q 7 L C Z x d W 9 0 O 0 x P Q 0 t f V F J B T l N B Q 1 R J T 0 5 f S U Q m c X V v d D s s J n F 1 b 3 Q 7 T E 9 D S 1 9 P Q k p F Q 1 R f S U Q m c X V v d D s s J n F 1 b 3 Q 7 T E 9 D S 1 9 T V E F U V V M m c X V v d D s s J n F 1 b 3 Q 7 T E 9 D S 1 9 U W V B F J n F 1 b 3 Q 7 L C Z x d W 9 0 O 0 x P Q 0 t f Q 1 J F Q V R J T 0 5 f V E l N R S Z x d W 9 0 O y w m c X V v d D t M T 0 N L X 0 d S Q U 5 U X 1 R J T U U m c X V v d D t d I i A v P j x F b n R y e S B U e X B l P S J G a W x s U 3 R h d H V z I i B W Y W x 1 Z T 0 i c 0 N v b X B s Z X R l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r c y 9 T b 3 V y Y 2 U u e 1 N Q S U Q s M H 0 m c X V v d D s s J n F 1 b 3 Q 7 U 2 V j d G l v b j E v T G 9 j a 3 M v U 2 9 1 c m N l L n t M T 0 N L X 0 l E L D F 9 J n F 1 b 3 Q 7 L C Z x d W 9 0 O 1 N l Y 3 R p b 2 4 x L 0 x v Y 2 t z L 1 N v d X J j Z S 5 7 T E 9 D S 1 9 U U k F O U 0 F D V E l P T l 9 J R C w y f S Z x d W 9 0 O y w m c X V v d D t T Z W N 0 a W 9 u M S 9 M b 2 N r c y 9 T b 3 V y Y 2 U u e 0 x P Q 0 t f T 0 J K R U N U X 0 l E L D N 9 J n F 1 b 3 Q 7 L C Z x d W 9 0 O 1 N l Y 3 R p b 2 4 x L 0 x v Y 2 t z L 1 N v d X J j Z S 5 7 T E 9 D S 1 9 T V E F U V V M s N H 0 m c X V v d D s s J n F 1 b 3 Q 7 U 2 V j d G l v b j E v T G 9 j a 3 M v U 2 9 1 c m N l L n t M T 0 N L X 1 R Z U E U s N X 0 m c X V v d D s s J n F 1 b 3 Q 7 U 2 V j d G l v b j E v T G 9 j a 3 M v U 2 9 1 c m N l L n t M T 0 N L X 0 N S R U F U S U 9 O X 1 R J T U U s N n 0 m c X V v d D s s J n F 1 b 3 Q 7 U 2 V j d G l v b j E v T G 9 j a 3 M v U 2 9 1 c m N l L n t M T 0 N L X 0 d S Q U 5 U X 1 R J T U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j a 3 M v U 2 9 1 c m N l L n t T U E l E L D B 9 J n F 1 b 3 Q 7 L C Z x d W 9 0 O 1 N l Y 3 R p b 2 4 x L 0 x v Y 2 t z L 1 N v d X J j Z S 5 7 T E 9 D S 1 9 J R C w x f S Z x d W 9 0 O y w m c X V v d D t T Z W N 0 a W 9 u M S 9 M b 2 N r c y 9 T b 3 V y Y 2 U u e 0 x P Q 0 t f V F J B T l N B Q 1 R J T 0 5 f S U Q s M n 0 m c X V v d D s s J n F 1 b 3 Q 7 U 2 V j d G l v b j E v T G 9 j a 3 M v U 2 9 1 c m N l L n t M T 0 N L X 0 9 C S k V D V F 9 J R C w z f S Z x d W 9 0 O y w m c X V v d D t T Z W N 0 a W 9 u M S 9 M b 2 N r c y 9 T b 3 V y Y 2 U u e 0 x P Q 0 t f U 1 R B V F V T L D R 9 J n F 1 b 3 Q 7 L C Z x d W 9 0 O 1 N l Y 3 R p b 2 4 x L 0 x v Y 2 t z L 1 N v d X J j Z S 5 7 T E 9 D S 1 9 U W V B F L D V 9 J n F 1 b 3 Q 7 L C Z x d W 9 0 O 1 N l Y 3 R p b 2 4 x L 0 x v Y 2 t z L 1 N v d X J j Z S 5 7 T E 9 D S 1 9 D U k V B V E l P T l 9 U S U 1 F L D Z 9 J n F 1 b 3 Q 7 L C Z x d W 9 0 O 1 N l Y 3 R p b 2 4 x L 0 x v Y 2 t z L 1 N v d X J j Z S 5 7 T E 9 D S 1 9 H U k F O V F 9 U S U 1 F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z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X V l c n l H c m 9 1 c E l E I i B W Y W x 1 Z T 0 i c z Q 4 Z j Q 4 Y 2 Y z L T M 0 O D I t N D g 5 M S 0 5 M m E 5 L T M w M T Z k N j M y N z N h M S I g L z 4 8 R W 5 0 c n k g V H l w Z T 0 i R m l s b F R h c m d l d C I g V m F s d W U 9 I n N T Z X N z a W 9 u c 1 R i b C I g L z 4 8 R W 5 0 c n k g V H l w Z T 0 i T G 9 h Z G V k V G 9 B b m F s e X N p c 1 N l c n Z p Y 2 V z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Z X N z a W 9 u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G I z Y 2 U w O C 1 j M G Z j L T Q 2 Y j k t Y j g y M y 0 4 N j I 1 O W J h N D Z l M m M i I C 8 + P E V u d H J 5 I F R 5 c G U 9 I k Z p b G x U Y X J n Z X R O Y W 1 l Q 3 V z d G 9 t a X p l Z C I g V m F s d W U 9 I m w x I i A v P j x F b n R y e S B U e X B l P S J G a W x s T G F z d F V w Z G F 0 Z W Q i I F Z h b H V l P S J k M j A x O C 0 x M i 0 x O F Q y M T o z N j o 0 M C 4 0 M z k y O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J Q 0 J n W U N C Z 2 N B Q n d j Q U F B Q U d B Q U l B Q U F B Q U F n W U d C Z 0 F B I i A v P j x F b n R y e S B U e X B l P S J G a W x s Q 2 9 s d W 1 u T m F t Z X M i I F Z h b H V l P S J z W y Z x d W 9 0 O 1 N F U 1 N J T 0 5 f S U Q m c X V v d D s s J n F 1 b 3 Q 7 U 0 V T U 0 l P T l 9 T U E l E J n F 1 b 3 Q 7 L C Z x d W 9 0 O 1 N F U 1 N J T 0 5 f Q 0 9 O T k V D V E l P T l 9 J R C Z x d W 9 0 O y w m c X V v d D t T R V N T S U 9 O X 1 V T R V J f T k F N R S Z x d W 9 0 O y w m c X V v d D t T R V N T S U 9 O X 0 N V U l J F T l R f R E F U Q U J B U 0 U m c X V v d D s s J n F 1 b 3 Q 7 U 0 V T U 0 l P T l 9 V U 0 V E X 0 1 F T U 9 S W S Z x d W 9 0 O y w m c X V v d D t T R V N T S U 9 O X 1 B S T 1 B F U l R J R V M m c X V v d D s s J n F 1 b 3 Q 7 U 0 V T U 0 l P T l 9 T V E F S V F 9 U S U 1 F J n F 1 b 3 Q 7 L C Z x d W 9 0 O 1 N F U 1 N J T 0 5 f R U x B U F N F R F 9 U S U 1 F X 0 1 T J n F 1 b 3 Q 7 L C Z x d W 9 0 O 1 N F U 1 N J T 0 5 f T E F T V F 9 D T 0 1 N Q U 5 E X 1 N U Q V J U X 1 R J T U U m c X V v d D s s J n F 1 b 3 Q 7 U 0 V T U 0 l P T l 9 M Q V N U X 0 N P T U 1 B T k R f R U 5 E X 1 R J T U U m c X V v d D s s J n F 1 b 3 Q 7 U 0 V T U 0 l P T l 9 M Q V N U X 0 N P T U 1 B T k R f R U x B U F N F R F 9 U S U 1 F X 0 1 T J n F 1 b 3 Q 7 L C Z x d W 9 0 O 1 N F U 1 N J T 0 5 f S U R M R V 9 U S U 1 F X 0 1 T J n F 1 b 3 Q 7 L C Z x d W 9 0 O 1 N F U 1 N J T 0 5 f Q 1 B V X 1 R J T U V f T V M m c X V v d D s s J n F 1 b 3 Q 7 U 0 V T U 0 l P T l 9 M Q V N U X 0 N P T U 1 B T k Q m c X V v d D s s J n F 1 b 3 Q 7 U 0 V T U 0 l P T l 9 M Q V N U X 0 N P T U 1 B T k R f Q 1 B V X 1 R J T U V f T V M m c X V v d D s s J n F 1 b 3 Q 7 U 0 V T U 0 l P T l 9 T V E F U V V M m c X V v d D s s J n F 1 b 3 Q 7 U 0 V T U 0 l P T l 9 S R U F E U y Z x d W 9 0 O y w m c X V v d D t T R V N T S U 9 O X 1 d S S V R F U y Z x d W 9 0 O y w m c X V v d D t T R V N T S U 9 O X 1 J F Q U R f S 0 I m c X V v d D s s J n F 1 b 3 Q 7 U 0 V T U 0 l P T l 9 X U k l U R V 9 L Q i Z x d W 9 0 O y w m c X V v d D t T R V N T S U 9 O X 0 N P T U 1 B T k R f Q 0 9 V T l Q m c X V v d D s s J n F 1 b 3 Q 7 U k V T V F J J Q 1 R f Q 0 F U Q U x P R 1 9 O Q U 1 F J n F 1 b 3 Q 7 L C Z x d W 9 0 O 1 J F U 1 R S S U N U X 0 N B V E F M T 0 d f S U Q m c X V v d D s s J n F 1 b 3 Q 7 V E h S R U F E X 1 B P T 0 x f V V N F R C Z x d W 9 0 O y w m c X V v d D t S R V F V R V N U X 0 F D V E l W S V R Z X 0 l E J n F 1 b 3 Q 7 L C Z x d W 9 0 O 0 N M S U V O V F 9 B Q 1 R J V k l U W V 9 J R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N z a W 9 u c y 9 T b 3 V y Y 2 U u e 1 N F U 1 N J T 0 5 f S U Q s M H 0 m c X V v d D s s J n F 1 b 3 Q 7 U 2 V j d G l v b j E v U 2 V z c 2 l v b n M v U 2 9 1 c m N l L n t T R V N T S U 9 O X 1 N Q S U Q s M X 0 m c X V v d D s s J n F 1 b 3 Q 7 U 2 V j d G l v b j E v U 2 V z c 2 l v b n M v U 2 9 1 c m N l L n t T R V N T S U 9 O X 0 N P T k 5 F Q 1 R J T 0 5 f S U Q s M n 0 m c X V v d D s s J n F 1 b 3 Q 7 U 2 V j d G l v b j E v U 2 V z c 2 l v b n M v U 2 9 1 c m N l L n t T R V N T S U 9 O X 1 V T R V J f T k F N R S w z f S Z x d W 9 0 O y w m c X V v d D t T Z W N 0 a W 9 u M S 9 T Z X N z a W 9 u c y 9 T b 3 V y Y 2 U u e 1 N F U 1 N J T 0 5 f Q 1 V S U k V O V F 9 E Q V R B Q k F T R S w 0 f S Z x d W 9 0 O y w m c X V v d D t T Z W N 0 a W 9 u M S 9 T Z X N z a W 9 u c y 9 T b 3 V y Y 2 U u e 1 N F U 1 N J T 0 5 f V V N F R F 9 N R U 1 P U l k s N X 0 m c X V v d D s s J n F 1 b 3 Q 7 U 2 V j d G l v b j E v U 2 V z c 2 l v b n M v U 2 9 1 c m N l L n t T R V N T S U 9 O X 1 B S T 1 B F U l R J R V M s N n 0 m c X V v d D s s J n F 1 b 3 Q 7 U 2 V j d G l v b j E v U 2 V z c 2 l v b n M v U 2 9 1 c m N l L n t T R V N T S U 9 O X 1 N U Q V J U X 1 R J T U U s N 3 0 m c X V v d D s s J n F 1 b 3 Q 7 U 2 V j d G l v b j E v U 2 V z c 2 l v b n M v U 2 9 1 c m N l L n t T R V N T S U 9 O X 0 V M Q V B T R U R f V E l N R V 9 N U y w 4 f S Z x d W 9 0 O y w m c X V v d D t T Z W N 0 a W 9 u M S 9 T Z X N z a W 9 u c y 9 T b 3 V y Y 2 U u e 1 N F U 1 N J T 0 5 f T E F T V F 9 D T 0 1 N Q U 5 E X 1 N U Q V J U X 1 R J T U U s O X 0 m c X V v d D s s J n F 1 b 3 Q 7 U 2 V j d G l v b j E v U 2 V z c 2 l v b n M v U 2 9 1 c m N l L n t T R V N T S U 9 O X 0 x B U 1 R f Q 0 9 N T U F O R F 9 F T k R f V E l N R S w x M H 0 m c X V v d D s s J n F 1 b 3 Q 7 U 2 V j d G l v b j E v U 2 V z c 2 l v b n M v U 2 9 1 c m N l L n t T R V N T S U 9 O X 0 x B U 1 R f Q 0 9 N T U F O R F 9 F T E F Q U 0 V E X 1 R J T U V f T V M s M T F 9 J n F 1 b 3 Q 7 L C Z x d W 9 0 O 1 N l Y 3 R p b 2 4 x L 1 N l c 3 N p b 2 5 z L 1 N v d X J j Z S 5 7 U 0 V T U 0 l P T l 9 J R E x F X 1 R J T U V f T V M s M T J 9 J n F 1 b 3 Q 7 L C Z x d W 9 0 O 1 N l Y 3 R p b 2 4 x L 1 N l c 3 N p b 2 5 z L 1 N v d X J j Z S 5 7 U 0 V T U 0 l P T l 9 D U F V f V E l N R V 9 N U y w x M 3 0 m c X V v d D s s J n F 1 b 3 Q 7 U 2 V j d G l v b j E v U 2 V z c 2 l v b n M v U 2 9 1 c m N l L n t T R V N T S U 9 O X 0 x B U 1 R f Q 0 9 N T U F O R C w x N H 0 m c X V v d D s s J n F 1 b 3 Q 7 U 2 V j d G l v b j E v U 2 V z c 2 l v b n M v U 2 9 1 c m N l L n t T R V N T S U 9 O X 0 x B U 1 R f Q 0 9 N T U F O R F 9 D U F V f V E l N R V 9 N U y w x N X 0 m c X V v d D s s J n F 1 b 3 Q 7 U 2 V j d G l v b j E v U 2 V z c 2 l v b n M v U 2 9 1 c m N l L n t T R V N T S U 9 O X 1 N U Q V R V U y w x N n 0 m c X V v d D s s J n F 1 b 3 Q 7 U 2 V j d G l v b j E v U 2 V z c 2 l v b n M v U 2 9 1 c m N l L n t T R V N T S U 9 O X 1 J F Q U R T L D E 3 f S Z x d W 9 0 O y w m c X V v d D t T Z W N 0 a W 9 u M S 9 T Z X N z a W 9 u c y 9 T b 3 V y Y 2 U u e 1 N F U 1 N J T 0 5 f V 1 J J V E V T L D E 4 f S Z x d W 9 0 O y w m c X V v d D t T Z W N 0 a W 9 u M S 9 T Z X N z a W 9 u c y 9 T b 3 V y Y 2 U u e 1 N F U 1 N J T 0 5 f U k V B R F 9 L Q i w x O X 0 m c X V v d D s s J n F 1 b 3 Q 7 U 2 V j d G l v b j E v U 2 V z c 2 l v b n M v U 2 9 1 c m N l L n t T R V N T S U 9 O X 1 d S S V R F X 0 t C L D I w f S Z x d W 9 0 O y w m c X V v d D t T Z W N 0 a W 9 u M S 9 T Z X N z a W 9 u c y 9 T b 3 V y Y 2 U u e 1 N F U 1 N J T 0 5 f Q 0 9 N T U F O R F 9 D T 1 V O V C w y M X 0 m c X V v d D s s J n F 1 b 3 Q 7 U 2 V j d G l v b j E v U 2 V z c 2 l v b n M v U 2 9 1 c m N l L n t S R V N U U k l D V F 9 D Q V R B T E 9 H X 0 5 B T U U s M j J 9 J n F 1 b 3 Q 7 L C Z x d W 9 0 O 1 N l Y 3 R p b 2 4 x L 1 N l c 3 N p b 2 5 z L 1 N v d X J j Z S 5 7 U k V T V F J J Q 1 R f Q 0 F U Q U x P R 1 9 J R C w y M 3 0 m c X V v d D s s J n F 1 b 3 Q 7 U 2 V j d G l v b j E v U 2 V z c 2 l v b n M v U 2 9 1 c m N l L n t U S F J F Q U R f U E 9 P T F 9 V U 0 V E L D I 0 f S Z x d W 9 0 O y w m c X V v d D t T Z W N 0 a W 9 u M S 9 T Z X N z a W 9 u c y 9 T b 3 V y Y 2 U u e 1 J F U V V F U 1 R f Q U N U S V Z J V F l f S U Q s M j V 9 J n F 1 b 3 Q 7 L C Z x d W 9 0 O 1 N l Y 3 R p b 2 4 x L 1 N l c 3 N p b 2 5 z L 1 N v d X J j Z S 5 7 Q 0 x J R U 5 U X 0 F D V E l W S V R Z X 0 l E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V z c 2 l v b n M v U 2 9 1 c m N l L n t T R V N T S U 9 O X 0 l E L D B 9 J n F 1 b 3 Q 7 L C Z x d W 9 0 O 1 N l Y 3 R p b 2 4 x L 1 N l c 3 N p b 2 5 z L 1 N v d X J j Z S 5 7 U 0 V T U 0 l P T l 9 T U E l E L D F 9 J n F 1 b 3 Q 7 L C Z x d W 9 0 O 1 N l Y 3 R p b 2 4 x L 1 N l c 3 N p b 2 5 z L 1 N v d X J j Z S 5 7 U 0 V T U 0 l P T l 9 D T 0 5 O R U N U S U 9 O X 0 l E L D J 9 J n F 1 b 3 Q 7 L C Z x d W 9 0 O 1 N l Y 3 R p b 2 4 x L 1 N l c 3 N p b 2 5 z L 1 N v d X J j Z S 5 7 U 0 V T U 0 l P T l 9 V U 0 V S X 0 5 B T U U s M 3 0 m c X V v d D s s J n F 1 b 3 Q 7 U 2 V j d G l v b j E v U 2 V z c 2 l v b n M v U 2 9 1 c m N l L n t T R V N T S U 9 O X 0 N V U l J F T l R f R E F U Q U J B U 0 U s N H 0 m c X V v d D s s J n F 1 b 3 Q 7 U 2 V j d G l v b j E v U 2 V z c 2 l v b n M v U 2 9 1 c m N l L n t T R V N T S U 9 O X 1 V T R U R f T U V N T 1 J Z L D V 9 J n F 1 b 3 Q 7 L C Z x d W 9 0 O 1 N l Y 3 R p b 2 4 x L 1 N l c 3 N p b 2 5 z L 1 N v d X J j Z S 5 7 U 0 V T U 0 l P T l 9 Q U k 9 Q R V J U S U V T L D Z 9 J n F 1 b 3 Q 7 L C Z x d W 9 0 O 1 N l Y 3 R p b 2 4 x L 1 N l c 3 N p b 2 5 z L 1 N v d X J j Z S 5 7 U 0 V T U 0 l P T l 9 T V E F S V F 9 U S U 1 F L D d 9 J n F 1 b 3 Q 7 L C Z x d W 9 0 O 1 N l Y 3 R p b 2 4 x L 1 N l c 3 N p b 2 5 z L 1 N v d X J j Z S 5 7 U 0 V T U 0 l P T l 9 F T E F Q U 0 V E X 1 R J T U V f T V M s O H 0 m c X V v d D s s J n F 1 b 3 Q 7 U 2 V j d G l v b j E v U 2 V z c 2 l v b n M v U 2 9 1 c m N l L n t T R V N T S U 9 O X 0 x B U 1 R f Q 0 9 N T U F O R F 9 T V E F S V F 9 U S U 1 F L D l 9 J n F 1 b 3 Q 7 L C Z x d W 9 0 O 1 N l Y 3 R p b 2 4 x L 1 N l c 3 N p b 2 5 z L 1 N v d X J j Z S 5 7 U 0 V T U 0 l P T l 9 M Q V N U X 0 N P T U 1 B T k R f R U 5 E X 1 R J T U U s M T B 9 J n F 1 b 3 Q 7 L C Z x d W 9 0 O 1 N l Y 3 R p b 2 4 x L 1 N l c 3 N p b 2 5 z L 1 N v d X J j Z S 5 7 U 0 V T U 0 l P T l 9 M Q V N U X 0 N P T U 1 B T k R f R U x B U F N F R F 9 U S U 1 F X 0 1 T L D E x f S Z x d W 9 0 O y w m c X V v d D t T Z W N 0 a W 9 u M S 9 T Z X N z a W 9 u c y 9 T b 3 V y Y 2 U u e 1 N F U 1 N J T 0 5 f S U R M R V 9 U S U 1 F X 0 1 T L D E y f S Z x d W 9 0 O y w m c X V v d D t T Z W N 0 a W 9 u M S 9 T Z X N z a W 9 u c y 9 T b 3 V y Y 2 U u e 1 N F U 1 N J T 0 5 f Q 1 B V X 1 R J T U V f T V M s M T N 9 J n F 1 b 3 Q 7 L C Z x d W 9 0 O 1 N l Y 3 R p b 2 4 x L 1 N l c 3 N p b 2 5 z L 1 N v d X J j Z S 5 7 U 0 V T U 0 l P T l 9 M Q V N U X 0 N P T U 1 B T k Q s M T R 9 J n F 1 b 3 Q 7 L C Z x d W 9 0 O 1 N l Y 3 R p b 2 4 x L 1 N l c 3 N p b 2 5 z L 1 N v d X J j Z S 5 7 U 0 V T U 0 l P T l 9 M Q V N U X 0 N P T U 1 B T k R f Q 1 B V X 1 R J T U V f T V M s M T V 9 J n F 1 b 3 Q 7 L C Z x d W 9 0 O 1 N l Y 3 R p b 2 4 x L 1 N l c 3 N p b 2 5 z L 1 N v d X J j Z S 5 7 U 0 V T U 0 l P T l 9 T V E F U V V M s M T Z 9 J n F 1 b 3 Q 7 L C Z x d W 9 0 O 1 N l Y 3 R p b 2 4 x L 1 N l c 3 N p b 2 5 z L 1 N v d X J j Z S 5 7 U 0 V T U 0 l P T l 9 S R U F E U y w x N 3 0 m c X V v d D s s J n F 1 b 3 Q 7 U 2 V j d G l v b j E v U 2 V z c 2 l v b n M v U 2 9 1 c m N l L n t T R V N T S U 9 O X 1 d S S V R F U y w x O H 0 m c X V v d D s s J n F 1 b 3 Q 7 U 2 V j d G l v b j E v U 2 V z c 2 l v b n M v U 2 9 1 c m N l L n t T R V N T S U 9 O X 1 J F Q U R f S 0 I s M T l 9 J n F 1 b 3 Q 7 L C Z x d W 9 0 O 1 N l Y 3 R p b 2 4 x L 1 N l c 3 N p b 2 5 z L 1 N v d X J j Z S 5 7 U 0 V T U 0 l P T l 9 X U k l U R V 9 L Q i w y M H 0 m c X V v d D s s J n F 1 b 3 Q 7 U 2 V j d G l v b j E v U 2 V z c 2 l v b n M v U 2 9 1 c m N l L n t T R V N T S U 9 O X 0 N P T U 1 B T k R f Q 0 9 V T l Q s M j F 9 J n F 1 b 3 Q 7 L C Z x d W 9 0 O 1 N l Y 3 R p b 2 4 x L 1 N l c 3 N p b 2 5 z L 1 N v d X J j Z S 5 7 U k V T V F J J Q 1 R f Q 0 F U Q U x P R 1 9 O Q U 1 F L D I y f S Z x d W 9 0 O y w m c X V v d D t T Z W N 0 a W 9 u M S 9 T Z X N z a W 9 u c y 9 T b 3 V y Y 2 U u e 1 J F U 1 R S S U N U X 0 N B V E F M T 0 d f S U Q s M j N 9 J n F 1 b 3 Q 7 L C Z x d W 9 0 O 1 N l Y 3 R p b 2 4 x L 1 N l c 3 N p b 2 5 z L 1 N v d X J j Z S 5 7 V E h S R U F E X 1 B P T 0 x f V V N F R C w y N H 0 m c X V v d D s s J n F 1 b 3 Q 7 U 2 V j d G l v b j E v U 2 V z c 2 l v b n M v U 2 9 1 c m N l L n t S R V F V R V N U X 0 F D V E l W S V R Z X 0 l E L D I 1 f S Z x d W 9 0 O y w m c X V v d D t T Z W N 0 a W 9 u M S 9 T Z X N z a W 9 u c y 9 T b 3 V y Y 2 U u e 0 N M S U V O V F 9 B Q 1 R J V k l U W V 9 J R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X V l c n l H c m 9 1 c E l E I i B W Y W x 1 Z T 0 i c z Q 4 Z j Q 4 Y 2 Y z L T M 0 O D I t N D g 5 M S 0 5 M m E 5 L T M w M T Z k N j M y N z N h M S I g L z 4 8 R W 5 0 c n k g V H l w Z T 0 i R m l s b F R h c m d l d C I g V m F s d W U 9 I n N U c m F u c 2 F j d G l v b n N U Y m w i I C 8 + P E V u d H J 5 I F R 5 c G U 9 I k x v Y W R l Z F R v Q W 5 h b H l z a X N T Z X J 2 a W N l c y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F 1 Z X J 5 S U Q i I F Z h b H V l P S J z Z m I 1 Z W F l Z T Y t M G E 5 N y 0 0 M j I z L W I 0 N z M t M z l m Z G Q 5 Y m J l N D c 2 I i A v P j x F b n R y e S B U e X B l P S J G a W x s V G F y Z 2 V 0 T m F t Z U N 1 c 3 R v b W l 6 Z W Q i I F Z h b H V l P S J s M S I g L z 4 8 R W 5 0 c n k g V H l w Z T 0 i R m l s b E x h c 3 R V c G R h d G V k I i B W Y W x 1 Z T 0 i Z D I w M T g t M T I t M T h U M j E 6 M z Y 6 N D A u N D k y M T A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h B d 0 0 9 I i A v P j x F b n R y e S B U e X B l P S J G a W x s Q 2 9 s d W 1 u T m F t Z X M i I F Z h b H V l P S J z W y Z x d W 9 0 O 1 R S Q U 5 T Q U N U S U 9 O X 0 l E J n F 1 b 3 Q 7 L C Z x d W 9 0 O 1 R S Q U 5 T Q U N U S U 9 O X 1 N F U 1 N J T 0 5 f S U Q m c X V v d D s s J n F 1 b 3 Q 7 V F J B T l N B Q 1 R J T 0 5 f U 1 R B U l R f V E l N R S Z x d W 9 0 O y w m c X V v d D t U U k F O U 0 F D V E l P T l 9 F T E F Q U 0 V E X 1 R J T U V f T V M m c X V v d D s s J n F 1 b 3 Q 7 V F J B T l N B Q 1 R J T 0 5 f Q 1 B V X 1 R J T U V f T V M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n M v U 2 9 1 c m N l L n t U U k F O U 0 F D V E l P T l 9 J R C w w f S Z x d W 9 0 O y w m c X V v d D t T Z W N 0 a W 9 u M S 9 U c m F u c 2 F j d G l v b n M v U 2 9 1 c m N l L n t U U k F O U 0 F D V E l P T l 9 T R V N T S U 9 O X 0 l E L D F 9 J n F 1 b 3 Q 7 L C Z x d W 9 0 O 1 N l Y 3 R p b 2 4 x L 1 R y Y W 5 z Y W N 0 a W 9 u c y 9 T b 3 V y Y 2 U u e 1 R S Q U 5 T Q U N U S U 9 O X 1 N U Q V J U X 1 R J T U U s M n 0 m c X V v d D s s J n F 1 b 3 Q 7 U 2 V j d G l v b j E v V H J h b n N h Y 3 R p b 2 5 z L 1 N v d X J j Z S 5 7 V F J B T l N B Q 1 R J T 0 5 f R U x B U F N F R F 9 U S U 1 F X 0 1 T L D N 9 J n F 1 b 3 Q 7 L C Z x d W 9 0 O 1 N l Y 3 R p b 2 4 x L 1 R y Y W 5 z Y W N 0 a W 9 u c y 9 T b 3 V y Y 2 U u e 1 R S Q U 5 T Q U N U S U 9 O X 0 N Q V V 9 U S U 1 F X 0 1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N 0 a W 9 u c y 9 T b 3 V y Y 2 U u e 1 R S Q U 5 T Q U N U S U 9 O X 0 l E L D B 9 J n F 1 b 3 Q 7 L C Z x d W 9 0 O 1 N l Y 3 R p b 2 4 x L 1 R y Y W 5 z Y W N 0 a W 9 u c y 9 T b 3 V y Y 2 U u e 1 R S Q U 5 T Q U N U S U 9 O X 1 N F U 1 N J T 0 5 f S U Q s M X 0 m c X V v d D s s J n F 1 b 3 Q 7 U 2 V j d G l v b j E v V H J h b n N h Y 3 R p b 2 5 z L 1 N v d X J j Z S 5 7 V F J B T l N B Q 1 R J T 0 5 f U 1 R B U l R f V E l N R S w y f S Z x d W 9 0 O y w m c X V v d D t T Z W N 0 a W 9 u M S 9 U c m F u c 2 F j d G l v b n M v U 2 9 1 c m N l L n t U U k F O U 0 F D V E l P T l 9 F T E F Q U 0 V E X 1 R J T U V f T V M s M 3 0 m c X V v d D s s J n F 1 b 3 Q 7 U 2 V j d G l v b j E v V H J h b n N h Y 3 R p b 2 5 z L 1 N v d X J j Z S 5 7 V F J B T l N B Q 1 R J T 0 5 f Q 1 B V X 1 R J T U V f T V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Y m F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U X V l c n l H c m 9 1 c E l E I i B W Y W x 1 Z T 0 i c 2 M x M T N k Y m F i L W M 0 Y W U t N D M 1 Z i 1 h Z T N h L T c 3 N z U y Y T c z Z W U y M S I g L z 4 8 R W 5 0 c n k g V H l w Z T 0 i U m V z d W x 0 V H l w Z S I g V m F s d W U 9 I n N U Z X h 0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w M l Q w M j o x M D o 0 O C 4 w M T E x M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B v c n R N Z X R h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B i N D J i N j d h L T A x Z T g t N G M 4 N y 1 i Z m M 1 L T M y N T Y z O T E 3 Y m Z h N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S Z X B v c n R N Z X R h Z G F 0 Y V R i b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C 0 x M i 0 x O F Q y M T o z N j o z O S 4 y O D c y M z I 5 W i I g L z 4 8 R W 5 0 c n k g V H l w Z T 0 i R m l s b F R h c m d l d E 5 h b W V D d X N 0 b 2 1 p e m V k I i B W Y W x 1 Z T 0 i b D E i I C 8 + P E V u d H J 5 I F R 5 c G U 9 I l F 1 Z X J 5 S U Q i I F Z h b H V l P S J z M j c w M z Q w N D M t M j c 1 N y 0 0 M 2 Q x L T g w Y z I t Y T N l O W Q 0 Z T k 3 N 2 Q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I I i A v P j x F b n R y e S B U e X B l P S J G a W x s Q 2 9 s d W 1 u T m F t Z X M i I F Z h b H V l P S J z W y Z x d W 9 0 O 0 F u Y W x 5 c 2 l z I F N l c n Z p Y 2 V z I F N l c n Z l c i Z x d W 9 0 O y w m c X V v d D t B b m F s e X N p c y B T Z X J 2 a W N l c y B E Y X R h Y m F z Z S Z x d W 9 0 O y w m c X V v d D t S Z X B v c n Q g U m V m c m V z a G V k I E R h d G U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R N Z X R h Z G F 0 Y S 9 E Y X R h V H l w Z X M u e 0 F u Y W x 5 c 2 l z I F N l c n Z p Y 2 V z I F N l c n Z l c i w w f S Z x d W 9 0 O y w m c X V v d D t T Z W N 0 a W 9 u M S 9 S Z X B v c n R N Z X R h Z G F 0 Y S 9 E Y X R h V H l w Z X M u e 0 F u Y W x 5 c 2 l z I F N l c n Z p Y 2 V z I E R h d G F i Y X N l L D F 9 J n F 1 b 3 Q 7 L C Z x d W 9 0 O 1 N l Y 3 R p b 2 4 x L 1 J l c G 9 y d E 1 l d G F k Y X R h L 0 R h d G F U e X B l c y 5 7 U m V w b 3 J 0 I F J l Z n J l c 2 h l Z C B E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G 9 y d E 1 l d G F k Y X R h L 0 R h d G F U e X B l c y 5 7 Q W 5 h b H l z a X M g U 2 V y d m l j Z X M g U 2 V y d m V y L D B 9 J n F 1 b 3 Q 7 L C Z x d W 9 0 O 1 N l Y 3 R p b 2 4 x L 1 J l c G 9 y d E 1 l d G F k Y X R h L 0 R h d G F U e X B l c y 5 7 Q W 5 h b H l z a X M g U 2 V y d m l j Z X M g R G F 0 Y W J h c 2 U s M X 0 m c X V v d D s s J n F 1 b 3 Q 7 U 2 V j d G l v b j E v U m V w b 3 J 0 T W V 0 Y W R h d G E v R G F 0 Y V R 5 c G V z L n t S Z X B v c n Q g U m V m c m V z a G V k I E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G 9 y d E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1 l d G F k Y X R h L 0 R h d G F U e X B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r g v V D h I B T L t a 0 c t Y n h 0 6 A A A A A A I A A A A A A B B m A A A A A Q A A I A A A A B X g / t t F L W t b i v Q 5 Z L T k c 3 2 g G c i 1 i s R g e O l w Y p 2 z N k u v A A A A A A 6 A A A A A A g A A I A A A A E n h N v s H B t c Q W a A g l 1 4 k v V 9 b b d 4 j n a O p v f P W H g s 0 N J 5 w U A A A A F g P 3 m T 9 S y 5 6 z N P 6 m 3 c a N H 7 n T q h 9 U D L F r W P 9 U E G N G l j f W 0 b A Q l L I W m K 5 x I V h g I v v t h L q v i n x x z 5 q a n 5 k 2 B p 8 o I 6 H P G V Q X C 7 g P B W c l q i H 4 J O F Q A A A A E G K 5 A Y 3 V r r v z w a z W f c K O h 3 G z e q M 8 + V 9 O F j H j K O x u m + V b p R 0 a 4 Z G p x V 7 q h T W M v o I P / S U P n I k c O u Y q 5 F A 8 N i R w w s = < / D a t a M a s h u p > 
</file>

<file path=customXml/itemProps1.xml><?xml version="1.0" encoding="utf-8"?>
<ds:datastoreItem xmlns:ds="http://schemas.openxmlformats.org/officeDocument/2006/customXml" ds:itemID="{BEE6CB7A-D904-4AF7-B8BF-3CEA4628870D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2808DDA2-568B-4739-97E3-EDE970464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Home</vt:lpstr>
      <vt:lpstr>RptMetadata</vt:lpstr>
      <vt:lpstr>User Connections</vt:lpstr>
      <vt:lpstr>Sessions</vt:lpstr>
      <vt:lpstr>Locks</vt:lpstr>
      <vt:lpstr>Transactions</vt:lpstr>
      <vt:lpstr>Source Connections</vt:lpstr>
      <vt:lpstr>Commands</vt:lpstr>
      <vt:lpstr>LastRptRefresh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Powell</dc:creator>
  <cp:lastModifiedBy>Brett Powell</cp:lastModifiedBy>
  <dcterms:created xsi:type="dcterms:W3CDTF">2018-12-02T01:39:18Z</dcterms:created>
  <dcterms:modified xsi:type="dcterms:W3CDTF">2018-12-18T21:36:41Z</dcterms:modified>
</cp:coreProperties>
</file>