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Brett Powell\Power BI Cookbook Dev\Power BI Cookbook\Ch. 13 Example Content Development\3-Access and Analyze PBI Datasets\2ndExample-ExcelMapsviaDAXQuery\"/>
    </mc:Choice>
  </mc:AlternateContent>
  <bookViews>
    <workbookView xWindow="0" yWindow="0" windowWidth="24000" windowHeight="10575" activeTab="1" xr2:uid="{00000000-000D-0000-FFFF-FFFF00000000}"/>
  </bookViews>
  <sheets>
    <sheet name="Map" sheetId="1" r:id="rId1"/>
    <sheet name="YTD Sales Map" sheetId="11" r:id="rId2"/>
    <sheet name="Cube Functions" sheetId="10" r:id="rId3"/>
    <sheet name="Sheet7" sheetId="7" r:id="rId4"/>
  </sheets>
  <definedNames>
    <definedName name="_xlchart.v5.0" hidden="1">Map!$D$4:$D$6</definedName>
    <definedName name="_xlchart.v5.1" hidden="1">Map!$E$3</definedName>
    <definedName name="_xlchart.v5.2" hidden="1">Map!$E$4:$E$6</definedName>
    <definedName name="_xlchart.v5.3" hidden="1">Map!D3</definedName>
    <definedName name="_xlchart.v5.4" hidden="1">Map!E3</definedName>
    <definedName name="_xlchart.v5.5" hidden="1">'YTD Sales Map'!$A$4:$A$21</definedName>
    <definedName name="_xlchart.v5.6" hidden="1">'YTD Sales Map'!$B$3</definedName>
    <definedName name="_xlchart.v5.7" hidden="1">'YTD Sales Map'!$B$4:$B$21</definedName>
    <definedName name="_xlchart.v5.8" hidden="1">'YTD Sales Map'!A3</definedName>
    <definedName name="_xlchart.v5.9" hidden="1">'YTD Sales Map'!B3</definedName>
    <definedName name="ExternalData_1" localSheetId="1" hidden="1">'YTD Sales Map'!$A$3:$B$21</definedName>
    <definedName name="Slicer_Product_Category">#N/A</definedName>
    <definedName name="Slicer_Sales_Territory_Country">#N/A</definedName>
  </definedNames>
  <calcPr calcId="171027"/>
  <pivotCaches>
    <pivotCache cacheId="0"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10" l="1"/>
  <c r="C20" i="10"/>
  <c r="E10" i="10"/>
  <c r="C19" i="10"/>
  <c r="D10" i="10"/>
  <c r="C16" i="10"/>
  <c r="K10" i="10"/>
  <c r="C25" i="10"/>
  <c r="C15" i="10"/>
  <c r="J10" i="10"/>
  <c r="C24" i="10"/>
  <c r="C13" i="10"/>
  <c r="H10" i="10"/>
  <c r="C21" i="10"/>
  <c r="C12" i="10"/>
  <c r="G10" i="10"/>
  <c r="C11" i="10"/>
  <c r="C23" i="10"/>
  <c r="D19" i="10"/>
  <c r="H24" i="10"/>
  <c r="K16" i="10"/>
  <c r="K17" i="10"/>
  <c r="E15" i="10"/>
  <c r="G13" i="10"/>
  <c r="J21" i="10"/>
  <c r="E12" i="10"/>
  <c r="J11" i="10"/>
  <c r="J24" i="10"/>
  <c r="E17" i="10"/>
  <c r="K20" i="10"/>
  <c r="K15" i="10"/>
  <c r="H13" i="10"/>
  <c r="K21" i="10"/>
  <c r="G16" i="10"/>
  <c r="K11" i="10"/>
  <c r="E21" i="10"/>
  <c r="J23" i="10"/>
  <c r="D23" i="10"/>
  <c r="D20" i="10"/>
  <c r="J20" i="10"/>
  <c r="D25" i="10"/>
  <c r="G15" i="10"/>
  <c r="D13" i="10"/>
  <c r="G20" i="10"/>
  <c r="H21" i="10"/>
  <c r="J17" i="10"/>
  <c r="D16" i="10"/>
  <c r="J25" i="10"/>
  <c r="J19" i="10"/>
  <c r="E25" i="10"/>
  <c r="H15" i="10"/>
  <c r="H17" i="10"/>
  <c r="G12" i="10"/>
  <c r="G17" i="10"/>
  <c r="K23" i="10"/>
  <c r="E23" i="10"/>
  <c r="D11" i="10"/>
  <c r="D17" i="10"/>
  <c r="E20" i="10"/>
  <c r="J13" i="10"/>
  <c r="G24" i="10"/>
  <c r="K19" i="10"/>
  <c r="K25" i="10"/>
  <c r="K24" i="10"/>
  <c r="H20" i="10"/>
  <c r="H12" i="10"/>
  <c r="E11" i="10"/>
  <c r="E13" i="10"/>
  <c r="E19" i="10"/>
  <c r="E16" i="10"/>
  <c r="D21" i="10"/>
  <c r="G19" i="10"/>
  <c r="G25" i="10"/>
  <c r="D24" i="10"/>
  <c r="H19" i="10"/>
  <c r="J12" i="10"/>
  <c r="G11" i="10"/>
  <c r="G23" i="10"/>
  <c r="D15" i="10"/>
  <c r="J15" i="10"/>
  <c r="H16" i="10"/>
  <c r="H25" i="10"/>
  <c r="K13" i="10"/>
  <c r="G21" i="10"/>
  <c r="K12" i="10"/>
  <c r="H11" i="10"/>
  <c r="H23" i="10"/>
  <c r="E24" i="10"/>
  <c r="J16" i="10"/>
  <c r="D12" i="10"/>
  <c r="F23" i="10" l="1"/>
  <c r="I23" i="10"/>
  <c r="L23" i="10"/>
  <c r="L11" i="10"/>
  <c r="I11" i="10"/>
  <c r="I17" i="10"/>
  <c r="I16" i="10"/>
  <c r="L12" i="10"/>
  <c r="I12" i="10"/>
  <c r="I13" i="10"/>
  <c r="F24" i="10"/>
  <c r="I15" i="10"/>
  <c r="L16" i="10"/>
  <c r="L15" i="10"/>
  <c r="I24" i="10"/>
  <c r="L13" i="10"/>
  <c r="L24" i="10"/>
  <c r="L17" i="10"/>
  <c r="F11" i="10"/>
  <c r="F12" i="10"/>
  <c r="F13" i="10"/>
  <c r="F15" i="10"/>
  <c r="F16" i="10"/>
  <c r="F17" i="10"/>
  <c r="L19" i="10" l="1"/>
  <c r="I25" i="10"/>
  <c r="F21" i="10"/>
  <c r="F19" i="10"/>
  <c r="I21" i="10"/>
  <c r="F20" i="10"/>
  <c r="L25" i="10"/>
  <c r="I20" i="10"/>
  <c r="I19" i="10"/>
  <c r="L20" i="10"/>
  <c r="F25" i="10"/>
  <c r="L21"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nection" type="5" refreshedVersion="6" background="1" saveData="1">
    <dbPr connection="Provider=MSOLAP.7;Integrated Security=ClaimsToken;Persist Security Info=True;Initial Catalog=sobe_wowvirtualserver-d59a524d-0b10-4458-9912-c2cfba572f6c;Data Source=pbiazure://;Location=&quot;https://wabi-us-north-central-redirect.analysis.windows.net//xmla?vs=sobe_wowvirtualserver&amp;db=d59a524d-0b10-4458-9912-c2cfba572f6c&amp;app=PBIAddin&quot;;Extended Properties=&quot;DataSource=pbiazure://&quot;;MDX Compatibility=1;Safety Options=2;MDX Missing Member Mode=Error;Identity Provider=https://login.microsoftonline.com/common, https://analysis.windows.net/powerbi/api, 929d0ec0-7a41-4b1e-bc7c-b754a28bddcc;Update Isolation Level=2" command="EVALUATE SUMMARIZECOLUMNS(Customer[Customer State Province],_x000d__x000a_CALCULATETABLE('Internet Sales',_x000d__x000a_'Sales Territory'[Sales Territory Country] = &quot;United States&quot;),_x000d__x000a_&quot;YTD Sales&quot;, [Internet Net Sales (CY YTD)])_x000d__x000a_ORDER BY [YTD Sales] DESC" commandType="4"/>
  </connection>
  <connection id="2" xr16:uid="{00000000-0015-0000-FFFF-FFFF01000000}" keepAlive="1" name="Power BI - AdWorksEnterprise" type="5" refreshedVersion="6">
    <dbPr connection="Provider=MSOLAP.7;Integrated Security=ClaimsToken;Persist Security Info=True;Initial Catalog=sobe_wowvirtualserver-d59a524d-0b10-4458-9912-c2cfba572f6c;Data Source=pbiazure://;Location=&quot;https://wabi-us-north-central-redirect.analysis.windows.net//xmla?vs=sobe_wowvirtualserver&amp;db=d59a524d-0b10-4458-9912-c2cfba572f6c&amp;app=PBIAddin&quot;;Extended Properties=&quot;DataSource=pbiazure://&quot;;MDX Compatibility=1;Safety Options=2;MDX Missing Member Mode=Error;Identity Provider=https://login.microsoftonline.com/common, https://analysis.windows.net/powerbi/api, 929d0ec0-7a41-4b1e-bc7c-b754a28bddcc;Update Isolation Level=2" command="Model"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4">
    <s v="Power BI - AdWorksEnterprise"/>
    <s v="{[Sales Territory].[Sales Territory Country].[All]}"/>
    <s v="[Measures].[Internet Sales Margin]"/>
    <s v="[Measures].[Reseller Margin %]"/>
    <s v="[Date].[Calendar Yr-Qtr].&amp;[2016-Q2]"/>
    <s v="[Measures].[Total Margin %]"/>
    <s v="[Date].[Calendar Yr-Qtr].&amp;[2016-Q1]"/>
    <s v="[Measures].[Reseller Sales Margin]"/>
    <s v="[Date].[Calendar Yr-Qtr].&amp;[2017-Q2]"/>
    <s v="[Measures].[Internet Sales Var to Plan %]"/>
    <s v="[Measures].[Total Margin]"/>
    <s v="[Date].[Calendar Yr-Qtr].&amp;[2017-Q1]"/>
    <s v="[Measures].[Internet Sales Var to Plan]"/>
    <s v="[Measures].[Internet Net Sales]"/>
    <s v="[Date].[Calendar Yr-Qtr].&amp;[2016-Q4]"/>
    <s v="[Measures].[Internet Sales Margin %]"/>
    <s v="[Measures].[Reseller Net Sales]"/>
    <s v="[Date].[Calendar Yr-Qtr].&amp;[2016-Q3]"/>
    <s v="[Measures].[Total Net Sales]"/>
    <s v="[Measures].[Internet Sales Plan]"/>
    <s v="0.0 %;-0.0 %;0.0 %"/>
    <s v="\$#,0;(\$#,0);\$#,0"/>
    <s v="\$#,0.00;(\$#,0.00);\$#,0.00"/>
    <s v="{[Product].[Product Category].[All]}"/>
  </metadataStrings>
  <mdxMetadata count="90">
    <mdx n="0" f="m">
      <t c="1">
        <n x="2"/>
      </t>
    </mdx>
    <mdx n="0" f="m">
      <t c="1">
        <n x="3"/>
      </t>
    </mdx>
    <mdx n="0" f="m">
      <t c="1">
        <n x="4"/>
      </t>
    </mdx>
    <mdx n="0" f="m">
      <t c="1">
        <n x="5"/>
      </t>
    </mdx>
    <mdx n="0" f="m">
      <t c="1">
        <n x="6"/>
      </t>
    </mdx>
    <mdx n="0" f="m">
      <t c="1">
        <n x="7"/>
      </t>
    </mdx>
    <mdx n="0" f="m">
      <t c="1">
        <n x="8"/>
      </t>
    </mdx>
    <mdx n="0" f="m">
      <t c="1">
        <n x="9"/>
      </t>
    </mdx>
    <mdx n="0" f="m">
      <t c="1">
        <n x="10"/>
      </t>
    </mdx>
    <mdx n="0" f="m">
      <t c="1">
        <n x="11"/>
      </t>
    </mdx>
    <mdx n="0" f="m">
      <t c="1">
        <n x="12"/>
      </t>
    </mdx>
    <mdx n="0" f="m">
      <t c="1">
        <n x="13"/>
      </t>
    </mdx>
    <mdx n="0" f="m">
      <t c="1">
        <n x="14"/>
      </t>
    </mdx>
    <mdx n="0" f="m">
      <t c="1">
        <n x="15"/>
      </t>
    </mdx>
    <mdx n="0" f="m">
      <t c="1">
        <n x="16"/>
      </t>
    </mdx>
    <mdx n="0" f="m">
      <t c="1">
        <n x="17"/>
      </t>
    </mdx>
    <mdx n="0" f="m">
      <t c="1">
        <n x="18"/>
      </t>
    </mdx>
    <mdx n="0" f="m">
      <t c="1">
        <n x="19"/>
      </t>
    </mdx>
    <mdx n="0" f="v">
      <t c="4" si="20">
        <n x="5"/>
        <n x="6"/>
        <n x="23" s="1"/>
        <n x="1" s="1"/>
      </t>
    </mdx>
    <mdx n="0" f="v">
      <t c="4" si="21">
        <n x="12"/>
        <n x="14"/>
        <n x="23" s="1"/>
        <n x="1" s="1"/>
      </t>
    </mdx>
    <mdx n="0" f="v">
      <t c="4" si="22">
        <n x="7"/>
        <n x="8"/>
        <n x="23" s="1"/>
        <n x="1" s="1"/>
      </t>
    </mdx>
    <mdx n="0" f="v">
      <t c="4" si="21">
        <n x="2"/>
        <n x="8"/>
        <n x="23" s="1"/>
        <n x="1" s="1"/>
      </t>
    </mdx>
    <mdx n="0" f="v">
      <t c="4" si="21">
        <n x="10"/>
        <n x="4"/>
        <n x="23" s="1"/>
        <n x="1" s="1"/>
      </t>
    </mdx>
    <mdx n="0" f="v">
      <t c="4" si="21">
        <n x="13"/>
        <n x="17"/>
        <n x="23" s="1"/>
        <n x="1" s="1"/>
      </t>
    </mdx>
    <mdx n="0" f="v">
      <t c="4" si="20">
        <n x="15"/>
        <n x="11"/>
        <n x="23" s="1"/>
        <n x="1" s="1"/>
      </t>
    </mdx>
    <mdx n="0" f="v">
      <t c="4" si="21">
        <n x="16"/>
        <n x="4"/>
        <n x="23" s="1"/>
        <n x="1" s="1"/>
      </t>
    </mdx>
    <mdx n="0" f="v">
      <t c="4" si="21">
        <n x="18"/>
        <n x="11"/>
        <n x="23" s="1"/>
        <n x="1" s="1"/>
      </t>
    </mdx>
    <mdx n="0" f="v">
      <t c="4" si="21">
        <n x="12"/>
        <n x="11"/>
        <n x="23" s="1"/>
        <n x="1" s="1"/>
      </t>
    </mdx>
    <mdx n="0" f="v">
      <t c="4" si="21">
        <n x="2"/>
        <n x="4"/>
        <n x="23" s="1"/>
        <n x="1" s="1"/>
      </t>
    </mdx>
    <mdx n="0" f="v">
      <t c="4" si="20">
        <n x="3"/>
        <n x="8"/>
        <n x="23" s="1"/>
        <n x="1" s="1"/>
      </t>
    </mdx>
    <mdx n="0" f="v">
      <t c="4" si="21">
        <n x="10"/>
        <n x="8"/>
        <n x="23" s="1"/>
        <n x="1" s="1"/>
      </t>
    </mdx>
    <mdx n="0" f="v">
      <t c="4" si="21">
        <n x="13"/>
        <n x="14"/>
        <n x="23" s="1"/>
        <n x="1" s="1"/>
      </t>
    </mdx>
    <mdx n="0" f="v">
      <t c="4" si="20">
        <n x="15"/>
        <n x="8"/>
        <n x="23" s="1"/>
        <n x="1" s="1"/>
      </t>
    </mdx>
    <mdx n="0" f="v">
      <t c="4" si="22">
        <n x="7"/>
        <n x="17"/>
        <n x="23" s="1"/>
        <n x="1" s="1"/>
      </t>
    </mdx>
    <mdx n="0" f="v">
      <t c="4" si="21">
        <n x="18"/>
        <n x="8"/>
        <n x="23" s="1"/>
        <n x="1" s="1"/>
      </t>
    </mdx>
    <mdx n="0" f="v">
      <t c="4" si="20">
        <n x="15"/>
        <n x="4"/>
        <n x="23" s="1"/>
        <n x="1" s="1"/>
      </t>
    </mdx>
    <mdx n="0" f="v">
      <t c="4" si="21">
        <n x="19"/>
        <n x="11"/>
        <n x="23" s="1"/>
        <n x="1" s="1"/>
      </t>
    </mdx>
    <mdx n="0" f="v">
      <t c="4" si="21">
        <n x="19"/>
        <n x="6"/>
        <n x="23" s="1"/>
        <n x="1" s="1"/>
      </t>
    </mdx>
    <mdx n="0" f="v">
      <t c="4" si="20">
        <n x="3"/>
        <n x="6"/>
        <n x="23" s="1"/>
        <n x="1" s="1"/>
      </t>
    </mdx>
    <mdx n="0" f="v">
      <t c="4" si="20">
        <n x="3"/>
        <n x="11"/>
        <n x="23" s="1"/>
        <n x="1" s="1"/>
      </t>
    </mdx>
    <mdx n="0" f="v">
      <t c="4" si="20">
        <n x="9"/>
        <n x="6"/>
        <n x="23" s="1"/>
        <n x="1" s="1"/>
      </t>
    </mdx>
    <mdx n="0" f="v">
      <t c="4" si="21">
        <n x="10"/>
        <n x="17"/>
        <n x="23" s="1"/>
        <n x="1" s="1"/>
      </t>
    </mdx>
    <mdx n="0" f="v">
      <t c="4" si="21">
        <n x="13"/>
        <n x="6"/>
        <n x="23" s="1"/>
        <n x="1" s="1"/>
      </t>
    </mdx>
    <mdx n="0" f="v">
      <t c="4" si="20">
        <n x="3"/>
        <n x="17"/>
        <n x="23" s="1"/>
        <n x="1" s="1"/>
      </t>
    </mdx>
    <mdx n="0" f="v">
      <t c="4" si="20">
        <n x="15"/>
        <n x="14"/>
        <n x="23" s="1"/>
        <n x="1" s="1"/>
      </t>
    </mdx>
    <mdx n="0" f="v">
      <t c="4" si="21">
        <n x="2"/>
        <n x="11"/>
        <n x="23" s="1"/>
        <n x="1" s="1"/>
      </t>
    </mdx>
    <mdx n="0" f="v">
      <t c="4" si="22">
        <n x="7"/>
        <n x="6"/>
        <n x="23" s="1"/>
        <n x="1" s="1"/>
      </t>
    </mdx>
    <mdx n="0" f="v">
      <t c="4" si="20">
        <n x="9"/>
        <n x="11"/>
        <n x="23" s="1"/>
        <n x="1" s="1"/>
      </t>
    </mdx>
    <mdx n="0" f="v">
      <t c="4" si="20">
        <n x="5"/>
        <n x="11"/>
        <n x="23" s="1"/>
        <n x="1" s="1"/>
      </t>
    </mdx>
    <mdx n="0" f="v">
      <t c="4" si="20">
        <n x="9"/>
        <n x="4"/>
        <n x="23" s="1"/>
        <n x="1" s="1"/>
      </t>
    </mdx>
    <mdx n="0" f="v">
      <t c="4" si="21">
        <n x="10"/>
        <n x="14"/>
        <n x="23" s="1"/>
        <n x="1" s="1"/>
      </t>
    </mdx>
    <mdx n="0" f="v">
      <t c="4" si="21">
        <n x="2"/>
        <n x="14"/>
        <n x="23" s="1"/>
        <n x="1" s="1"/>
      </t>
    </mdx>
    <mdx n="0" f="v">
      <t c="4" si="21">
        <n x="16"/>
        <n x="17"/>
        <n x="23" s="1"/>
        <n x="1" s="1"/>
      </t>
    </mdx>
    <mdx n="0" f="v">
      <t c="4" si="21">
        <n x="2"/>
        <n x="17"/>
        <n x="23" s="1"/>
        <n x="1" s="1"/>
      </t>
    </mdx>
    <mdx n="0" f="v">
      <t c="4" si="21">
        <n x="19"/>
        <n x="8"/>
        <n x="23" s="1"/>
        <n x="1" s="1"/>
      </t>
    </mdx>
    <mdx n="0" f="v">
      <t c="4" si="21">
        <n x="19"/>
        <n x="4"/>
        <n x="23" s="1"/>
        <n x="1" s="1"/>
      </t>
    </mdx>
    <mdx n="0" f="v">
      <t c="4" si="21">
        <n x="18"/>
        <n x="6"/>
        <n x="23" s="1"/>
        <n x="1" s="1"/>
      </t>
    </mdx>
    <mdx n="0" f="v">
      <t c="4" si="21">
        <n x="2"/>
        <n x="6"/>
        <n x="23" s="1"/>
        <n x="1" s="1"/>
      </t>
    </mdx>
    <mdx n="0" f="v">
      <t c="4" si="20">
        <n x="3"/>
        <n x="4"/>
        <n x="23" s="1"/>
        <n x="1" s="1"/>
      </t>
    </mdx>
    <mdx n="0" f="v">
      <t c="4" si="21">
        <n x="13"/>
        <n x="11"/>
        <n x="23" s="1"/>
        <n x="1" s="1"/>
      </t>
    </mdx>
    <mdx n="0" f="v">
      <t c="4" si="21">
        <n x="12"/>
        <n x="17"/>
        <n x="23" s="1"/>
        <n x="1" s="1"/>
      </t>
    </mdx>
    <mdx n="0" f="v">
      <t c="4" si="20">
        <n x="5"/>
        <n x="8"/>
        <n x="23" s="1"/>
        <n x="1" s="1"/>
      </t>
    </mdx>
    <mdx n="0" f="v">
      <t c="4" si="20">
        <n x="9"/>
        <n x="8"/>
        <n x="23" s="1"/>
        <n x="1" s="1"/>
      </t>
    </mdx>
    <mdx n="0" f="v">
      <t c="4" si="21">
        <n x="12"/>
        <n x="8"/>
        <n x="23" s="1"/>
        <n x="1" s="1"/>
      </t>
    </mdx>
    <mdx n="0" f="v">
      <t c="4" si="20">
        <n x="3"/>
        <n x="14"/>
        <n x="23" s="1"/>
        <n x="1" s="1"/>
      </t>
    </mdx>
    <mdx n="0" f="v">
      <t c="4" si="21">
        <n x="16"/>
        <n x="14"/>
        <n x="23" s="1"/>
        <n x="1" s="1"/>
      </t>
    </mdx>
    <mdx n="0" f="v">
      <t c="4" si="21">
        <n x="18"/>
        <n x="4"/>
        <n x="23" s="1"/>
        <n x="1" s="1"/>
      </t>
    </mdx>
    <mdx n="0" f="v">
      <t c="4" si="21">
        <n x="13"/>
        <n x="4"/>
        <n x="23" s="1"/>
        <n x="1" s="1"/>
      </t>
    </mdx>
    <mdx n="0" f="v">
      <t c="4" si="20">
        <n x="5"/>
        <n x="4"/>
        <n x="23" s="1"/>
        <n x="1" s="1"/>
      </t>
    </mdx>
    <mdx n="0" f="v">
      <t c="4" si="22">
        <n x="7"/>
        <n x="4"/>
        <n x="23" s="1"/>
        <n x="1" s="1"/>
      </t>
    </mdx>
    <mdx n="0" f="v">
      <t c="4" si="20">
        <n x="15"/>
        <n x="6"/>
        <n x="23" s="1"/>
        <n x="1" s="1"/>
      </t>
    </mdx>
    <mdx n="0" f="v">
      <t c="4" si="20">
        <n x="5"/>
        <n x="17"/>
        <n x="23" s="1"/>
        <n x="1" s="1"/>
      </t>
    </mdx>
    <mdx n="0" f="v">
      <t c="4" si="20">
        <n x="9"/>
        <n x="17"/>
        <n x="23" s="1"/>
        <n x="1" s="1"/>
      </t>
    </mdx>
    <mdx n="0" f="v">
      <t c="4" si="21">
        <n x="12"/>
        <n x="6"/>
        <n x="23" s="1"/>
        <n x="1" s="1"/>
      </t>
    </mdx>
    <mdx n="0" f="v">
      <t c="4" si="20">
        <n x="5"/>
        <n x="14"/>
        <n x="23" s="1"/>
        <n x="1" s="1"/>
      </t>
    </mdx>
    <mdx n="0" f="v">
      <t c="4" si="21">
        <n x="16"/>
        <n x="11"/>
        <n x="23" s="1"/>
        <n x="1" s="1"/>
      </t>
    </mdx>
    <mdx n="0" f="v">
      <t c="4" si="21">
        <n x="18"/>
        <n x="17"/>
        <n x="23" s="1"/>
        <n x="1" s="1"/>
      </t>
    </mdx>
    <mdx n="0" f="v">
      <t c="4" si="21">
        <n x="19"/>
        <n x="17"/>
        <n x="23" s="1"/>
        <n x="1" s="1"/>
      </t>
    </mdx>
    <mdx n="0" f="v">
      <t c="4" si="21">
        <n x="10"/>
        <n x="6"/>
        <n x="23" s="1"/>
        <n x="1" s="1"/>
      </t>
    </mdx>
    <mdx n="0" f="v">
      <t c="4" si="21">
        <n x="10"/>
        <n x="11"/>
        <n x="23" s="1"/>
        <n x="1" s="1"/>
      </t>
    </mdx>
    <mdx n="0" f="v">
      <t c="4" si="22">
        <n x="7"/>
        <n x="14"/>
        <n x="23" s="1"/>
        <n x="1" s="1"/>
      </t>
    </mdx>
    <mdx n="0" f="v">
      <t c="4" si="20">
        <n x="9"/>
        <n x="14"/>
        <n x="23" s="1"/>
        <n x="1" s="1"/>
      </t>
    </mdx>
    <mdx n="0" f="v">
      <t c="4" si="21">
        <n x="13"/>
        <n x="8"/>
        <n x="23" s="1"/>
        <n x="1" s="1"/>
      </t>
    </mdx>
    <mdx n="0" f="v">
      <t c="4" si="20">
        <n x="15"/>
        <n x="17"/>
        <n x="23" s="1"/>
        <n x="1" s="1"/>
      </t>
    </mdx>
    <mdx n="0" f="v">
      <t c="4" si="21">
        <n x="16"/>
        <n x="8"/>
        <n x="23" s="1"/>
        <n x="1" s="1"/>
      </t>
    </mdx>
    <mdx n="0" f="v">
      <t c="4" si="21">
        <n x="18"/>
        <n x="14"/>
        <n x="23" s="1"/>
        <n x="1" s="1"/>
      </t>
    </mdx>
    <mdx n="0" f="v">
      <t c="4" si="21">
        <n x="19"/>
        <n x="14"/>
        <n x="23" s="1"/>
        <n x="1" s="1"/>
      </t>
    </mdx>
    <mdx n="0" f="v">
      <t c="4" si="21">
        <n x="12"/>
        <n x="4"/>
        <n x="23" s="1"/>
        <n x="1" s="1"/>
      </t>
    </mdx>
    <mdx n="0" f="v">
      <t c="4" si="22">
        <n x="7"/>
        <n x="11"/>
        <n x="23" s="1"/>
        <n x="1" s="1"/>
      </t>
    </mdx>
    <mdx n="0" f="v">
      <t c="4" si="21">
        <n x="16"/>
        <n x="6"/>
        <n x="23" s="1"/>
        <n x="1" s="1"/>
      </t>
    </mdx>
  </mdxMetadata>
  <valueMetadata count="9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valueMetadata>
</metadata>
</file>

<file path=xl/sharedStrings.xml><?xml version="1.0" encoding="utf-8"?>
<sst xmlns="http://schemas.openxmlformats.org/spreadsheetml/2006/main" count="34" uniqueCount="33">
  <si>
    <t>Kansas</t>
  </si>
  <si>
    <t>Missouri</t>
  </si>
  <si>
    <t>Nebraska</t>
  </si>
  <si>
    <t>State</t>
  </si>
  <si>
    <t>Sales</t>
  </si>
  <si>
    <t>CY Sales</t>
  </si>
  <si>
    <t>Customer[Customer State Province]</t>
  </si>
  <si>
    <t>Washington</t>
  </si>
  <si>
    <t>Oregon</t>
  </si>
  <si>
    <t>California</t>
  </si>
  <si>
    <t>Alabama</t>
  </si>
  <si>
    <t>Wyoming</t>
  </si>
  <si>
    <t>Ohio</t>
  </si>
  <si>
    <t>Kentucky</t>
  </si>
  <si>
    <t>New York</t>
  </si>
  <si>
    <t>Texas</t>
  </si>
  <si>
    <t>Georgia</t>
  </si>
  <si>
    <t>Florida</t>
  </si>
  <si>
    <t>Illinois</t>
  </si>
  <si>
    <t>North Carolina</t>
  </si>
  <si>
    <t>Montana</t>
  </si>
  <si>
    <t>Arizona</t>
  </si>
  <si>
    <t>Massachusetts</t>
  </si>
  <si>
    <t>Utah</t>
  </si>
  <si>
    <t>Data returned for Internet Net Sales, Clothing (First 1000 rows).</t>
  </si>
  <si>
    <t>[YTD Sales]</t>
  </si>
  <si>
    <t>Internet Sales Plan</t>
  </si>
  <si>
    <t>Margin</t>
  </si>
  <si>
    <t>Margin %</t>
  </si>
  <si>
    <t>2016-1H</t>
  </si>
  <si>
    <t>2016-2H</t>
  </si>
  <si>
    <t>2017-1H</t>
  </si>
  <si>
    <t>Sales and Margin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</si>
</sst>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71">
    <xf numFmtId="0" fontId="0" fillId="0" borderId="0" xfId="0"/>
    <xf numFmtId="164" fontId="0" fillId="0" borderId="0" xfId="0" applyNumberFormat="1"/>
    <xf numFmtId="0" fontId="0" fillId="0" borderId="0" xfId="0" applyAlignment="1">
      <alignment horizontal="center"/>
    </xf>
    <xf numFmtId="0" fontId="0" fillId="2" borderId="3" xfId="0" applyFill="1" applyBorder="1"/>
    <xf numFmtId="0" fontId="0" fillId="2" borderId="0" xfId="0" applyFill="1" applyBorder="1"/>
    <xf numFmtId="0" fontId="0" fillId="2" borderId="8" xfId="0" applyFill="1" applyBorder="1"/>
    <xf numFmtId="0" fontId="0" fillId="3" borderId="3" xfId="0" applyFill="1" applyBorder="1"/>
    <xf numFmtId="0" fontId="0" fillId="3" borderId="8" xfId="0" applyFill="1" applyBorder="1"/>
    <xf numFmtId="0" fontId="0" fillId="4" borderId="3" xfId="0" applyFill="1" applyBorder="1"/>
    <xf numFmtId="0" fontId="0" fillId="4" borderId="0" xfId="0" applyFill="1" applyBorder="1"/>
    <xf numFmtId="0" fontId="0" fillId="4" borderId="8" xfId="0" applyFill="1" applyBorder="1"/>
    <xf numFmtId="164" fontId="0" fillId="3" borderId="0" xfId="0" applyNumberFormat="1" applyFill="1" applyBorder="1"/>
    <xf numFmtId="0" fontId="0" fillId="5" borderId="0" xfId="0" applyFill="1" applyBorder="1"/>
    <xf numFmtId="0" fontId="0" fillId="5" borderId="8" xfId="0" applyFill="1" applyBorder="1"/>
    <xf numFmtId="0" fontId="0" fillId="4" borderId="2" xfId="0" applyFill="1" applyBorder="1"/>
    <xf numFmtId="0" fontId="0" fillId="4" borderId="5" xfId="0" applyFill="1" applyBorder="1"/>
    <xf numFmtId="0" fontId="0" fillId="4" borderId="7" xfId="0" applyFill="1" applyBorder="1"/>
    <xf numFmtId="0" fontId="0" fillId="3" borderId="2" xfId="0" applyFill="1" applyBorder="1"/>
    <xf numFmtId="164" fontId="0" fillId="3" borderId="5" xfId="0" applyNumberFormat="1" applyFill="1" applyBorder="1"/>
    <xf numFmtId="0" fontId="0" fillId="3" borderId="7" xfId="0" applyFill="1" applyBorder="1"/>
    <xf numFmtId="0" fontId="0" fillId="5" borderId="5" xfId="0" applyFill="1" applyBorder="1"/>
    <xf numFmtId="0" fontId="0" fillId="5" borderId="7" xfId="0" applyFill="1" applyBorder="1"/>
    <xf numFmtId="0" fontId="0" fillId="2" borderId="2" xfId="0" applyFill="1" applyBorder="1"/>
    <xf numFmtId="0" fontId="0" fillId="2" borderId="5" xfId="0" applyFill="1" applyBorder="1"/>
    <xf numFmtId="0" fontId="0" fillId="2" borderId="7" xfId="0" applyFill="1" applyBorder="1"/>
    <xf numFmtId="0" fontId="1" fillId="6" borderId="10" xfId="0" applyFont="1" applyFill="1" applyBorder="1" applyAlignment="1">
      <alignment horizontal="center"/>
    </xf>
    <xf numFmtId="164" fontId="0" fillId="6" borderId="10" xfId="0" applyNumberFormat="1" applyFill="1" applyBorder="1"/>
    <xf numFmtId="164" fontId="0" fillId="6" borderId="11" xfId="0" applyNumberFormat="1" applyFill="1" applyBorder="1"/>
    <xf numFmtId="164" fontId="0" fillId="6" borderId="12" xfId="0" applyNumberFormat="1" applyFill="1" applyBorder="1"/>
    <xf numFmtId="165" fontId="0" fillId="6" borderId="11" xfId="0" applyNumberFormat="1" applyFill="1" applyBorder="1"/>
    <xf numFmtId="165" fontId="0" fillId="6" borderId="12" xfId="0" applyNumberFormat="1" applyFill="1"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4" borderId="4" xfId="0" applyFill="1" applyBorder="1" applyAlignment="1">
      <alignment horizontal="left"/>
    </xf>
    <xf numFmtId="0" fontId="0" fillId="4" borderId="6" xfId="0" applyFill="1" applyBorder="1" applyAlignment="1">
      <alignment horizontal="left"/>
    </xf>
    <xf numFmtId="0" fontId="0" fillId="4" borderId="9" xfId="0"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3" borderId="9" xfId="0" applyFill="1" applyBorder="1" applyAlignment="1">
      <alignment horizontal="left"/>
    </xf>
    <xf numFmtId="0" fontId="0" fillId="5" borderId="6" xfId="0" applyFill="1" applyBorder="1" applyAlignment="1">
      <alignment horizontal="left"/>
    </xf>
    <xf numFmtId="0" fontId="0" fillId="5" borderId="9" xfId="0" applyFill="1" applyBorder="1" applyAlignment="1">
      <alignment horizontal="left"/>
    </xf>
    <xf numFmtId="0" fontId="0" fillId="2" borderId="4" xfId="0" applyFill="1" applyBorder="1" applyAlignment="1">
      <alignment horizontal="left"/>
    </xf>
    <xf numFmtId="0" fontId="0" fillId="2" borderId="6" xfId="0" applyFill="1" applyBorder="1" applyAlignment="1">
      <alignment horizontal="left"/>
    </xf>
    <xf numFmtId="0" fontId="0" fillId="2" borderId="9" xfId="0" applyFill="1" applyBorder="1" applyAlignment="1">
      <alignment horizontal="left"/>
    </xf>
    <xf numFmtId="0" fontId="1" fillId="7" borderId="11" xfId="0" applyFont="1" applyFill="1" applyBorder="1" applyAlignment="1">
      <alignment horizontal="center" vertical="center"/>
    </xf>
    <xf numFmtId="0" fontId="0" fillId="7" borderId="6" xfId="0" applyFill="1" applyBorder="1" applyAlignment="1">
      <alignment horizontal="left"/>
    </xf>
    <xf numFmtId="0" fontId="0" fillId="7" borderId="5" xfId="0" applyFill="1" applyBorder="1"/>
    <xf numFmtId="0" fontId="0" fillId="7" borderId="0" xfId="0" applyFill="1" applyBorder="1"/>
    <xf numFmtId="164" fontId="0" fillId="7" borderId="11" xfId="0" applyNumberFormat="1" applyFill="1" applyBorder="1"/>
    <xf numFmtId="0" fontId="0" fillId="7" borderId="11" xfId="0" applyFill="1" applyBorder="1"/>
    <xf numFmtId="0" fontId="0" fillId="7" borderId="0" xfId="0" applyFill="1"/>
    <xf numFmtId="0" fontId="1" fillId="7" borderId="1" xfId="0" applyFont="1" applyFill="1" applyBorder="1" applyAlignment="1">
      <alignment horizontal="center" vertical="center"/>
    </xf>
    <xf numFmtId="0" fontId="0" fillId="7" borderId="15" xfId="0" applyFill="1" applyBorder="1" applyAlignment="1">
      <alignment horizontal="left"/>
    </xf>
    <xf numFmtId="0" fontId="0" fillId="7" borderId="13" xfId="0" applyFill="1" applyBorder="1"/>
    <xf numFmtId="0" fontId="0" fillId="7" borderId="14" xfId="0" applyFill="1" applyBorder="1"/>
    <xf numFmtId="0" fontId="0" fillId="7" borderId="1" xfId="0" applyFill="1" applyBorder="1"/>
    <xf numFmtId="0" fontId="1" fillId="7" borderId="5" xfId="0" applyFont="1" applyFill="1" applyBorder="1" applyAlignment="1">
      <alignment horizontal="center" vertical="center"/>
    </xf>
    <xf numFmtId="165" fontId="0" fillId="7" borderId="11" xfId="0" applyNumberFormat="1" applyFill="1" applyBorder="1"/>
    <xf numFmtId="0" fontId="1" fillId="2" borderId="13" xfId="0" applyFont="1" applyFill="1" applyBorder="1" applyAlignment="1">
      <alignment horizontal="center"/>
    </xf>
    <xf numFmtId="0" fontId="1" fillId="2" borderId="15" xfId="0" applyFont="1" applyFill="1" applyBorder="1" applyAlignment="1">
      <alignment horizontal="center"/>
    </xf>
    <xf numFmtId="0" fontId="1" fillId="4" borderId="10" xfId="0" applyFont="1" applyFill="1" applyBorder="1" applyAlignment="1">
      <alignment horizontal="center" vertical="center"/>
    </xf>
    <xf numFmtId="0" fontId="1" fillId="4" borderId="11" xfId="0" applyFont="1" applyFill="1" applyBorder="1" applyAlignment="1">
      <alignment horizontal="center" vertical="center"/>
    </xf>
    <xf numFmtId="0" fontId="1" fillId="4" borderId="12"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12" xfId="0" applyFont="1" applyFill="1" applyBorder="1" applyAlignment="1">
      <alignment horizontal="center" vertical="center"/>
    </xf>
    <xf numFmtId="0" fontId="1" fillId="5" borderId="11" xfId="0" applyFont="1" applyFill="1" applyBorder="1" applyAlignment="1">
      <alignment horizontal="center" vertical="center"/>
    </xf>
    <xf numFmtId="0" fontId="1" fillId="5" borderId="12" xfId="0" applyFont="1" applyFill="1" applyBorder="1" applyAlignment="1">
      <alignment horizontal="center" vertical="center"/>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cellXfs>
  <cellStyles count="1">
    <cellStyle name="Normal" xfId="0" builtinId="0"/>
  </cellStyles>
  <dxfs count="1">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Power BI - AdWorksEnterprise">
      <tp t="e">
        <v>#N/A</v>
        <stp>1</stp>
        <tr r="D12" s="10"/>
        <tr r="D12" s="10"/>
        <tr r="D12" s="10"/>
        <tr r="J16" s="10"/>
        <tr r="J16" s="10"/>
        <tr r="J16" s="10"/>
        <tr r="E24" s="10"/>
        <tr r="E24" s="10"/>
        <tr r="E24" s="10"/>
        <tr r="H23" s="10"/>
        <tr r="H23" s="10"/>
        <tr r="H23" s="10"/>
        <tr r="H11" s="10"/>
        <tr r="H11" s="10"/>
        <tr r="H11" s="10"/>
        <tr r="K12" s="10"/>
        <tr r="K12" s="10"/>
        <tr r="K12" s="10"/>
        <tr r="G21" s="10"/>
        <tr r="G21" s="10"/>
        <tr r="G21" s="10"/>
        <tr r="K13" s="10"/>
        <tr r="K13" s="10"/>
        <tr r="K13" s="10"/>
        <tr r="H25" s="10"/>
        <tr r="H25" s="10"/>
        <tr r="H25" s="10"/>
        <tr r="H16" s="10"/>
        <tr r="H16" s="10"/>
        <tr r="H16" s="10"/>
        <tr r="J15" s="10"/>
        <tr r="J15" s="10"/>
        <tr r="J15" s="10"/>
        <tr r="D15" s="10"/>
        <tr r="D15" s="10"/>
        <tr r="D15" s="10"/>
        <tr r="G23" s="10"/>
        <tr r="G23" s="10"/>
        <tr r="G23" s="10"/>
        <tr r="G11" s="10"/>
        <tr r="G11" s="10"/>
        <tr r="G11" s="10"/>
        <tr r="J12" s="10"/>
        <tr r="J12" s="10"/>
        <tr r="J12" s="10"/>
        <tr r="H19" s="10"/>
        <tr r="H19" s="10"/>
        <tr r="H19" s="10"/>
        <tr r="D24" s="10"/>
        <tr r="D24" s="10"/>
        <tr r="D24" s="10"/>
        <tr r="G25" s="10"/>
        <tr r="G25" s="10"/>
        <tr r="G25" s="10"/>
        <tr r="G19" s="10"/>
        <tr r="G19" s="10"/>
        <tr r="G19" s="10"/>
        <tr r="D21" s="10"/>
        <tr r="D21" s="10"/>
        <tr r="D21" s="10"/>
        <tr r="E16" s="10"/>
        <tr r="E16" s="10"/>
        <tr r="E16" s="10"/>
        <tr r="E19" s="10"/>
        <tr r="E19" s="10"/>
        <tr r="E19" s="10"/>
        <tr r="E13" s="10"/>
        <tr r="E13" s="10"/>
        <tr r="E13" s="10"/>
        <tr r="E11" s="10"/>
        <tr r="E11" s="10"/>
        <tr r="E11" s="10"/>
        <tr r="H12" s="10"/>
        <tr r="H12" s="10"/>
        <tr r="H12" s="10"/>
        <tr r="H20" s="10"/>
        <tr r="H20" s="10"/>
        <tr r="H20" s="10"/>
        <tr r="K24" s="10"/>
        <tr r="K24" s="10"/>
        <tr r="K24" s="10"/>
        <tr r="K25" s="10"/>
        <tr r="K25" s="10"/>
        <tr r="K25" s="10"/>
        <tr r="K19" s="10"/>
        <tr r="K19" s="10"/>
        <tr r="K19" s="10"/>
        <tr r="G24" s="10"/>
        <tr r="G24" s="10"/>
        <tr r="G24" s="10"/>
        <tr r="J13" s="10"/>
        <tr r="J13" s="10"/>
        <tr r="J13" s="10"/>
        <tr r="E20" s="10"/>
        <tr r="E20" s="10"/>
        <tr r="E20" s="10"/>
        <tr r="D17" s="10"/>
        <tr r="D17" s="10"/>
        <tr r="D17" s="10"/>
        <tr r="D11" s="10"/>
        <tr r="D11" s="10"/>
        <tr r="D11" s="10"/>
        <tr r="E23" s="10"/>
        <tr r="E23" s="10"/>
        <tr r="E23" s="10"/>
        <tr r="K23" s="10"/>
        <tr r="K23" s="10"/>
        <tr r="K23" s="10"/>
        <tr r="G17" s="10"/>
        <tr r="G17" s="10"/>
        <tr r="G17" s="10"/>
        <tr r="G12" s="10"/>
        <tr r="G12" s="10"/>
        <tr r="G12" s="10"/>
        <tr r="H17" s="10"/>
        <tr r="H17" s="10"/>
        <tr r="H17" s="10"/>
        <tr r="H15" s="10"/>
        <tr r="H15" s="10"/>
        <tr r="H15" s="10"/>
        <tr r="E25" s="10"/>
        <tr r="E25" s="10"/>
        <tr r="E25" s="10"/>
        <tr r="J19" s="10"/>
        <tr r="J19" s="10"/>
        <tr r="J19" s="10"/>
        <tr r="J25" s="10"/>
        <tr r="J25" s="10"/>
        <tr r="J25" s="10"/>
        <tr r="D16" s="10"/>
        <tr r="D16" s="10"/>
        <tr r="D16" s="10"/>
        <tr r="J17" s="10"/>
        <tr r="J17" s="10"/>
        <tr r="J17" s="10"/>
        <tr r="H21" s="10"/>
        <tr r="H21" s="10"/>
        <tr r="H21" s="10"/>
        <tr r="G20" s="10"/>
        <tr r="G20" s="10"/>
        <tr r="G20" s="10"/>
        <tr r="D13" s="10"/>
        <tr r="D13" s="10"/>
        <tr r="D13" s="10"/>
        <tr r="G15" s="10"/>
        <tr r="G15" s="10"/>
        <tr r="G15" s="10"/>
        <tr r="D25" s="10"/>
        <tr r="D25" s="10"/>
        <tr r="D25" s="10"/>
        <tr r="J20" s="10"/>
        <tr r="J20" s="10"/>
        <tr r="J20" s="10"/>
        <tr r="D20" s="10"/>
        <tr r="D20" s="10"/>
        <tr r="D20" s="10"/>
        <tr r="D23" s="10"/>
        <tr r="D23" s="10"/>
        <tr r="D23" s="10"/>
        <tr r="J23" s="10"/>
        <tr r="J23" s="10"/>
        <tr r="J23" s="10"/>
        <tr r="E21" s="10"/>
        <tr r="E21" s="10"/>
        <tr r="E21" s="10"/>
        <tr r="K11" s="10"/>
        <tr r="K11" s="10"/>
        <tr r="K11" s="10"/>
        <tr r="G16" s="10"/>
        <tr r="G16" s="10"/>
        <tr r="G16" s="10"/>
        <tr r="K21" s="10"/>
        <tr r="K21" s="10"/>
        <tr r="K21" s="10"/>
        <tr r="H13" s="10"/>
        <tr r="H13" s="10"/>
        <tr r="H13" s="10"/>
        <tr r="K15" s="10"/>
        <tr r="K15" s="10"/>
        <tr r="K15" s="10"/>
        <tr r="K20" s="10"/>
        <tr r="K20" s="10"/>
        <tr r="K20" s="10"/>
        <tr r="E17" s="10"/>
        <tr r="E17" s="10"/>
        <tr r="E17" s="10"/>
        <tr r="J24" s="10"/>
        <tr r="J24" s="10"/>
        <tr r="J24" s="10"/>
        <tr r="J11" s="10"/>
        <tr r="J11" s="10"/>
        <tr r="J11" s="10"/>
        <tr r="E12" s="10"/>
        <tr r="E12" s="10"/>
        <tr r="E12" s="10"/>
        <tr r="J21" s="10"/>
        <tr r="J21" s="10"/>
        <tr r="J21" s="10"/>
        <tr r="G13" s="10"/>
        <tr r="G13" s="10"/>
        <tr r="G13" s="10"/>
        <tr r="E15" s="10"/>
        <tr r="E15" s="10"/>
        <tr r="E15" s="10"/>
        <tr r="K17" s="10"/>
        <tr r="K17" s="10"/>
        <tr r="K17" s="10"/>
        <tr r="K16" s="10"/>
        <tr r="K16" s="10"/>
        <tr r="K16" s="10"/>
        <tr r="H24" s="10"/>
        <tr r="H24" s="10"/>
        <tr r="H24" s="10"/>
        <tr r="D19" s="10"/>
        <tr r="D19" s="10"/>
        <tr r="D19" s="10"/>
        <tr r="C17" s="10"/>
        <tr r="E10" s="10"/>
        <tr r="D10" s="10"/>
        <tr r="C16" s="10"/>
        <tr r="K10" s="10"/>
        <tr r="C25" s="10"/>
        <tr r="C15" s="10"/>
        <tr r="J10" s="10"/>
        <tr r="C24" s="10"/>
        <tr r="C13" s="10"/>
        <tr r="H10" s="10"/>
        <tr r="C12" s="10"/>
        <tr r="G10" s="10"/>
        <tr r="C11" s="10"/>
        <tr r="C20" s="10"/>
        <tr r="C19" s="10"/>
        <tr r="C21" s="10"/>
        <tr r="C23" s="10"/>
      </tp>
    </main>
  </volType>
</volTypes>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eetMetadata" Target="metadata.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volatileDependencies" Target="volatileDependenci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nf>_xlchart.v5.3</cx:nf>
      </cx:strDim>
      <cx:numDim type="colorVal">
        <cx:f>_xlchart.v5.2</cx:f>
        <cx:nf>_xlchart.v5.4</cx:nf>
      </cx:numDim>
    </cx:data>
  </cx:chartData>
  <cx:chart>
    <cx:title pos="t" align="ctr" overlay="0">
      <cx:tx>
        <cx:txData>
          <cx:v>My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My Sales</a:t>
          </a:r>
        </a:p>
      </cx:txPr>
    </cx:title>
    <cx:plotArea>
      <cx:plotAreaRegion>
        <cx:series layoutId="regionMap" uniqueId="{9A710FC9-EF98-4192-8642-7420A5EC298A}" formatIdx="0">
          <cx:tx>
            <cx:txData>
              <cx:f>_xlchart.v5.1</cx:f>
              <cx:v>CY Sales</cx:v>
            </cx:txData>
          </cx:tx>
          <cx:dataLabels>
            <cx:visibility seriesName="0" categoryName="0" value="1"/>
          </cx:dataLabels>
          <cx:dataId val="0"/>
          <cx:layoutPr>
            <cx:geography cultureLanguage="en-US" cultureRegion="US" attribution="Powered by Bing">
              <cx:geoCache provider="{E9337A44-BEBE-4D9F-B70C-5C5E7DAFC167}">
                <cx:binary>1HvZcty4luCvOPw8dAEgQBI3ujpiyGQuykWbZct6QciSTYAbuG9fP4dIWSlluatux0zERD8IwtlA
kFjOmv/xNPzrKf3xWH0YsjSv//U0/PlRNk3xrz/+qJ/kj+yx/pSpp0rX+mfz6Ulnf+ifP9XTjz+e
q8de5dEfBGH6x5N8rJofw8f//A8YLfqhd/rpsVE6v25/VOPNj7pNm/pvaL8lfXh8zlS+UHVTqacG
//lx+5jXj/XHDz/yRjXj57H48efHdzwfP/xxPtJfnvohhYk17TPI2t4n6lGXMM4Ihh4iHz+kOo9e
yBb3Ptkewi5xCaeckJl+fPbhMQP5f56Pmc3j83P1o67hdcz/k9y7uQP69uOHJ93mzfzFIvh4f368
y1Xz4/nDbfPY/IAXV7UOjgyBnl/gDiTgjf94/83/goBvcMbyZlnOP9g/kf6yKntV17qt1K9v8/9k
XWzH5Q5zuEfo8bu/Wxfyibqu5xHbY4TZHDm/nn1cl39nRr9fmZPk2drsL/9HrM3fb5+35+Yd53/3
3PBPlNqEObbrYdf2/nJqOHNt26GEAd1G7vvVOdvT//Wkfr9EZ+Lv3uN/xoE5/PhePdbJ46/P8n9/
YCj+xOCScjFxkcsIQvbZkvBPHsYY2R5BHkIuZ7+efTww/86Mfr8aJ8mzA3MI//8cmP/6onvVBIvH
5jE0KuTNXff31F+X5Jno32mi477ePP/5kcMZeHPC5jHeqZFfGu6D/vkh0GmbfVeve+Mk/+Oxbv78
aLnOJ444XIzUc2ziYQJL2f84ktxPGLsedxEcPo7pfC3mumqk0XQcVBj3uI09UHkOkODSfiF5iNsE
iA5zCQHSr7e90ukY6fz107zAH/I2u9Iqb+o/P86PL45s81QZ5QgxRG3MCGW2Y89vXjw93oChANz4
f404T7AcB7S2OPGLws+in2zatlG0RHXm46z3EY0XsectBP7BaunX3W2LpI+mZ2Llfo1EqIbIj7J4
3fdXfbFG6rIp7zEt/UZdvfnMv5us97vZ2o6DbRs+D+EYrrK3s9XMcQrPi2C2A7rA0qv9OiuukEsm
X9D7kRe7ukvCaMp85q6tDN24XuIX02H0unVpNd9JVvsdJespQ2HUJyFNxV5pb9nbzmak1O/7zFda
+m0ufX7p2j/qYvSTIfOluIRhyrz2EyGCKC+u5uFGJwvEjAOOpOqXtNRPM0+XeH5TxIv5cZrxdc9F
gCYLhvaWTdT6hb3zutagZpZ5yLLAq3kGXtEv56F6VlzUXhui4onC6L8mVdJ8Mc9pnqCZcNkvNWKh
42bBzKNguKgcfdE7C1EAr7Z8wSufKBLM/RL6dS8C0VCfZMmyjpJQeehy5pGZE1ZsVUoQBTLNMz8q
QGRmjQAXk2As84XXXNJk2JA2C8oO/qo2nKWp4muUiQenLtNwHgMMpkUpiwthRX4JsiVlfjSuSphV
n/H9PByJt21Xr6ndLWeORPXXJXDrZkyC+bF9g34Sr/KjpA1sesnqLdXLGiSSHAaAZ5h5wcNL7C5/
ver8vNoafJfjVYP8Mu/WM4na0vwf1gx9r+M2IGUbmheAcWjR+sJSq/nzzO8+P3x+B2rFYZkny7k/
f0Ix94FW68znehEnnxFMbbTzLxQNPqlk7ZOUuvC90CqzI7+lcDTI4DvQ7/RVTD4LJ1sgBduhuVBc
+A5rwhmcmWs8+Lr21iOqfGSlfplmAY27ZRtnQdvm2xkvpsrvOrGIpwcFz5jHrZNuqZIsSGC4eQgC
fd64ft6qYJ6VQ3DwS9QjTVDG1E/6OFSK+gL6M62chw0LCm8GoyVUNb7CzS1Ku2UG4vMMZrE+XTr8
G7atMHHEuivHZcdz6sedfsxi7HPHDqjjBlnJYfvvSBQFyJaLx27IgqpNbgZLfOaR1fipXTwkdRam
2PH5aF+JLP3SF068UMz2c4+totrd1qO7LyscTFEbNHESuJLs20G1i9xrsT+Wq75pUp943uckvyd1
GvuWEmWQxN4I79Q/5TRaZDKPfSeCA2NheZViO6y7CPZZG9p9c52iIiicOmz1BF/QvoRLLAreWvDv
LtwnXYyViuSL4/QK/ufqh57Vdm2M+hN69rxO0OL2f3/+8FNXH/a3y8/nnLOSfGU9eQezZnp1Fc5U
3dGH+6UZ/jvEd0rynbn2ywiZNQeh9M3l/RcdeWb1nZSrkXvRjQ7oRlB+3J29Ney5r6oRXLhPlFNw
KcA64gTU56tmdPEnm1EXVNWLMn1Ri9j7BEqRYc7BqMIcjKv/jlq0MbzNG71IHQ9UNehtbBPX4WCH
nWmaFMdVjvuE/ShtvWc5su+GMiWLQk58hTuH3PW0JItsqvjKUJFn4SOVVLl9pKZp8kL9nawZyjD/
ThbzRxVpuYi6otyaxkvTsvBPMB/GcuvOzRkujiZQ5EekVe+cvBnWEZ2q3alJC/4WVDSztjpZ85Lb
X6MizXZgsESBNYPlmKOw76W7Ik5JvxK3eU7ypr+MhsnHUobareJlMvXjAyvKIG8w/9pFw5LxuGmE
j9yJLlIxie04lmJrek7BxTYXkVP5JzgR2L7outhPRhSF1BWj31R2HC28fsLbIcVuuYSYAN4aWDrt
paUF+l4kKl6PMc138ST1Lp0bKQY3gLNNgzOCAU3jqErvkiKxat90izUHc2BnaOkwWGEkhziMorFb
DvbkHeK66pZRIbyDnHvTMAx+xZlegNbWtV1/4ai0rppUJ6vEktofik4furkRVgKNCyqZFXnvN00f
tYVPM1ADRRnxld00Bxw10wFULb3FWtUh6US0rIaK3cqo6PdRUd+VWSYWSCLW3SRJXF8MMnAdVt+0
KG1u4D26da6UOuIMYT4rPldxtDGgM5Ho5u+EzEAp69Z2pfWmH2xd+ky147b3kreNwRXEHd4QDK6j
xd3Lmnv2YYy7NcV9elnZSt4KYbFVTR0cVNSRt0M9Yr/r62ERk75ZlUljbzEm7UXh9t3aw6U6sCF2
wtyb9A0ZPDtgViK/Jqmb+/3Au22Rl2ihyZAGcV/HX0wvfe3VvaWOuFPPtQlZx6l0QpxWKsBuzlZc
ilYGBu7zDnROxqN1h8d20U2y9K26l7fukOTrqerKdTQg76aoO9CTVhY/y6EPm1JmD40Y8UJSS+1Z
Q8QushMK1tMolroFeycrRIR9G2xwHza9XhYp0Qc5Sn1AbqUP49yUbs/8gVfF0hAqb5QYzg1QLNkw
3yuLJ7cd9qVIH0ic9TIoeGldzGCed50MtDtZF3arH+B4wgu9glVOq+t62mB7yrYTa+zSpwnF2zhP
k2jRJLoBJQh63yCP9LjG350ik2s3YyrU0nKCtrNib8WsJ6vJhn3iCvuQDTzwYjedvnRpn/qoVJGX
+14E2hgzULURS8YrPrHh2OR0ARLqLSYaPF+X1bQSFFiHdAgGSsZV6kbqWgtNfDJW2ZPqo/UQt8NX
VlcHNy9XyXyPmAZuPbFl8z1iwMxcJicYFvBSTLny3QrHu6bD2V5W1F2AupnuI4F2Tk2cZ6mmWzox
9TXzeB8iJuKdnqpsrzh/Ye3yaRfTTH99owp/48dgDP79O+0CLiGhnDmUO+D5ETRrnzdel4sz1UpH
ej8SR6UbxZMYLBmuigurcPRFkxCATfccPmd9A/+ley5bj1MSWM1AQ2pP6K4to5uSjcNlplR8p/tA
ZDW4M3oUYTovs2mwM1G4w7Jkl6fNEZ8RLW3fUL1ZYrAqERq+k9irxAnPyBTZvpH452eUebUv8z6/
Hb0qAZdT99eKVNVOODJeMKcpHqOku4gGO/qScUttqCeyZVR5xWO3bVSUPNaZrpcQ8PbWTprUXywr
22Rx4vdTcztEU35lOQ27yWS7j0a3vR8Zk+vJcWiI3aa9z7sy87OqlpcZq6N1Fbk4wBUGk78a5UMn
6jHIEBp2Xe6Nt1lSXrkzvvYGGaJsEptSsfzr1KLA4Fseu8uxiclKZIl8wM1lPw7uvRhza921FQ0N
OuropokLdRdxr9k2dEoWoo/Ug03ixT/sPg/C4O93n+vacONR27PBwoGt+H73TbHt1Q5y1HOMEztR
AaiuGCXTA0WTE/QjAZuhEPZNO3mgyvX4gFLuBFbU1LupHu0bGVlfRziwS9zreDGmItlVNkp2WVG9
9AzO8rKrJJ+i9Rne8A6tM9S+4TuRY6e8quwKvvhvhjM4VMerQrbXLqM6HNq236EmY7uk8uIw01N0
3zjxpTsfbibYVelQ9NWwEklfWLuJvGHVbuo+a8u+iosMf3XEqENcYLmoZBNR6VvUmor8ymv7DRzJ
ZR/TOPLnHkppAp5dK19676nnfNaglkOiQeI9n/ZqfEGqlgZeztHOGqe3DS/wJradanOGP/EmokA7
AzpM75ohE2uVjGPrn1hOsgbHdH5J+nRYG1FDNPhzsYyjGysh/WLQyVJM6fgZlGccYA9X987YKF81
Xv89Kpr9lEQy8uMEHEZltcrPVOE3jFc3WGVVYLH8DsdDfEkkInev0MQj+06p8o50WXyJZ2imGYiA
pjpx/lty0/yE11FOz4vgCQZ6pZ2eN9NO0OvMWJ66m6RQrR9jJfdeEdFgYEQvMpdGe4MzvVOTGEKU
0sDBwwvf75jlIMT670+yC5H5twd5DhzaEFfktoMpn52e9wd5kMoisrKtZxWj22aqvGvPjeN9nYgu
MCcaTIKnNre9azB91L58xXuAr1/x3aT6QJdknE2Ip8FV/A2/wduR+5SKR1XxG96kU+vD4cY78bpr
j70Zh6a6DGPlUJ/LGgHjvKkN2TRmt5meYQTtSCE4QmFEgzwO7mGRB+Uk0cLSYBSXaVL4OUQatuVs
FGfaRiuJbLUwIMq99LrB8RHSM4ctosJXQ6a3ij1MTRp4YmTbtGzqy570RdBAuOSpZDKIhTM8ZGAm
hycOhz0LdlF3nrOBpEniN9gBI+sEF/Y/WAMMYrnnqzg7u4QwRLhnn69i0Y7ahTvIe7aiFDPLZ7gk
oXEMNV6lLbE+GyBJ1hAUtD4XytG3anzsMncr6jjaO04FVuErWAgEE457caRy5VbXPBoXCPQNm0qy
s2karesCkR2be/aMMz2DO1F1IazVic/0etXf4HxSu97l4INQMiybsqovkyl6aQxBt3wAp/AXzrBM
oGQDQyhYOjC/muXwjDTDGG7DyJOR+39/Upy/nhQXnEPqQWKYeQR8+vcnJWKdstAg7WeWN1FQK4V3
7Wvj1Ap2qoGbhoJ1WESh3aj64oQqc1iYVHV2OClGD5ZK6CGpUz+2Zb2nY0sPZG4MXsU0DfmIaXBG
MNSBp+DZEhU2LbeajZ6Umx6Q7iD4RbL7clB4wzSrL+uhrS/tuTfjNXXG9ZE3iWlySdtk29GO3E1E
8yvXVduqL+w7Oxm9q5lWIu8NrZ4hSvvPWqdjqIlVbuq+iLemF/fjSy997Z2op17Uu/E2IXW1+vu1
wfZfD4Dneg51GCQ2IBxEz3IQ0pUijSEM+Zw0+VTT0C34spKjtU+98qqwhm5joCPKxWLyq7wdF5Ht
8SA9wjO3oceJGi96t9qMuWft7UyybjVy/WYYQzC8yiF00ei+8UVRxUGsJ+sbI/mNLioc+RAgGRsX
/kf21UDy8qEXRRSkTY5ukZyGMNeW2JcFijdE5eXGc6S9T0BphriPq1s7y+NgrGX0MI8oExfNI1IR
JTeeLasVtQrbb/oye6IIrcqhH+9Vl4lwstz+AqeOuDIcaeX0hzSOY8imzHt23p4DbdHONXu2L8fC
Z3aULk+UE6Mmbbqwoy4P8t6ur/mg/bQc5C0tubwlfUsWinv10uBeOZqhTBZ4EDfl7D+ySeZLIoRa
1DNocCp1s2XJwfZzjccZvcI5eGrXhtHgLB7HiwnH9bUhnMbKjOOaE+rj2mouaCnDsvHyQxsN4A/P
PZdk+lCwnG1xGYVneMNhiLOkYT0JsVmymiVfhzUcBm/YiBqOwxrUmfj7YWuu/0Fne3/Z7Iw41GMM
sncOXPn2mc5uHIXiMcnFUzLmC8gPOtpvpxI8dARuuoO9bGvAkgnssyqeFnoCn9A35DPG2JOuGxzZ
DdMwj2E4T+xmSAOaIb2CXabEzpYqbsaDonZB/Eak7aHYGszU2+MhMWi3iMUy6iGFkIJSJ/6JDlHb
1nfdNFlNWI2HI/llFAxRJL+qMhbqKCwqr20gYtJWOxzrMluYrmlqKxXbLAoNgHpa7d4wn9jGmSKR
x7dWGqqigOEM6tgVrQIF5NpiKepU7+s8H5cF2Oy+C7G3vcGZhkFkYfBN1+vdXYHGauPIRr7gToyS
Ny8jGBwvGL/4h+uOnjn/LmIcMq7G/4cbCiqWznQRn2LGi8b6ntRJ2EDswvatyisXWLfDwuiIky7x
Oj4cvAeDUHkBrEanjJldLpJpeuE3OCM5qWk4dE9wk8yjzlrqONb78Y8PVbH704VNANnL+jqbm869
kYiWV0ebYTYcwAU/YSIvS66KeEdbEgywLtdJk7JbbnXRoqaariLB2W0+OfHWKUnpG+qAB3Y7C1AB
94BBQcQVBPrJT+s6XxnbxuJJu4Azo9cGjLKyXZAU6zWag+lS/KKayPuJaiLvhopm5jNZnKD8Tmd9
tpmK4acYSXYlkcyPjRV1z1OR4I1BGWLrpd0mJtXPDNf5VYrItBg4seFNMp23y9iOFt1sOcZdnQQj
GdllOaJ269asCFktoofatYJKSPt+msQiikq9EkMrIQ9byduutOUtToaQR411aVCDGjQYsoVc9CwG
Hdf2JORNmy+lpbqAYc0vS8q9S3fuFSyKfIimpJsTYUg43ZfWBKlVYDvhzSBtk3dvCBArnHwbWWBs
KEGnbVeVEN1IwJqLC32FLOepGd3hfux0vnQxG1dOUYz3otWXTuv1N4mU/3ARupDDeWf2QlQMUYoo
wy6kbaD86P0xaHvhVaichu9DBZF+5OcD1BM4dGB7sNOuNctEEbgN/Wl3km+nGHW3ELaF1K+b9YEB
TdMVn518Km8MQBTsGyhFE0sDSpyzfRSzawO1Iu9uOyV+JmnZbklnFQeIrdJjnGscrVD3vbU1Maxj
rCr1uFzKLk2CE59toli8FWHJ2cJKL4wRlnGwlJMiRQtjd+n3IB95tmjcYglpL7a3U31rgvumKZLs
Kuqq4mAgAUsQprbrhMdsQFw5J36NRzvowEC9oPFgL0wvcwbvczlWu36O0xg8HRN6wRvhfW684hxv
9wjMoVhVQY9RJP7JkmNzVgxMRig6mXOC1MXYcaljo7nexaYQ33y/pl5J6masHf29HntvkQtRbZqs
PcTDmIz+kMthH+lq2JueTvJ641T1Afy5ml0Y5hnMehGPPrdvUpS6e65Vti44lxeN1Wd7N56c0M2z
4RY0C/crpbJHNxu2SVvUYGClnu92CXl2xzH2c8QOBGKCewji5xDh8kbIK4FFUk7I83wnHfOr3E18
7k6rNhPElx1J1A8CJZ6LfJRZMM2q59Q4UtU7b25OuC4vfISh/gUqUnHIwbxrbnTnbHJRrTMy2F/t
WOrFWFC2Yallf20cbycIL27adOxv4kZs4QpMvhTupetOyQ6mkuxMzzTeVI01ZNebra5TvDa4ineQ
IZrrC45uMySePqdFLVYnR9v45ifQONbG737lNSjD4VhFKFjXbOoiGrenZuqKcZul2TrLGrK27ago
/RP1CLsSElaOmDYs7unl5PSLNs/KvT1DBtWA1tmiZtgbCO6YF3ynkVqOMeqDE86wQA7nAbdjveoh
xlt9j22Uh30zOBs7d8D9KsboW2bndgCxy3Grxyz/iqv4iNdC6M0o4ziEyJz8ZusaYlEO5pc0y51r
TJs7Z8YzCJAsEz6IVW65OSSRRjn1vigHPG67oXduc1uru0YvTeCJ1tgAJn5EpSdnigHSmS3q3rBF
CmpYuAz/3lqw0fuSp/lIwd3oEsf1oFgQ6pvmI/cmVTDYfV7wfLK/Qy1DvXEp8namsbwpXpZj2vgn
HJXN2EHxSfXCk6cp2sHJY69ShvcMNPwMjbmfZvBKbtncSmsaL+KOQ2B0bkaGAkrBEjmhHFUjKMIg
+bokmh7ZpO0kSwfVXmBwdp/gBSt5uUTcG4JiqLMNHkr+uXQsFDp2ARndGSwmWq2TxpPgdgAYjznk
A3XR+AZsPYYvO0T3BkrkpD9H7ChoMJnTrUUcu1cRV08xyvJt5kDQuaWD8E0KbJwdkDMcmnHJe74T
zmKQuT7m2s7kWtsbt6wniT9Z0bc2yZIvdddZISYSVMoYib0zoW6RsgR9Q1O0Qbh1nt+zJi5oHzqz
srLrFmoY+pVXSRcyL508eHNTIgjnIiQDqVJ5cFiZId9QDdx7wwHcQLqxKpIi3+B4x+ShspImsOWY
h2/kSou4q9SDOoBSyvTSnpqHyeXoS+yAmUYzCI4ZsCp6unITmYcGrEmqQtvrxerInAoZkLSrtgaM
rPLeZbK9dKIKf5FJHXg2+9GKFpKJzGa3IyvVvnDwvdFiBgW5uS34t+rS1dzdRQm9oaOGPKdxyHA2
Ib/AEEs6eWont8xQSQkBpTN/zRJIbwasvAs+Cbh9mnaML0pFN3JAmR8TD1LuY7215ybKihoShtCb
dKLhtuOLE8r0DJvhMKBpUOPWWyFwvYKsu/LjqPVWRLh2qLVS947Wo6+mcdonfSS+8PFSup26R4KJ
7STyPDAg4RlduA7KNgbUTb7tcixu4ir+JmrnMcGju4gcMVxwqbO7RqbbKu3GB4NXM55Q9Fu8CzH1
C2XZk2/SoYPDoZZvBk1O1GRDDeGUNj3h2qlZFxPaWDWy9wJJvQTlhyDpDeCp4a+gQAxqKkuqVoYa
QewDaqpmclWSeD+pjShKex/zuAyjgeahPdnefgA33I/6vvwGgYMpUNIR2w4ik3dFK+Cwq/IbTSy6
iknaLOsJFd9KQvcKNPutRyU/ik8z25l41loLgwdTiYZMxTtVetab8gdbF7EfZ659YcofwBLAl/WE
YR2gaGLM3SZgE1iJXhsll257pwbhej545eAcQLJxMSirCrsYElgGxxwMGQz3jrf6HVvO7pMePB9f
Fha/puPNBME9HWCeW4uE2GrJ7FbeIl6KmVjOtQ+ic+CXC6+/irk6GldvK3ihUvfM6CLgwkOJlIOw
zRz4bcxZbNPNrLzs8q54KATtggzsry3qVF75tsLQHvuOYGzbuQUKiHRowAzpyGBIx6ZixSruVepD
8rNcdVmeHgPRxQx6sDdD43IJ7RQrbdVpaBwyp9Mv1LjL9DWHo2rqF0w9g+m1dXtXua3anPCnUoj+
F9Hwm5qIExtH/V081Tea5P6UJ+ouiYfQ7bLpnuAUzpTKLAhxVeM976fB5xDjPSS8P7JZk9vts8Ga
6zYhvwbWBVoKhtUxP2ZwJ0voLKNxYj4zp87A08igp9Qxi3EalAzdrrFj75IPzcHkJTOoccVW0n+l
FStDGqfNjlsJ31nRKEPLirP72q4OqoYAf2sCxHnURDcCdKmPi6a8pAxs356gC9Da471ds2xdjxXk
C2bQsBEoZdoVuMt9LcYSwtpDdnXay9GY3XUFVE8fN7PtFMPazsDHNSymaeaNLx191/YaXZzwJ14z
5vHQWEwfx4v1qIJ6klUATmpyA5FovBhqxsOCs/jGNCRTD1NGx62BRI+9K5HcG8DISFeQjd3wGopl
QOZ34wx5gv7BxIKfIP3lAEE5PURloMjInsNyZ15LMkAtqpC6eGgkyS4gLif3KeXRfqhHKKsF52PB
apbXC4P8HdkQmoJ9q2tabI2j2fDL1om6GwMkVVUviPDkyoDW0OI9EsPN0clNEvSj1G606yqPrUfM
VCCGgfWLmLfRwi4Lveir0VmXcftVgesTaiWhgGea+CWjPXYhfmh/9XIaXxicM4cL4tGCXJwoVwaa
RtrOtXZQ29R3BdyAWtfUzwWn156cQjOpjEDkASWODI23LHQrryGRHTg66m8NR0VTSODkqd4YsHQd
76KfAz0GxHYKNdNQwr1K6ZTvCjosGrCWDk4xjoepbCDOiCXqw6i1mkB6be4sDKm20AMvPLoeeTQF
URTJtR7zbhENA76Rbt0tJgju3ETJ2C2GuRfPOC08sreM2e4mmIOOVJBKT+UVkwTSJnNTl5BfMnhw
+q4MNCkUQh6bbz0nca8mq/tmro5aR9OyK6xshas+2rZN7GxkLq6bdKj3pmStIXmykbyCgu35SjeN
lYnrJHHrvYFOHKbkzUi9jmE4VDSMvg0n3j/di+ayI7iW+0Y8n6EN6HZE7iFUZYDTlWnuR0MT7fPp
sjS9ku672qucw6ysCi9Odjbk6i7Ab4RimJj1e4Q1FMt46QDxPqngo7L4Sytp52dNqR/LrLniKRU/
neZ7l48OVEHgItRQQfhcN/ghd3j+LUqcKMgh4XFREHCoiWW7+5HE7j52G3evWP1/KPuy5jh99OtP
RBW7xC297+32nhsqThwWISEWIeDT/w9yJvbkN+9MvReh9GjBdjdIz3LOSbUTDrujTHjTMpv7zICg
92EGH7C3rTkAH9JiIXo33Xym5gZRrquoP+EpuKNp5v/40yjT4qOn+FdjHuoccrGynh1Cu6QnK2vV
FOsGqUUVWA1CEXRGDhCcy7pL5Fpokt/lRRDspT3kcaY6u1y0fpAuLZtFa+McYPdp7orxUloUbIAp
OH7ufwSfxhr+HpgWxl/o21uXUWtFHMAsdc7KB8x/cRJfvak85HHvoNgDBk67J7b0VnWDGhIBP8PM
qJSTL7umYSeuFDmHiS8XrCbuzqIVDl0aBQeJyPXQzBdjfl6a2t5or8x2n10qZHrjAZ8+PTlNqzZI
eK+QfMvOLqqR1wGV7Cu1ihAh1UQ2PfGtJK4ouAVZHdoLM+zPE/MhKxB5pChk1sWG5mUUe70XbYqy
mfYOF+JYss5ZK6fBw+P7/qINEvJck+DHMAXiXTIPtAvA+OIpHbdW3QxvzAKWwlVtshyRFI9pXzX3
lQV2DZhNd2VL6/uqUPnKVoytzaCXd+SSWNHaDJqu1BFW3CEhuTOmZZf6EKQBAnzNOok8TflYFl55
mmZuiQyAx13Xrc1XOUc5JCtRXLH9EDUU0zSd5sLm4Y+W7QZVLAWKL59zjIntNtxQf7D2LMlcEg9+
k++zvHgZqiG6JDWPLv3cqt3cWthMjiszoFk1bJMmtcCgmsiCJTm2FTqML66LytlAnmXvJod0kO1C
IMVTc7+YniZh23hw3eJmLqn1qJI6uVpIOt+6QAwHZ2y+fY57jU9XWg7u0vS5dvudVkMBR4EAYLYp
xxyVklR+7wIeLqPQrY65tsnZcUa9wJPCf/yHGTK1nbWW/ouH8OyWIv/pIch4NFYRpF+seQyeBkrO
88zKsVaf1jw2hiF750jiHspKFVcFzNzH+1aXSPoPyIR+uOsGeCza/pD4AOwlkp/HzrGeAtoummbq
HxKr7W+2I3ZlWVlPvgiGY+2VTqznWYXUZFOAZLQyo2WRtcuslUAXS0AIzK3dqiyvTqe+BAe97qtN
kxS/f4Mi9fimS1kB7gv1jsPk3hQnU4lvJi9XfYhSr6NpezMX1EvPg6yCVZe0l8AAV5oWFbIs75C8
n73Mj85yDKpN76KUmqQFjrDQQmzmMnGVXi8AhbX0pch2puez+3Nq5gT8agZK7gzzVJtY0aaX4EZs
88p2V8iRtyDchOV7C3CZUyXvhNMcFYKuewzKCJB9R03HQTrOgVjxAJJS41rLDzBPme+jcOof7ZQ0
+z6lX/r9wStO1VS98ZR7Nxw+C7v0ogeTaalosohyLW/GKhLy4vRJ8pGXcZEEXfSqrvZmsE+7aIlC
XLkxZu6F3abIibs0dwvHZtwT1yJxQJN23TtVgZRmhFpx0gRH20dlpSGgBumky97w7t31DksffQ8H
mHS5t7bzqj6Nc4UL0fSmbaz8Jyk9kORYqe6TKbU2KhvHLVBI/a2cqIrNlIIh2wIUyLdSW/hG+gzg
NZf3/yMH7v8HZxKkXuJQD7TNwHP+isY84DpTJ5LltzxncdjX6gq+VHtjncv2smV1DNRSdzN9krQO
Nv1SbYxpBiaP/L1qsJztWEWddR+EfSymBR0izmJffTaAreB3np26K2SjAAkgXtcezCXhQb2uAvv7
ZFntQaRkkDGoye0BpMnfU4zpiw7rTPNz8Zc15j7D2Lz+j+jVgDuqLyUDl+AcAvtnZsACyfb359U2
dptp7ulXtxd8zVOniL3Zn3Dmi2nJrMSxntvdrclJsTN9+exU6DrAAOoA7YZYXhGbTsVyeuKuR46s
JwiBKjBZSehc/mr1bul+9A1/Wv//87TbrLsgnTamThkAEBxnPhJrJiw2ZuoX7GAKk8Zk/lB8Mc3o
5+TPtV3V0/ivyZ9m2jb4QaUFGuHgkCOtqupCR7blM7rDXJCv9xY88rwNErDZfTlF4hIS0PNcu35r
2AguKpBQd+BpuFvJEERm1GeICzwvLoY+/MnAJcS3/TNkyop5ORR76WBLDmUrYzqU4iUdseVb2eBs
jCkG8mBVRNwJF8U4oPPOXuTxl7ys2m1mKVANjFlMUxzqZDzpoh+fPPFe8Em86FKIg+fT+cnGrcE0
yJcVtdu9GR19axFlogFg1B4QTuA3MDezeZ6uzW/wYfrRQ0V7KJxEor61fXDmaRasgqDIdwrAumUz
kAAlDZlc82LGyLI6f8PL8ZrTyrv37MLbhbmTrdugaL5R8mZ1JHv7a2GinOf//vy74Vzt//r8I0UV
ugRYEOgAuD414Kgv+f3Jw65pRSF/Cgf4Ik++Q/11mxXhuE7LpepVcrBCLzlkfX2Xpam/MZbpR2WN
NPGnDTYNMu+AgYGJ7fPdGIKxKTK/4gvigjFJkqndeX0w3Oo6lNcqVIu0Kceb6RLV0K97S3RLY5oB
343uw0YBMDgvIiDnHNtsejSWuQyJI0HuQlalB+R3VbjgLZGpJZtKJdNqKACVhJOZLRq7K48BwAjP
Qw5UAuXjI5B06a4uSLHI+j7oZjjUtHB9QpfmJf545c2rnHfVxvebQ6psNw5wLG2KaGovPopeHxfJ
fDf2y6D8MpDNU8wKMq8wk4UM3xwvCcGfkeDH9alCcSpi9QGM7N+txowYG4VeSheUkh+DjAD4nieC
dH7u7PD6Vx7AmJ99+RhPQLEdTU+F4+j0mTLo3LRGlS3x44yKbA8GiPWUFsk3H3v/xViqu5R+RR+5
m/A7m2QXlJ2sJ1dlw8G2/XzRBMp6Akkp34RItbYa6NQbCDjihr26uGvxhWTMDu6tApc601UcyaI+
mD4uo03V8XGTFLI/WImlDlY19oeodKmMP23T+pxD59nGRNh3zpBkdntn2H4EcRmSF/sskY8GRmGA
E6blZ6qOhyoC0nwEYz9OkUr+nBdUYIC1VjHBPXD8i5MHwSJs4EF5s2kudpcGF+HLuxnRux+bICdx
17Pk1PRJ/Ne0ou7G+IMdZ0+Jf2Btk13MRQwNO9PxagxkA5F2Rmb5qVLutBOT5mBCz3NJPheffAdp
29mM8DAdaFecsOMUt6ElcVnp8mosGTKO+kU+70bFzVx4iRLXBH4V3It/9fkygy8v6YKzPjuJZvzZ
Jr33yEJJjSXzwnssrOmLhZrbh9Vy131kLPky1oMUtUTqlS9TGU77ICvsvWl1epg+WqYPPEwvtnUJ
gL4q6z0JqNx7lZOg3EaUKOOPtuODp8iLUsQENe8drcdxN3BVHl2agI9njclZaT6tLJQ6bxWX+dIX
WfcogppAWAB1i6HP3wvEkz8C4eBxHjowAPIi9vscQUfbNDFhKU9B71BHXlv0LczaX0nY0RcRVVHs
S4c/VmCJLRMKMtJ/31D/wdylHhBVsyyGS7CZYvgveBWY6ZnQdUsesy6xwcmf2bhS1YtSF+XepK8H
C0xVadvl3hy9ZpTn7e9R2yl/j36uNaNuMOyUW8m7/7Te3M4syFwgjIOmcceDqAfgWrpMxH8xAkIF
yD2C4d6NP5JYtIj00XfzdoF4WT/KJmkWaRTqRx9BuwLY1bLci+/n8nmi+bQfSDVXZGEiU2ivaOqN
2CRhhikBlL7u6tPUOdVzEFSLeqzLjQq6aJV2WbgF96feBL0bPqopuJlAcOymLKYAPN8XOgi2bWrX
m7QryKPVe7ccVKltGmT+1hvqvd1W4jWwAM2Hgohz8j3hHrLIDVZRFfZPvA2fTJb7z1Teit9TSZ84
H1NpNDxXWlpLMCbJyaegJS+dEtypolKHLsrg06kxpScXJdiT12n65vLpFuKlfLO9+p1kQ/jqSa7i
iCfTM1hroESGYf84EJAweOSq+7IQ47JWSFLYVtevaJ35FyGsfg1gcHZOGmlvBuV3x1D7ZOtaQ7SP
KOF7z6qGHdHaPtC6rrZjCDJglFf5Rg2SnGURWKuQjtPVBSwYJUCtbqKoymWR0+6hbVzE8q7QT9i4
vFjxwXnJCVQcWqmtb2SaXvCXND/gAJzIVJP3QPO1r6psn6Jos601/pzeF+VlrMb6Tsj6bSg859VJ
fXvZpk69Zy2IkE6pY9PPh45sGmDb1kNK7NcsDbZZSbMHrS4DXu7dFI3FVoIqDaZUmy9Q1GI//FrF
Wc3U+1hTKFOESj7mSZmu3cDyDl0t0hNNA2gy2HX6zHT4pKNJvVusWCsV+OuwKtztiJhmUXlM3XiV
eGtP2f2BAM2KDTGVa9Vk8r7lBbbLzONvQT2tHdl0B1bl5YIwSQ8o/JOPizFDVOPggwTZ0gw4xNGQ
opjn2LxA00z6aEbzcq+bxIHlX25jJtO80wtiV+XOtaJ2OWi7OSd27u5VKNx1CtTiAwCP0KqxfPHu
Za96yqYfAgfzYmiEfefWk9hahU+3vpW6VyujePVqUr+1abMwawSlv5RrV4+S+2yt8OgdAg/MbMsR
BBDebEA6urFxLBZ8j93wPjfex3zxZi/F9Ddquk//dH32oyp5byyduCBFlHn7cY//Z5+5ifkJQ1++
cA8wgTCnwRJkofRB9XV77ji9ulaRPZguKIzsWxSTL/bcRaOGg0CZ2xszWASUA06GYoAxI3dEPi7c
+MQu2kU79CvQ685eOXWXsLO6+y7LD2nJkMZy+nJbO4G36uesFqjTRdy7UXupPU/duyr9Mk2NQFry
6NljZNxKpOl4pIHidWvaHIcA2DVzMSZnI76/IBBLpI8gC+JU6bXI96DmIl9puiwdfPPsqPvdN4V4
0QEDqFdmFF6GPPz38wR5hn930CkII1Cug3pagJcTolx/AXBqT/CpKoT7iPonijFr7LVyrye6CZF3
u6vng3yKog1om7+teezTmsfMzG4+1od/m/nPdWZmO9/zz0/4sy5nVrPRjYDWUZ+gnJIojfJKdLTb
HphJGo5n02MuI8BSG6soIUXw7wNtWCIKMIliSrm9jBqxz1gAJsNccsMLXp2DJtkay1z8Ng822Cia
hRNkmgGBSNWij+i4yQTEWYBbAgdQQSxpzJN97hV3uSiii+kyLStHuUalk4UT418DyG41a8HT8VxE
7crnk3tNZ6915LVchsyqATsRwX3mFPYB/gOLR+6+NcjzPuQOfZ86N3tsnF6vR5E4eydhwRn6dxkQ
w2m7k5WOVshGgb3VBTciubxnUmwYD6vnUOjiGCjkBo05AK+IXSvo1s0g5PM4ufnCcvZhJdXZKgVf
IiflAn9fhXjNdVCd02Y1OS0go61l7eBKdKuegwS7Gafpe+BWOh5Z362QmaaPSro3D8XWH7xHCWWo
QAkBNCjclh4q6f9hBrKb1bJLHHcDIo+znmSHoobL+QkxsFxxafMnnGU/QRRJ3l33VXWqvZZgFvvb
hDQpQicZIHtTBlddVs6+QKZkBdJF8GJLa50NAf/hWOXvGfjt7f1MOluREOWrVvrtIuMMLvgM+UVK
XS3KBrGyKwFyAeY0t6g+fEDkkkylx3wcjoOd1pAeQhWls1rwQdsigHKHdn+ljn9Gmpm9NeAFQ/Mo
Sp6prMUCTil7GPvcWSb4Y65lHnVrAej4Kcj4uB06QFnGvM8OyRBU24pW9IR0Y7kuGkgC4BuDKIOH
gvKY8rBdwwefTl49ghvhVt4uta3xhQ04A+QQIWeeNKcB/IPY9PtJOy29bMC0eeMa6uHLNJvVQdzN
O5g1CtytC35PYwwUbxb9wtHOnn18hBBRaF5TyB2sypBmx66om3PpMEiBgaD35kB5JLXDH7ltV4up
YxGQUZG7n4VS8cu69TOr+JmHLPzBy/JdWLp5IHUt/5frG/zFLMBWBe0633WQTrMDH3Q3bGVfcgnd
wBxSqmp8BFonujX+E/UUNl7IZeyDPgJjoGT1K88LGYdWpy69rr27wXUgrYF+NrFVP+plBh7GwpMD
25lAxJh5G3w1zWhYdYc6l3fRRMtj4uR6nTWDvJUNaxYDsh2vHp/ucoPLjehOBqT+1YbyuzeW9NkC
xXPBtcN3KP786rrWPlh2i+KNkuO3jIhbC8Wg+2buzwDGX6a+N37rj3WRVBdtI/VuIvqKTfZaT1W6
MPG+yQugwDWcclcGu7AkfrcJKlvEdeAVG1L28CxBHEetkormdzKdaGcJtHR/JIWAMltmD/po7CSt
9DEdAoWqxFD8PWCmhDLEEjOxi5phxenw2Pnh1SAJDfYQLPfyOHdZIA3cZZKUkJigegnypX2ipKtX
xJ6DIduWkADJh59dDuaqmwa/CK1vRUKtFwgKBBC1apzrBLI69n8Hubg/y/MEmDGzHJ/cx/IwSP1f
Td7fJm9ML8pP9Jbkg7i0oBXEVRqKl6bJuzUlId9YTSteMhK+qsTX17ye8vsItFnTPUaCbiGeAImf
eZEYEf35bpMc/czunvNq63sJf4kqGR5QJW4Wxhys8R78m0sxCwKJJjmTIqgfUt2VB+14PXTL0J+K
9AJQXf3gdeNSRJMT26Vc+10HFxye/BHg8a+Xzz6bdHrlV40XmymfA8YEUlSvwFkiS6HbcTm4vLyL
ahGt4G7YOCjzfpMXvD6m9VjtGNzCPQdy4eDhBd16hVLQCOHO2k57cCmKia9GXgy3soR2n6SifWRd
lcSD46gXO2tZzIvR++4mcw1YVu+NbNcjdPyyeAo2NAAWNfbGJFYszdPYrlCESUj3Q6X5vddPovjV
A0yxMxWzoUVdIFHszp6raRXN9wn2tzszhorOx5g3k+L/jJma3D/XRazJlr0W7gd7IPLzEKDSKNsa
BCa4sd6+khnIWTNHukuJtfZ1KQF1xROp7iM73cGNT3+BqbjLkip/RS7EwUYxsHMZld7ehrTNmhcu
uacNqtg5pFnei3CBt5/8bJzajidXWDfqTNWmgzOwH1LIJaU1/M3aLcfXqk4PeVR2p9Zm3oYgkxcj
8Zn+AuSUC9/7ZcnutUJx+ZkoJpc1VdPFI3LcTp4rd16i/DWzyuwApZR8XWatc/AaJz/ZHdQGAfpi
z54un6ADoN6Bclkr5mffRwbdDhmO2RXECOw0tci2adN7dyRjGcJiN3gj+htcZtANSuHpU25oCuEg
9WGuT+qZr2AGgAj63fKdcYC+QTXF9hiE1153r42MhpeejuOaCB+5xhmI1Tn+0lZW9DCWuj6C15Qv
7M7PX1RVAK6Gx2NrzGhqTqpN9a1Juu5OV+zenWdFlVdueTdClGY2kbxD5tPKfohAqzPqCfgoJMhI
nyCpKR8JKs05cvl/wFaj6pcWJKcuposIkm+bMtugVuAdSjaAcJGSaOPLFjuDXVrL1lHqgYVDGNtN
r791qbwr8HSksYTaH2PQlhSFPIxen751kwNif5r7j/Z0/nAMLPYDG/UTtBO9Z9k501Zxka2MGUWQ
urQsvGkfo/iztEjD83/308N/nH0QL0WC2AWC34nsfzC8HT2BIh3W1oOOhANsk+dBrXLqL7bmbN/q
JlmDLlk9JBXcEt/l5KcELjDt8BJ/zh3Ba9yN7Ay3ANNzKR5knZWxrLzwczq3oUhlbl2C4Lr/mDvf
OpjZJG3SuYsPoraYFCD1ZXnokPF9bzpnP6iKfeva3l/kXSGuPmvcbYW4Y5tWTnFNwRpdhFaVfuNg
ZKdwys2iXhOGLChwGhNwE+68E8iA5w8kLWJ3rs5nELx6YBrF33kHMWN/rJFNf4/N64ByIf9DVgaQ
ub8DJTBOPGgY2KGHf0Cg/7v3gfRN4gNOSB48lHaXTI1MPpdBEgNixjYAirUHamtwM02zUShHdvPl
Y0T4YwSRyNkuW1Qip5EuUh4ASRpOJ4NzMXAY0/oLE/OXqXUwQj2iC/0tyFLQBlJ9Dwe8p/fQY4bT
CeXVg2PV5NixsF+1kNZ4hFRJGs9R0DuXR4gxBD/NIm7lWEQKtbY9xPxmUctSvJYZ9R5JKeHqlxfX
ldlPpfWKui3ekjqtFuEIMAzYfd9JF04vkdO1C3BZgps9MtBiWR6eusK3tuAf2jtms+wUAC6w9idt
7aPMf8oSJNRKgGyOSNFFB+BDi7XFJ/0gwInDWanH9wTw5s7HAwI8HvAeffGoWRSs8qj5vQiJ8Pxj
EcLW+s+i0SAFGkh1NaWbfywq5p80h00fPylxLf1gJyFKJAAAbXo/4isBYGf+NHXpdyegzlF7rNhP
sojg7CLL2CbwZdthSLf+nIOsPbuKg3qMPnKQkJeK53jzUZbBUtvAb1qWE77I/lc749w71Q3rBvmU
LQ0KMnfXXlFdU5+9cMITyKOBq9u27jNkDJOz6TIXY0a8XCPxXhz/6vdb110orpuVGG9MeeMhmwUQ
UQEBmXhufV5MH0t7uWXiiB2K9ojb7HvBZsBxmQRHZ84gkxB4WpeK8Oj2oftoRkdlB8cmuk+bod1B
TNd7ZlO0RpEuvLcHkt01mb4vZxJY5bfR1uEsXFqT660sqJiuK9mIrUb+fWneWoeOYhuNVH2YZpSH
cpc44yaQ3a9gDs0GAPXXSOOE6IJpFc6pBv7zllQ/vZFYxzaCZKpxcDNnnRO7Pn34vC4NuwnZebdf
IjkNd4ZB3U3bBdTT2gzoarhkiDLTJeQKsqMsMn4fTMXX/glR3yACfj/PDxSPXn33WI5A+PMOHFum
spVvfqOcyx1cf7rUXm9vwynAF8CzKeZdR08dy6pHq0tXJs4chZI7jvzwQjNX3Y9DJjeSesXaFAoT
xr2YMz86Mnxkz6K4StsZn4A+e/gAwQDr5S0nz7LX8I3JnifKOtG+Q3hZQH466Ng1nXOdfSH3IRfB
q2ZDAaB4lF/qJE92kdW2mzyN/FspSjemwKr87Ny1z9pfAlyHV1HdkAyuQCL8V8Oy/u75OiSAXoAA
7Zc5ou7Iqw1ynyk5APsy14gI0q3z4yRalIzc3EnXZrQHTbKuxjcK1d4RsXqCr3MBKkF3LnPCjiqo
cmivteRV8WbVlp3zg1fKjiOHTXclnCQAAUO6LnMdPfKufzAzGp4jYM3Lx06W9UZRke+cUtU3NSff
zAwC4QkZ9ONJYk9bdrPeSDNftA0yjZ1xZ0khDY64PizQSSDuWypSPPIhP3tuWV/N4VPBwgJ5NY/x
PPZpdV76xfqzLknwIP730z+yyT/P/xlug8qPg0LdP7WQvMBqrdQexocp2jeWo9Uu58AkQUe8X/ZV
ER4MMcK0UpUgAPLBcVoWbWIBS9YnayUg+wNyCnj4yE0can+gqJ7bD4ywaBViq4I8d1esw0QgKzxD
iw3IuJg1broK+kQ1CGs5RI0OIXbWJ+JHT4Iy92IsOx1iTxQPEB5ur04okj327WaZChK8gnH9kwAo
dyej1jqzqR9iDobZeYysGjmI4S7r+hbkP/UzgFLta4PMGrAL/fhceBB4zpvyysZUn6sCLPSc0urc
RCTZFo5udw2iU44YcjWqur8fXHs6lrn65kxufw8lb3dRdH0KRWdUFSTOup9R2MYePrstcwprWycQ
OG+gA8d9LvF5pN5SO1Hz3cHbLlxJnv3RTzagA4tNWEt1l4XyVALK+1pyb2nqSnYHXaJRV9mVFPWd
trJiNwx5eEgEuCjmguMTCMWqhtzazBOaeVX9L+3ivEWFJq+jl6xKILTp2c2BkrG7oCSGo1Tl48oL
hnrdsMS/NNidFjqp6ZpqIApisLah2qQYudHEvniAwX13AJiJK1mJOCFSIuAZ15VNn7NA9G+U5lVc
66ZdFZMqNmFjOwvsAPo5CsM8bvys/5GCDt+ktYYuvPfQCz/6FfTWHYLibYfq/HIkYCyMzF10ndPF
mmd0w/wuOlRDO2xDau2TqRIrZwSLvWz72Aa6+nkSalj3wMWtq0QhAhfdxZXA77UAHb4ppq8UxdZ3
lJyQsyHRIk0yuoZcULcvAYsxbD9M+BctUIxTD9pCeRzSrLgzl7q2nYPFAOGbu5hlNYuc02Alg8o5
aTKCf6Dly0ChYx8K+QBU7oPTROUFIkr2Y2U5T1XqkLNbyPY0Bs0VRABA+nlRIIR7L2wljnae3iLw
uncp4RASb/LKP1pIQEerKQv5qw6RNZbKbtbGtMbwQiXCw9Dt9VmF3RCnlhCvvlXky8ZW2cGN1Akw
TQr8M1TEDIMmi9CqodnEZJZu+Kh/95tBhiQm0jXzFGNDbeybRSA53yfjIyoj4lKXxSO8k/Y8DgXe
pEk7e63b/smmsya4XfINkiQ/ce7qO0577zQMZBuUfpYvIKiFhJ4PCPo8aI+JvusHQvZyYm+oMWKG
hkLCLsqhS/Zh51DEjUewJuNkEBBSR2b5CW4MZMZJhGNtNkMvjBZ25KidgD7zOo/kuNBda0H+JfTE
4aNJfOi8J/C46ELPvSzFAUVda5Hps9RZtBfteK3HIrhQ3m0Qfa78yPtZaQceXtG9aT/or1PH5cKt
aLNu8tepAdC3QKQzqqL9pf17TYl+bFkWHetkAne4LkGrYAokkgJbOiT8kq2tcx5LvM5Xbil5FXOL
+M6VY9M/mC4z2Fct32jtpQtjAtzEz5bTvDGUhKuWBA8Ns/udbsNmYUySpxMyb+x7YYnwAdrC+sZV
tShnS1ZgbOZpr1aDPVjHab4ATfa7VTKv3/RZ+P2z63Pa59wIjGKUNvDT/6wkYXsAivdXnUi6H+q2
2FGVRKCEDnyb+0560nnebrLGY2eUEse1J736MtGGrCIOaQ+t02uEk3lb8YofoEfc7TO8/luVV/To
QSl17Y72dBnqrlolAH/c1MQgPe1r+0GWd00TAHVAJ34HXeti2/tNsyvSqLuMucqR9yqbVzcRJ7vG
m85KYAsc0X4rGuUtgNTjVw9l1y2AVPa2lwr/H0Llgm6HLOrOCXE3HVjzkaHrBSWe8z1EYOHaTfhO
Jb934EPgf3uw7auGVD/EReQvH6SyDHvha9rjN9QZq66ByNW2Gbszxau0YS7VmyEAVsYmFLmFMHOf
7aB9c0Ne/BLhCShNCCzgZb6GqD2/ksyT+O8fnPYGuRe1rsuuOtKhOUQFaoJJarVXMIzUQrSoBNTV
sMiqpny3M4RZkYBPElJfrEEvrA7T5AUnFziSZRZp58XX4wk5EIpCZeRgy163dlh/z7NgWmlq13uk
KclNtPod3ApslKjaIyJuwzv+f7SdWXPbyJKFfxEisC+vBBeRIrXbsv2CcNvd2Pcdv34+FNSCmrfd
0zcm5qUClZlVoGmKRGXmOaduo1st9GHyS7vxLnXm44th/BYphQ8soxlvlKBpD6bPIxKURY8tXbo/
HNrkNkqWjk9jqvd0mFfyvsq69pX0BAUSIsL5wdku8/RR7eucPoD6Rrb85GhNjnlUpig/838ZH0a5
Me8dvXS2YT/TVQ2RczOq4XjOCtrxB4QeXgxdrx+sajjFIFN7rd9oJeVef2iSSwgB34EKcrMTzV0+
7+XW7MPyKFq/WojN6RSxG0itaP2qW3vTwmn6Istd9iR7OSnTxrg1qi5BIqPrj22r+LvJVrKvADF+
p+oyPJQO0I5cC36G83euETubopMKN1TJw46odR27sBsPQxdnT77aO+Qr2/qHiRQGLMXK7xIli1IO
rU+lrE87RYm/2mNVbPNMcx7SeQBg32/UiA+qZ0qqtCERpGynyip2gVc5DyLQcUz9YEe6g5LKnzaY
3cC3GHyxzLuIsMQYzAd72XvZLDGVg09XQ9dPr6PkBzs7L7KL5JMABB/I83OnJWcncr5ZseZcQo3z
dVA/T5oWuuqkQljrgHKvvJPl2MqlAKDiTvBr03oCKb6T1Oox65LxvpiH8CYb02zP4Ti8KTgpbHWz
VV+hO/2uVcPwB/W5iU5lHlQ4bVdSkm7qxsl3Pblvvi4TfzpJCV/UumQ8DnyP3MijFG2T0lQ+mZFv
3XixlEHSmPH3qiRf6JlJtpNd88AlF+N58ugeSTXD2kemNsAHFOd7Wx6tc162bQeTUvts5FZ6I2zr
oNT2nyG1rZJXs2j/4mkERsK6frXrvt5klh5+7iB133apoT3ETsARlV4I+rkPkTYBEQCQQH8PRJC9
WvabKWwufaVxBCRD9ZxSZ9oAyh6OwqakmrnppmbWJ7EfIi20fqcWhQqC23i+/eRrPCWHqvxdlqTx
ROfpdNIlkCYbD+7kcJxTE6XU8yAYf5HqMPnaywEN67QDzY3LNgnw4ERXegcBmma68WBXO5MeeiMI
KUj6aXiWiyE7hhPSN3YhS9vSmlRKe473NFr9k2/6F7DRfgA5kESCJW4PnlLlj+TTgCRLZQaOrQE2
bvLUBKS2+mTmY3QZyGuQCmmqT3GR23dOrL/w+TFfphE0D3DwPxHi1swWs0LBSk5x27KjACwA4sIR
lbV31xQ/xMQMAnmXW328taxqeoihxtpoSjOATNCmh8UG28dBTWx6L+YQ4eC0AEeKBAcMlqJH9UQ2
Mh6AZwK1wbHKc9smb1doqMQ7aCMNaL76uqEOS8xyyTcRn6tE7vZQ5sOLaEA5KclAu1PF8S5i4GPg
HFuQVhrcIhejMvkBSKPHppRi/vz5WuQJ1npUpgFyFN6Zo1EZ1qOwNXZ+UuN6uskjexb1AdnVJiZV
+AE2ODmDU6Uc76g6aQ/yOBqu5gX+Y8CrPozWmNxIHC1L1Z9Ao41zCuGeDtZth0IVP9N0bjqFChYn
0r92gPouQfdz1HIKre1Y7B2bxG0Rxtap9mqexeYrJYY+ZzGKuRga644qL9I0bdjsSJtSoihAQvZS
8tWLg/gbYgIzI4rUfOb7XkFaxvOf6UUJd3pUefemzIcijL9zuKIA31Y077cGPy3zVAy9o9JVazhk
B8C14VIHyzxl/VbqE/VBq59CvQbYKJtQr3i8wVAiwJwsO1Vy9Ey1B7+hSKFbTOQD9NhItuEkaY9i
KAMggTxttXvFl99sVdO2FGzU8jgklb7E9YpyR0HPPMdoS+2LaO4TtxT91IRkWhw4rF+UwKyf+hrt
LkhwX3Sr2zmxLD3OD+peWyuvGh2rZxIE3jI1ijR1o7GP9qlaRBVcuyhgFND/H6BgSqjF5j9sL8pR
Duj7E39rISdmfXg0YNJwRyeZDobj2bdxJX0Oojx+6kFI6m1Vv/jjWL3kdCMVWqPcFb5UvThab7gd
HNV8wzJFhcU7KB2pGa/x7oycpiqgW95dFpk/lWmKXpHkqY6hHFARcvz41QQts9P7OrwRXhARcHcG
ekH3Cl5kJmC5jaVn2dblJ34/aGPBPFgduMUgNzcmB81bS5poGOwM7cbQ6mQLi4gJYiquIWyiewwc
uPkpJZWAfoUtb8nr4x1l5VDk/LxLsWWQYgng76RNdCfWqk7nHwqlQAZLrG1pOuPXnjzfHMwTXr3P
JzrjhTfuyP3p41QuU9q0+MFCfm0vgrM+ob456NAZzlvJfpztqpbE2LJ2GLytRUH7IIK1rlG3VWB7
izcx6xZ+i7S8WdaGPYW3jpKQ+CfEUyC5VFjjA2I8N4bldPcd1Pf7NJyKsx3f0n0Svki12yly/yIp
VveSVsNnUFTOJdez4absAG9K2tDftw0UdGHnAC+SQnOxNcr3coJPbTF1kBXc6RSbPbmA5zbixEyj
eXCye7u/F3tkVZjAeZKFBzsb3NTKeh7xQmtL+3Ry6/sAv0G9/chITn0vikDd0OVh3KeeEd2Eg31q
mil9aI34UyvH/it4ZPWErgWM187gv1Zx0+zJtY974aV5oHapETon4c316jmt8+7BD23tc/u9LlP/
Rg1yeVv0RgVjiFlta3CrhzqiyImmBTRIToE6yC4yrD8vk/lSV9JSdT8EfLjUU6XYxyPpA9948gBh
fjb55z07Om28g+N/1vi0PXpJfhIzyej1+8gfn8QsmjIoULP+h5hV/KOBb4cl5dYy+DxVcAfZAzU6
sWvUTNreozNlG5mSdj968tugS0dL6v371cwDf3FKPP+TCFrtid4qu2CkUnzlyP0I7TQPtMAaLELI
R3DWgcesf7+d13FgNCpF+QQefh/2zfjVnkxvOzU0NaMwKF9klXQXvdNbG64X8O9V4IazCooY0FV6
u0o0w+bPO+M33EL/RHiV96skT53d0AEouXKIYOHtW8n/4AXsg/yK2ddkJci9LrvWtb1J6onGvRZQ
MQmWccpO0IW9DRGPCqdkHsTV6ljjVsdV3L8IWbefaIiPEXzjxus6MV1j1jv9i5Crrda1v3yVv7zb
+grWkKvta39uzLtyX91p3WZ9MVfbrCH/3fvxy23++U5imXiVSjeW+zYIn9Z/grCv01/e4pchq+Pq
jfjvt1r/GVdbrW/Yf3W3q1fwX6395/fll1v98yuF3qHi6VDLXQhCeLQL5z9DMfzD/IOLUhSrssR+
W7XMWz3Ol12W+bLgw7K/vYMwiq0+rvr1K1rvusbI1J2n3er5uNP/9f4cZjh693rE0/l6x2XX5T7r
fT9a/6/3Xe748V8i7t6AgTDKvtuvd11f1ZVtnV6/0F8uEY4PL33dQniS+b/8yiYc/8L2L0L++63o
qW+3Iwo/Gz0a67t2CKxdRUc84p1Mg26mDNCzms4dpvRoGa5c2t5WsutcPSQ1on515fBEObtF4DD6
9MTRvHIGpF6d1BzNpq1w+91O1xO0T60KBJ0wdZOT3JYOT4GFWqgHddSsrU5RyQX351JmoPVylmtb
xNyErpuQdAOzB6WnuDSGKZbcVehNtd4WrqZVCs7ztAiW4zr57oW1dNShfHazNI0P1KTIR8lp/kRX
5o1eZs0dZEvZk0T25Ww4zYPwiaiSv9y9Y1bDFlh49iTC1BgpsYBky0mEqJ7MI1LGoym7ioCkyOnh
0iNls270L++u2t2DZageSdS/ubMzwryker/5mUYGLrP7y0Qn1rgx4f64iDlik4E7JM6be3UgkfsW
YuoSIflASN6/2cRaMYg4530Xo4yDfa4D3lUKEC1aFVEFEJdiIEsISek6/xAU2/aF7svx8GENnad/
hn+wQq6Y2O6gyT00fXD4o/Jm3nVKaN2JqwTtiq7L2suVnQeicMvzKZ+hqwVDE5y72Iet4c89RIQY
Co63sECZ3WG1iasgsbobYJC/X9nFJkVt31bFZJ6EU5ispN+n8tgfS/rt6ZmkToiQk8FbZLmZWTmL
XTiFXVytA+115q2YToIAT1zaFFO8KnpbK5bVeuhtQ61q0DxLhz0tAJ0bRpPqoMfr1A/ICZMkQdRI
4lNLCzVpO3PYR07ePPS+3DxUSmGdrM5+EabVDv3Wi5E2NmcNQsWQ0o68N3W/c8d5pbAt9xA7rUZx
H9vyx+U+wiEX05c0r+qDgOmKK3igHt/wulfQXUj4nGKz+JZrgdkV6F1oYel2aLYOvJwBNdyT3Gha
Aq95mdYnqZRMrj1Jrv5y3ShaJbsi3GuqbrhtFNXc+HWXbutIe0NMx1Lr2GQ3QEevg1bUkHWSzRem
DyHXyGvh9yMbOPaHUE3yerFcALGhL9iE8PwjnEbOWtcASteJbd4Gc1MECpHytxR1Z6GksUYEpqJA
Gtynrnq8avqJU5rP98JozWqh4F8NEiDb/L03CE6j28z0qRzNGUD+Up5CqqgQV0KLJwYI2VN05Zpu
Ic0rBJ/0HNdQDVviaLXod7Ce1FDHFfXjzFCwD5sq2gZQvQcunYIZ7SBptO3Rzn4s+rF6FDZltrWA
upEcIke7F3PhvtpnkKP7uvX8Y2fW/bmTje7s9FSIN2IewUJ/a6t3eZsP2XZxkHyiH2Cw2t8CxG0o
3Ksd/Mt+sV13aLPoba8rWzDv56l3V2ZTDqWDpA6P7btK6IfflTcV0cqbXHIIyodfmOVnhxLg7RIj
5h9WLj8yvRfKrk/TkwvCD35ciYppmoSvPbiwQzaLzYkheb8ahajcOhfuro+XFVd2MeUE3R3o/P9S
9609bUh8gppyADGneihd1iHz6rep7jebljaRs3AK+7K2A43j+lM17dZlZNW9bVeUiruw3eoADoFB
9ZAB6loY0gSslDvJqr9qY5v6pyaz+nMWZRxMw7o8RlNSHmMtseWn3iB3IA925oqYag6MBVRhdOiM
bqm6kYe8EyY7UHOXh9EeepBakREDV034igdruuFnTrkHzKrei6sUHVB1CtvLaleRbjunqgF3EaGO
TFPtRhkK42DxsoH4YVwH0nr8S+j63oYSJNaLO9QdqCrf7yai6/mWQy5RkuFu6wsIqqw+d7W+3O2D
PUtKumPQxesn9TglYXkgTy0/O20KUaXkmT9V5DyCNu1/s5usdytA/Q/ee2yoWdNVbG99qbhNUsKn
7CuUANoacrTEqUknZf6NBl9Tv7hLMyQjSafDmy0HWJUPJQo784plsdinD+akXhnYm3r2VPCYKVux
ozkENyLkesm8N9DaENZ3VghvbpTbRLWswbynZz3b2TVEw/zXmT/NAJyIEpffAzOC18Ook/uyitH+
Rcxwb4BzeRGxgq7lr7FyNxmUaWh9kNRK2lgKP0kCM1CjegAYJmY6txHLGrxqwivQBsJr2TQ6CK9Y
m7fUIWVH053K9djH1amTb6pZT4p8PRn4kv6pdSq85axEJbxpjqpMpdPQVCuw/DrtRveS+h6iEhA8
89XqWG3B7KWDQzmYEWgFESeGHjbmxQF24+dEhW/qe4qo6wJxi6udxC1G2E5ghGZjEbzeO5lfFN1X
9aWkrUmz9GJnjrTjheYQfQUHhRyM/NXnDaBYGEI13LfK19JQaLIqxucx78HnSXFCJdxXvlqZbFH8
lL2Ln0wyAoh8YOflYtesyarjQL733+3qDSrcGJKEvg8Pj0ejt42D4nUgs+nP2sAf1p1DNfRfg2I6
+iXZ/saOppe8zN1hJkYDP5ffqS2yUf4cBWiRZ2cTjRnhdWK15J/ClsIrtgSV15+FN9TlD1tmY0ah
mD3sJv9JSSGhwuDkdNBb7ZMM4fixtQNzj9iV+VmawjvxO7xGJDR+HovQMvZBbUC6rMNO1W+qySgP
4jl5ikLtVrcy9+pZGVAlT+CTLGu3RvTmfbMJT1hXHzzjwM/PZnlUp+Bzo+X1czzLN2pJAouOXp8a
uZf6u/cpRVH/IoYps46Ao4uLKaFnx0b5Ta3Y4ZMYHBo8iphePDGD20K9lHpzq3U6AjDpmA6HtO07
vmRZMPH3/2SlSePO+luHHCo6RGIa+VQ0rXURIaPq9XemPR3WBao5xTd8g4KqFwuAMhtuA336ErPc
d4rvizwPlk006B3vg5HCp3gVFm34yLZ7xkbEioGu6WRLb1O/1+ftJ8ku3AFVhGcp2coROip5W/fP
o1+pbtgjfCtsAx23Z7qifjoz36swlbkOVVAqX6zZ1NOdvo8rk6fIeVpw6HvSjC/CJ8L1CBypkwLZ
aWRPP42p9xXukP7W8f3+dvQGutDFpRj4epckdC3eA66jynePiBFTL2/8ciPmUJ2FO9WYumXPNSbN
o9Fz19ViX6Ma317HsoWYF6n1IveVf7gKMWuZX1Tf+RQYFUoqraOf7E4K6R2cZC7FsM6FX0QKtwVV
1lukmJtr5OISoRQkRlfx4RkRQWIPcbXeEm0CSXP/9m4ikjNqAOsgnYmyWg/3FgSD22hQ4p2Ydk6A
rdOG+86erE0PB8X+yuH1yc+Aesvx2p4Pp6BIldsqqxITORU2GexndSz6O1/1G5qTUmvvcLJ8hNS+
2njV1B/FVAxxaz/JehedxayMIuWxNYZthoDQfT7PHN33HwFmrktKWDgubWvceGM9ha7TNrAMOOl3
Bfh36MLxMvEnokL2J5bPNx70oN/XYUqfUlm5tPf0j5UlB88AAeir9J7FoEVmQweR4Z2S2WbXNKpO
k4S4yzylWt/eZ756KnXnbYHa0cJgICQoTEDR0p01ddDGzvH03mbnLrf+WOOBBtLeZaJuNweUXTm6
fheMN2I6NUVLM5oZumIq2Yn2lBWf0zh5uxusSCXpS9M6akkT03WTayRt7Fm3DC7RiH9Z5G+hWM8v
whbmBk3E61w/agDl4OonwJsXiSgxFYMWmhF9NLm/vXKsU7Rb9H1gmPQIftYUG52cUfORSrEpNg3w
2Bs0Pm6bvp72VOGhrrfD4FEO7U00Ful/eMVaHUkeEZtotv8s1gPuv14vIgLIaZeI9Q7v9xfOdQ+a
guHypQndgep/bwRweMUVEnobE/DOxZaaHcgMHyIBo/9RNZF/iuYe642Ibs3QcsdAGx7E0MCaeim8
Glr7ZnzITEAeaeSlB/GaoJhGksGozsvMpoxWS8awicXb8e4Vry79G29CSuzD2nZe289vXSbHxg21
ah+EUwL0Ji6qE+2CcEvRAPs0BG4SzgX/2ZLLkXMyh+wP4VqCKq/dJaUd7tY1fp8nm7Hz3/YRDsiM
/x/3We89/O+vp+0m2dUMGMrKxNDOea0eukg1jo2n8byVdJ12Hku24dEr0c6JqUWnAQgwspDaWZh6
4V1iRHgJKGenNA5YknmJiBR7i6k0oB6xLX0In5q4HHfCKNzLHUX4AAhpB/iq2oR2GL99SxcjfT6b
QtfGGzQxdqjfhbpLUkM/hWVq0LrNd37j85OHxARzR3y/Cz+5nNHeFWXT3Lw913hDeCTLJ93xB+Lf
221i74e80eA6/tMmzw7070DmVOpiz2DeQSx5DkHB/EunGsVRrBcmsUDh47PlkwItyrxeOPoutc+m
Okr7KB3Ac/TFmV6J8jwpRnH+u6lwiJARVmuzmoDW/u+xYqck9L9bJoxolflcSJrkiiudppXlKptt
RSIh/vfu/ec49GAluoJJZtrJ7oobS0xV2nilLKRhdn6OEyYxVEHnf5DhTmgtSDwN2rbUvyiWD/iM
+rKup/Q4D7pGA3P0rM1mL23j08hZ2hVTowR6D0eSRAPzlL+qCkl4skAQjs7BPNEve0w80zxEVvDs
A1Z6ZYj5s9V5jkHhwkzRezvkhfVUeyZqkusUcMix8yE0OUi1s3h9yMoeI1M3zlCEDw8TNCnGqLW3
kKCND57OUIcSLNhlqG6truDLa4jM+DzZbwvEKjHYWrIsFTOxfjDiaGfRSrMt7DIh19mOh1wJtccC
oNWuLciT6YaBpN5s8yS9cYvcrJcQ4RjZYAMzW3Yq1PH31jeUE6lh7RFS05McBfJFaRs7dPPXEazY
YzO7xraRLoo53DSa5YQIaafjKZbUP5ZIHbAW3el67op7ri8m8eH6jmiLKehhvxX2pHEat0Ti47Bs
tb4Y4RYvMLKS5YWs2+WvihNbxyxSfQgTONhp83nSDqXuhlZ/cFsSR/rNalTGib5bcV4U4fR8Ewlp
/RKzbrE6Vtu6DWo/0Wbi7xSt++EzKbRXAJXSS5OPxiFv9eKmSavkBSa/31QaH3/8NWAIEbyofNIy
ggpolMHJaBB5CTJAOTC1rVmmH6f6PBXBwiuC16nwXq3NTdrTG3qs3b41tEsa0w80ePYX+lsV7+Qr
0KUD4oHlqyqkkTRNpF/I7WoXEV0PzTautP42b/5IckM/BVA83YIk5b+qlNCpBBmaV5CIYUXHfLgl
JSS84xwirsRQ1YCkFs/13Awb7WR2P5A0M8FFz3FiOzEnidQChS5P0ehD1+7HXQoMmkGblEC6GUoS
9hO/I25nlJn9R5Lo6S3dwAWpzzBNb2s6otzY8hRXLKrtxNmFbRvybJVZkn5BqxnUej+CAJwV0ucp
rFHjvRN4LSLkzpvXkLvqcUIa4AIA75VTZ/6lTaNpo+Sh99q2tCMpXT6+emVobJymzl49C9nBPPcd
VBRqaSMZYHZbDUQTZQPnpKBOu+C09SjylqkiqB5gq/kwXb0CV/dv1yaJH7pWz5G8mdGfWkt7jFaF
Cs8KjnUxZ7YTymd0sY/UDG97v9wJ20DL5bRd3POStMuVXTXvoAPo2jmKWu3sSipuoE+xdzGw3a9q
HH2ugRg8yl2p3vdpmWyEPUs7fZvKtJE7c1Mv8GcezZQv3lQ2J96AGqWSNP4Kuq3e1L7j3dELOD0V
UvMo7L6alvvE0w0SY9wkrJt9q9NO1MCz+Rp+04Jo+NlPPnIFfK09dkUz3aB+Ut7Ieuo/cRykh97M
zJ/hN7WB/0REQm82PpoRtDBvT9bwTYJ8QtNxC4VFAgbqXX5eGIEaJLtxtJIL3XjWfVZKkiv5Br9m
71d+RqpU2ML3q9W7XEVDfmkzyLFC33wMeHo98lnU7sQAiF2/MyIP1UaUAzdXDjEdI++xKFL7KGLX
CHjeyYQZ9Jx2if8EuV/2rFRJtPNk2v7zGuBYJBWFa3RW8qMZInfSx+Gbj7rYbqrijxH1LDb+jxGC
JyqJQjcNA9REfQnARwbV5gF2m5S/IkkO7j2hsxw41taQ4QRbRJQDcTixVs1lH3yDFBq3Dpyh7daZ
HcLrJDZ/NEl1GaWiAhQyn2k+LJv3pgY83NbVpZmldtWOhK9WOsXTSGPisbcldT9MhfSZDNYSoQH6
2aQjxENmBCQqoz6szHzrqIB/p/Ss3MKs2zzBozjewX1+o2W8bFfOx3xvjGq/FbFi0OTkOxR2yq2Y
lW04gansbuBzrx84XLrdVFGW9BBzE0K5TU0eLtfIjkx1M36y1GwrINDQo3IcRk5lK1DOtmopG9s0
5QsARTcJlE56Dr1x3MG6n5sgZaDFFUNgyvJJMuaBXvOUbxEu6a3VVSAF7W8p341UCmaPCJ8x7b+6
zHxEICvgsOBey3F4DOfva8i+DGo4icGxHuBC9vvkNdl+lfSc6LtF3a9EK3C0boT9WvVThGSRNtwm
Y6BvJlg4tiJQONatxJUf14fofaursNi+lxwlrcMDlCtqtG1SY9s0ZvZgFAkHTT2ODpXaJNtaDTlp
ygnA+VZGZ1SvfuuL1NmrnTwhRYA+tdCuFrbG6SZ3kIb6UTh+aZPntSD8gKauMWJJUtW9246DshWF
x5UgeilbfqhjBqgX7b2+/ySqlot74Y7+z+ulvKlrSNItnNNt3pr7Lm8/2eEW8suNoQ7JpR+7LtjF
ElBPK/uPaTyjjLOeDF3SNQcxew9tZixyNQ/vdrGjmAm7iHiPF3Z9Fkh6jxe3FKHON7OEgKmYWavF
kBeeuau7atqsNnE182de1NyBxlbEGDa8hOD139Y1dg8oSET2cYmUVh9bu7yMP8asOzYQrx2oRv1E
L8E8laVxt7wfYgrrFbBo3oD1X0SVbQkTJjuzqAK8L12mwnNlI+P73fOrcqOovbyrG77ZBLtAUWs/
aajv7n1ai+lhVTaCg6D2y/Ss6/CEiiixyPI72BdmKvP/XNTU8eWtVKKECkrfegbcrYhHNKSQZ97E
hTlcxNxHHmffjZQShU2aYz4Ggrre8W1lLauFm5ywQmWR/Bu91xrEQ9HvOpW3o5SN2oMYpqaztlZf
+7vVVgGvo4Qo+5s0k3WOxUi197NwmBjIVsO3WpHzzgYPBsdZOCwwYw0x6m8i4IO57ZQ9dLapK2zr
HuTk6HuqLWvZQzjMTHEuqs+j5nyr9v1+dAEl+2nS+2sHzxw/KL12x3Xz0uHPoNBbPnyOegODEpQw
s2grpIbVo6bm4Kwt/b7OUKFHHLJ6nAOESQSIIbI+mkTovJBmZWNZ+Ne91u3/uteYN1+cMFJOthps
LNOon8QQKTmK94rXvunaNDmkSOrk6MdWTpqnrkudhy4N5hwVWjK9j76qJxO9zElcUYvPlLdoCzjO
Q85R5jp6vZ9YIc/7C9uoD87DwP5i1hbKa5gGr0McWo9Dz+NeGWvBUUwFdMeZrFtQaPVFYHjSyPEf
I+VWTERQADM9WEb9JZxxP8JOtHeIO7qmKgMwmNsinbdVav5yxAoRAwL57VbrVvOtLJK4yG7zYpQm
Dx69CpzfvIcM8urcc5vUmStbspftfTmgyYI+/Ycg7e6qKRlvhUkMBaxOB0SxVcgcCSPzCJd8RJxs
0DwQS1Z5Kgc9slASRnb7RhwlYvETJy7FAIejt20URdmIY4qwiWOJuFpt64orm9hAp+q3ke283QUA
QGkZgi/sA2kYYFHrWMnJ7UInBtz1jTAsH6udYahQZHaIC+4l8JP7ai6QTnGR7oEZxPtyrqau3tFX
fwwKHTSU9EIXnJK1u2qTF1PhLSg5Lt61TV6001OlDZa1V45lq9kbT3yS0TYkuwWKCE2jz1MBU5en
wOhvd4rx2WvVbwgyZffC2TbqBpI89aVMK+dpVIODMAcpQnxaDw53UEPz85DL9TGTi3grvIZfSzvf
iaijzTfw0D5ebrBsOVhXN6CY+OEGoV3be6hM6XoF5tKcjSB2mZJ2EdPUoKFvVFQ3ibsTBJ72ufXG
cFsbYfhbCZBjUuE/RQhO3/dqbkJqkcefBql6FAE0UFqQXfja/boSecDgt1LhEOx4+pdkSo094i58
rAxY65MhhR9m7lnp5maXdRC2DOEV6G2zw2p3wqrflzRKkudCHOxqqZhKoplyXgtOF72o943Hpyjk
w2S0flVs2lmfQgxm3pKoEpdVRAtWMw+rW9jGyQ+2U08iSDiut1j2KSoKxWSht5pamed16NuuPnUF
rUvvdp9upLM2QLS3/fMSyGE31R9i8iYcDnHj/Nb5Q34HV7J6qaS9mEANjcyzyeP4Yi/Tg7ALi7hq
5jV9XKsXnm1Ws4+gJJx2FFn/sumH/Vb7Xzb1EcTqsjq0LVcFOTWfKcQBxPBs8zAM8TdhWoer8wdA
4S+IftFPO6+kv0zdh9FAtnierrHWvFsZhN+WE5DwLueZruy3NDTZt5GWlqR0suq5TgDwydIEGCUt
LXiES+tlNEGmQ1jzBxJ29ieF709yeIp3nqKqulU1GiHRL9Keec/7TSA18k+puRc6X/Mao1Tf1niK
5J1rP0SaO87HndKP7pjmnIrJaH9r+H7edJC43Fd1B52H7HP6CtLpW23B/QBf5OgmNVyOVj/mWyoq
0T2tx8PRtEfpoFp1/mgrTsnJBxyW5kC3PJOHjWH/MHS1+uVqkdJUEmyrev7YVPAe2KNqHfXeGVNU
J3iABB9UWfvYyLTPcTXcJaOd/Ii1GCQlT29P8GtWYEyJCCRZ+1z13Z3In/1dxPsev4wAxGa7GSjg
rd3Gn+ClSB9Eo0O7k6lufTbGugIAFryIhoo8kM3TAMfW0uaQFhqtnqhh7LUB9qoWvt1DoWWdm+c6
attzJ0SUhcumYn2zFZuOdEuKTUUPBcBOa9m0VcZ2FyFaQmsxjymy1T/4cpmd0TbgBII42TIVIvWC
N1bBRO4EhpX5cUfYZ1MVydlZbPG+jzAh6OlakaTwNkPfb9L0CPAKkg//PJlqfF/PQnptEGQ/2oCO
qcZxvo2T7G0TDlpLhNHI3SagSceh025v1hEAqvd8KnQA9X1eJAoOZORGkT9djQY82MhcShxdxGqK
NuVGhfNh/kH2zW0+TKTXxjS9Twu4RIWueVtGAw1V/+moTImzxOzwyagtK+LO4VM8O/yo0M+qBg/x
ZSBVlea1XD+/5Xd6zUr3AwVqoXe39bpR/t7EryiFpj/I9Mlu6IzTnUJ/0xkAOxRhbwFZF+6qRKKf
T4rsw9i0e0NurFtz9AxrS7ok3mcQKdJlhMa8cIeSat2G/HugH0KvMgF6d0xUQOziX0ab9U6j+/+1
HWD6WO1w4+z0JA5e/ybenO1q6OR0NtZwkeXQeyRxxV/pnJMUc9n2qw1lYwNBO3IXTqEMG91MGyRj
S+21pvJSNSQhSQ7cBVVbbATLJjwrUFpJ8B2KqW7q/7yoVHSa87LxQpIqh/52HiR4KmkvRD+jmf60
zY4ImTIUYXranmRzN8JuXCh2eY7qcXwM5iEbjF1d5LC7zzMx0PCvhzUPnbPFSVv5vqVWLGZQOsLH
QWcfksj+7WqKhiq97Tv5qzCJwWyd/GjLarOsrMMqOGaV8TsSPe0t3J/IGLVD3CEOmrcuROgGNaa+
IN8+G4VHRIqrJVzMdT/9PUtkmX6ZeDhzZFJ25dT1G9FrqfSgb3guxyPmIkZciQGWNHgL4vNqhr6X
Bs6ibd8WVDUS2+Uk38eqhZSR1DgW38mSyjvXVt5uLH17G8Xa+FJ3AXlUw3lUZXq5gqGAPdRUpFvh
nHpZBlCJ0Lrw2tA/3SBa7bnCa/NTczFH6zvI4vHFgAv6GTmAvKqq1s0r6b7s4RYTkbkBOrscM/ko
9lGr/2Htypbk1JXtFxEBEuNrzXPPg/uFsL1txDwIEPD1dylpd7W9fe6JG3FfCJRKiepqCqTMlWvh
pyMdNa6pl8lOHSzUu4INE58IOI7kNmHVgaYlDyAhQdhn1PfUigsQUWLLWZ9oNsSsOpDY1yNotFzo
jdrQw3OsHtuwSbCnEMWsSHjEoImCEulO4Ubec9DonlGVjUdzE1WPNcgxFqaCMluJLy1EwCeCXJBc
mVEy7LqoAOBCx1SxnbaWcSxqsOKhmbNS8AXQDOkZLyXwtVQ2im0M21slbWItszD/zVF4EAEI63xj
FjVUgHUKztApuFCn5jLEgIJ+aC9kok5XgsDGDGy1IQ/qcDsQOdF4sl0nsZwOGN28u5DdlIaCJA00
s1Cvb52ari52lQjvwsmwQf1FlFZRzkBkZYEjdQqT7zne5SBX0T1CBjiFFky6caEdvCAjuJvhTqez
K6gri3XXIS0FeepVELyIsh1vriGA0bBRFhDGxo4CB9QRS3uAELZsVnjA8lvqyJhEzru0XkCQkR28
sizw4AvY1s674FK10DXInRiCCuE0Lc3GS15a5ZcLb8rDr7VfX5RCQH4xTG8VNnz4VssWFSR9/SO1
82dHpcVbZ+Bfi/rl8Qn7gXwlikzedX2JgIDtWGdfDNNujLzuUJuBgiov+9eVy8H+fGVHX9kQ1aUa
S8RZyuwNSfvPV+679DmpcnOZFHZ/M8XFBiRmYOOebGNrl6PxlSvc50GXMpBhN/4aFP/BCTX//QF5
dGvLVWLepiA0W3qyrl4d2b1o0DbG/wS1ETKdU/rVsAzzJeq9dMXwo7+NstDYon47OcRpIs9Dm0xr
J5jKR0+EIIwWtvUNQhrvH8PCxzDCKPrWcQQB//gY4xT862PEtl/+9jEaLGzOHOvkZTfg91wryFcg
CZE/ggq2vOMtHiu6ZQcmDsDyFd5YXMiE1ZZcBZJ3W2rScDEBq0TNlg/zcNR1e3Kph6IwADXmIEX2
Jjte9Vw4D2Fp5XfYagGY0DoP0BNwHvpIB2EggnQkWxNFGvWrua5AcvwAhFF+54bvwyEJhnxi7CCa
YHfmqWvt94PUZyng767RA12qW27cT4itZByBU90Dch6o9ljm3gRL5Yp0HWwL0QWkQKYT2GChqWd+
JzPURSEVo71Ip4a8imkcT1Vt3mHdEi7jqgIf5qjs5tRrBhU6sLbvsT4GGXQM+sf9tQPSCPA2P7zH
oVmXbbiDXGe35Iif7Sl5l6XgvgLDhA8yVOCsqRec18GeEn85myDH64Ne1g3D9QwcmJQQizBU/raM
rYavSO/d0kZoKvhbEnYnsXg6o14GFrdFq3vrFtiZTrVQXQdJ2M0k+CMjllrdGl3zkShsqU+3rn3a
0/zw/H0cBIZnz4o3HIVkgIWFyhnXaQsOJVoCzqtBMg5xBZ0QvVikVDkdZm+75ajyRWr+eghGY1yP
FVa/Sri7xDY4QArx+AZg16rKgvRljJsKpX6wEzdtGgdgsqiz2e6PmmHMD8c3bb/6W8z+geWbwjMM
sZdBM7bToU0ZqkVUFyPcBtu1N9J+uddOADvQbrHIcnGJLLy42lah0mL0htcgCKPVwHN2oOyOV95O
0yhf/vBSXqJzi4cMO/g7A/+0jrtIXPixZ6/8QiDBqYVZFZfDXT3iX0ppjZ5hz0bptYEb3l1mm/wB
LDtrA+8baKY43cnIsF8jpRqWWVjOMYEiIq1jA9mXAtB0IY/U22bOYQRtxX0UCZvmIHMPadGTyDEH
TckRBwMeKc0XuShTKFh14qEa6xr0OwAq1TwWDyWI+0HW4i+nAeyzy5r30DQMQ29T2+57b4ptNQ0l
09/Gaw/q9FBgt3agSYPagcZrK/2nyJnA3Cvt+oQ/Rc6c5aYjmhP1TjozTr3IjsNZgN/82ku/JmoK
j30e+zdn+q3hqZae1LGIvWFZuIHxaETjv87Ggb3b1MfZH35GAi33QTbDVhYpP4rBB+mOvmmBg7gf
q2F8cPqWH6tuzKBqiJuzAd03x+7lk51u5vCXv0rABTr1pXLNdeV6CBCBxOQ4ScGOI2vdFSTh+YJs
146/NRFLYPWCxl27eTG5q1ZAIfuPDkvPn+GNu2p9DokvwxI3dMjL7BH1qx4Qj79MdAZet2AJTvls
XZJeJhmrRII2xfVBgfa7dywAds/cb1czH6P4eoXcK9+v4DnAbmnWuGDJIpGtacTV2TXyh0jle8MA
yyaql5JFnQ/JpoXKJ7TkfLZvJ7O+mDrTa4g8OJodIAY604s3rbyXiDlBZqGGbqv2oI5c2nsLNWTz
IJQXdysJcbPRmsIL5EjbhZEF1Ze2QjrSYbk45mFfvUCPbLY3I1SKIEhkr+u0qb9UWKtaVlne8yIE
W1E+Amms7b0ejgqo6Dq8huTqQ+R2zxC5KFfQ3ksflIlwC52RTWnbqG109v/jZ5QILxQmuKaHQVjL
gE+g29dPNGc79WP7ajMxHkcTmGWyplluLQeFJ0olOPQr1t0EEuwAIjwGCPI2jUysLQldTB6/OFZp
3qf5kN7Gkv1DZvLyY9/cFrY9vmovM/C2PAcepjTsB6w1i6Pl4CGAfLzzQLZSiNWAIsc77nDnIYFQ
88oD6npLHjTAHhHu1AKwD2TTA3oX7K1zHMBnUQwQX7oGa7d4AVy62Yd9w9ZCh7482J3W+WwvsS16
0/5/s6spg/psHS7EILpLWih/k7K+XJeFyJ9AWch30KUMliJs8yclGhQte5G3MAI0kylEUKICPSY5
Wxx8Pn2uLtSZVsl0n4KELMLSSUFna5VHJXtknYrvlNeqXZ+6vokwnNseKrwss4WyonBv863lSNn/
Qx1GCbqrY86G9jC7Q7YPejMQoQJ6qgYLy1QNFzsuu5d25Q62ejEN2UJwasgW1IyqTjNMGpCB1b1Q
Ja0groBSFmrmAxTMIkc9IDMd3PmdeyYzvl0wFEUAuVdpgyl9qKDlEILZUa9njW+hPbabNMP+7vq6
RXQkGxcxIiTQAvj0Gqa37fXlGw5rXdT7yYH6BCmwoHOCzMv8rqaBDDHoGGRIJxvs7thDWmrT6yxb
3g3tfTyFm7YT0Q2ZOtOH3rFo/qE+Ml0HXW2/D2qHqT5anfqH/P+vg+IOaDGwPeCjddJHnNQbboIk
AtSjkorX38YmOhoJVpsPRdiWj0Ua/rT0qqv2mnjhYzF5Bp0gn5vu703qvTojYiXP16ZKUXFmZVG9
Cox9aOvK4oH70y1aEdUZ939tca8oFipz63tAQtjSyQW785k1biAr3ZxABNcflIRYTuD58gbxZb4y
AJh4mmoIaYxl3Xzza7GXFvC2ixJwbvATQCg059+gvCNeXeaxZYp02zxlb2jaR694n1JNACx1ynmf
EiXlpwj3btxK9WqUrAc1I85G1OAtoHOgXguJa9KZ0ra/+pV8Ak1sAMLS5dDmYkPaYCHCKmfXA8VF
DeLkNTWbroFQOBQ5SSmMNMOqnHnnDztJi7kIYOBlnCZYC579ArLBC5zYId4/C0h1zCefu/4XHxOA
n0M/xXwTdbxbickL93EQjK8e5Kw7VVbP0iqTcwaG6MUAXY9Xcovj1NiDIxg6m7a3qFgf7JKUhVuB
YsUVCpPtdawq/K+rbOpWvMyg+0HtsbU70IrY9nqAqBB0Qd1pzU1vCyzTP6EzRnvirQfoqr2hsw/7
1UT2ybFmf6K4J5OjASMD7HirRnuyk4k6/6v9j/lxj3/6PL/PT58zIETHx9yKOZsAVW0by3Bt3JC/
Dj2IbEfW3XRFCt73WvlIXRTJt4Z7YboGth3xn6YDyYgeMPvwKYHQS+JBFSbBU/rfU10tH9PNwxNQ
+rpDDoVwrYZgl46+i2S1DCw/25CNtBM6MJ9eVGYueM/Ai41XKbcja4/UqDnjxpSf2QtH+t3ZA8v8
U1zz9xdwUr27zTAy7Ra0ZXcGa4j7lP5ym9rhX7P97kbDyzDCv9jF3c8nbIyhwHTTVg406Xnt3cUy
tu+A9lSoH8aNXpqnrAWzBXlKm7c71+U+uBIZNiXav5liUB2KBly35DMajrtoJNB0DDmW2UdfAezL
zqcrmKvZPVPhdAJtxC1507RDgOcWn5NDphwOgwfUih0a+S6DDuazWSElEXphdKYmqP62Td7GDwYU
6R7yka9GXeOaZpyh6kmWC2pOk8V3IGM2595sEADCDEWxo16aUkBw40xNPeWYgZOPpixAr5N1UXt2
ohC0KEaAYIVYMoqb6INscsDEIQd3olhKF1UTNPHiaENNKxXqyExoFvW1KB4j5I0e7GwOpZBDU4Py
+TpcytpcBl63tloOlcIoCe6GGqVqTKuFVqoH7YTXAmjc9WB/+LeH8ttjM+BV/4cHkFMIi+uUx1/m
8LB/Xw0xhz481iw5WwOJg5CKy20cJ0273yfGhoj0Z9vcD1J9kOzXDVhgncKwtk5tIyvBwGqKPFh9
8qiJlMncJIQNYWqEcmbTFVPzMYjQOuT1YaIWuX4MZChHOIkIpdQJK2+6LD1CftB7ADTYe/AYe0YZ
V3MGSawHyfLaXyO+Payps/WM4DwiZNXqTjIVRXYpvYyBlRaj09hJ1iipbzY03DelhZ1o820erQdB
SmMLeH98SybT77GoAvHzlj7B0PvdUUAPeEG9NAdDDq4wWX9HJlUZqCBSXrqjjwB17frgMNcEAOTX
JwLpD1S/jHuytGYO1afpW5jE/Z4CcBIEudup7qo5gKdi3l7wor2jTrrJkI2F6Hsi7ugGE2mLso/f
h8u8qlbCZaBvLlJ/H+M9AOyuv2+DOn90WFI85lgn8SEdbqKa4x53mL10mJA76gRCetpxECUsacDH
cDyvcpC4jt7ad8vkwvkDgSYYXkIrQHonsO+A7z6tkVRu1BB/Aw3uV7eDvg+IRoJ9LqDG6GWZ9YaB
1E8Dx8rwV04C0EyxMsyE7R0NwbeMetwhLW5p6IW8Q17YWYRVk218sBYoyCC9dmnMwXaaIYORaSUp
LeWi7UDWsk/23/2RMzyzoBHdHqXLAyCsKZAKOvL3Rwyw8uJqyWMkNK4dn4KFDUUCPQVWzSLGM7zv
S3BpqPAOKl7hnWshy4LlcbDtIWN7B44AxPxdlH4pPziRBwsT63bovk6j4yTLLBCupg//EXrKTZaO
Zgdu9JTkS3PQlE7dQLNPX6HuGYK3HdS7wx5Fb3pnh+eSCxm/qN1Ts2HmSoAV9inGzgPLln+70aui
d6CgHeTtX91qPRsBmT/c9D5mno3sdFGjs+X1ojRb14NRuU8VgBMQJtu2U5oeoQuWHXPLsLcjUAg3
QpWAsZeW/9CFCF3XzCm/sFh8iYWqftQJ9O5SbxALPgAC3YjyRxfUX0ZDFF/yukggjZN6DyPDj7ky
RHYDgYr3q9TW8Pkqrh0na+TBGtAfv9XcfGeNgdK0OgKzRRwxn8zQhpxpZf5mo0GagsOPLEhsBP46
Q+ztASIx5cFBygbCPI79QLZIvrbK7u+VhddB4EB2uJnAhXX1h/QVII3SxCq1sZq7+fDStxNES0v7
1hkH98D1YtUFdmNjpWOCNPYkb5BsH4B2/d04i8eTkWvPZG0fBun7/5SpeTLBcnI98VxrtgS/Tn7z
KZNgfI7b+o3WyLRapoXy2ENsXobmnuwq8G8E94F9yKYvXQTZgWt4l8LA2m4ziJ3bbrShyoNRPVcR
lCogFWGtYuQZITmXTBceSnNJDk7wnLa1vRQFitUbGWVLOZnRZood+2IAcTsfrICJUyDtdZ+HCG9R
B7koyC0tC/zINmTrUf+3Mp04gjBdJ296BbqQ1kmHTVlIfH91aSAAKccDFo3jK9hzPUhUOsah003G
NnUweC8VyGuOjg/1PqG1o6188padBIX/5BkFmLCqH9XIjTd94qfV+4kFftxUQhDEsZBdLKzMeq79
tl2JTto3yoK2QNrE+QEJAzA6hFOwrhhUERIrLJZZBfKdSMvTFfqs84H2BpAHbdNC0i8ZTGv9n33I
kQ5JArYTob2vk9GZyL8WRRtgu8VPtOXsSzHdMmM6kQxZmrDxVvfRDpP6Goa7RW9OP/r+t3HgQwHL
/WC/NZBlWID4SDwIHvqb0QfGRoHG8MySIF53tbSeS6P7mpcD1Mxj8OBhVfcddM98MehBBvs1CODb
4YyCngTMmob5PA3DPAiyqvOgpkRAC3ATI+zTY1w7xjKbVLJEzCk9RuEAknbqacNkfD+lrik1EUBx
8unAByTQCl1WWRooBI8tCK9DCyw+BSEYNIxcNveGnVTLspLibczVjeeg1mvRq6+99NsfKJn6KXzH
f/YyDh5mf7BvUs9MofskxQHfbHVOR87W0va9B5bIlziMtpPOH9FBlWMAbI1A3Ti1M450ceoMB4sy
UJ98PrqFL8YDtVoTivPtGExbggSVA3TK+wYRvRkhpOFDoGT5u026YKAgUWpyJr/hYyyhjmg+8vuP
8zkN1uh+2p7Av4HyFNMzVtcIS2+bj2BJB+ZGB2kKG6DA0nFBVabR0fpAg0JoO62vtikJLpbxVmPb
fYj9oMIu2TQGfIfRam4OKndvRpUnqNyNA4QLQJwU6wN1gMkuXHCnENtP3lgtr5ox689XZ8fTxN5p
9fDJDULu8Xpw8gZc4C8giAnOsqwcvmgRD9gHPHypGAsvo8S+ZQX4/cblYCCbXVBzNS2SODTwdBnz
FfBEEDW4Pp8GllUgs17Tg6kluz129qXI2nyltDP1hBkycAtTAiCYyNn5j4cfzZ4zboFsEWXpmu3Q
1fSIEStQl0mnJhEfXrvIqKzEBqoP2Aw9hDTwPvmJ3irFihyd2EJ5EK88vme2mm3zDHysdg1k2myx
yKscchOWZd/G6VTvnLjN9gV3xpsJQpDQiEvqLwPkHj0jMn74qt65JfPeWi8fljQod5N6pzILzCNB
N95wTDkPyk33TE8Eu2h3iBG586AQuLbbIBnXDAp9i1xXKri6UoEO1VAvEbQKztxWFnA1emsPrg0B
+iuUHoCQ8d0PuyYwl8iqBt4cIZ/Fx2CzjNUW+miQN0Y65waY4eEmT1V9Zi4U6iXLXYjvgALFjJvx
UAbmHbVcbaIz8JZku87V5Ql6KE1CHYURpRuzAvzOC5vifZYgy9oV6xBJjS0/jNeFjY3mkDIQEl4v
hdwSPg0QNDuabRiTXZgk8iJBqrD2fRWv6RdV6p+VGRcPUHJjJ2o1YdCei7oD7x/66BDUplq7QFys
kzJ4t6Fy9S4sDX/+LaKqtjhXE78hf/opgjxeriOh6vV1IhXKWw7Z4jPNg+Aw6DdGL0GQCZQqlea/
stL4p1SJd+v0EO+WIVjryS5dx1tajcWOTVQMTywR23b0rS+ZsqBkXTTjltxSpNAzCxv7ZurZ4T9N
OzGjWrgKNFw0bR6q4sAJFtgYHd+hajBc587UboiFjJoJYuufmkI3ibLMbOpwfe0NFYISZvEzwmvh
qYem0EGm+CupaQtEy0vXRyGC7k0czREpKuASddNMgD2UmqafmkgZxOe0atO5GY3KPEeV8WOeCRmP
SxIVX6kVSce59K357E3T9NQWsr0xoCNGfcLi4rbJggv1DUAu3jYjB2cArghGjfoOC6xdCIKVp9iY
DGCKxg315T2z7l0QBtK4zumah7GNl9RXTVH86OY/K9x5W5UA696FRf+g8iIFLVfWH11N7gTYMN8l
zK6gpQO+qNkF1TQ1d5w7aiVFxoABjK0NNXsLGO4iDS7UokEFFugLBAj6IzVpSs/v7rw0eRw17UnW
N+m9oaO2RSXsLRYYPeRuRLUfULt/IRckZcQFGhT764A2l+YWhQBAUOhJ6NDlsZwnifK633NAlxdg
mAiQyq7cRVIHQDNXtm0smOEIiGzJYGV3U3hbZWV4i2rJbBdD3mhhkk/NUGZXVN2FeulAzuOhCCL3
dnZKGzxcGtwD87xpAKYk00mj3XXQ9VqFvoyVgMI2SAtnhYIrYEiCyGRHB1/Ox1ogVzHQ2tT+9PYf
4jFbdx6C4FVrbpMu63cuqoUeIuH8I5Ip/16YATIHXvmUgy7tbw5p4z0FY1nNDnjx9rtqxKZLz5Bh
s3TvgUdmEbvQtC+sqDp7mcFfmNxMYR6/VPVQX4Y4Ak5bm7tCiW0K4PgGySj+ch303sRqPUEka5rK
4/xmHFiA30gsSpT3QR7p06ELAXgT/QiVX3Q0+t1KZ5B59y7Y8MR8CFZkCRjDOicty22YFVDDc+wA
sq6ZXDuSJU8yx1IwbqP2nxKxKoPZ9k+JNFbljckXp0VQIwM+GzvtDttDLL8PVtWg2E4PDyF2Mw+f
fLN5QsqjXycZVvuNxkK4Gh8hGxuvS6+7UMszwaYwtalcWqMFfIfu7Xz13htFKJevnRKIKT30Y3zg
D8XGDMBgGoPCGrEAFML3ukYl46BVwQ/kAXl7H1xR2Av0HjPfOvVI/SG43VaMB9ORBmZ6YEvFLdPw
WGfxePB0WUXd+sXF0WfUjNwQv9OwP1kTtLbBwgF+xrpUJ3Ijj8mIym3bgSx2D/BRt/SdvEbGczTm
2oAwS8pFbJnq1ur96gLsiwE0K1KnrqpK3J+VFif9NYJHaXAHQkBwmGf2d0/68kgvp66Jgwtk0Lat
wJt+2bCo34BJr1ldl3p6gKuy9kgmBZq+jelzgKQRHpWJO7yFWbUH8Y7xw3KsE4RLpy8SzAJLD/X+
N+DNMnZOZ/Y7lJcCtakHeQ7qFhOz3k+DKG+m0C4W6ViIc6arUtMY8GgFSaC59WF3pFPIVa7yQ8HB
pXglmQEsFLo+RueBXdUsDtSR4fZal5mNHD8LoeTameO5BkPaS/ezUlb3ErEhAkcuWNGCOuAvEvxf
m8RSw4acwNr6Poa5tf1ifbejbKfqIr7rai4eWM4BjM9M0Fc1SfyQybI54YnzhTonIaozKKrPxeBm
Jz6m2QrKuBBY1M2gwxtwQad0CI0EjzDdMw4pejwId2qhHndNxt75BkhcdmePXn3JgB9dtH1gvopm
MFZlzYo9NVNkLKCOqZ5SS2/BgLNdCDDDvIZJPQBbYfp7T/jJEVWn7hLLoUWXSvk85ZE4m8YYgEAX
MAAIybYro/SjQ6mb2k1qNzOqxRnxSmiiRQ2SYUBhrUBlIw7U/HCz9GwAi4EbjUAFU/MNlR1g2KrK
r4GLmLqOmCdmo4C06vzLEBTlCRVx7urDAykJlAAkSi1d7RG2oJQnD2gSlV+j+n0O8jCgOAcuInAk
44Fk3rdIpq2nGjUgQ1lb9yilt+4zGWwaRClvyCOPEw7EQTAsEJ0Cz66XuNMCT5txT842R022HBtg
rjCURjR6ToQjm7VdqilfVq6xGXrnC4Om1j4FHdOi1cwwzhRWR2pCpIY/OZ18b0bDGG9ilCqvhlq6
u6qAYBjt1V381TtZqnhFG3nqpSbt1q/OdqvCI4I6yYKyWq3dgio4KfpN3PgGQMp5d5A2948mUFtz
diwNQck1IMNKA8hOqbNmHOLtCAzQPNN1wJ9zIlIEVcJVKrDsYRmAbiLv09sgxRttmLy7OixgAobg
ODD/7WrqExeSCHaullGbdcnSE7lcJUabbuZ2FU2aszzm+7lthXj51mVxoSnK3E1vx6HD/lAPBt5u
nj9DiS1I6oZDFh/zSKUnrHbeD5OfAOzzZ1uUVX/MmyPZaUQbBhw0qiZRzfCLp8HmUx9CMNhDLSUP
DbYgm6M78O8vlwVAUesrDQidIYyONCqQdiLOHyZndB4HCZjMGN900nAeycKNaQ/6iO5WalPPzXqR
VJ13JI8CGYlVI6GE1hiNixUVSiVlDQ4pGiogJXtAMVawoCZKYq3Lf7mSx+vuNgbEpUEWPugyB5XS
U50fW32IB452N4ocmKEpP9IZdZd2N4CcmA/gbfwYE5E79ZNnNVXg8/nzlPqNpq/XkNKKt3YWpSvS
Dd/nujqswn2yYo2pzh0A+Gcny9JVZjJ+HNzyhwzT7mSp7v0QJXZ3Ipvrg1/PsbMjdU7aowNbA+Jo
Hy7UM6CCDpTO4FXLjbtrmmrqPXE0x/qL/Kgst5FmIBOlqehgtKCo1F7UIlcaOIl2HjhntH7NdZ3+
97nI/nHF61zs1xVpZlYU/IhabDw+8TCqU1TeEoLX/2hiu8OekhaPlWsvlhOfm9SLhLjIWHO2HUOd
BybDPV5th5YlQOyQbT71AVDZJ5Z1IBsdCrdCPbM+oMwAJKUvosUOArxd0hufDMDv/cR4qdq6/FZw
/8XHjfANVNDzCfCk88lvXWY4eM+Qyjjo7kKP/C9T/L/7QAIMVV7g7147neOc6sG1F0T0kItMbBro
1M7sENyDsktVmc6lxZ/8zPzHeGL85W+DQp81MzvEvwcNScVfIm7HJ1Wg+LLLjeGWDm3sZdDKXF4t
EwJxt26sF+Sp0KKvpmazLCpra8XYo7rKGj8NzbqlEdZlOE/ZW+DqMAcdlNBX0DG92zoU1jYNQQRL
NhsZykXTegWoQYtq3aOmfh96MnsejWlb1AygVm03eRpc7Soq3+0eGNv2NfB1z06JPeSH/er/u72s
Ub9G2as58aWzV6C8hCbzOCfLatDWnrqgebzmz7Ke1dve8YflNX+mkMJEFDb2N9ekWGdHX7LIHo5k
mu1iWYaoKKOc22SE6Unw6vF66Q4PnG1di3F5naYJ+89TU8doZfPUNJEJKufbzmXLyUKFoHQnBAYz
QFIuWeW6S6OROeoAhvAy9+AJNe5R1/KUaxv5NSyEgiIQJFuaYR5LE3zMosDug4ImPenHAcvTeaar
6TpnHadbvG+8I3UCB3afOFl36lHGvxpyDytuvZCZVx548VWjjdSsNvngmd6V2QiqLt2k5YpTRMi1
qTA9ks31QXAAUPgNdc5uel4XqfDN1Vawn9dpjdH/PC0NCgwEsxIlU+yjsAyiaXswWlMnHdqPaUOJ
rcJYYVU1tIazr1qs7Gg940fAQVCT1jPUdP1eoRAJqYlrk3pRy4bfS3ryI+x6elQQb8Nh+hq02BJF
ntmfQCiONR61PW2kMzrEYQGJ2LTZ0tAQLOt4begh1L7OEJYg+Od9c/+HfZ7500XGLIgXnl+oDUIc
/X7wogdm9+abByHWIHTi73mX9MtmSPwLBH/bE2g8UE44lsFXqz6TgwNV4mXpgVO+HqrqXEBHZEUd
7pZDY+oblJ3rlVur+ByIKL+ICdgDpLbi7y577Ctr+spRlL6Cjm2hl83hFilixB4khDvxzh3fctOW
izjl0W1RuPaFOrAFQG2F7jBQYjd3VAb4l0OGOoqhPniWALWioyFQg1T3ZFOtA5Td2I/3NSKDGx4Z
6ibMBLuxGvNO6kVtglQStVRriI0BxnwoAkPkMfI8dkBUZU9FLddCF2pC3dk5gPx87iR/stNhRGrp
4MTu7k+7nhbs0MahtNrdJ39tpwukkyGOKMiZO/8Yjupd5I9NNX+8a70NuQESWRynKttep2XA1J8T
Xy1rQw5n10VCZwAm/6YP8bpGoVl8L9MAsN8Sig1DExRLy7aqF082KONTTfbm+0ABKFV8D1KQJxVu
97Ozi1Wa5h70Q++RDEqwS8nksgp4+BOpM8C4s/TbEP+DGr36ye66cS3waDzVZlEeLWRXN5NvY1EJ
8oFFlPvtd86ipTFl+U9wcD93zmi/BMaA4D4i7xfXMM19aaN038Oe7C4p/H6pWtN6G+1+r1wr+2l6
06Ebg/oNoE0IdIH90OvkQqh+ejBZkWxDu04PtSfTG9sX0coKevUGJP12rNLshzmK1y5LxudeDSN2
n1ZxCqzOPuGXXa693itfvA7hQO3K22kfe7441k3sLKso6UCB7chj7FvTQyutB/B0OG/QaIaaU2i3
J+iHVfegaftGdvwxiMr0tToXoK27a6QAkDr2V0aA4joQYEYXIy/ic20JbPY57781ztpN4uI7wDWQ
ydIOTLrjFjWUYp2wtLhF8UtxW4Yo8ELAoUK83slvLWiv+YsqxyeeshsyoYbLQGZaBVwsBqPcRUab
bJQGfeBfbdwxP4sXCBurA9fvvbkjRLXAFJa31BJuWJ5zJs7XQVmJt/4oYpB4fkxUIGG8wo8p2RgE
EcGC+n1i8vGEJRe533wnsrdJ83FWaTce23xROJrybSZ+m4/kQ4dP7WqIpqME1rWz/AMkbBaOCxaP
MuOXGbMwQRoDwYFkQxiHqGDyjAKNZ+okkyusM+P9u78Ewh1pssg5Go3vLImOwi6b1zK2rXuGoNnp
L/a+Lj7bE9a+Opl8968BAFoSewXum9cgTNj9EKGaao5kFWEv3/ldkQQ5eS64QQmTQKVqOfgX2qYF
90Ro3+KLKZ96SDLtWpRwb9qRW68THrxR54lveIWBPkWmxmnsnOkGKtU+iDJQkKxHIqdbPg16pCwR
GIrcah5JDk6IIjAayYGouOkSiI57v0bSNU0PEEUa6QjffJUAH5EDVnqovYjWedTY90CIJxv8M4KT
SmPwDUO8esclr5AXEBxq4Z0JPWoOelXO0u+QLtqMlTdFqEkUa3B0Wd8TG5WFQMwmz85kqlXAFLsp
VWRs+6lvD27djifk2SE+7pX1fY3HPMrz+uILlhGPYQpw70LcT10DxrDKq7SqiP1FGmax/Ntnmzr+
r88WVeanzxYbBkR2de0XlW6JQeZLyUV7mIuzdBOo+fZAZV+SGfeoI5H7SqXp/1D2Zctx49qWv3Lj
PDejwQEAeaNvP+Q8S6nBtvzCkEs2Z3AEp6/vxU1VpezyqRPtcCCIjQ2QSZEgsIe1ugUsq4CQI3Od
W8lybUdADJiFAm7btduHxgJubIVdayM3PcjMlmHv466TsM4jfKMDfhonFq9+KpRmclMHIDuXRb+1
e6kOBkJCzp3Q/ZmOqNBxDoQyX4jVraEs/W9RzfxFVsl+Y8eBvXdlET64w5TSNgDqF5EnJ6R4Fp9J
Y3BsC/5N+xnZP90SfOzBocdUYt/c+h9s/PMhKY1QIheAjCO+6foQ236g0Q0w7nLpIgfFT9flFFZc
23WzMBtEBrYIC3oSHCHSTjJ+ITWfAeaUFwUscC32GlHUNJdmUmsD5PJN3X+n1uPN3yqEIoLGSurn
Ksu2SOWGXw9v3sbi4bjNpmqXFssYvCGfE1WyQ2IJ0I4bI3thvP8+xJ57D0dzfwc0bWSsT/q26Yll
rSU8V9OwmVZb0h9i+T5sDrvxbsyQ2Q5obSDsblzEjC3hXYz2tLWlasHieD9vfKdWZGxEH6qwZUb7
uGTwRJfILnUpcDWIeLswzZavPeWxE6doV3wkWrFBesb9+xnBTnMMGthp0tFqTkgyAbxEBqDqEwg6
fWsTFEgqz2XfbaidCkNGr7EorG2vLI0cFhSRCtpzXpc5UvlTDgQZV/QLEkZ5/a5jC62XRV3D+ztp
U4OWQQ/8SzAtJAWct+Ba12fd+QgmBL/UsslB0dgliOaH6x6HWHk1GyC+NQsXpsl+QcJqaqEjF5Ey
+7yUdzd5YVqA/phbtb0yCwQa9lgZcHzGjzW9aHiFwnOTOHjn6DB0Hws7jcFwBrs5FfBRpR1Mun/W
G+ALKeD6k+RDT6qPSWSCs3xJY936gEgIpvipsDJpr50+FekF8GDNhgEL/FKYvn1m+tmcwr2oIDEd
jWFnL0U8qHWElYrEHsR3T2OQLUklIdngqQr8PaGzvo1QRewZu5MQMH2uVgsDrGQHbyroKEh4o4Ck
ICDEfs5bk7QZKwfhu5MWlw6YzuthRzokcnj+Z28a8lYnHarmecad5a1FmDJfmQKEklUHh1Gnovci
hjWyQr486mnvlgAcCr7PspRaSJ1XMt+0mfGDLJAfjJRJFIHlJwR4eoNo9hP2jh+tmb8YN6mzy4Nn
IzI+IQraPlsG8AE7OxzAFD/E53JIFbCXtHFFEpq1LJvQgo0nDRZAjFRvfZCsEaSoEPsRgbiG++F3
HZff8kA0X6oBfntDhOwBCx4X2JM1w98xT/b4aLVAwamQzS+TtcDHFe8DV7gXcTec5kPD1sbBrLCm
UkmJTKKphQrRITJrACxej91gE1lI2gMcxgsCL68g66we3bHwTkgWrJYkNzTAF/MqLO8S3x7vPd5j
/TJ1CIEVAI9Rzo8O8ouf3Bx0uh1Tz0E+VoseiHwnKobOyE5sKm4yqupO10ueWpt8REB4p+pzLYL8
2UMU7EPt+ktmVSHiWlaVUOkz75v8GZZXhDcW+oEUgzy9IErKvaNaFVdvvSqHeRDw1QFWNQ3xHk5j
5tOGFhNRt6dqOvJxhVggZ0vVxi3gHoSBe0PVIfJr7MYqd2VPJwVWaLSHd8NeUis88cahzAFvQa2u
aKNz02CFSq2st6o7mAyu1Iila7Qo+MB2mWHYI9CWkwoJGdWhweIApqQs8c94tvwzHRld8QV42d3O
MnM+LqzSb2GAH4AEb2bYGGZgZp6OqAjACnDwIxS36u/0bt2oB6lQt1v1/3+o2yl/GeqXK7id4xc9
apB1p/et+eiHIFk2wBKSL+jwVgD4g69yu+gXIEpIj7cGGQGSvsyzP7tQ/dbsTiPeqnT06wnSBh5J
UwLl8J+HCcu/LozOQlcyC29nJaGoSidfCMe8jjrC3m26iFsXqs4qdEhdiiL+DObNcm/YUX7fgBqS
wxV0UhNiJxXFwBEFYvjFcrDsd1lHR3GyMUBqdB6mNwCx0breVDpBrsRffalHHiNarpfW+SYfGXK3
xxQzEZ311jAAXqcTXXJRboiVuQ5bsU6KyFvOZ/xrYFipkLgNDO+Ozp1qhV1yacareSjqHOqXVHbh
3TxUqs1iHUZGOat4hnexAUK0BcKEPgjN9GE+kmn7fvQbGan0riNTvNjoR4X66+gmE9Mwt1Gp4SYr
gRK6jB288YB38x6KVgKbKgSSOlV9nngP2gKFdpdYd+GkUYJebRc2vF1SY+m43kMOe0tWduw8d+o0
mAKRxAPLF0JEla7VnWvbF8CklG/FyC+GYMWbo+UllDhQkLh+XJ9klAKbyWP+Xlb9MwWkUxh6MMWi
wxIwy28i0iB5Vo53yDJfsAEbgpTH9wDQc65xFMsLJqQ11agwRqA5p3bz1g5BAk9fg4i8wivrpSt8
oBjILDhWqTPt50vx0vx1lMTmu4yO2tQRL2E4pAuWZ/Jlbg22zPQeE62TK+c8uQL3WpzqZjySCOQQ
ybVBIP6dj7kMrHl9sCS1tr2GAGO6Jy0qmqreJXbenanWR3FyrVT+OZcKSBrTyCTqa2BWCMMK9jdZ
m9vV0o1ZsiUVakh1hqSLHEk8JKMxwxJ0okHjJKvbWQOp7W3SA4H6Nl5gp9Zemj3itUwXFxzno3t0
RHOlbvSTEBdRgqm0+DC6WQKGN54v4fYTEuwoO6B/XW4i5Vf3vSfD0+3KtPSjhQmYROSk4oaRbi0q
f2EYQn74VaXlI4zUAlwVqVDhjcAAqc3anH8VDSpbD6R7WaaXt9OyRrk7o0Tc+u2XtlVrHJjbfbnd
OBhIgfuv0/3t6nrFvbs8eKGx5r+h1xeT1XW4m6tj4RyAsNFNyTTdXlogSTDyrH+N6+bJSrPkKQZl
40EyhgjdSQ4+O9vIm8uIdTiCP9160wDKaO9mhfOsAXRHSkxY5rIRrDpHNjdWBs+zhQYB32Pbm5+6
ZlDnbqqJwhs3iBUBcnLpmY+V6Kt7F6BXjZuYjyRqTUB7BVkQHUnWt0Gxy6KcLecO3Aoee3Pja20C
iRMhelhXt/GeBgcmbnKAVcRcUJU6eHhYDGH2VxK1I0yJad9WWxoc2SbZKbbVd2qkyzUi8wgXbnA3
n72xO0SbRWJNg7ky6S7MKS6kT4UXx695Is0T1XosD7e+tFrAieAHjUYfXBGpsqJGEuWgyFw4ld8f
qJqMhb2TEYx1pEKX0CEzjo2PJDAkOF68cmQ7ugDAerBDoHtsJbGn6qLPLLLb6+hIfV+M3Zvfed4X
ULsPazACDrugRzXUxgqgW4jRjD3vVFQZGPiQQf0FOIUOIHGz5li0EULXrOssbsHAp8sSeCGw0Szf
d9yAUNvNcXq32PwEro9jq4rFh0A9O65BJm7aDwYuuwj8z+S/Dpj6pmudPxVwsu10DYofWGm9p0mB
XNtYA35z6q8GjJzfYo4AyKRzfiR2etekg/Wi42YAH6ilrsKO2q1bWv3BL0UCO0XCgBro9E/JAGZc
BYLOP6bu4Ch1fkToLjMYg/GI+hvfTvFopAwpCVMeeeQaQLYwEySfpWH/CRwVwHKG/KbWTdnnqSfh
RoRBbVYTyL0nNWRHvI82TGq30aL4D5+ADkB5PADmG+kdxiIb3jIZIrrUsz6DdrhEUKKZ7eq+ST6V
rXOShRl+Qz5PuiwQHn3R0mLn3BzgWrOH6NtfPbsUZBTUMxcBwrZtm62MOIaDKFDpJzpSgUjmo+43
st/pBcxkmDeL9IOfzRD2cAQy2O6DV2/2sfHh0eCj2JN7bW6V8JKtuVEizeQvHx0p0yhpWe9I3sfp
Qo1w7F6Ktii2AvADn62smPGsROqa68R2qz2ikEDOm+YznhXW0pDHDQC0Lc/4NOm7sJMhSw1hCnzI
gaNsFZ21nmLnl6HwgINdhsm/qXfLWC/8SPtHLwHtCEJlkvySjRwOF7NbUQP8hPklAoegvYrHfoUY
Kv94U/MHHm6GIJXL3kE2Z4dAjaPO2vYp7Cy1BkpZv5mrI4DYHFHhkizZPunOHAHgmp6okYpOAjAM
SV1XqtFofWK+j+aY3ftogW0Em1arBhYv10oWhJkF+qFT55rVhWo1S+td7GXVkqpUwMgLYM6gvjil
h4DNSaMGgNjSmahESPabMWaNqcPPY/zuLHYJ7teiBfZkODjFo5GYR8Jm8MFOukuQa7Xup5cCHH3R
ZIvu7kqQdj863XhkIH9dY3KUx7AOwmXjjs6pTnL7EwNc+gxbp1V+AAplsQoQNfeF1Py0dE4mC7au
lbdIqhff6I2paxBXlLBZXBvGmmMTtO6KBUn0TWfnvLS9r20C2NWxGaMDy1L1OHWk9irJwaFjIVzI
jhKxT1KMI2pLvAUw+IRh032Dt7Rbto4X3ieuaYLMdQTKqJ2PIFFO3nU5GFk06BjVyoTztAVCL7A/
HLbq6cjGVrVT2oW5AEdz63Rkh6+86cHi7iJNaCoAiqmDbY2A3i1vHDhlNWaiBssI4PvLcethnrmW
Eq71CS9t/mOEzbCqBYyu9LdMwza+gllu4uC65x7jX1Ng7YJMsftqjT1b6iTuwKUXdLtGtMaOwdN5
1yElfAm/3PhS9v2JMLQ9BfTOKO++sjIFHSTyL4wuzp4UUu+Ruo2joCpAG4op+cmI9bvs1kpHirF6
3akKyEAOJkqkaGQHumRfpOlJlNXrfMXTTxEFwL5IIwv1DowF8bOXFac8N7ynGIBPB8wo01vYDV8n
ecrwtbDC0DkICaiUn+UjHBmL3KzLHaa//owFf38euejAD+3k28QqokXJ+nhYUIsMo3HRlDzc5t0A
XjMDPAiuNxm1pupNJpN02CG2rbq2U1EDWB/eC8ioSg03WV7LelP6VrukKDeKd8Me+Cod4e8pvu0m
N2Q8bhlihxcpwbTemK08u7rCt1avlcbsERimdacSbqyj6SgQw/sRyX7XisBSwOcgVnIb4+k5uHAd
bOpRFs9Vpd5sWBnforLewBDXfTUzP1khfmq4aNeFZc/M641KpVhaajQWvpuZJ5cQEchQTHUOixzW
OcGBRFTIyYpMR3BTgMu1GEFEi+DVTSw1spWnhDsK4iIZAADAf2OLMww5+cWbpl+lrRdrbNgudjim
5MLok73DDHwlygQc6G0dOCDTMeM3H2+Fawn+WnhhvDI5zy5ewtxjOOb1utdKI9cb+eJg83xz6uzH
kLfNkxtGzdb382wfZBxMadNgpDHaYFyPav4K03688uWoVpK5ww4QghSjToWnVLn2JbfWVO2QvPcg
3hUcm29FliFcfGgeR+UjtT+Jsj18GkgwBMPDFcwg77JSng0/3qtQrH/HWeHb+NROjePkipcqZCuE
LHbGI6xruAtdFBQryv1P4Lrawddr4RMGlicAKVbXEMaYWUZVakB0e7Ozl4YEAELrtNYz0sDbg2MV
Eza1C/NhBWqIW1UAQBH31T7HdoAIaVd4y2RCGAdV6ydRV8Gj5E16aofEXxKit/hTrnM7PeX2RM8E
C/waWL4pSAmLBV5b8xvwNjRi/q30XmoxAOsFf4iUR+0jcysADk1T7RC+67YhEI1tS4cPoQnwau3D
kYW94fjVYWDm6fXwGXQx73IKxABG5iwn/VHF/jowRuQYNE2yc7oo3MDJAb+eO2JehK8c6DZICknS
dGcmWfOFNMImcrYxyPkWWGxlyxl6vjFYv/1tnYDn4S9Dlgx3vZ0lAA0XihrsZ3RLdfWxSq2w+Hd7
uv9l1P2t9Ze+N+V2Gqp0Db0dg/HQDXC6ggq9PPawAGxUZdqPCiFhoDlW41vu3xV953+3x/KHzV33
WacmdpZB758QBV7NfXRWGGs1IFOJ3jc2ONU2NsIctqdpDaSnBU83Fak32kvGXm8507e86gJgEvus
BLmPg8zrTmQ1CIoH/Z6JfdMDJwPW5m327LCa4TntKmDTZPYm5QgujpKyOCMJXq0R9lR+qqT5B6U2
GuIPTFvJ260Pi8ZwZfj8RQv8MSlrDRHG5eZW9eq+3IAeOdykMghOfEDqFe8/U/R7nregpgv94eI6
bneyNDYyUembr3UyK9j9I+vNBbwFJSJE8ErkWGHCLOwUJ6KhyaYqn6rUarfI7aRW7BWtZ2r9Xd9E
hPBcZAoAqoa6YJmAdSUIaK2yd4+lZlhqTvKuEgAMGJqXUru5/UMn0n0AH+0KCLdBdg2DKYFBRycg
dXPnD4Uc4hVgNZw7owDr32DI5DlI82oNJqnxjJSv9CCKRGzHIrfv7bjgy5aL8KW11EOW5s4PJPYj
vtHTb2H5Z3cZaoRvtIkFIH98K4CP4MEU42Un3rQ+ogf6T/T6k9xylNjKoprZh7zByu6R231UCsRI
N0KirAibLdchwHBHEBLdGszCAeGHcQ8EGyBRFYjah3FlUfKoO1K1GfL3KqUe4uvwsXX4uUqtMUN6
2L/tm4+I0SlVtgK07YnXUu29aYGFaEQwsrllFp6pTsWk4uej2seJjE4mFp+EZxDr7rvP8/BedL3z
wMbkQmAItursLcJG4w1pDdn4HVl6wT3WtrMWia3BhlafQmtauf41FvArZi1VF2Kj3dpew0KJAOG+
Yp8jG9hweK/9qwpr4HFj8j8jRwY+KL8NYXTp7POIUHGQI9b2Q5PXzTI3Vf8l9uzX1pPJd6ts0H3y
Q/G0xFaJJW/CA9FqH3AGQrYA73RQAxulG+Amac3o7JvGa2r4zrygbBMzO+Vx+ErLNNoguMhyXbh2
mxxoseY5eAaRDF+sCc2LcL1076dno8KnYkL+InnTa6R2THKnc5c3VZKDpjPFh8ErFwDsHbdImsk+
S9CLK9MNv2U+0qAlsNgucRp2FxcJ1Ag1aMJvMagBOAP2hiUjf/tzz8SMxnuV2Z8VVjZnQDCpM1a9
6owdSLzjvfHJtaPoaMfRJrCy8jFN4/ZeJBIBLR2YQXvYXJaVz9iOWo2WN6cgcL/OrWwQbzWSP45Y
HGHXIhwDlJewkJEuFQCu2/BOGXdUi0pPrP71X//7//6fP/r/Dr7n9wgjDXL1X0pn93mkmvp//iXY
v/6rmMX7t//5l+O5tsu5AwwL7gF9RAgX7X+8PsAJDm3zf4UN8MbARmQ9OnVePzbWCgQE2Vus/AC5
aUEJ063n7GxvQlVAJv1DkwxIw9VavsF1Dve5+qM1VvM+NujC5IiMlW1CK6yO83aHUDOeXsQYZluX
cOVAl+oswqGMtjPLYBI1P9WRR3wJEQhzW2bECY9X8MZkIAgBMhEVQeJ/lJFymaUrhmf8AHpiRM9O
BVdZf7anoo+bapNj0gMi05+taaW/AEw/2/GWYcXOM1EhHsltZxXqS8o0ANgU2OKfb71j/f3WC+EI
PFmcwwctnJ9vPeDxcqOrpXhsumjYwQkcIGrKHNeZY5QvVQKnybSc6EbkQZeuU92ThkDOE1K1GcLE
fq9VKd84ZKH7YZyOTTAbdq9BVmwcOK/DlzSqrFVsJ91ZghLzWBbAyRjgm/o0AvQZt1e8TarAn0aM
96TKfDCNBOlwotfMrIY7Hcb2wXEszLlIaZD/4bn07F9vjsNg9cXdcRAaIrjgP9+czk1KF6Hz6nFe
pIuCIy8/dz7BQ5FfwSjbXpGq/0zTYVQrY0NTHlUnLYRrqetQgKvYCr1X2ID1WvBMATUNE1OoapA1
cN58sXR1ltMaER/FBxWz/DM3ClAGFR1Uh9w51vI+NPLqHoH2Gzjs+WM+oemXwLYF3EHiH0kGyLBk
2xTAf6RW6lBF/YZPuPywmoG1tooc5O3Z2RLGqXg/SgXUfl8h5bH3gZlhd0m1rH1kEYbNI7jr+eMv
uo55Xwtr74K545elPTHMWZp7h6mR6OfGNkB2UgejB5a/7GQ60feq87KnZipgKSwqHgMADJUsEu2i
RerhIfMK9WRps9oY5pivqZV6d106984B3ns32xudwmJry2mSD+DybSOnWdlsNtRQWiz8D0+E4/30
RHDGXBP/ORizJdKQpT29Th9mKsws1gAomeCR4xMF+jjWXzoT8MqUZxiVn0yvtl5pEeYYbX8KuN9f
jNDDEs2oQAUZJ2dilZ1ZYok8dqaHpcPKK4pi0UxsbxGCAMG9U8Ygl0nKI3WiBqr+W9k8WMASf1vX
LqJsBttNd7IbzSNzXPNIR06f2OVCRQOireAoYjvHjfe35r/pzAKn0tv/MPf8PO1PNxMAUMJhwvUs
ANF54uebmYQVM9OM+Q+yrwe4YjNvYSJ/4d6KDA9B35m5blNPveSMr2mtSxpVFSJLr3M6INwCeBZu
xMJF7nFb7Gr4GaZ5tppm1w8FkozOrQZ5GxRIDI4PGJ3MEOa0YFTLKjEB72qx7Gp6SbQgYws1sMx4
b4B3JoKVALDuhqPVMi4KYNn4XnoViHP557viyb89YrYjGZemBchd5ti/3BWsqJxANal4YKDLPdsT
YQagTRKEsE0st4SJGog4XvXFNRJjuvoAvZyD0IDgkkkG/DwkxrqAkidoZV8OiIPrRbOqq9gAFndW
LykUMOeA5wAVcnDkU8RgHGylLuTnm1YtEJ0mGagbu8k0VPgxQDEiI9hRVU+yzkWGUjjYf5ORXjGZ
mmblSY9kQ+1iqe0YL9UE772Qweg8YhoGr4gVxEDqEuWeWqISHFt+BRouav2g7Tl1DYJcxzuF2poe
geErHqdiE1v1uFMcgSqTnOW9wBwBoyJQU7DjB2C/i2B87i7a2usfrSmBpEAiMly32ClNtamtG8Cg
lDYwy4EiLAwU4J0709+D3Lu46CYCzPzY+Ec3k19SpZsHEuX4dK1S+DA2VKUGM0UKFTNf//kZsfjf
Xh0PfBueCXIBjzvYhU/tH+ahwWP43A12+RCG5mR1Vp/juoq+qQ5Bh34v2D08PxHC8xAADHy98FsB
RAz49/2XAm6lDXhTgZIhRfT0c0+vahk2MMPJy4wIOa7AYhFdXMEmBbhaqrrRuA4LPT62oQSqSKA2
0cSIV+RGfgZMLEJNpyp2GM3OlRPKzVTNKoCPli7vd1RFotH7kFQFFfI6QqjZ2rXxlFNGUORb9Toa
RfMh9RrZ4lgZVdWcOARD1bhPHaS6zanXPAOQBJjAzDn1Gmxz+Z1v8w+p10XQ12vdZXo+BZ1nQGIO
4r6tRL5YltRXYXnBXdIi/7VHEs+LrS0whTOWnRChIJ/MoNz7YWG+AFWk2WBO9bekFsfAPy/g6+oa
F/FOLXYQJBdO83ob1g5GWICn7jRsofMApvjiVGtnRNwoqBuHsg2fgLnuID4H1rpK1vuhhkcAaQVy
CfSL6A3LJ7XIxtJ/TtrRWvlGn94pxIbudN5aexqJN/AA3kbqWBY8eEWP5GTwZLV+v7RAGgfjNHKT
3akgOa+aYV1zWy9NMb7LqIH0evSyGbPnMdxoCxKr+s4NYEFRjs6+AgD+QMyQTdwceT96LwhiFMtY
DiHyJ0CfKpvK3PURDPamZdu4Ajf76kb1ofbVM5IZkjuG6fA6YGMEzgsQXPO8fYKfKwCdXZA/5dlY
gyagaLdUFWWq93WLwHGqgoTZvq9rtom1nV9hYTdXOUvlg1Xm6R0r5dYcevlAoj7ym5Vv+ePGnmSW
U9Zg7pjV/S5VF6tQezLWgjQI6Iap2JPBKCQP2SRreonY6JYhIRyLJRfQbS+GMq9RxWHUy+u97Vfl
j9ZKXu14dJHzWvtLbNOd+9K0662T1gbigUbANSCLc1NEOn/43Thpsu+zotzCYNGuyxaUeCoqHoop
GwVhkGBJnhJRlJGDtLFOFV4pyKjgIA4gXTFilnKjEj75fvji5vlqHPLhOU6QoOGWwoSvBTt2rG4d
JGjk+JBO4IY8LVZILOoPXdVU8MB1bZec6zgvl7XJvCvwScOt7RYRGGfy4ZRYsM4jJFE+CguOApGH
7jfkVK3TLHB+BNo7tg08MtQd4QDe1QnCaIuApnHzzzOh/evXEqsGh9kMHwZhmibmlJ8nQpihysbq
jRaE8SZMrJ0P9xKlDABu6t4LtbkDVBgsIiRrwR0VNu3T2IgShDdAyReyMK9xq7Ae6MrsjxxPJYLL
nM83DcTwB3BU+9FOThArhLOiAbKK/U/rrQlURU8EtnQECkcQ4y6Dus7mdYSN6OOldobkosPGuqcG
Bg/I/T/fBvPXdel0GzjDumH6JwTtsD98D2TfI87bZfryHtMuvSmTFK88A/MxQLxgBrCtEXiZt5c+
DeyV09vlr5MB9ShSBPnT2x8WwLODpyxe/vMlO+Yv6xxpuqbr4i/nYvJw/rbzRKapCaLBKL7MC/rR
lxWQ0IPoK2zC6WSUB9pOsi09n23/FNM3vjIRSvV3cQDcxlnMbB19BdXGTbuOG7niUamA0bQmM2cm
vejZ4sByydP1ENYADobLY6USM3wwgvL9CEQIzqrTSPNQgemshunopqdAkfcftuO0f7hZQji+6dgG
O9hY2MJzGOo/P87dMPZRNfJkN/hI9eJLG6Qs7QiqbYmFJgxI8qEbOxDqTgknnU7uEfRWfbpp+IYz
wj9k9Ysu8MHaaCGVIep7UDmFAJhO8c1BFmgePnKWlYduaqUqFQEcwYPog1PoMHBV/dVfdTxBnrBp
fmPd8Z+fAWuyLvz8c/HyuhIoIY4lJXKyfv65SLXIBniygt2cw2UXy9kiA9u+d7YCBcclMFSqqUjG
oAYOOOTtoJDTBoDqRSKA4hjoFsB8TMJsHVj2dgCWc4j9AlJ3P9Rv7ZQT5lb/4WnGH8merAEffgxn
Fn6J59kWLDyO6/5qxWJg9c1lFNbbVCfOQYMufIlIIUSwdTz4EmUeIPAQeO7KCpmSTh8tSI4IILkB
FiMc0JEKv3gsT0F2xMXFhM/hOYNflNRUztUxCGF2oWrOAUtdxx0DqGOE1XLfFAd4zL4h2Cr+kRUX
LBrxRVKBDY+U775MUMNLWAb1g+OnzSZjZXlq0lYe4ETutk3ljPfIzQ5WmMqtz9M4beNHP8bxfRzL
ANKjgDOxKC5mEOIDAgTJ9oJA+7MbJPnBwtttTuYhDQSqQJ9H47kC7saFtEhM1UGX4w7Zz68kJxE1
UjG0pb8ysexfzmcgYT0NWZt9u9BKBVuSfTiZK5utHuL6+EGWtSo7Naxc8a4E3yR1oVNxJH9trbTK
PspIx+BVPnGgtTBY/P2qQUWNPaHLvC1WWuU+YEBBTJE5BhZHE/mZbqpWyPaz+CkuLJjrE9MHTJ42
2iPVczcPlk1gRljdDuvUrwVY1cZkWAJAGV8U0WSPUofyPDr+nXBC1CaRTn1zUTeMgyuEZ/DfBM7R
cLIfN42Osx8AwZaY2p0E60X0hCNO7hsJmmUaw5sGAnA6QAs0P5OGk5bJDrZxGKCnRpLZibOG6Sq8
n8+UecMmG4ZxNY8RYcUbj/GdrLZRnQApbupn1a5am54p1/MIuV9ebfBb3gaV5hitkOhZbGlUZyz8
S5QGB5czni+RDghGisIfdimbz9MEvnMCdctnUqdxerj1Fw2ANA9U9UPXmbJ2ENc5XQIVZQA8jVRY
J+oVuIGxqwr8TeiqSGZbSEeAr/tC+pETAZzDN8MV3Zuh97/aeR2dXGDDYY5pN1boOA8AenQe7BFQ
WOCT8NaN4KFa9kayAGNLdiUVxBjYSGEDG2lkWfnaip1m67VAE67T17RL000/OtHeMaziUzr6WIDI
9BURkPVKNLl1BOto/2C07Tez9JNXxEVhKaEa8+IGXnKH1alYUIMS/Y+2lMY18vPkNNZNuqITwDJ+
dKdwxrwdLoDqA4x9jz8FnST1n/LCs4G+2qfbtOi8be0YxRdQby8HVvkbK62RWurBjWM0xy4u4XvQ
MAYuMbvEezORDDnWuGWwPLJF0UesXPqYxHwzUFdqNUXUrgR2/luqhoaHeCYQr85DVXiGS9hoLq6n
2SMIMaKNb8GQR9VSVewOKY27WbfpkZ8NqoB849f2HzSaLKSxBckuX2IXbj5aRu88ZPaR2maJQiZE
hoi3+VJdo1EH7FlAtTJduZ1ifwUQEaQN1fhowh77fs2TTTSGs25L16Fz5pxsR71fcyfcO4QTq/ma
p8dhA2yDfE1nTTki2Ecp4UmfTjAVdN2wN3fzdf3TNVOnvjb+ds1BUgGwH363u0b1m85I+FZX3r6A
bw45aLpAYIfRYmlBh0OqK4StwidSRJLvPGpxjRzZiioFrdus2SCpI+ZuANa2KS5kGqNDRPXGj9zP
iR2CSJpkDPCi4YkOZ2nRWmyBUDtfGckqjPABsJPHuC6Rz1EB5Q1LkPQReZfpY5mBkbLzrqSAoAF7
zZBKtaZqwRLrAZ1JkbqAAcxddWGnNiSrXTiLdbQEFeqwz9t0+d4N49Zhg7gcXQJ322rTRxbw5m4w
xfamkZWDxs/U+Y7G0mPjnXFHVLssi+JIetS1CnrQsbG+3pNM9aw7DU78Mpaj3rt2ma5g2Y23TtPz
A0tUdg76Civ1fuWrYu8mOeitmMoWaVgM38NxkypZ/xjS8Q/soK1Pbg7nQlz5CjHhAL4bawcbS6sJ
rr0PHBnVWtlXy3ThK0YnBMxip9NYrzG3AcTfjNkDnbkfcn6I417sAQ24LVwBeCFrlMcmDr/bnVXC
TWoA3FK4/Pz/KDuLJcmRaE0/kczEsFVwZEAy1EZWKBczPv395FHdWVPTdm1mI5OjAuWuc36IWDW2
ZhlqsOmwzJ6SylupAZgHpdlUJsIcKSiLr26oXpDQXtKfRG3ckQ85BiggIr34oXTh9wpn13d7VJOV
OUzBU4M+5RobBhXax/z72rD4y+Nf14260H2ADwFtTojhFZQwBGcNRMH/cT0suuHzFU259aYSBXPU
z7c1GiDrIMVCJ+81NtxTr32FmOcHvd58eA1Ue4Fq3F4llvHqmfaxypZZa09buTNGR8bYa9c8Ssjl
yJHEIgNRTU+Bp5VHBzPpjRyQ5btZj90vUEtSDHKG5gBM332ePftets92TExXq4aLKAnPw27E73y5
UuaFCH2ZzjN/u/YwqiLZVnodfAnq7W2g4fYbvZuLo6YS4cLk7/32QkDN+krOB5fwQHDWyd+simVC
gEvHIury19kV016HCr7N2q77SMrJlx0UA34e3n3ZHeJL1aPnYj4lL9VYkLcbdg33IRiIk40C5lo2
KFaz9bhrvnWuYe5cpEp3IhmVt8Lkm1+uicRdtZ6Fm5LCBfGDR3J1+7gKjNV98C7ho63gUBMsJsJy
RB2D+CGQ9NHOdrgb57Le40Iyvc4FPivLB51k6CoggJmd7VnxgODFuj+zJL2QrHqpJhw8IvAE+yJM
sA27Jb7JfltoJxDPskldLkIwskELnSdlxJxzWU1rJbYey+XgpuztKiNWNnL5jLyeBve7sMfmtqCW
WTTvCnR/VnKQ7NWD3p3YTp5lyR47D9eNgWW4KPQd21ztCIPKd0DFvKSmojwkYXmnBX34NjoFHw5k
z1sssq41YE5qNm5kq52F6VohdXeQwUeQpL/S0lUvsrTMqIOieMmXGZGnQ1id+KVVcd1/yOKpwG8S
UsgJ7Kl76qye3Wlfjfp+cLqrvjTAdYNE9kezMpZ7bvr2YS5jPOzAZbmnwNL/OZ2EjcvOPP4ItS+D
GSL23fUZQTDPSFbCEe3KZY3cVYZqJivsGHd67xqXBr7J41yr4mxk6vV351wh4Td22fpW1okXwtCs
WpxulsmaHB9SNX5IIy99JDVOwF94Pzs7pU3v3Gyjtw0/M3mhxiy+d2WrbUCiqxvwzgZKXHb8loaK
vckUr8DYhmI1IMkeiKQ8yeJo6HswaOyiisB6yudyU0x58haKmkzGYurFRjp5wy3B3dVq8Ls1Tsdk
jWLTdJCtvep8NQtRX+VQJdzMhgpjIa3Ke4IvL/I6WW5WR/mismV+KOP//aJka0b0Ub4oBYVPNgtJ
tQumWT1JlOcN77kUcxLgfsCTzE0sQHa5yQj8gQwNlYAA+9LJkWICnxPdOsk5o6WTlWXzumrDDY/0
K2BJ8RM4kPnFAO2etLCDZUkdCrZoqLHLkqsZB2NWk1spLaeTERbDvWwLWu+KXpd7lSU9VJ8qpCVv
JVCVb93oaBfZlofZN01Y0U01XMVhntyIOZxvl1Dr1Oe/EZykNjgCq7WfexOAkOXFBV2BZoGWuney
NWed97XMJE8jW/F/5z+VgrTtQvXFdrx0lann1q6TA6mx4nm2nXiXKKq2lsUwVduzWwfvjmpH/Irx
KQ0n1MZko9pyqcJovGPeKMXzmPTFNo8J0cvWITCyUzNxR7uNbdFJcdNn2TXLkSonUM/Gfbmo6IZ+
g+NDSvadiTwUGI6g/9N6aC6pgbVAmmTamvx6c7EqfH4B5XAaCzAWE44N21tlJTyaqka7j7PePBB6
mLCEW+ZQAYJkRvZeD+IwzmDUEUfMnzRvyC5VJC6qoikFYNGZBzbNwE5oabWipr0LJhBnQVYVT7IO
o6svVqYDxFqqIm/ANH55EJrkBJMGa0EvGu6+jB81oFOBwNxRFuUIvdyKpFcfZY0m2OtNVppsZZuY
kuGeMMitu+wxjBhedyWRJFl0CXsi3N8/zs74Bamc9iSrWwVYIz/Q/iiLYVOZMI2gC8iiPAy1/my0
aXqWV/Jm6BURqxeUJV6oPKjWGu+NNT+U9H4wR3VjqF2/4U5TbfO2cNZyYF9oyuPw8/Zum8qb1xNk
c2B5zDLHhn5N0niniyl/kt2tnMSsrs7675fvhibPQNabl+A3tYIvCh8/XOHshLK3Yxj3ibMgsxX3
+Fklz5LR2YLkG8+ydKvCcIO04TjuINT+Ho7OvwF0fOpXKB0cRDk6m9SE5zCBgr3vYze7HYLGXQwX
gqPXFcjMZA1yd+OY/+5neN2w7RyM/TxRRushCbUz+ez2DBIwWydjKr4HBxlm/mxXzf5/bZfjWZoz
Hv7SYkuWy1lXpIjuuhZuvnRH/yxKEZ3PItQh5GeWztAU6cz2++WzVY5tgGWua08dDy4ZrGtjaL9k
Sth2BRJtdW3vZEqYXdt5wojgsWUXKnsFsfMyDegVh9ngbW8eSrr20ndR++CZXvWQGumrRMKUcehu
nbL0th1LJylZf7KhVUIyLnafOlupUmcnwWNLkkSiBAX0TxepsZWMolojhTNupqFIJt/x8nt0D+OD
BEjd6iRMyh7bZn0zd8PzG4BIOaKAbqsuHxpCymI2gezmEGfQ/TNeZCsWYxgc4+uQJkO4HUPidKUy
oKap6YV6Fom30ciO3RvLYUL94j7Mym+TXidHWZL1bqf/Hirr5EG1lXE98dB2tQy0jiPEqe8mp+mf
raRrNm0lmu2wFE1Fcw52HEYr2VqYsXetavMoG2VV2fdrz1C1B1nCLwd53ikr7vBg/3M2VdtGYW0/
4JTdPirJudPz4UFb7M+HjBS6F7SqL9tknR0q2FhFAwGhpb+s85JzW3f6qY+zy+dAexpVXxb/Gmjk
FmlxBsEHGwhTzL+vJAfEWR7sC91100vOPgHRBY0QVujsFSXX7/JgsP+vM3b4W80JQH+1RI+IpBGl
WFgIwAOGqrdOstSNinWHMcZXWZIHIP/TKsbpfGdkA0LdvRs+9sRTl8FymiBqleXfHa37JkF1e5mx
FZZ1GgZFPNoCkFSa4wE5v+ryLcXIWq9NYbtIoPLxyUNc13epYShnWZoGeLTjoL3KUu0M/aku3HmX
kjk7RaHAUXI5JP+eWZHX7dqk+pA9Uq363UMWpzRdWWYZY0totkjQQgKasaz1PdSyL0OVeld1aciW
hsIEzIogLDT9YvCukI1/j4Dt+msudeg6VnroF4iCoc3mg4n65aw3j9kCU3C4te+bkjCK7CDrhkUM
SAELexvUFIr54Hjb3Dnb1riyEz0CLJ2bF3kYvBEbNjx0tz2GSjzQ0yDcBeg8LS0m/MXRIKQm+8lW
wIXPPa5se6mslXs2lii2eyeFtTwNjX1fNsjy0qoE4Xcwn/DvBV5CuTfoT59noTKJdbnUKSGtZuL9
2frZbyysE2Y338QwVB8EZ0mH8PVfyLvqjxXZSFlf40FP2Kwp9+oYVR+Cx6RsLO3XvmPDgwQnj9xL
/efwHJeauxpo9n2ro1gz4+P0xoMEAujLWb3UyTNZJ1tlv6Gvxd+trjf8HlvUQb3yBqHvlNmAJNcK
RJJQ4j8CQNnIqs96eVbYbXjuXLPZeVYyP5tpcFYw6fixnACZHOQJpvC3GqfGyfdmRR7wTXRxJ45K
rd2nAc8Qkfzm5GnjzZj1uNNAgITv1F4OssGYdXH0/hnh8k4vNyqQg3ELGA9jXuvF2O4Gt9Ke+SqV
3ZCG+VoW0waksUXYxpfFZkx4TGOnENaR3q0MRd8OQxyDHWKoB8LRr/jn3SmtoT3Lieu4IrC6FIXN
xF5OrD0gwotO8OTeIzC2KYU+XryFHJSMWISqVrjuYT2Ryg5a03hDMQxJwyQrV5qXmm+KnROtVfIK
nltlvNVl8zFZRnofEv98/o9Bijap67zQ7XOOrbaixAl7pXUYgrrkH7OO5Mkwr1mx7L1t2NY2U/R8
N4HxJj7O4iuLRmPyZLUsvrLY4qe6mjNRPUxTah711FNWyEBN7yqiSau+s7ITIZf+DUxabuKZIHuJ
0lSgm3nju+ci2ovgU3YyekX2koP/q5ehwAXJNVsQDUn6N1M5yxnKtvt9WVn867L0atKh2FbKoK3J
H2aXz0NsoAdXqufPmkxjHffBZK3q2ipPsgF3kfwC+b07qQj7vucZ/2XWmRdcwux9NlXWNiHz+d7X
zTpdMEuxg4lBWLbuKUYJ9jr2WJ7fwEyMDOo4eUmr9vdILchuI2WH9N+RlZ4Zt5ES7YTF5MNUtPsI
r4qvTb4bEaz6VeNE6Vdlb79YqHRsin6IznWlJHe1Mupbz7KLJyIt5Lac3vzezZ0vRyXF9NGJOXpr
CcavQZWJizBJrWoW8TtIsMlj3ARiFWZp9S0aXFQeyJwlASuqUjbvc+RVaLY04opcZH9w6+KDTX+2
rkaTWBTGS+g9Te4XNpxgarvo12J0ksB6+8gzzVkFhRXda22g7103sfeFoZEkAn+PTe8wfph2gY0N
a6umBB8dC0KnWd4lqLTiuYdCsCrxCNlrXlE8q6SqoHt686o0Rfk8TIN6bXFL5H9XPMse1ujuw3lK
72WVXXvNKnZdcZD957C3dlWmpWvZShC/vSCP9iAvJatcMa6x2ukeZKkVhgffCB8TOXcU1crWxlMZ
aVhejB0aBSDY8ovsOxZZfckiC8Z3pBiY6UTZM6GrS5/mxRcjAiNtIulzrF0XbO0MqaPRii9TMKHm
2Zn8KPDyeC/Vb7K7ooFNGl029rKILoNTtMNHYXTVHme9Ziur8TFdt2acwaXI9EOhi2ojJ+0V61jw
Z3y28xZKnmEewJAlj0lh4ttjAu5unB5/qqIPWAor1mqiyY9lC8pITD0kr3xIVnZYd3tUvBQSpEv5
/3Hwbarlav85gRbiAhq3Beori2JDC7MfPYuXWEOMrNNKy5f1uTbO6zIcjFu3Oh//6Na66Z/dbDZL
B5V98nmKpCU4ScQfUdJ6fuNo+CW0s/mm4rybowf9qqqeuNp2Jfx5uYmyP+h3HtyMjSzalUUenkDB
SRYD46UP7fZVGLV5GbMwIY3JZL1tQSbukDiMe98m5/8dNvta1XOCEwCb7mLN876YBm5yWCeqj4i1
9NsxaZW7wKu6O8jd7taISuUhnhB8E3C8v1h9d9Hl+DlBBmqI6h9ljkXF6LQDCq14D5eBl1+ccuoO
yFhP+zho2ms2KagKY0XySoLoZxb34leo7i3d4HVUmv7ipu6IGw3/PWUhmcVxpe1gBnTHVsy4tfa5
tYnQ/nxWlxsFT+/jN8Vu0LImJoZfZL9PDDXYT0odrttGN17yqHX3ZUUQQhYnIGX7REniWxGTU2Ov
e01yKw4h/9IM67O1WsTmS6qOZMuNPGd9pdha8UjRLm6dHdLV+wojxVurXYft3iEidBsrCod9Xiqw
GlzGljbZk2bSsH9cXhX0ngzbOKW/tWYWRNLOVVGhXFo9r4z2oaZMt9bUC5Rd2GvqrXVO42BHih0y
xjJz7ZAIwRLcuLVaGk7Plo7guJxKRKqxU1t0VGWRtU3bzV2DbMEyNh+HeadbAaYpy3W1Xh932LdB
1ZqaQ+OW7T6Y8he8h8bRh2XZnOWBr/f3WWxcnWYeT3/3kN0ElFefRF66k8WmxGQ4FxamSYt9ZGbq
7tmbW3BGZXBl8TUcxFHsaFuFiJ/KStlPHsIi/uZEIEtlSTbaCvqTXTZs42X8Z9c4JRaVxuTCPuvk
Waurz3qOpenn3A3OrHeusI5NFLDiyW5BDOe2QitnLSfWMm4+fgR7PINlffd5saDAfqRSivuEB/I/
rg+Fo0HkKI83su/nxRw9OVhuU54+67tQyY5oV7/KK3/OHeW6uyIwpt3mcJ4CR4MqutityIMS4bQi
PFyyp4VV9k91mgqr9WVZxyrj31OLVBr6LUgOGEq2VgFYnG6nsmtbpoovWvz4ZMv/Ml2bRjs9CEkt
LJeclnnssOOpSJbNSXGRGPH0jRa77M3QwfUGzTtUIb9yWbStxOG5SRRn1fLC1xoPN1mvja5xqGqV
bSzgq3etgQpmN8CdQTmbLxnRAFmfZN54mMUIOVBOji0PORJwhcRA2NBqpALkoWxj71QvB1lsW6va
qgFEcVk3VBVJanL8pa/qqklkKnbOsdM65yRt1p1nzHcswiaxsaXBDpx+Q+CLdSXJ2WfLjrJFi7Bt
XHqLZexnvTzzAu33MFm8ja1D62gWaK5+q9JmN026cgLSkLpmdpaHyYwQrFoO8kzWRSSM1uCg69Vf
DUiNQ0BcxsrOsdLvJrUsjn/Vyx5yKGnyYFuzXb5d8b8uJsdqtfeNAOISmSP0mw7BtFUXe8RpOYDr
+n0opYFiCq3kYIfqppbFzz6DEaor1VOGnd44sW9pVoShdB0enDJLd4MI09coSB4kpWRugpifRftn
Dw8w+v/eI1Cqdj3NLfKwHgqiXtcSvGrD/KSrzsY08Nr9rHLSGHGEz/LniFpPur1RVGfoMdlJ1t86
O5PqrPsMRzur69p7tOZhtpg4dozETjzSfbWzx5aq8KvJau9vlWXe7AD0LUKu1BXLoanTaMMztrqW
09waNAf/mAQ17VldbJwWb6dRmdRVmgbd6rMudoXj3MqF9G76bNI05FR9OVJW/tEuy02DFsZf0/1n
x3F5BbJFHuSMtub+rvss8q9jYZd93LzCEWabQEBbe2RcRr8Mp/I84sZIZqeo1LsKbopqCIqypQsa
vVuHbQ23km95Kyvt2l5MQSYjXic12qfG0DxWkcq9RI+cg+slhEuGOnnQ3XfZJmtAnMZ7h8jj6rPO
tvDxiHLYdFpi1Y8CrMBj8Si7y0NqeGzbVde5XUPWmUKNEQ0RzV4v3GGvZSoYmCxLzwTj0nND7GMv
UIGogkIb+O26HGWL7AOWswWP3aPjvPSWDXAntW3RG0iGZal+LKykb56DDMNfq8IKz3PDp8yKxg8t
A7NeW1lLHrrClC4NAUjkzXScKkj1bBzDe4Q0MWhUYGAmPDr7Q2ZOPyDaryChDKGfdgNYI8MDs2Qi
KJBG3bMSkMTrjRrpDgfpbTVN4oOy7LvgLhUbY5zG57IBTB7ZKOtrbnK4zYTRKcGVAMHHjr9fmuWX
YM4QUW3LO8PSyeM6U1qSHfqnLM/koYmaYm82BmJPYXi2/z0QWoP7PnJbyyJX36lu8yEbP+v/6juP
lViwbf85x+dQkbj9EU++jZz7s16efdbNpRudImSzl1fw15U+6+SLSWakl11cCP/t6uZmtKvsHKGt
0GrOCMNiVO+ExnZ0s2ZTxzP4/ezBcyByKkXrPpe5fl9iv3RVSaQ+N502+7PTpnf9kHnPc9A1a+Iu
Dp8BrWYz2FuD7f9GX4re4qU7K0Bw5ExxX2v4xoivstFCKugx4O/CnvtUJ1aJDVvIXx3vdY7BImdL
BgosgyzLU2TShyOI1oX3MXovWYDPdzoOF1mCyvmU5epwvZWESWDLHe9vJdvZZ3OhPsiSlxAhsdEN
yA3nDfw5tOGhna/yoAOE3eSBoQJRoC6vzN8NNYhKLFdcd9OqVmfD8F9aEFXxQ+5Q+88ZKnQCrnEo
dnkaYUb/78yQ471NboC+9DDhhO6UmRu0x+z7FtDNvVk48X4yHZhlfQm0ZDkYREXOGdbzesDTCLtS
6joj3Bn1PLI9pST7xpGp+7UdQVfH3ue+wzQpVsaTGk3DOiOy9Q0Vnkqzv9Uo7a3VJNNPhlI6l6kn
rSYbKtjm+HaqH/1gweGc258Qstzd1LTFMcOsARHAz9MYePaRtG4zr+JQL46tZuPdNSrBAUsHYs4Q
Km2rLp9FDwycFb4+ENwrnzM2OLsaK+y1bM0gF57rIXslGJ22q26YfbeLmsdySaqiMjP7loOLYx96
mALAkMJWpMvVY6MF8+2Q5MOfxW/KbGcI/SrhHVEheCnLWTAX4o+ibPirLl36lW6OBa0cos3thnuL
ta+BA41CkPGYMrFxhFrDio3iB82qYcJUTfWt6e1nb1SN56QbzX3imME2LfvgTYFGMAKl+VbNSI7m
/dReYjUzziPZzlVVj/l1jITa7MIQJloOygs9jCE4aE2CV2SjB/f6cuCpqboMC5EtJty/AQPLJr0Z
cI2hUXZjif5J+Do+yjnkQdgRIPBwCy0VXJowZ7zNkTI0jemLUZYobZJIxxWqi3dRDyI86C1xidFx
uBSVQPO1CWwiERQ/G8RSzMwW6JOBCdNng2Jb1VkBuOlUOcq5eeO8G2GA1rKonTsbYvHb0H2zl+oA
D6hDtwQHyRJUPgjmcK/BdUUBa1BwR7WVE+RhczOEGYmfpUHWyVZL4zEXsXb6AIetVmgQ+ko2O1ev
BSHuOmb0TZ3Sx6aqlOcSaNe+mU19m1a58p5bykp2mHDYXndVYp7kyCAHqiOtV7AZecw0lfzubyuI
1kpZ7RLjGtuWfiUiOWzDTMFB5N86eVbHolot4Yzt5E09HEKejPppdPlhMlYerDrVL17xLAtGwQ3C
zwD9HcbC+eHUU5ds2HenGxMG3/pzVLWMD42y95spcHayQb6UAOwDFj4hIvOLK7YDFV/pGvE64fl+
7Ust9EnoE3Cu52nnVI2zkd3cgBSBbXqsu0vr//coq4+qlw7zJcXQ+3vEifp72AhIfRj4JJNJOn3W
d1FOonieXR4H6SYbklRVT4RYD3KQrOf9IvrQDkuIyzGuZLuJsA+u/aZa6rsU1Ym9HboDzk8lbJDv
19zy1WkUe9174OuMULSHBseoPcgs42qVze/RfKLvoId/GWH3k+nC803nTyoAOos0jbBwcYoCDD0/
pQFlQ9uP1zxN1LWeaoCBG/c8aaiqSUWquNd3oRq5Z1mS9UuV7OXNItjdEr96XgD4M23xVE568KBk
j4CEobwshxlLpnVcjdFWFoGLLjbK1bSr4hlhS7c7NVo7Xa05Q8iSrPsKStV8kI2RM05bXJjzjWzF
73a8y3J8eGRrnaHoNYHjko2yCqYFUFtzusqSFRBjCJpTwONNrq8Xv+l0sdPoAZSuUwDpK1n89Ku+
Gd3I8rj0aSqlXUlPa9VxR7jR2vTkush26gpGpmx55ycFVg8PE+PLtJRklarrr8jEpmfZv+Enu8Mm
nlVn6eECI3rohUkAn8k8yBSIbIAU07HR0aML9lhsAUfuPmX6MKk2u0czOpOXUte8oOEBWTudja3P
ffNhrPsScKWerKZswm9P6XEJ6N7D1vLuk6PNzebBgdudThPZ1jRzdibR9a3rePbWLNL3Mi4VQPq2
shKkJ/ekYw8IAUcPXsDNXYOj+MUl0G22KDRrummgcWGOF3mmWMCNqhIBR93ma42VIcO+vVxEj70V
8SdWaUKxRM5Ykgc1wO24Ccy1W+hEcZMFSb53xofJW3ZEHtK+IddHAmMqjoZez6sXPYLljXzGkf//
6ANj+14gsfdYqkZ4CN3sw+vDryIOvV0Qad4+CRRiWzwOs0pG/IrmFyua0p29oBncZjzEdcl7RT/H
jbApNi1/Qk7qvoSJuBXIHiQB6PNKe+4M7Yun6a6vgghbm11AtFNx/NogQaROAH+GsFv1A/8eogQ5
nlMttl1ohqj3nqcif06e0NdnAQGIRMQG0LMD8bQcmzWZjs0wdKzLahrfjcAWfVG0545wfEjE/kdi
5UjMVka7CQut2patkvmDCcBUT/sVupIAnaIPze7mr23V7fAvPDSzdTXKWr3zGrCtLE79xovq3Nei
6VfQfa1z1Jd59v2JFDafRfOByuAu9vK3PgNMopcdVNziUQet5g815vK68hbmycqqK5aVqsV+TJhf
0/wd3a+twSeTe5jmjU7zU2WbsLbMV9gA1RHIMU8nmL34ZtwTMlCUYaXPeQrAyvqiR/oM4Js9pRcV
YkWHD8ikmzJngZ0yzKaqMrlENsjqOSRvZyV4FIxFtwMt+lUZ8vy5C35VSOjuIKG9KERH2SfMl3Ik
gJRFi+DUmLJ4zM5a1fQLeEzeyVyhykR4AYjk8DONw/qiTQZmaOlz1/fai+EcexCUKyUQzxq8kHWB
ssF65B5AxNM8YC9+MefxWAgVJ64kuwwtnk8aFJnNnPBlkOjtdxF40mMUHryq3Tg65olBUWORYw4P
nRbVbD7bahfZiA72fXcP9GNt1tMACtk8aoWr+GoUZSDtuidnLkhYTsW87oK8Pop4ONQd2FyklkjN
Al9XOnU/DHDMCjMH+AquC9l6sv2Rg4VKSZqo7XCL63FliAL74jrAnHHNEV1l79ouQjszUlc2CEiB
9MJ+nuExmFgA+VqQa0cey93V0Cls3YP6QAzbN6t2AsWhHmNPwA+vqkjfVFPVHLsE4fSrPK3gvaX+
H22zrlKRF3a/a9TuUJQEukBHMkrOosnm2wQhHkFxoPvZOA87yB45bGez9rF6H9HRmJuj8CJ9a3Xq
VdXL6giQfOYfFrnYpfB8vG4mQCadPv1krbKhyczeQyMWNXl2Bj6rX3i0dcQV8nAVlA4eVKn74xE/
p4/Y5QFucqrIz/Vvuu08iaDzdXJ6hxCu6saJ++9lw9cjvPm+NG0EfEu0m8nAF/kikt171zpNIvSD
MV61xXMezdUm7QAi193PzEGzBKCug2xqWW5mJXKvfR0cstlVngIEfoMputOM7iW32mKLcslHm6fK
xgkavjyEHVH/6c+qLXpS+CSqtaZ4aqL+S1ibLUqGkb1LbBIq5dBtg77OV7ze5C7Lxp0X8YFkJZot
emb156rgw9JS8ZwN5PX1ikeXQOySONvOBJT3tmhOWVYg7ZMUL0OprsTiDYNPJTZReKaR0Uy2bRGc
6hJViYQ/o6r192WgvUe6Q6imqe9UnjdW3dz3G5iL1lHRFUHMPjEPqUDkom6rX0IrCh9PakOtf6HS
E/ujGWNN3qQYpoYPbW5oexR667Cz1iggF07zpKbitTLVyPeMkUdfN7tEjh1ua2NAXzgEm1p72UHX
2CQkbvLe1t7sd4k7rZzmVLap79qT7Qsvx/A9K91tQbrn0gFZrMOmveRWRzQXORLE1OBhtUJFk7Lp
Xojpx77orXejCGFkEXK6CtXbDymaJ25zLJTpp+egf2V5H9aQYf9pDIeczJMfCdLFLM7jarKA8xW6
564IQ497nrxSsmuo2aRZdRcPLfdgdzS3mGfofrc4fRqp9gqhewS7Wp/MyfXWcdnjnZFAThVDfCcP
vbDiO7Kjd2lW21CH7QwYb//kJhAsiCz5ma34XVv/ig3r1Rqm77XekgOLzBNg7LsSFqIzEUc0bbda
o4Pw1mA2unHy9BlZcesystz7bZ3W+zJssvtsAoenRN2D6Gbf7LJ0k7GpW+sQsxDFinH40gawtJm9
6jSclStdGAgCucm+ztzwhC1NgNqPEd3NXmYdAnZqRxEl2jEeDBiaUT7fFXEy7HNEkE9Aw42dJsR0
7qMsZDMLrRV4TLXtB4wRyTVpmzJOnPusDaNNWJ+rDlqPKWySqRhAop3Bljiv8DmMEP9dLSjIVZuo
5M1NIPGWENazbXjYBc6iemmafa/Y+A3ksfvSkrRf1Y7VobYfoTHcAQMyJiyZkMhX3+aKJyet6ot3
pSIn6iXteCgt01pDeW38ltvl+2jB9IngtbxDK24BJ4N9AKeK618njHcWMJwVoWq9j3bX4eErVLw1
LfwziIu8hwii+NzWh3fi6TywJVX/rnlB72egpN49Cykka3br97DgFoGOYfUOhWxEVBuJt1AxjhgO
6hf0Jz0CEk6wlsVYzPolV2ARjdH73CblCl6SCaY7bLeVObLImuYxsnkmDkKzv7SIuF4a3uvd6NZb
AGc8K7MArUsvg2qZOtaZvTYRJe9emWvluU34yAZz1du8SiSGEqS8xwGNZERhutBYoqCo+QCNAvYb
4qBnj6a2soGMb1VVaTBOab66fUqKGW0QOP7FEzmdadujJ7IGKWSvcMMy/F4z0mtlDY4/icTYJISA
fcPqd3qReHiSx8N2Li99Uk37romDy8x7UWL7BGbxJY0CcU8gtfPRpGLJqhX1ihQ6in75fG+bEwt2
UU8rAgmg61DuJjHFk6zax90KMkO7NRYT1C6PVzDik6s9dMXBm3FaRdoRD5Zy/lJ0BT4jxbyrcOXb
TKX3Cjh43dVDDPGF/38wg/idKlfwVmywIRgOtzNobcfeBEkU+kFKoLWp0cERnG7jGMqQCND40ob0
3laSi77cusOUwJWddfW6QztUQYeNhVtAfCAggBZrYK06L3N8NStIRLI8tHFgPw6lR1DdyrZNZ5T+
UBDUKLzQXScYwPkNmeVNE5X2enLr/ohQh32OhRbzo5vBLTSEyzSTG2rOFvrqFPEpNypAusZpQppu
01tTfAe3o9qx8bd4ZVd006q9hmKGUJrgruWvijhU+d105g4jNmHte6RooigmhDz9D1vntdy4jq3h
J2IVc7gVlSXLlmW7d+8bVqcNMOf49OcjPDOemjo3KAKkaFkSgYW1/uAZu66LykMpZBbayXvrGvWL
mCdzQ0btb2ZvKsyjnM+FsxnmodrErdCe3artb5M7aZuCcv1TK0cZotnMP64H5xjrjaIkzZN2zQvZ
bsANPcCfskGBsnAw0PYMA2V6NC83iNL6upHeoDfu+UlMt66l2oiNYnAWkY9jau4/IeR+GISWbQZf
f7ZJ6Owsd543Rqedu6B8l9L1rkWn/WkmvqjJMawnu6qLXTunv1sL/E6DqDjOOS9l3yTXbBinjZbM
3mbCZaBj3UcVgmVFd/MzRt7Rbo5wD5IDTOk+ijBdQ7pDetofe7LHix0B35qqOIz7yQlbye+kr8z8
rMkBCqhFYnSeypM/DziD+GV9RXPspjdsqSygIhaWiCaWG4Blichk7l6aKcDRZSJ4MpqhPUCy3cWT
BmWtlssxd7IWaGX11rXlXdMBvCGw3R68tv1uyMwMrcawecIyHr7Afl76CZbcIk6+wLVozYn2Q5zu
kIMmghfGvNXZfVRBLM9wlHSqV8vfbWuBlSMs2PJQwKHAZz1cpgn3oT74nkWFvem8gVwHMk1ThjZ0
6z5TKp1uEyBDNIvafeaLDw+xmt0UmLiZymy3TMJlMzzwAQ2D3Lsi0nfSyz4wBJq2NSmzHZKr+i6L
QROWmkBoxayuxYQeVhuxROWubW08JOH2WjJ4YZcnXSij+EAOLjunSO+6uuleiPGvmF12yJgnL5Zh
aIeKB2kTzS8ZAI4xT+S9ZT8rHArNlk/dRMIr6eqWHavemET67OwqS0yHvHKNbQLAZiN95GSTZyEn
h/CmHcIchOTW8dJ7HMiL6/jNrkMil7p1ru8H6HjHxdMDGL+InDCHQ6UZ0nzfI/y+9G6JnFeCFwN6
6vto1net5zcb6MrZPgocZpJIih0qT98NdHd2dd+ODyMnLZTDvqlNE6uvIMCz1EL4q46SaYv544Ov
yifH4v8g/ZntpYbTxWxtvQyMjCApB1rfa3A0aRC0M6McmM8kP2LyM/BcQw1sIKD2rgkHQop97aBg
XqMEATq87F7rDAqXRSEwoObfTCDos8meNzqRtN1jDcb88xOZhfEik+yuRfUSDroRPcnW+u7a1OGX
oTonfSpPxcx0bWvAuUqqGZV38dhlQj294L27NXChC+vaQBGpjKDOReCU0vbcmQUgrylD01HUmwiB
1YOusWcZaqf5bJwFFIRd5lgjuc49CtJlD0cTM4wUQmq/aOzUpzwBCBDUJywv+/M0yuGsjr4a4dr9
OU+ATsGpYaX2SLeDbz/MReYf+HKrs5Xp1dkl37XvlvI2I/Z7RhJpOSc5m7YAXlKo7uZ3FAP6bDrU
FBiRobmQvfA3pPpv0giac1oXH42fk0Ap7LE5LnHOFjmA1exnM7LE/XwerR4tc6/FC9c18nzjOKiz
mIV9GrTVEK86TPNSnFlFCjZBU7Rz+vLDjUEFdIMouT+plhaf3dwuQy0uY/ZSfnRWDeErcWic3hzS
7vtI05vz0jfoZY3OoWE6PDd6CnYxJizd1E35lqTdr7Yr+s/PSh2pjyleHLTP52jxUX7p5SFa3SjV
PkMd+Wt3tebj+942VTHxpmncKRrPrniH1FQx0e0MpP7ZXVCVDbzkwypEYYStXqenrlsouC9bY0zv
hhYkuNnzj1F8c5ChRAmCCL5toyhkklrfQP08lO0t1ZgukNAN43SO8k2sR9Fhyerj2NYIKxS4Iibx
aezgJWoEa8BgJ+us3gFiHtSFveWdsl2FX4XlL6E6bI24YvsbWZu4A0SJVAj077eyCNhajTb5Ggyp
zgAdzLOEYx5WHjy2+qe/ZD/Ju/h8shEacoPp+OyO6eOBhQ1qLE/qu6rMqTw3a6O6qrER8+Bnvn6V
/9/pCCP6/7p69IJ2P4+S5GJxMKoxxGz5O5uTPmxtVOF2rmYjMFKkx6HOA4o6XCAq/L9LP0Esfd40
QQM+U3o1kDuaAcTffv4t8ZSgAjgZWneNsj4+ZVqOnPtzj03gvo+HexFV15R54IxKNg5pVf4DOTlB
oryFptXjMbuYzy3a8KTDNX/npY22ARhNOUEky2tU5wVz95LvjVHcPapiUf7Ad/290X3rMKxpAt1x
8vMkkIlsGvMyG1jbHCAieI++4RkOBh+8ZF6+BYoGif1AISBSDuNJK92UR8efb3JGkM3xtJaoiTxj
gHhDPWTnSJfocncaYRVkrAsfzQktGM3ZLFSdN9oESMu3zE0aCPuB4lFRVek5KJfffNn40wBaPdlj
gbemmXTbmBKZOXbBbZSLdSCpXMEaCxO2EFunactnPYfUOLCNCmVWJZs+E+Wzk1BxRsgK0f7iANF+
2VKFCbgKwWdrQtkWjxvTX9K/QP03l6hI7BBL5GLbakt9TRHOsIxS+6iYZvfe1PinDF+iO96Z1KSd
pfs1pfLgLR3e85398DxZHngEimNEHv2jLCIUExLtRx/ZVYg87QBiVGY3TWff0wbDrspi+UNU8TuZ
pBAHbvv7IOQdQVTvTy7Jp7EumIXmPmcR4UshknrT6Ni22a37k8y8Ty6AOcrTu/5IsuSV0iAcl76G
aEW2ZFuKNj2ZKM5vvdxejqiYLoeF0sEWlKa1XbSu3RE+bstqTA56veY7AjJSBZnWTvbuDaA/doVy
eC3gk1hJGX+PtMqFCU4xwXyklV6u5JV4p1vu8tqO+veuNf4qxq5GnRzCJNV+6jB4tSR+EqADNBZb
NJfTu0zSHHJrOjNJ7bo5zy51Xo0XZ83ezUB9R6upj8HQaO9YX+9kYJFShbG3jfpsN4lEvIMU/Ckx
mnqyG1N7s3RHwz5DH3d+n4NsdMp4nzWT/70hf90EPtj6NpovJD7FNrORUxqoIB9R5N/6KLn/aIPR
Cr3UM57ZAVinporbQwv37BHbHax3KuF/GuSDnSD53WBITDxtWPegzKrVe8Q+BtYg71YdkdrQZPEr
q/4gKxBTI42rzdK4wQO0cbQXsQdhuF7w2FrS5ZkUw+/Z7E7LLLvH2Hb+vUfYIi7AM2M03RxQAmc6
UvXvjDd7VjXvlFpatvnqf55WV6pB1VeNuvzr1V9j/+8t1Gl3idQ8j1iZdhJkPmF/rKbGn4fliN2x
6qsjtd4Msc5Fqv9fh1/nvy5XY6r5nzF1HzU2G12xtfRq2rC3y9B+K4qKRXU91D1CGNKp/x61BpuA
YD2faUB2d/ix/av/+dLPVs6UATVH24tU1mfVVOsyO9ol4mOqb7fzv/uoVxNFDsm1nE3x6hg6j4Of
WyEgIvGqxqrcZXZP7PGgxlSjw03X4zG6fg7lbvoimMa+XtTh3HiyUfP/HFMninZpqO+sWsfrzT/H
Eq3dGMagn77G2HGGiNlbz6WdGbvYr8TBqZAaL7XauemVrd+iPIhZ+qbuR+MbHzlA5Iepa9N5iWS+
czEgupfzwvZJzBsk3srvMYiLQ4IB5JHCCKxl2ImY7G0NMxi2Q5ORS4mKJ7cc2qudZAefNfaCkych
0pJmJ5hjh5Qt/6VAsvWAuMt70WTeDfqhvtPYdjGtCPdp7KaECF9/SqfujBhKfsG9V2KpA5AbFNWy
swLDxfQkRz+uXH5ID9lJPujgQUL/qega/Tt6a8VWjm6x0xfjhXJzzxazR6axTKewRd3wYDcllR4d
QSbDhChH6L1Nh0F/r70RwGiXrmwKMkkZ/lBYUAnrr6T6bbV9y04ZQGMvnI9ltKttDnfuNYsRKaim
8ie5/Pmihhph9rcgy0+qpxqIwmLfQv3equvVWNeb74EzNFfVG+JyocI0PXXdHIBT6+S2zNPxtZBR
AQ02HneaGMdXNRaXBLuAo26qF+DKeYnr/A8yNP+6YJmQqiYrCQZlvYdqcvOfeHTkXd0mqJb4pGNd
uPm6YOixe7C1JjupsZrn9tpp0S1oqeHP5Ra9RPFiLLmOiWc67z1frOkJpm01Jpz4nhdUUNWQUw6g
brPyl5rX1VA8LnOoV4Z5UN1kbsvXmaz45x0KLLBNgEoK86pArsBBX5Iq8Y5Jy/yKZMu/Qbefl7QL
8bkRffsa/9/rSPEXwCEtc6/u93XhYMSPiWocO5t8DFFwKp+QDLRP1rTq59TxtFFjqhlKvXzq1kYk
GnBOc15WzSeoOf858XWxkS7esTL1l68hdTRnUfn0NeYn+R89aIh+mjjY+E2bPJUmJWOJWe/n0deY
q3WACJrgrK7QqDB9XlaIOjtqJmCYzkR1PKlszFD0vHsXJIJ2ETHDXnUNWea4IfTwrj2nfZdRtIJ8
1lzhenE8yvyYSAmoeu2Osq9wDAZnglQTey/pvltBBr6ttMkwr12bovrRbEHud2Pvvk9FMx6lRsSm
zmZTmx67ppq3woYrP3Sud44aghI3JTuna4ZEJC1z37yhYAsWyA/Vc3Ijfax1AtWL/ch9s2wHlaQu
v6uhshdEE3m1XFUXxJQd4uH4vUbnYWtOdfDmxIOGJFis7Zwg8N8MQqOjXhDUqW6J1Av6awQ56mKL
6eIFBsNFnYxAdLx9M/lZD+E4WzxXVfWirzdNO8LdLgiKq7oQW2JiurnHGQnjwo0aG1l5drJFhSpg
fx/E1QCJhiVvUgubWpt804tId65lnG6ALhJarrkcvazdS2/IwH6K+FCgFvImxntVNfk+0DCGzsZV
93J0HyQJHIq/Rr8rQWW9a+lAdirTv/UiZXWfi/zdMaaZOJ9ZDtOYjFjc8i5LDN0ZHdHsfdAmii1B
9IEcNBYcE+LPQW8fVK+uxubNs07MjvHOxcvSAxV09kwzgL6VIkVdRPK9nchkZTUlKWg05tEohBdK
agJrls8LB5Auuziz+z1prDU35hPO54+5t4rQNnNxDMwt4qP+i7v6wajGzI6WrT1bRfOtNzWsePx6
fuZNI8NRTuSrM/YumgUtMqF4HAq3gmpooiGIalb5oyuGlyiq9TecDBXiZtPYQfTIyWulNbG6rtV8
PrMBumht1JFcYwy3tJ9EIbLPIWOK4rNmDa9Jm/2qXN86tthY3KSDPtxMiHvJ6/wvYu/2l2/L2zDl
xh9sNvZp0Dpslp7bedkQkBfUsLsOuISTbgLElb+JFX8ti2Yj8MZ4t5P2FAPk/WXkCMNpLxk2Jq+m
W15Q5i32pUGettCSYuePSUXRO/5G0FcfBh8ig+wCiT592r3YQ9mQCHDjX438oYvFPQStsaLzC387
6+QIi0SWGGf7JG11kLHuYt6XZCzexj5Z2YWZPKtuVqM3CmjiCvPefYn6mTpUP9ZwNazpJW7slV+W
tHtQwcmxrdEIcbTiiN0TJg6Z2xxJ+jU7e6WVszO3Xgn9+fMLNUgKFFtAULtEo9BPUSvbJGYXk7xx
N7Z5x3XwVSzMQBZT7V5EZonbdwHqSzOqd9Pr0KzNi7vDbu19WHzj3rXmXp1D+jS49Hhobyb3d8/k
/G5LL3jkFfL8WGS8D44146KNCfN6bkIIjlwzrqZrT0dv8bUeyNyvvYFi8WuBE6/qoQdcvbZBupdR
5bx3ZY3ZbpEf1Lk+cPS7FzXHz15l1/duXE62nurIWpjHtM6WW742nT5elqQzSdfQq/p22A++5qJl
ZLq3yTQ89rxzviGjg2aAGrTWM4nDGjPP+SU3G/emjwZno7lbdnYcDwjWrn11SjUUMLF5Gm6q83mr
vG4diqoladR8lMdxyElLthLDNN9pJIQhlMNUt1z/AEUAl1evsGeqFsCJ6E6dydWLry+nXs5vn111
xmiq4Rw76S3Phr/sMilPORmv2zDU/2pQwPR2+MrV4f+cGPVgejJ5K1/XdpZnWJt2MuoNAHKkRda7
xB3JoMlMEAywI/Fspf60lwNkSiPTxTNPEiQBd1jm6+phpMbUdT7WQM+q69f2C4w7sgzr67/Gl7pF
vqhxNXQZRUMoFxlbOUcSxilNkXQFAGMolmNWUURex2Kb2RMhIAGcw+3ecqd4r6Ja3lQvCOZohVbi
SL6eHLtEO2ijm7CRLvo33S3MJxffDxAjHaAXrqiBpbI5fqiObKgxoVe/XFXX6IByQMbLDqpbzUVy
isYA5PD6SmQ88+dljD//sBpynTmMm0y8qp6Tj6RYRzRRVDfG+33n2msien25dJ3qDBfD3ahuZnrO
SwMFV/XU++uEeczcvHlR7z1fcV6Tk2j4aa7vewUWzaZR7VS3wlyen2aB2416b26ODFKCENTaU3eL
o+Elq0jxUlimtOYYhR5qdducXYoFJJLnmrnaLtuj7lIZEph/vntTOW8SIbwfAIgvDUd40vE8tc7y
D3mLj5lM6Peqhy5CUV4+8PlmqSc03ODRWd1AcGTHqnSjc2ct8hJFWnykDlkcS0Q8n808+ciQZ/vd
zd6rPePX7vnV7yIvXSyX0+lsVJga+wnoG3I/8e8ThfiWDD4bA0P4yS2bigQkjhAXSqSHZFre3KWw
NshxAt+oMvepW/py2eS1wc+bJ3XI8mfVaK6bPZMNRSI7+uGh8BgOKQx0f6ypp4l6AHAF9BwOnY7G
Zg+LJeimC2D55dS09U9sM7WTY+Tzm9PX/OymFwM/+A98134Vix9SoEe5u4r20pV/6j5Pn+MkRrc2
87Q9NH39o3ISg6C12xu+6b5L90BJLPtmLcu4t7Q42fladhFa8ItwXT/bTfzHjsuf/SRtyju1dzRA
jFJl8zHOQmhsapIMBSbID4G00r9HikTZ7PhAkWqKlR4PdlpPwdaUlJdqgACvZXkgI59Q8sP0vCsS
zF9QJ6ZKYHyrFxEcnYDKJ8D3bFdL5DFtD7DSCBa+bYfo6vztw/q+jYXxauntGSJ6vaEKJfZ6SUbM
Qe6SxMtEvlcnNm8863ma/jZxPLHuZef6xznvkT+cACg3IXlG7Who1NXgNNV7uPMm8iCRdf4F1EO/
ZWTAtugrudvCLVYf2eXE8ojEpiu+17nfPBaTRZsh89mjcA+425NkTGk0e5LXKUh+zQWmi9OIdi5W
i/8s0GCqzgxwAxRt6Ayyu1O8NQ5O7cizcAqy8nHlb0WhWx8gP3+OTlL9Y6OCSS3oT9z3NeRvSbK+
rBCHGLt+oyNSd8K5b3zVSyN+qUGpqJ5qaqcz9hDnSY6tV6gmqkyQLlNwiSCrvCKjYgD7S45gI3YJ
XgzPg2Hrj5nS6i4wqXWrroOQ4i1P0IJfTw6gCx+jBRl7coerGrJgHxy82K23rZ8aj2CwOlCeAIjW
nhoyLAfBty5Lz+oF6+pzsliZiV3iY2lEq9pn1T/mCEirHVd31cOTSuwyP8JCZz05sbOhXt2dVS8w
jf4RaxkIAQ9JejVm4hFyGoLChUXDC1RDULLn0cBedH2B8LV5l9apDhqBK4iqk5fepPqwntTWZhpJ
/GmQBk7qClLd4zkqUYH6uqXwszPiq+nne87jsQzjYH7MCemO2THMRxthjVY08pzlkpWu7JJ/3M5F
V5rY6dWT7ms2/q7wxH0jpxnOljNhTVJYb9VU/ZIpQhPqHClaPUScMjiCGLXfXAM/Q20Ixp26trBM
ca6xqQnV2VGn0oP9unOI7BfW+wowTDPn50ASQUBFi19VgzhKuavTqNyl/xkz5zjfiDpAvNs149dZ
TKC8ogDtb/uQydh6+GVvPdJFY9IH03JS3UQL+pOxAA9Rlxijaz1YwGYvjz+vL1rKyBMqrUd3fXkt
mj1w9whBdLhttdZ7r6pJk5bZrh2nkycS77VDG/02JRo0cxMAWmkL2NE40hzUxWQE5R0tOfY0UVeE
oH7bHR/QtAPY/K/7Nf0/Za5FO5j9AKOwTXmFS2dicdf2n1011tnNtjFYz1QPE9PysNQA7D67ZsSr
lvwQAdx4VkOTtVDO6xMdW49aPNTYvERno+DBUL2m04Zj5zQlV/BHVTO483MFOOTpcwgWJI5WY7Cx
vCJ+8Xwe8w7tLHc27Q21XSrF1iheVRPo8qCX1nJTvSny21vc+IfSzOI0XNo1C9zU3kadLWNW+cwx
SZ21abL/GrOC9E+g6yx6Q9XejRhW2R8Pb9Gp1V9Vw+8IBY+BavXXWGSP702sT1cUffTXQUTJtTHc
v74uSNmnoLzRtoevMR+7sm76vGk7jAhWICMUOpM7X804eemmIL+xBuY3SujnARLEWfUwynT1jToM
MvlqdHZ3+q8x9TKnLX82XSS2RlXngHwK764avyFL6EEIgKHOWKVrgHSpxTTjNoWj+miSqHpEaUV6
LUjigxrL44JcZQLEXBZlFc51pG/47UcndbFt4dFaolJs2cB/Kh07rIxpdif6uHk0S/XakSh8Qu+1
eZQpIre21KJQhw6K18N48Xp74APgpAQ+taWQClLKcJuHPjfJc5v4J3VSDeEzZpC8b4OTMY/Vbban
i9vIge9ztN5be6zOwdT0oIJmkT81otoV1U7Tx2rbtl6zNRyxADyK2r2tWd7TkELRSIYoXe3Hdvi4
fWutqIQPP1yjanhyBoFiu6QmBS/hZ9Qne0cieJA67HRKIoCgMurjFLu/F78Awdac9EHAnNAkmG59
MLcdMUjYEn0UAf5CZr5ZQAmHU6xBJI1YzVW1D3wM7HobDLqujWcQE+9G48UHwYJAglsHkg5IeRjM
i76gNdcZmkVxAXaSrx2yyfxg38VkA3phW1n6Le+zE2bU2rXuK+ixw+if8gECnGW9J+2YsP3z2SeD
9swH6T+W3DHOMxVt8h0dyUSr3OTF3MGZ2ugTTrqoE1O+nXEDCKoh3XQLaySb4Sd9uBuyDV5WEb4Z
EoM71za8R2Fd7TbR9xrGKJsy/liW5Y2K0DbujGpfup1/GXLcYEgEcPjVzCMK8K5VXxAt+wbCYsKF
rhv2lSfxcTXN6DYUv7mNPCO3Ym3QfR5Dz7ao3Jaacc2JVXNn0u9Wxp3HOl8uDoKzQgISyTUsF1MT
Tt6cHltjbM5NHzU77CPHbet54pr5zbLVO/ObmPAPADHV78QCRUNfqrsD/ONem/a7lsT1MUet8YpM
IrgS1pRd1nrdtSpLsiTmCH9riUJRz8MVIMGxbxBk7Jo0LJrqEORTcCqsud5mxA1srWy5sXDTCpuh
Pzr1iggUvbGzRzfdAxD+iVTTj9VM9GhTJQ/5tIYQOFwfos5GBo/fjdtqwPXSrrsYtOgkANdCS4Id
e2+x2lsubBv9Z52aM7w6u7mMAA1O2prwsNq7iqiNNawmROFn1FMHySTCLEWKZEQ8dvq7mf8YXO2W
ZfB8EUcJs+QOevmfxbfqM/U3nZUwbdBc089zWRuvNgwPm5895V63GVPwN14dWoWMr31Ri7OYiDBy
g+d3lvjyZH2F3N64/nqrnJSVN6BJ4cXvGPUSYKbkUN26aQ7SnX/6tu5fJz/tQlKBnSQV+gl2wFuN
2pLrncQgcYQQkGmMAtOyslkzJd8gAhThmMS/27zCJTu2j6zlQwpiBXmrZs8H+k+TYREzkYan+oAp
R1c7LyRGzE0CumwbJe0j8Fs4Zn6L+5tulSfZMA8mmh0u49CGVU9OoCle0DTVr0McG9dubTwbw0oP
EmZWbKQpop3dg9SThskORfN65l6n3Yk09UNAWfu4FL81Kg8oMcQoCpHK+DU4Y/XRIWvOon3sC2zs
PB9OkymogegT9NSA8PhJtAB5ljs7ki6k7llX9g1b83yDG8B7luiSP+85K4R6O0Mufp4CEuyN2c9U
hcUrwiosn10NQinSe3D4dnKdQF5usM0iqmBT2Kc6HB67I3m9ZGLvBqv6bD38Fn6UI1BmAW/0zQwQ
g10APIwOcsGq0YQwv+kNqEzdnxHSYAzsd9cGwPka1yPr7G3sotNDhKbLnV72IJR7DQMWQ9eQj0Qv
RoiIwkLlP+Z6fp2k215JNebh0s+IouXdM+zlVzLN7cZBT/4UzCYoUDNyTp7rn7VoCM5aGvlnZ8Xp
1En/o/WDaxUzzdqtxjSW1fVxQWEJC9W/R4Coh7rv/8b7wIIT7IqdVqXz04hX0dUjeVyuBGKRmY/M
8y/gH2ai7CniExz/nti1k90QwJeSZGdafbRpS0gUeVKTqOiETdWtco61X5cbJ3W7A9D1ElBc4AC6
YTHYQ2Y+ewVFKbNEcwvp2Efl9D5ZntLYpklyqObOPgxNHfyVBW9wmXq9i34tbrOF885aGqwQGe1X
bA1h4eTibE4Cf8Rab7fs1IPjAPDs4IADBXdCSUqL2Lz1EO49pyTpodtbYsanYHLGl2xEo8ijh5hM
uuts8Vbkmnv5auqx9D67LpH/yW2giGHzdXMiYsdgdMAx+jlAzzoI9pGIglAGqK8ZTH0hW+aNqQse
xci2LkuTUDYl+vidFeauEOl81hfkmxCKuhuJ+OOsDlFQda7oFqsfI7szFuK1WcVz7GIyrrrddPdx
6OZbl6wzN72gEt29iQl16yY7VMLTZZh5fI1gwk5ax/6jHzIiDyf+SDMTnUO7fHGsyd1PRcz+e20i
/2kJenhonZHs2v6eeW16lmwPzlnkxVurhAAAGzu+OK59N4UFeyOY+EVh9ziCuCK/l+xGrbkvGFSS
2GNz1q8CZ0Z+VBgwd61IQxUGlmg7q9cVCMz/NFpPvWhA27QMsMuwJJJaUQVSY8qDjjQLfg0esudr
IUBbzJ0ZYeuK4RYcCcxAAzjWYgCNNYtxZscZ8VpSI1cEpU/8UMtLa88vulwmqB2Ru51QpQnntYtM
wRwONl+WnfkAzTyZwSvpkZ5cDNBFgV1eQGQcxxlGCnClW2/3d63D/6mwk3RrYqK5hAozJ1cCvwP+
bOeNcwGnYPFvU2YYhIJ9/hxQmjsnbf2xADd6x2sDtGH5Q45x9q4XuMQE3W+/jPhxqyyBt6YKmsVk
p5Pxg/IC33hSzcwSBsAq0LaRuhoNcOzVKtVqgD0jkAJzU9hndRtcK9/iRhSnPKmYsqfe22LYDTyE
kgIguHIJSxTTYq90eS7c0GbKexoNKL0NQAH818Z92vL3kByJnhISrMd0kR8SKTjER/cz1nJbz5sg
uK94IwDa29Tg20X/N9PCbGj+YV/TXboxPzRTwzIJKjD1sLTWU0hCHTzOpjl58ntZVNY3JORR5Jxe
zVQ4x2zUXheSACu9VT/U9mo8kPyt99YxCSZJtX4bJEtwkrFzSyilhZmJrFKnFwj/WSDG3Ytvm/PV
yJK3SWeXKmuBjKKEMryaNNURujZpy98DCvTxqQAh8qbfuxS8wXJV7qdwRDb/04+e8QC26yONrc1s
BGzmaWPF1RfZ0G7LzA1eYAF4z/r8toDge7EAI7iFaPd1kn6rCAyQr4yBVlYUU1V3ycycmK/KAWhq
2iHtfUn8ZGXAX5xtIXorrKtyOMKOKN96u2mPE2yRUHXN1GvBGzcOfqFa+0S4zP/T9e7WrMTv2dXm
Q5lkywXhj5dhAext+276LJByeRat0VAZRgrTG7xs5zRufaiggVsCdoaWIjGX8/ZWpoY/IhXsSYqM
pdh4y5Tv2EU/W+Q5mMW3ef7cS8BiPwr3DdOy7pSvmJlqxdVJEBYn23uOV9xoY836CWCEXJGkqpnN
+EPTrGiX/GdIjavL8/Wxa86V4HMNOuh0m7zMaBXQszVBThtNLbbRfsYR8ujIt6QFKRA9plZkewGd
1+0suEXj9ECoHHVDPO8+dTUURkjhhnKbDYOfeCh5r4Ib6kQfZZAkp5+z34ozuCxn2RGs8k7UoXqi
nRou2VEdpgsZJFhY/HtjU4L29TsTBaFKO8wrpJBYNj+XA3Br0eL1EG1SzVjzCIwKsFg7qirfPa3Y
prrAIfe3PYygmNcPrl3vqI6+8ImukerLTkEV1eC05HN+VFfGXscngyyi+Nfru/Um6ipD6vPG9fJs
q95litY0BViEz1ZXv4No9YNSGPGCEJL7eALD+atfv7/Jjr1jgRq1qgGrJlWfvzpM2CJT0sL4TnXz
vD7ISjPxn1nfUwHuU+CdcVR/Ur0NnJdlXI+Ikwz1Lqiq3+p12STgmK9f4+c3rAYVXqqIqLo4K2n0
a2yqzP6A1AqeTIA+PrG/6tcA7ZYK9TRn0043mx8KD6yaERh138CvI5+K5Ehejy5mRLWXMcf77U4V
vT9xXlIXfw8wF3dBK/lGXSRE913aPtR376b+80jeZ780FtO6M8bo7RG6U94qz5nH9q+TaLZ9fWlg
h00g1K3Yqq9LfRvqqMLjM92oQ/UrcKQZUVfuN0E5FGd8HQPQZ+pwbSAi8NvQDjVe78wt/8fYeS3J
jSTN+olgBi1uS1dXS7aguIGRHBJaazz9/yGKs+jtM3Nsb9JSAagCEonMiHD3IZkJRCDMGalhhEDf
ZeVoB0UKIpFdI7+5Zue0JxrKjk5yvbFpsFE3u7hNPs+jfiN37nqXgJZuCiuddnKv5a4kbcH+v9Ug
X1liAOSZyBGSk7rrcJCyJEaKYkjThYRoQvo4dJ/kwV+HptyadTRIS43lc1MRw76TWyE/Uu9r7k8b
FPoWCzqrXKv60S6yIdBdXu+vmTv9TOCVcchYDTDqnrUqb0Hahod8Bujc6tMnfZk65LOdxbZznIOZ
SGDk+DYqcE6YcBv4hKwkL/6fC7/7DZJF9gqwux7q157XpwebDAqlvaHvZAqQ73sH3fjJJiBr/JSC
5b3e3Gs4xbu35l1Qxcc7aODGKyJQk3NzMMJcm/exG35Tukzdr3eYSfBGd1wg3evkovaPGSKWB/kt
vV89pPasHuBo7Odtk4W37aArhHks89DyWsuRkvvXOq8rZ4gDwmQnI6GP0wNLGLYuy0DQR6idTDDW
6/BZOtjVTAdT3w5QsJ1kBI+dNZym3GJbUu1zZ0D4yF2CK//1unaRnv2QWGEvNwhXWAJS1rE3x3eu
vgQwGoVdL/Q2TG/LtCwjSYprXYH1Z5mRLH129r5TDcSspI9OoDBHSn9J1rf13RC9ZqV9rrzh5DXm
VkbC9RBkBY7KW9vgIJC5kA17c4Sh+7y+4etYljopBssoVPv+0BCkdwyd6CBtpgx26bEe/3EISlme
muSux0j5mv3QLsUPdddhW1a2/WfqQVYOB39qngOwcpuU8JgiJcitt4lwXj4cugfQNNDZqE76AR0K
/PSsC+SJD7aOMKjzkM/tk8PagP3hrY7FYlYLNLaTp5yglKHuLtYSqzqP5VM+uN3BNGeWEo2u7tSg
wHbTQzCzwcF7ENzBlC9ykeY81LsgKh8cxIvXBy9XleL1dVrLUrkOkw+HFEPannrkB2UwSlIv07Xk
9AT4khmDeZK7LycpiGeciFlh2PU+sPqtvCWg2qmV7LvawTW+5BYkSrJvmVAN3gOq+2oLliLkhnWx
kp6xgwMNiZf4hjHRX6OecHdoTPZyjyWRxx4vyxOIctkjT+mPfNJvvNjIDuo8XhKzhKDM604yyWjM
2i2Y3RL23F1YBNcvgNH+BSg/O8sJ5clLjpm+XdAwdjT8NQ/eI2Jx7jVm2U/sZx/Ns0MuI2KdDFRN
dc4ct/4+vR21XT8BvF/vYpk5zKTJ8pnJ3Mza+RZwIQGVgAv4QlyywUrcg35UuuBbA3JiwIsyatb+
ymMmiy3idavj5DrnicAc/LlH4JFwFEf2NkMx7Lq6uu6iIi0o8Lnp2nUSBkt9XxuJcZDzy+/y7Wg8
t/rDbOTtQTWNJ3mq66OVXN51P2NjijZjUcD0D4T8zwZtnTgU+fZL+bqwY3taokjD9oEY/72W2Tno
/DYf7iBkN0+EplU3gtoZoq66YSz8LsMsuz5feRLrHLM+GD7Qv1Lgmebk1TsLgDS0GI6BwknBS+Ay
g+9gCNyX3DJ5MjKsAxXbo0V4sF+gG/KfyVw6rDP6+iSvA3qZ79ebsLZKTrr8/0/FWm0EvXS3TvXy
Y6R4XYuvZcldK+cI2Q8WtBAzyEJX6eyTisaidJHLXpdckkVhk1ftmsWv/Ses/vqhlN/5bpVxPbbM
3S1hAbc4BJHH4EMv61ecI5iu5TWZC+hgtsFkfoNrBXty2CenoglDdS/dr1l/+YJGBIN0QXpdx8lI
lRXdmqx105zhctBgitQIE1sWYfJ31uQaJSnld2vZ668v5xEkzt1YwOvWk28ITz/YeKnmLXy9BU6o
H678ELO+0V1dPcuyTBZ1kpPkeuplWShFHEFwXgcAQNbO0mUtSm5N1se41q3X+HBslL92EHUwhzFn
ysTZEQiQn6Qsbx53PGEbv7Rff/xcasUmUgb13TJSHuF15M3fA4D2ZxmuEUy6BE0vzyDsOig3ZKT8
c1aOvk5VBOU0J7dMdx+hIAFIkXUL9wETIgAPaV0b1j2gNEiy9pPi4P8ctDo/X3/9MpKvYI/1nbmu
Z66DWWo9Pe/wn/znvZPctZdkP5bloOtZ3/X6eIGPRykajo3WftFmqGZlXllXD3LsP9WtXaT1us6W
7JrI81iLkpPj/vWs77Yz0ls6frjUP9V9OOuHKwXLhI/QXN2FIPqWVxwNZ3wV1Xzdq8oLLwmmFMCZ
wIjYvC9mtjVZ6+YMTVDgd/SpWoPstZNMt3Lyteu7Fsn6ZkCEEC7464iWl0Xek/VlWV+qf61bD5P3
Tvr9U93/eip/zhdwfxET7TfuXBTaWNYua2H5cK3JdSe7lt/ZKv6p+4e6635iOe31CnKeD32uVxgS
71ZTht9q54VbmRpkDyq59Rstc8halNy6IFs7f6j7UJR+fg9hQP9Tq6FESAobIB8vJ753lrcyhK9Z
qZXyjCmbbXVWZQfdK57X6Z1gKmDja1mZFxi5lGXmZy0UYFGyMsu9mo78wGrnrUwPWP+hZG1gBv4D
V7tOGraKDUFml6KcAWFC/rb7p+l2HQqObPrXPuswWOs+DBcpSusYNCkmCxek16DO5q5z9HTeyv43
IcAAc1EyvgTtEB2ub7zclDW5TqtrWW7XvxalYX11pRhgSPkzfUv5wxmkbs4SYie0hNdoneyvC+tr
uzyf9cgGrRI2b9nZwjBiLBaSdzvHtZscK4ksDNai5D70k0l0rXv3x6XlwyGDVyn72bgjKvCxBkqB
aoD0wFJuaERyLB+uEkW89lmmLj9Lsuwkd6ZM+jw7zaqzaTLHOsnLvj7R67v/zpj5bqmwdpWcPN6o
6LHoXTtdjVy5A+mJEUfQpOhwZQ+zV+KOgc1Fm+7lFb3aKWUEjLMeN1/kRf5j1arVYI90Nq6TBudg
nmfnBIpgUOKA1iSpG7yVm7XsW4EC/1lobcqFd9iZLQTImJBXy4ela8HR1P2LYLYtHACRCneN3FV5
LnUGlEmvipcyBmcieHJ9ecBzC+lOe7Vnfrj9clPfPaLr1vV612XPItnrax7hnJw9c9rLXZbLron8
gLUoN/ZD3XVXJy0fwZxrT2le/5IehvrWRlpvg4whUnFB7r91RTweDYgA9zqIWYpAzyAgLc7oTNJq
6fjODAeanqXV8wjz1JME7aY6eI607Kgt51CTOrsrg7rdSK+5y8aTMpfmTu0zgvSGodg0Ea+6JF7m
mlvbI8BTI6boNk3cgxqFVr6HMgjBZXb2e6ySRA1PzrnRg+YBTBa+ZkhjAZ5nDupFsXqb+uPLEtH+
KYAG9hP4m3oHa9wIKwdFqcsgPMoS3BP1CAtEbFfpp9hzYBY0u7sphgvBIWzhoOPbP3qWPz+mVfMT
vOOpN7XybcxNVLVS/1tesiSv0YG/8QOVSPGseem92fruYa3Hs+sHOBy0FnacYdgETV1/rmdietmS
l6+6mtpbGHUIr4qg7VKLRRbAxJQ851YFf5Oq7ioogmGGKonjRoixuh+XFkxJiAkMKAqEiXZsCru8
n6ekupecJFlROPCe5TnEwhjhrSIOdmUF/ZA/DV9NnGfHVl2o/DK1MpAjgYljtxiAN67Pzi0uYliv
VQCfho+QqAqD4a7NCmKCvHZgP9wU7g2RGrjXPIztLaxfUz9Fj8OSAHSJHn01+QatpnKWqjJDpBve
RVi5CojPDAtvjRM8NrBhP6p4Qh9TRdO20zgG7CBoiG2P0KrU5l7mSIqiIbuZhqG715LOe5iXpM4I
27MZW6Cr6bE2hHqWbrXSQRVtwDtjTojNjaMOL4z/a0qi+f5aIpoD5l+HMbceX0WW9wDLTLStwnYD
76mxdzTL3E1Tk8PxRjB9YWjmje0Q6kxYq7bTbT1pN0jBQ4OBAnjpheVtBdTutlmStcj4PCYFNtQB
aiMbbFqp3+SzmRpbzTS0G0mKKfi7sugrZTt5oNy9MMXYDKnBS+8TMOraY/81GfIvBq504sKB+/Nu
meCZiUwkWqGoYInp51+4Oz+HeaJ/nZqEaAUIcV6CMSPsGh6sh1nDl2xNiXWp3Ly/0fu4PaVpXNzz
CDQg/636qRkVBleWmneq0b/UsAbduVHyMNhVA/RVqT/FPY4jB7LHvRSlAVfoK/Tr+b4eNz3CHZtp
6R5rKaJ8MbFcy3F4sKlyFGC3zBm7dwdb+Tcnnc2LnKpuTO3e8cIT4DCUOjNo0Q58cKrd+gvaIPkd
hnNyPW9tzO1D07X7XIXWZusjsdwH2TNChTNG+6Jhr2ybF4AWzSew5/09puOzlBDabT8hWgcYKhsh
a1p6SJ1jlB8PStwX1YWPC9VAArWB/WCxWLIKCLpb+NP623rArFymsJ1IgwOTxRkazIRoNm6Fbirt
EbJNbStFuT1Zqi6fKoeYsOX+2ONIoEu1LPTioz3+vv6dNMn9o13UYM6W+wfrNBF52eShT8+YGQcT
5hTJSlIFMwj3tSyjbWyhkHxXKc3S0gHu2A0PBM4QgRcMG+K6kFQoKyYlvf5S10F46u0hgOM9rL6V
5UHa4yGsD6kOa1M1Kw4Ga8VFLRx74LkJouC2W5IhgffENfzju4a+T5GTeQt8O94DYYgv5ZihYbgk
kpM6k102kg02jGqxFjXoDf5LRznk2ns9uhsRB/xfDkndgfgKVTt+PE3bFZDcPo33pYo1cPvh10lv
uchUlHpzm7YLjgK3o2m1IGBhpLyLliSHYOJOipPvw1gY+QPgdTXGuL40lyrM5Zu1k+RQ0Lvw4evw
I3Nw7GJVCcvKQxNjUpQb580iFB9mKWn9cKgU5cItrKMnByLw66FytXdHZLq570oCND42LL9qKmPA
jk9zYX9JkSclcml200s7VenFHSMCTjSYN7sMP6OKt2KfFKH2rJbhcOvq9Y881NTnwS7UZz2s7zsm
2Ht80yBdIB3k69cb8H85datfbEJL3tyMU+HMKe9S2Azeokr5DB45eJBGswzu/CK2H6WNSOF9CqDu
U770HOu3ZNDMF82PilctOUsXvjnZs9o0wC/vwzqdbvtAS+/GJYHcTx82ZlKTtZt5w5xNNN5SlD4A
TXHk+O4vNRlQL3WxXYJcSt8yr4ZHWzParRSNvhlOBqqpu9K0YMTf2FbXf0LGCuoia9T3EYDKt6ZH
FkEFr3dc8JVvhIKVOzvzzdOIZOZjaY8vhNB0X63y++w27mdLcdubrIygTrL17mszE0ihOlb+CIkO
XLph/ztw7PYrIVv6bo5REbcb/0Uj+AwO23Yg3pNcHLb7GWlY8MJ/VwGL/NP4oU63HKJis/m2HLx6
j15bCcOcU7xkimXfNGk3wbndFy86iOlPSL9vpFEhjO2FCIzPIHnVO6my/Qb/gjuURymOsEmcNW9K
tlKsY9d8nPHSSUnO2A3qnQrXmw4i+hJMM3EJhRUalxquGGDRtQ8Lm53fYXSPux2xeNB6Qi27r/zB
uZGWvvW9vakNFuMOtZPZZ+aBMCZ669Wq34LxiW6k6ESqTZhC1F+kaCNEhA6k7t9KcVam7y7f/Hsp
TX32yHydPxox8T3+GJzCaFCe0qxV7yIfGHHoI1c15NUjgT57aCf6p9JrX5O4VS8EKwxPut7yqsSw
yleJeysdpB5exEOp1Nm9VEliwnIU2QAY6k5HcLVAPTazgyfpHgNHe8zNp6YpDm7nVggW1ntozMuL
PTnFJeoAyy1kweVFUUmarnKhmVWnXez1kI7bUfMQag5S4JP1AkNY+lW1Km8Pb2Z5kiIYHULq9eKt
NEcoKY2eWIKlm9ZP/gZOP6Jq8hF1ZbUlULxKvxJFnR2B4zsHHd/HV9syLrmrWM9mmDl3ZWIRYLF0
ayf110S05JlPm3bHsk5DjYicuySzlvpbLHgN8bt/161dJGcp7a+q17XjPx2vtwTAdHb8UI9zcz8q
FeHShQv1HVFdJl+iX7nqv5rjYL81zgg/UK4Xt1lo2DAbVykRccP8ua/cJ+k6GultHRnel7rJ1Z1b
x9ZdWnoIsNQ1bCnwwr4CR/qpQH61j4utS9jQrVryUrlj/L3TCBCzDLd58MwuuFFsJzlGaag+w6pS
b+T0zvxFLb3mZ4ffiDAiM4aHcTJO2GxLWHdL68mz4RzndXcgttTyTZLVBcy4cFTdlsypt3YZ7npf
j29qyMn/NFz7SHO51oIjIfgZGv+dOgdqvJP2kLjHWzlb7LhU2hVwwsoxz9eiNOuelowHXu3o2jPQ
9CfLTKyjag9gt9dTWI55sQkvv3FCS9mnWqEjSzU4J4t43zNaN82tZpjOwU6y6XFCx2XXt2rzytuo
EvrjOt9YOz/BzaP8brwXd0hYko6FdXh6ttvC/AkmEbJIk3me0cdLmyUOIJVg3tdVVd/HelufTKMa
biK3tVD39UtkCToHfiyCVZn4QGbqJbRYfu9/jYPxNYlM5ZdCpOX1QlmuQRVXWH9N6fA9VBTni2Y3
GWzH2vwc2nCDs0QJHoBQu8dsIRVXFT+99GlsHTEHpA8uUCBinBsL+xkTme3P4Vcm4G+AD5W/9AAd
ZKKTWGGzCE8C1/yVwYysd/1LgDRH037qO2KW4SluXryWPWHXV9oDcRsd4TkoLIG7cnYY13z/pOsG
GlSjs1AaqClqcVqXXSTnODUuQCgQ7roEWhf0az5pzuC95Kn3RZti5c7sPY97AH1vHab1jRQ7A+a5
3Im7sx73EFNprMvOXUmoW9G43msAIH1TDaF611el/xrV81fdCvR7Kc1LBLijWw/S1dOcS6RZ/qOU
wj44tmmZfjIL3X/1Z3yJhdU8l4bjvPrH0c+crzGfymM7qu3RaYfgW6Ef66G2v5VEZCGZU9WnIRiK
L8jcbXsrcj+xj7xF5KG4r30F8vwA8EbXh9rmWrc0RAUeZ5R1FyTLeITsaOIlgnjNiIxfIndoQaYW
OkH3unZojNrYVXZnHQYkBe+7JWFgTLsGbeSdFKUBh21x38yobSFZfSHYiSsHXUV0A4KjG2x3xb2x
JDZUvBdXMe5yp5o/YQX40pXR9G2KlkCPFjwHPFBQ7qX6l3gepm9jHVnbcamPlvr/7u9CubT2912f
8xCetm0CF8K3v8+/1v/b+f+7v1xXrwaQ2565N3Mr3g5s2J/KYaqfdMfUj/ZSB11G/SQNOZvfa510
gSiyeSqXug/H8uWEzkrxjrHON1ESa0FbelWjHhgZ2Z86FfloLzcPazdpHGPP29Q1eIOgfFCy1gIw
CeZr1Ooh2Du867seHptdNmrFgySjyfMq+jd9ozXVXg8T9TaoAOIxSUkBhnb1tl0SKdqGAuj+Ws6q
Xc92Da7Hv1ulfi3KEVIHt90ljwhoW6uuZ1rLKZPePLoPJbfre4/8B4xk3tcEPBODqszPng+WVB+d
T5Pde98NCOiwFnrDg+W6CI4m8K0UqRrhfQVNDPD43JTKwdC9+TOMDMOx46xCePoGLOss1wgzwvn6
qrXuUML27v1Ow9G1nBvxigedu/ZK3IiF6oBhHPSmHW/0OoSzexHcEUWdq7iOFRaAc9l8SYMkPVzd
e5cgK5DovXM2U7OEXKf1nzInUZ4giO52+slDRiyZZzhdDLhjICF3zA1LEHAx8VgflSrrj2z+oMU3
fldm+w2KkeFzFKMEn3Rt/xA1vXZS4zY7+2Nq3oeBjiaGUs5vaZj+Jugw+83BIXLwN4ppwo6F9O8T
ejJHY+yC+6pomqdiSQyV5WFYQJe4dDD0BYrUELJhteW9loKLhzJZ3Q9e0d1Lf+mGwNMe0cgJATTI
aZJFk52QebRk++QpgKwDXbUmfYR0CIEIC2E0o1PHAzpo9b0VdMmxAlpzl2SAKozRnG8dl8hi0PH2
xcmG6FxAZXzxzMg6Y/YobrxpHm6yahzPihqVl8woEPbx++g2aXwongbHvU3KCa3XGiNJ1CX+IW5b
FQUGtT64XjECdIV0GQKo/hH/RLlPY6d78mF7gjeY2EFmHKKBqr5/njukfhB3Hl8iC3rkztz0XYhR
KijU1wYf9DYcVeNtdF24vOE9/Yz2TL+pomm889GhgoI6T3fVFEYwYcEfx7cJwIefzj+Sxt376JF9
wXvdwGsTLVj7OXomlvR3ZKvzDyUxfmD4BV5uBRjKA1c/ZC0fZ38wj/1yBjdGv4M4sBKJh5ENlT1B
0kmIyY+CuES9M797xBqwBcyGC9yo42ONkPrCxj9DulbfedbUQYXMG8DOqDxljQaRDOR9430MWwuL
8vGUm0r04iuec+9ooGlFCD40eyB3lj+c+nSYvpg2eydNC17cgjdFm/IC2gB1/BIRALgPyqE/yVF6
nJxrY9BuckcbdtgSixsQQTFb1SUy2PIQ5PDbzbXKnCBElC6Se1dpLy1S+bFl7T5mwk/IBdbzSF1V
ueDQcOBtMxQD762yRcqxVbq3DgHLm9FXM+gruCUZfNvYLQeQHksRRjtvP7UFOpdLUTcnQEumVZyl
6Ke1tgGdGG8QeQAkZztsCpZEz0P0nkpzKi+jl1QoWJCTZO0jOalDaZzejU6I0pATjfU/HDdDGFUC
UP+vc0vx3aUddATOrIQ27+rWQ+T6Y1TON1n6pZnC8IU5198UsWOddR9sRZ8bz6rn+EdjCJXtnPOY
Ha+IH+2qOElJDjIN77ntMu/OspQT1EXzvdc1QArbvP3cj061MQYn+N4GyguAIu8vU9MOuct0AA/4
NtByPaIDpLxdFv/GmPEAO0j8o4rqmM9O035Z5O63idWVd9i5Lyok7ncABaq7XKvCA3Sm8yYx1epu
bZBWFlh/+plI8hSts1W7N0JkUG5eziCHSMe12Nujs3GGGp/lfy7y4dTKmIAX0v23lBhVCDOXi6wn
kGI6qCecX/HNzh0U57YbAwSIkA5F8UXpQyAkuvNowuT4mNrL7KsVRBiYoXutA+mLpFLqnhxMBXeO
inBJrEL1fy0udSh1D3fRkkgdIZjaHl00vCBL69og/aSuqtXsYA6oAkixtY18H0ELs+viCfN+Vf+I
AC54hVp/1YIJ+FtfTm9Oyaa9nhr/OZ/zfkeoWP+kdzFsmM6YPbgGpCoxJG53k9UPp4KoWhgcI2L2
ka06W6kHJ8gyiw+OGt3nqVodMva6jypcu1gMsF6nVq1gWC+yV35duMXm7X5ObBhQrNk0v6Ep+sVv
Uvtnafk3KobMACYccE1JnbCUfi3K1oa+DyMDDo3u9zh5t36eFz+NJv6umFipmS0JoCdqyLJ61LBM
qBYsKD2zORte/Xpo4DRnAyGtoxOWlzADCiitORKet34/NxtpjdMwQ/MSTjlpnVo7va8V81uynAmP
R/6Q1tWztMWmi80JoiXW5NFD2arKfYySEPnAmqMHyUmiZsHXWVer81olOdRQw12Mjs/1qLVVdTLn
GOOI2kid04TQTboNuFPIQbdrv/U66pDdNWZh3/izTt85RpUKJNLzmHglLiIf54mWahfP7bSLCo4K
zHqkHdMZqhhpkGR0YQ3aKkufWlGm6rAeo/nKz3IuYbb7z2nedbGcGAyZnHw9W49Mx7Z3pnJ3Pa80
+2nMJd71nG1F2SKHZe4M2wMItpxeGWoggiBY3x0oDddLyg8MM9U/eKb5dq0z5BesF5+8hCHoO516
bsJ294//ae3957zaX1kAb8P1Nyx3QXLvfuzy466/SVquF+3K7CGG2BWo+NFqXfVSLN2kg2/WmHkk
Ky2STHL7JWu6HdQNww8Pj9Cd0g0HVhvIqY3NXZNE1bZGwCKIgJoFTf7dKpoJDj1iGnv1bIf+fHS8
7hdhudMuhVhRjX72eoJ0pGmjR+HBD+YN3TlM27/qzPcOrJkuLhSmUaVHO82eFipb76etIJEddxul
ZiKHaNaEDt/1sDE2qFu5dfLGPvMECO/VbHpv0/PawesxvdR+RXBx96oFIycD5gcjdnLfq82tE4O/
rIh6wqCzT7FuFab+PSyGWwWv51QgiThBwVAuDr9CwemQgPc9gSNmm+oll0jRnuo2UR7VmC1viZ7R
Y+VfTNYiyMstVcPYA5NKk7trnYaIy2Yuhuy8HhVgydtlNZRL6KYqj9IABu17O4O4qtoeKOf83FTP
TWoOjwMLodap4ULP2ZIPMyEjkJfF/JDgVSkRWUEhB9mDqnNgdmjHzQjU1PSIN7TS+14bUQBbkin1
n+oBHH9WXJxgsIj6JymwFm/BmI0HvYBrTOpyGBiOMyprGEz/rutmFhJQmurHChW9wrX8h2xJoKPw
Sqd6bG3omtIWXpyRNczjvCRRapQnd3KmjRSZQYzHGDYKAEPNtWqtb2zzc2S1xo1UuUqlw0s2zsiF
NsVe6iQxdF/HTQRno3R51wBjnjE11wtLtaUX+HenIj/LhaXOD4eN7bXGrp1qPNbLj5TGKFHzi2VD
QLhUWZjV7x1H2Q1BGD8V5b4AEPzYalr0hM/89xhV/nnQjDuIyNPbEbGqR0ncGa5/aK2sw1qXTn2O
iBvM/ImqxAqQRt9A87q7SazEesTYb12P7SJ7Pxc+6kdh26Ci5bJp81M0hmardI/XMgpJ1aEuUnNL
nC/tYWnpl2XxHDfuw+yxOujnCl9R1ZmPnpcoD1Z0CZaCEcV/ktGqv3ZYLW8mM122heB9UP8jMGPt
NyawHKUzU6+cyFELG+2K6BHBu+6+LKbddUTNZRQQa9xuYEVuHoo6C55MjGRPelw8l34wXqSbJCzJ
9A2yQOVJitJXg2V9Z1VEjstRUgeiIgWSkNyxhxu3nhp4j2lueI/wcs83htF9C/walpClXneyHiWp
eOPHLsh/6QYD5hnPfXgnPVj5PaqRZlyimfFXTFF7UgLPfgQs6jyiIFbttdBFy2CcnUdp0FrIPdUS
54wUpQHCFPO+SlkworyhwBwbtriSDWPbR8y/SW/drn1DbKeImTXOMdWr+OBORExAZxk+laAhdsiz
JHvDgRlt67SVfzA8A+Zw+FueoHqOnsy2ARtqJNgPRuyhrpEiKrRomUjC2mVGLQs1T30eWW2UAXJ4
CmIh/sLU50M8/Ce3FOHX+5y3aPmhreERf7dIq/iIQ99IDrnmDP/1TbughLolhFFykgwSKLkkbGoJ
nJRKqGu7o6fj8R5jCF+K6SW8Bl4tcd4qy+76i6rPmFladrEL8GFNWCMDdZByJqiH3sw+mwvwqFuQ
NPXyE9AmAnlkC/7IqiB2gw0SowC8uzeS6FU7zggc1Qv/xn+yeur9jBIdDowmh/ZRmvt+BiEq2Rja
GSj/kxg3B8T5OO1g2bveMXdCgiSBZyR2bVyIchevzZC9XBarzBHuE+QOQJgBXzD3ymQoQOy6X1Nn
/uXDFpEW1XFE/mtnac8Buo43Rdd/cbitlwg5sEOrmd/CyfT24xJVm3Cawrsw42R7+b/r3ZacPAF8
WOHeDLhXCippF7XTd3USmKcWobYb2yjKs80mIanieqOo3XEw7deUf21ZIwh9QB0qT5ghoNWsyV0I
6WfF2sU1IOYFlJYvEdfO8rAkl0HasK+gBeG722s3DcwWQWXj6DJKmPiSdLx9d2OAKHPfbK+BQtHR
toqS+dj7MbhVofXTzEJlb1i3xVCPN01oD9fEMKPxxteXO5dN3zJNr26A/FY3Xl5BOi7Z3PV6bS9Z
kV6VnCSJ41dEO3mwYSyx88Uix1IaFQAdFh3/OLBKz8nPUQYRwIIRXf6mJPKH12KXGTDLaOhm+guG
aV5iFOV2FII5lWw7Y/DKM2farU9GxulalJynDchbAeBl8i7gCSQxlrC/NbE6Mzx2pnVJlth7GQeS
REtxwMVxmKPmVqpK30LcIXBZjYisQS+KBrbS83z7oviUak2N+qiRgwFbUGPXrNPpwzmB5AuQPPd0
4YeoTGQMJJFiHMFCrEXK75ol5XBBGLLdzI3To4qixOPFcYudgUxXW4zTJsiQ1g3Rp96pbsUuRlf9
I7afv7x0fNHKhViX9Qi6sQWCc0DpJ1znez3rwY0md1lRhRs4ynCUzmV4axMLcxf43RZ/e7MZpuw+
0/hE5F5l7TxYVi9q1W6ZMkpc6FgWy6o7QzewbG1n9Qn0vX6aBxSEbBdNWudzW7f5wcQJQxR716PF
0gSHqEWI0sw3Sp/hHyFMcMcHl0kjfjB1zd5O2qTsfaVFFqbXD3D/Q083vxpmes7LEvsdkkRRY36t
hgrNwik9QL8U7S2AfkXb3YZBrW74OIJMDoti1wDICLtbiF+JJ4lx6SoqrtcgxqgClmoLKVt0GKpF
I7o1iMLFRIFzejuX+oC+sdvsSigqGhdbYz/+bhxujNt7SKVw/Nx7t8GUxNsIgS0/j1V4TZEojTTM
1b0K8a0Rw46PaGbV/459ENkqkVTbcbbcow/XjVK2p1YPuQnw0EWmzZ02Q7DizWASFzO8ee5iukQI
kvVY85fDp3uZWzQN7hjHPufJ0VAmgMAK8f7doBxZUcxb/I/fWDyHe3cCv18qdgI3EWE67sza0wSb
40KPRvgmfzzIvemUuE8jFEgnPJ7qLcG0qGe4KDCoOQ+6BKULZr4LIAx2A1dFa6sz4ZwC9RQqv1sf
bZl6vFtGkB7b7V0azr8sGrd5w4eyYpOtOP59oXc/qwx2JJ1XdKsNPWJN04C/MXRQzFFjc4dB9LZI
GhRwbXBiILh3KeYEwwQUPidqurXbhVIEruXNqLeffb4XO1heN+gyow+a4cJxuZZdeRGcEHO/JSpn
gtHLuusq5ZAFjf80wbg+V+6PMkVVL1CD71OvHFqXjeCg9btlAdjbRnghVu5geeFfCjysm2JEm1gb
5y9ehcECA6Sm/HKQSITXyIjOhoYlz4vVJxgX3K0xpTs/7F8mzT0ghEv4SEgolmKqeFvZISnJz6TS
usNcjd1uCtPyoLhvoZLnGyvO/H2d5thn+vxg2UpxO4eccGixDEaa9hCMcQs15XTu1O/s/MOtNzn9
vqufmwSp1hq9Luz5e9srv2ptDz0LBEmugehx278RkWtAdhSHW1Q8sw2rQW07w7+68RBM3bTTmG1i
JzxZpqJueii77Nh8g0isMgmShOYrZX1Uqbs8Rn3FhTFU1bqTZgQWbdPnwOu/+0FVQ+pU/BXPX2Y9
gXwtDX8SnJvtGv0VCcXXnnhJvC6wpQ4XD8rUxbfRjp27w9Y2Tp2DyYwgYNvXf2O+gcLE/hoP1n0x
4rRPvVtTp1umDXeGyuqfOT3e96gOt2Vz688dArL/x9V5LafObFv4iVSl0Eq3CBDYBOd0o3JUzqFb
evrzwb/3/qvOzaplLIMNUmv2nGN8o5pD4nkd0mWrZDd/kZxNv/opr8YPYyRQXh/mO5FR+Y/LBddb
0wgkGp1Bn2CFroBMjmiGARvGnBNBV48AwbLPiTdp1TWEAmuWtm8URVYijDYYQt57fV24NPyJFLi1
mm1X2tE92YbDhtFOFqjWfXZUubaqkYVAA0NbFG9k3Bdrw2fg3XdDuur78hW9KCbHgT20ylPyklBv
Oh1BwpecWJTRatNrxQsw/3vQad6qf50cCHRtmuO7l3svNX9qLf8pU/O7by3CAjvI/Dp7KDrcYSXH
eeuVDAtSAy27V6AjSub4zaALqkpgf3KuH/WsPbWXRlU1Xwaxv1bvEr0g+YUTpLL9JFZw77qN0pyL
3bk5T0m2SmuHbslFqNvGal8b3BRKNEIO8D5YL6yaThxkxr4r07OLEGPVFPWpzOu/0nL3bet89ikb
LyXuEq8o10IvdghV6AdFA3ktMsJX78mbgTSzGFT1ukWBvhmtDCKPnPK1o5FGb2rDvNLsSq0jS/v2
IBsl0YQQPbU2glApc3CdcFbdEzFvjKFLEdIFCO2FTmZSPVdK3wpSvbde4qAfRrOS2pxmWv3m63V2
MwVx4l0YYg+TlUAbL17mZSjW8Geekm75rpXzatbz/eQEZum0WydWxwU0Z+5AnuvJnzQc51iDsfbq
Hs5gbTJRE/0+jyJk2k4oU23tpWTdv89p8+HHxZPTjAfloGnU5UsyFLseDU6uOCeyod+CZANNMx0S
wIEI2gCjdYW9zht24Fq3tjquT6jydrFr+1rSxJ1hxsGHBhpAdkVsf8yD+iCbuly5hfbce4BshtR8
78v8W4LTs1r1jr/sF9kuulgrXKZ0P4ryacZGHhR6/dCMwMtTOExTjqKa9+NRECIW1owB0PxZ9I76
JWQACUyt38fjeE+mERmCHv1xObi/vehBU3CHJWObqPdKgPwFoLzShCTyUq/ANhUHc6juc9A8K2OR
9kb4fqgcf/9e9gD6oA3ta2UP8PZzxPIz8oiEHE3S2G8JxahP+IaR8Llg002uyCais0NXeLC/9XI4
5Lp8G/ml2Pq9pogwIH0WL36n3bLyPSIua1bj6PLWxyeDZPraNsMhkztVR9t+18tq2/O2sEiw82d2
qFbM9lLqfwkK2G1OKV2q3UCemt4TLKb8Q17D+hytnHlKtZUpV6/0ot+iIEI5R59Wqe7VGYeD6Q93
o1cE5DncN0P8YZfsG7GQEd0gi3cXTz180noKGM2Q8iCI/lw4N5gIgI2vKBs6Q1LRqI1n6QiMx1Cw
z9j77Jbr8kT0aEcdkOr0qrhcxldnoKm8FJ5aweE5F5nqV60LEVAXCI6sMn6qneK3GVS3KodCrlt/
JDES02GX6PtJ9x9ciyJyTiBnV/F0a/VU2c0YfYwD190ymlsHmLfbT0eL7h3klHwN4s7RCqahbQRK
FO0UyN1XGIQInWJaaBa9w26yeJNd3kYiTxYWdKNcj6brY/j3vNWUyXJdPvYljKgp1/StacFs6Lv0
gQD4IYJtzw2OSvLe/9HVOB4MQGTsxuydFw1PmpjBbvrjhxggjc9aiu5l/Oh6fxtPIEX7lIxiP/fX
BS2CjgFHgTB+XekaFw9FWCuyoI3pCIy6XtKxznflMnl7QiZf3RR4D3fwcWp+jIHaeJZcnjV8nSw9
CK0mYU7CUMw4Xdr0wWD5WeNOQtVEfs+Stoc4rf8IGU1WwhgZK1nPUe8RVFJ9GZDrvKXDJWGQCBal
Hvmc1XGM21uHYjEeqtPkMzQkXwTU1RED0Qu19ovH0CKw40tWhKm+Z5sdQO5N6uT53GqceZ174yVh
kLu5Q4BU1sNRbV9zs+XqkIHTLfrZnkpFMV7kK+FRgzkFuo04/ZvoZw+3dn0hZNkK3puSz3YtN4Zp
KworQjNSF7aDM95pUjX7VMvvrJiCnEzayrSr0KIz1baLpKBNphCTttU75ZqG0LOTxF/wrWCn5mj2
EqPlCuCk0f5o+n2mdb6PHEuRDDwwrTyVDRgzEPdiVaC23S123K17iJi+zIJssY/d6KNNHX9t7Yao
5UNKMGtFExrgI9q7vNlgZbzLJiG2etW+A1m4GasF4nN9QTR/tILgauUbmPXr5LkRLpUQGiiPJsGq
1WPqzjoFM4kEvfJCREs20ZCuDDIHc48z4wqxP7MRBOQkZzLbHXMrrPnJ1J1Dm3EFJrzDuSBUgqnk
r+1G07oYIA6Xm8RwwtRRH4u6QTnzXKBIXZEL0m5Kg/eJKPETTgxkIwv7dQev0jBfWvD2qwaZ76Jt
C6CHvJn9rWZsHQKPVr6tPYpabCcAt5dFql7BQcUKNSOgDi90OdI/chY2zboFHfg+JdaX6WjzNjIn
YMlYSCEasj0tCvB2VIS2z9lfa3gHKEyITUzwr1DjD2kCIym3/ixnqFaOot1vQ01i3aSFaIMXNPX7
1NNNqHLuOifldKX5nCWubX7ScPklQ7m5nXKm1iaD+5mootw0HgD2lWukMhgoLWOt57V9+YFNSo94
bZoM9r08FDZcWkOpnWtMHnVA1gSg5nroKcNbZrTgqIdbLeVsqzux6ovmOSsq7EjODWDM9VJTP8vB
J9WXJsXKKZJQkjgOtXM5OUjYG/EzG/53Uy7ZGiFbw2k63ruVfHd7+Q1JdLfMc+CYxketUhtasgTR
i/kiUp0Nn0RWAXMQvRGPU+7ej72HLSMrj5M3MkBpdQbZ/ntmDyTal9ZTNDyMQgfVDUOUBDESd3Q3
WqukOha2OAjD4dKNB/KcmGN0untu2HVMdSXXSarfETjybE6kYvpjtY2T+SGJ7AktoHvPQIUAlyyC
2by8ef6D52iIRMwLi68cVDAMGQU2BSb4unidmfV6hmJLzPlq6kbmDUmoNdWxKp7B5vkMO6Md52TQ
NYm1UZnBTmwyONRMq41mOlbg3fQxwE6afmgXyAb3RzQnlbuRrf6mFQWjltEMIwVzT0WE4RVg0Fp3
DOJp+E5apPe2tae+6KuCAkO6K5uqkt2XPOv5nkrahjpckFKV+oFRTw4vQx5C4WtBhDa3ai0j8Lzs
Z3aTt4Q55TyPZaBNsAEz35z37vxai7TYRGZYCAbSFT5UPKjxxiEHphbjW17Flw41O/8o41PznS7g
hsCspDPotJJXp4UZJtLZyZ+V4u5tk+q9bSQlx+QMjAl7xsMJIdG+68NQ/mkiMjLypDkNcbK1CBLZ
+rO6bXLzq9Aw7CYZ5PcLb6gdvlEkPTMQr7caGpVVyxW/8TWXvaHPpSRlf6rmrQ8FeJ5pt6PnatdR
HkNnq7EFtjgRCqZaWY/3r4johaTpTx0VB93VgJpnDclCkc3oKe13CYCNFaIld9XV5o+0wE4Vz4bj
VmFcGx+uoe3cRdE/8VHzWM1PXYM6hdf9A2/mk4pablszOS0ghyH75nlAGiwUguXcJUS43inuplyK
GA6rTyQxSL+nP/ItT5FPxHLKGmUQdF5O7otvqNu5A0YCZ44seas7T534rPiwQKLcp7lvhtolcjlp
5kNh61Df02rcpin7NJ3av2nkC9coMhBE9Zfl0Nl08Rzyc0zBxxjwbbInVug5N0xtTQJW+IKRNFrJ
NkI99OOr19azXultP7nlSLWJMNVeUJwRXY114rbIfbapLFGRRcHLtYnIll5v2yGvedcd86M10FKV
aCZo2D7UvHmrSlr3WpHTMhTW28Tc0ojltCb958JT8eNDYouneHF2RkGBLmJC+VidqAAg7bGH9UzY
re1oITSGJEzD6s5P4vvml4U3YvIjcVaqZLovBDs1p8NPk0liUYT+lnQENcxmTR6UfAJAWmzRcN1l
7nRgrIDRTytOooiHNZvAg7yQW2fr0fiMK+/THfuXXufEzO0Xsi8eTadai5icQiKAoYATJDvf9B1X
C7YuFOK73tLfxsH+0tyJvjJKt94iuy7TacZk3P/dJbVwTEz7djzlLRxwFgBkcBd4s/EeXTavnhYf
FkiFILUPueksNO7676ZV29bVXgoiiVduYslA1hTeuo2aIeJsoYoZq9rHKi70lS2KmzoaviqBhSIZ
F6CUyJ+68dEtxK1VOn1gaiM1VYX8XgdQrTJNW4tLPu/oGxus4ETRZ/V3UiY7wBU3XZps9dz+SbyO
PlXHFJAkVaIU09Ccm1PuECjatcW+mYhMHfVmgyr8Mzd65KImCd12uslyBs/ZgP4tqgAH2xt+hdsx
ObtphUhYHirNgO/kGMkK02MkrYdowEIRRX9LpT2ZRAkpp06etPwDZmJlL2agxTpqLGmeZthja2sw
vt1x2Jt++lhLJus4AH+G6PJmJ8XHbEyveYWvmrQF6Fc1f3MqT3Muj3WGPC+KPykhPglWTVZuPW3t
Zv4Ym4svT+dGrpU+isClhj1uorajNr90KlXIFC9ZWzOtWT01CYA36SYkH75NIkXeV4eyIE6pth9K
Twom6Nr7EsuD3oKQ9qujyRIuXC8c6toLSgnkrho2qUzf0qITwV9rN9+2VXxFTYPW0qzvS2iNg1uy
uDgdaUv2AB7vdqnkJiI/HpUTXm2jucVn9GhqE+J0nL+4LHazBEuYkA2aZTpNvbGaOBvRnC/CWuvM
VGFwxXhBKhnowbCojKTENN8usXuLg/LTEe1HsSznCc4XYzXnyBXy6uTQ2rRx7Vc1GkwvDs0uC1w5
IjjWSIvKlhPmpRuotUvY2tbGBm/A/ccgj7IIPJOra1r0aUemAxR9ZODKG4Gs80c1lv+gXJo3Lv2U
lUVFx1lcHa3iZRT5mgDVuy4Z3pKJEfjlFFxmIqYQlujb2OFEwT9xWooopCP+FrnDic7tOQKUzy4B
H1rRGhtSiG4LUT4OifleKkew0Usoa/FTeT6UJzFwY6zSx6tUINZpytA8bnbsxh4J1X5rhuyb3e8T
LtBhDzafTOUlWuN7ebObQ9dE75QH6DESSpSIRv1BY5DTGYStjLOdb7zS3KEyoq2XzRYlQxuTD6kd
arfRTuw1X1VJb3cZ3S152dW6th3Jnl7523IBRbOIIt9V3bGqNQYEPMHGy7Vv9r2rGS+ESCNvpxYN
32QJspKQrFh58c2USjaNkBOY7WtBk9nEFs92OPelcaMVTLBanAhMIlw2al6iY88wwnn22z32uHTV
zWQwKcMqH7S5Bxrv5n14/fKfx8DQZ1yXfRGtXSwcgPgbk3vVQNi4W9ZkGVzSn9SbJ1Jg3ARYOK6a
g9af97WLJR2T04dDH9kQ6E9da9R2/D3bxaBQHUVEpw+IPVubl6Xo+nCiQu8k97CpowGZDo/kC3+O
Q3FxdnH3WTS5F8bkh27055LZGcyF8YmOjHtNj9wt00VMznHxro0AVWuL0t6Rxm9UeVw0VNhlFH1Z
mRgDWkTeGmyA8C0gznrF3+SwLHntTSovJVui3SYuGr7I/U5883vqkW/PLMLRGO0hMQNIp2M1+Oar
nwP9trfNrB3by8ullwmM5SCfkpDvfe8Ffh7Yw4pkiaUKpjk7LLrzUDbnJhPTKivkYxUzfS48b981
gpame85N3OSu99MpG4h/3N7NdnGfXUYHvlbSNlTdrdBjGfSdxRXhkwKPq+yGfIxq3catYoY/rCmu
JZe1ta8mQaCOze5tZ8WJADaBskN3IBIYbgMTNbdcCI1xt8ns5txl05sqL0GLKpvCyCr/ZLr0xwHS
Rkx7W7fZKVuxzw12tpgPWNbGT/S3dHaPfvxn9hYz2Y48NI8NZ5N6Fctj9ljKl8hKoQt57NGS2IpX
WKxXaoDloGoVeH7G3tm15YqZapiluvGa+6zWsGPZ3dJiUSX5UEZ6K0a6L84kTuyxnxy9fO1Lr9ho
nUgRWsRvMEawsHtmiJtJDxB6sAxeRIcusUN0DmlSjcGl7bmZTMzqJp+xeZm2LhrBkHaehwSZ8lPm
rcUsbKt7zueCk7+UtCqjieEKCBUs7kzc5aDYw2nkLnlV4QW54xg4mqYnowAIqFsgX6a6QVZFw8pu
fvKshf1SyV0x02c2Ctvfm2I/lMO4mmMGU/1C88l188+RJh93m1pbVYge+qJO9nE2XQpo893G4rKi
WxmDO1HdnV6WDFZM+6u+jJ6ij5YOS2DkGrXrcOjpWSKT7W5irIEjxch95HBWVjXNzlHHdzKdJvx1
ARqVZuNXNpT0mbGHc0msGVs6fukySuZlnDCQEfKwS6BUUN6tVJeP9y2Z6eueeKMLkP+Wvvwxttug
GOnbKIgahqStSS3V7LOphfjBHSFpRRS0Y6ofB6lvS2rK1ezinE4XEsuFfvYbYYVCH9sthMj90mbu
ysmrTWIS2LLE3BziWPS3kn577iFwz3L14lSITPXhmakZn3+1IP2hIxulfXZT1LTV2bfCqc0colem
LSwGKBJtlR4Gl/lp29G0byylYYqFB1n45WYZLG7Gsn8D0bOp7Ev9WWONW6a9nbOSFmn9UjmLtXPN
GjWzqOcb0V9mQh1yGuI30PC5eUddW5AnjndjIxJOC00KDNg9jUAuNLZZjv1SFl0ZuEYVBSBXKrSc
uF6bLCCyrQIAdbkkz4XiJfKZS9gqOjsQQlzyFNqDLbLXweG9jYzB2WVpjoCJyx6bz0vn8Be3Ni+J
n4hOTOywrDGScbzp1fZthMV5eQD1qW7j+l6nhcIZVa0iPpVNkvfgvvuO7R6vbTTzlqCRiakzVZbL
rGfjeE0dZPG0E2zciRcuiVgdRRUyLLZgxGz96VgnhLfglf3UHTE8lGa0mbL51ZK4Lid3eu4jvJ7I
gLqwIoiGJXo4q3ThIO1PkBJEWyf+aixnXLveeBMzQ6Vx6JuAUeKZtrnT/MBv5i2as7tJHzXCpz0c
MJNH7EaFMaFt0NOadOhMwkZGEjYrzmQ7ArfGhYTrvzmKeWC5UZW5B1RSL5QVNuecaIwfFdufuvk3
qeUH9AzhFoDC7fZu6R0dMk5EHzr6BL7FTwvT2eoFDgpGhtBrekwm9D00OZ0kM2aHFJ8smTZ9or37
nfA2o9ERuJbm9ZHJn7spFo90PMFMh7FXoBtUOuxzMPdSsbKvDQH7iAAmRr7mtr3PrGi+cSKd2QZb
H1EhyXHjWm01WPDokB8HrdC3nXcH44LCUJ9fJmXsll6nK6y652FiIuLIITDjqg+U9A0KxWLht4+P
ST+8Fw4jMuvPnNI7j90+m2DuitOkkBqxHRgVA+jE16jZdx2+8XNMHolWE2ZNuNNa9tpPV0/vVkyu
VxEd8xFtpRh/pEdDv8lowaOufBpoCpD35sP9rRyaH9bzFLE9zKA3bDDofGoX91rizrfKJbqgzLJ7
TTTQ8+2ZU25p6lWNFGVtTOz53AsTv2+qX92SX8OkU7E4cmew9oQX6Lasiy+0G6RXQj9l3svO2HS7
B/6ijLMqyWi/2EWYgMBFbLjOtWxX6gQ6d5F11/Z+dlP3nNtWu455k1dz4yMPZAhutL69SQYpT423
sVDPrj0lSNsYP+e5PnOHzaiCrZVosM91dYUOpNnO2cWwO7DvILQNgfzS/GSYrNgqZI+m7kdB0tJ6
TWo75X80Toq4Hs+VgzNX+6bXLj+0eMf0VQftJE5Tz5htUdW3617YLIKtUdcjrJv4VAx9CWN/6c/p
5R+b7luJkvbm+pBTtEQZ0Xlocoe/tr9E0ERqVyJ/RJNrspYSrO5pPhT/bprXTcs6HDXGUzamGeeB
/tqDl1gbpukGsbXzHMdei8V/jdNE4HKjp133pdx0ERuZUuKDyFadqtt9q/qnyW2W0MysdDN1xUkh
GWN2zHTO6oo25OIh2NgbczjCilktkzhKONZYXPpgKugOb6yuH09T4z0UFW9otRSrsjG60+APDRne
W4+bvtfAZBkYb0AdO3fRTJOfNuOQqC85GlDEXcby2Wi8WA7Kwqb/aFpILji6KIXKjd+555KJ2LpZ
RB9QtG4irIMTI1aYOZegDfmbdfM6cqaB+MKbvBvVFvA3ysXo5C/xMXbYq7At2+ZmkwRSy+nHGPLG
IH+AIkf9suQCj3K9O8Pq7tsxpw3jxC/FzPxTcF+KIUh32vynyA/OIss4pbY1rYeqjLdaQTJCa3h/
ro1Gsxxe1DBFKwEGOXBnPXD7mfXZWn6E8nadRUx29uc6nKBLWXy3Cm+t7g7UfhohRtUc30qree5y
xBQDJ5fZP+HjuPU7FD5xlGyitIPiMZor1xffF8cJhTh0kt43rSAy3YOJ8rpg/rKZYmfvI/m5waj4
bFxixuNGY9pe8wa44qcvMFviI6ppvm5V5AG1yYon32FObbpkFMECuXHq+TxZTA9sEb0ndyhQWFWC
SC6b0US6P3XHecyLEFnGfp6iM3EhWF/oReSGQqrj8pzxPL+Wlf3bLeooxHimSgVbnNzmEUdwdmoI
gvptLkbO7kt1xhzl7GSJoJztSzon1q61h72hyEEv1aM2L8ZxRAtkogPe1umu7ChxB9/6NXNrXFVO
/6rVw0KfK+dmwPtm4sxsET11XnI7MEuj5/ZpimE4GITFZok3b7Vh8Nf9Uge+SDhb0vsCMkMQs9bX
XQhWaY9mklt5rpv4+5uPwiFOLFIWidPab2yPn7nIv4YuWTj7zVC2fC4iJbyQvPWts/QfsUUTMssu
dvqMCZpFxpNZe3EgQJTRYWBia/M2T920RfjECnuTDdkzn/+D+9U1nb+O6RfQpqXp3/v6SpNsq+z4
V/XqoTfd36YYXr25f2QKEQVmpsHJdwnO8iFKtRHbAWFc1DvMUTVSgx2BJJvIA281lkvLll9n6uxG
1i2gtC8jkl7QVujELtOsasCez06tWBO7s5+UA/zhZrbm0OUKquI6LFm4I0d7s8b0D7hZRee5VWGt
I2vD/p50v5Xbv5IzRTe6qs+t2BoRd07WdOjK/q4UE/Tj6svMPbTpajN6KZI6XTTkMuA7bS7xM9qM
wC4yflzzl4Gmt0kW/6iQpK0rAzQC0uu01dH0+smNshdjlaXJsak1Uiut8uDgVsurtgyH2dY3yOZs
qgsZjJUTGlLF0MaalgiW9sHkiSGscfnn4qZjUxrj6CTdMcF47bcDK3w4N9lvUrcX6NSwtyqNv5tU
TuHQxaG8ZRN2yUCb5YuxJP4tnY1A9WSPe3ZqbJRbPSVNd2eNBEGAqebXSNeyROvq0S3H720fnZyt
UMu4PEhnneAqKz/A1LtH/g30TzVMrBRDDEW4E8qpsB20ZiOb87Doxm1VTltZafG6zSnKmn5XVwZ1
Kz3htEr59FS18ZLlmJYsQFHSVhu9GW5ij+D2WCd2AcWR4Wv9xi807MrTW6G6TTf1lABDfKcZFP2y
qn9iBnptRhilH2vpWpvNT2doz0IfdqVfzJvBoN4thtyhH2RhFiogskTyboitr0bcxharJjmBLuOw
Px+NQy1sbO6T/0tGyifNL9F6L0xQQkUMHJ6WW4tNaRJTRqjYPGNYOSdSP6dyRO1h7Ju4KLcG7QGn
dO6U6V+kPJSjTUuQ4ozWtenM116lTygsKUfhUNnDhFGjck7VYj1GVvYgWFO2njuGebeEfmPcRNzJ
MYsGY82AjGjKTZbRjSSxM0u7ldkqa42Mkq+8mGKnQRfTl3TN8XKndRLOk7F1h4GqhGajT2bBqtGK
g1DdT5RNP3nPrCJbVkb7ULTjyEWD5S+q38zE+UmV/TtONbx+c23pRRMCv2deNgNWaNm1O8kXLVkG
9k3V0TzTzla9PCW2+5K5aqeb1r5NKFW1wTyA38HuIdDojNwQ7d4bV4c/Q2ibVm+4YYCGmHyxtVvu
sLr86iqwgfmXsAQ5bPmepu6949KJK4b6dYn8dTcvIkwG49knh7Vt/fdkvCji0+SgSYQUCO1IgSjV
wS7JPa1NGtyl96xDcRuj+gzwaEJ5NT22E72YIcYMW7vOEeMYgXZR81BiZFj5y3yoRn+dLjYpShzC
xORgwUlhzOptba97sOzys+vJKtN0F9Y+gjR9evIF7WXLx1Zge49yMCjY7DVLLhNoGAnIcMVzTkAn
dhPwYrbVfVb6uNZQqbakhqrUPDuGS2Yo3MCMnvvYRLvLLY+5wOtS5fZKJBXedKw+UWvft1Z/sjvl
Bcwa2XYTWrfSWuuuGJ1+U6HpkR7KRzXcmiPT4JhxSqd9Q3Ig6pHe6kp2ECTRpZouH61kXl4UBvtS
d08LnrUxNRrua0s4GuNLqdMCg4p0caSHGsbu3ncoSigUJW6VyxgQnlQKdkKPZ5oDVL9R/9F6xnbs
xGF0XXgoDcmQOWs2QAu3pqE5DkfZiOFo1Ol4pAGxMNaT2g75iFz1WqP2ZS+ah0xo+QPb6sv/rw/U
Pf5HOEXcNp0IFmSUxEbQ2Xof/ufbHKipaUOsYXu+PoQcgDmELd7/fZJMxhnruKc29tI3D/Rh2gfk
Yo+NDrzj+pBFvOup9fXdPwdcjioIMN3y2ybrf5+IRjoufWlq++txiK3VvWqJr7886/UfvCW7BEMl
Y2t+s+tjvdMPAQo7G4zLfx8rUi8wgPqcr0fA7ppRu2Q0tO1cnoWa/vMPe7t7T1Ty5v89LqgNQOlI
Blr/Pd5oHSgW4sCc1Dz9+3BBtNopRmF0fdLr40U9Ez2V2HfsRbaN2UZ3GZmeT22EcKpu5HBz/dLx
6/ySAbdsUpWNT34XF7dmSy+xiuXInWPw7slACArsN0NQueoodRbf64/Ond8HMWK9/fXLrPCzEGOD
WP/zxHEkD2QV0jS7vGxXQJ3LjX8Ovb6U5zevTF3E8fpKMiWycYm8mIYEh8uxLXdsp7Xg+mWK8/Qo
ffO5bDV+D10/W63RP16fx+AnaWV07eH6RHaFqK+t/Gh7/e6Q2cGMphdXTVHfX/+xi7bb5h2XFqis
JAlGp4Z1Ics+uH4bRXN9zwumu44MZlbxyzFluiSorhhq/fs8eT8r9gNVSJPC3A6DlZ5psSfbWqri
jhH8RTnQNPcg6tx1HafTQw5Sc91DVXicu9YJItw3T9ReXRBLp3gZ6L5x3dnyNVng2bmF7b5Vyq5W
hTbWH6JrfgmVxS7ZVa/elJXfqqmwDWbWT7UgZC+8+m9QVBQlMxUmHHUw6Q0Lx6LfRYqKZtUd6FYh
yS2h0AgnQ35ANDHlzsTRSx0mzEJ+GUTcWsPS/hSde++i8P9KZfbuVUn3qbMnoHrr/XeT2e0qz4p5
mzYx0Si+0d4TJg9Xs3BZgi6By9fH4rzBUrloFD9T295fv2HEhssiETWb65fXb3QpzaEsLjTKHZ7q
n+OaWG0cJGbr65fD5Qlq1/Q2k/Ig6v3vNch6rpFPM0ezZVsnwdK5+lazDCjEl2Ouz+8zEwxVa0//
/KrXb1R9NIZVz0zresj1+ZWmo/OfEub9dYueDUf6bply4iIZgZ5JCyp3Y2tnRII2yZHLTNsMmsoe
gRikQWfYw0dZaCfTbmTMjPh+8aLkry3tTwTe/qt0TI8I5AHbrHQLuip+e6tVtXXrmtLbsnmduP5L
k7m4Nb3JaHqza1Auib3BPcAHtOTLfeU2zrtyzDqIY7k8+EZab32nBLdT9tMN6n4vJLU5OhNr2q+t
NtdfUBRmAJOSu1bPH6rFNE9WUwJasBzJaIJZ4Jgn7YkTh0FRXOennK1TaMFaOOa5KMKxhZJSVAy4
ylzOx9y2htCqUBVUguH/KIzyaIyzGUK2iY+GbzohF4p7yHOMADULLlfZTYXoJGyw9u8sO0vuqUYo
6QzX+Y6LG7gSzs/APnzVD/H8cD00tReNrsx/D1VT//8OtbA5P+hkfIfTYLP6jvkj6qnsQPZZKCPY
ptCWaWdcH6PhGU5tI5ONJC503XQ6U79I3pdmT7JyFi0bM13k/fUf4mXdwAInsb1+aVyOMyacuLHV
2GHD0kZwd0YvG6pPvDfTVv3zc0lGU9kzo+6GIfjPQpofoCo6/Wj974bGB3uDT4ndoLerSVFBYykx
A+NLuLegCq8R7ajN9TFZe9E91T0afYibzIQ47vqYK621nMEzXb+SSVSeQJTtrl9dnwh/mr/LSM9D
zsxzXP+xhR0R3Mw19O9j6Dk7RrmOuR//dxzzj7UJ2u58fajxvQqkW7erOyLUVVEMa92UqCtooAxb
LRN8dsRBJhvciPgxtSWnl2X+H3fntRw3sqXrV+no60FPwgMT0ztiyhsWvRF5g6AkCt57PP35kGSr
JO2eHWffzgURSAMUCkQlMtf6TX1l81oACDBXEpuMl+/luqwQ4COO+95TFhHOJ9Q0b86nkA256TdX
Fil1NKcdZGD6+kr1RrGTgftMSbgIHsz/pdI3LbFTVEL88kDZUW5kAzxU0sHzwdNUAB+PXWvvzwvQ
Mqj0y474z5WflsBaUA18IWpYk+Qx82utQKjCnODj5C0JR93O3jItd29CH+KNWxJPl/Wp7d4h9yHu
3Hm6W5bQYpSgpX+WH/MCVShzxG3aG7NyLevbgBVR3xZPZHFsxIkG7FUjUpepieWsGvTKsbZ5mhZy
txlxLs2GDilzUznKqiqKaZXl911Ze27vXIhrSap8+6VeFn+pMzVH3adlvO4dYqj4Xo3HQBs/NkLU
N2HLd50M8OJpYJuf1AjygSji4oWk3VfTKKxXxc4eG1Vt9oalG1tHjYK1m+qofqAB/2jkKukzGB6Z
5jCe+iq6TFUSPuF4iakxAyaoDGVd6+PRQWXLGyN9BSqc8S8bLseyTN/GAlHPttY++WYtQJDmDiv2
Xjn0TztN7ZAVFaTuF6LX/Z2XZiytG6hdjpa+Fq76jD+5cotgdn7MNGQGQ3sCkDC0mzItkqdOkEQb
lUTdKFC4XixvyQnSdfvUVX5xUMsq2QgIYvu89dNHZxz3BCOzV7XXc1hPnndMgy669Qz/m/y4SXP4
D5ZDfmXnaXfp+WQZhvmA+TpAUJLTisAGZpZvbJGT/BwhSXqSGz0b2lNptMBrTQeJA4VVeglA8qRr
oTEsZB+4nPMuMG04cMbxo/j9FLJ7WhRPaZrku/OpEx1YsKF0zbotoQYMw7RHt8W9lKUshoBmd8je
y2JUgWIBnrrvnfrSJiHY7GsiIKDDRLjMS6V6GjvyqlFmlM/2RN46HJL6NU/SJ2Ae/Rcsmk8t89G3
urOgZGU+Dvb5tMgdaAILhYX8HI52ffgt6QBCxvGNmW6fwhNv4CnP4nK5XaIwp6nFIsRaeiuL54Y4
UVJ8kMFZdoS7r8JHpcNGXEeQ+sKxgtLd1AUQ336w6n2gtwdZkhvZxZz7yWI5s4uM3ide1tg34SCU
febA60phqbNK7xBR0CBfrcK5WfapFE8sk4SYaGWa9OG1+oUlvXJ4P0RTk2Wl+ebVe2f+T5cqzhJm
Zdo3EIY4yffPeD++99KKJ4vPqIEUHIei6TfLBhz2rR+n2a03LzlCUYHV+V7n1G2zigmBAd1BEg7m
inZdCce5KLWouoDL8sSa2LwX0KrQG7Oui9pGUjYCT27zIF7IRhNV+xU4kGInCnCCTacX28wG75o0
uv8Qerm9LjrEEbRogEcFvRPznA6q25Ba91MCysbNfeVtQ37Ne8s6pqR61Zj3KedaA5CNLwZTD1ZF
lEAgAilwRzRzPXCua93Uzbup8gic2horTEh2rM0RddeNJlrIVlsn0zk2tndBeh6B0TBMLovaqi5t
EGuk0Kvwc2mnhyqLzMdKL2w4FT5yIFMaPhUKAYS5g/3zkeRSa4LqTvAZvMj7kRYj1rIYa+2a3BIR
d7tM7vsEhhICnuFN5HnoRqlNTooksbf9aGnHiHcEcJi0JaMd5ReMb812TIV9aXB/1nYc6zd5gv1d
KBT7fpgli9DjXZSl4Wzr1pvGRTp7MLT2qJ5IdSYELlHdmqsyEPynYt6892sqI8fbQvk4QrY044hD
cm94WBBCbifHvQaR2N5aehvcFRaaFSFCb2tZlBs6GLbV3jKzn1lACA+dO8g6OqgG4UAiIP3ec1sD
Z9rOP1pZUp36oE/XcZo0j1oYfZH/alX/Fpp98DXiWSWYPmJ0MR/jIFV0NOZjEpuYQhUZ9eOkz+mD
3nszsvdjMjdRF5qTfhxTWuBS4iQ7Qqlyj2ozukdSnuS3eo2ERBll/ibm3VDhhk1TJpt+3WUSrK+U
NtwkQ5m2mBQY8Phw1V3UfHtUnvFRH31EGBamcNhmc8V50yQhBsCgXu8niLTrdsBxvQ4H/SLPtHgd
mpHyBEn+qucp/GqG3bVR9/oTvIWMtHj9T129tL2SU1cjGK4LN/zo+stZjUngsZ6XMWHEV63K9Afh
VcW93/1QCLtXtbO09xbV/aHl12MKt+i3deUBQpnKDmfxWgy8Y2H8kxAVxlruxiqCAOG8KdwIhUnn
SqDbdazieb0mdzM0aBU8VX+ulWWU4avDpBOydkflkJn+EcqIsU1IFR/IyisHWQ/xneCprFTTwUEX
ee5N0s/NFrJXa6mtuZMdalkrd+WmdExyZXYbLQqUMz76y5ZR9V9atwqOI+P8tc9PY5cMBObUtMyu
vUzNruUes9DHhmTq4Vw/eL66c3QS9/LQn/uCNv3o26Ddu0DjoEV22PFPcmMi9MlzlBpru0zRLmla
uN9y99ynHkl3/NpHNlvCRKylw1gmBGbo3yuIvx+zrBHEp+ddTQHxJffkpvZ5dwFPChbnuk5zxvJ0
LsfWFG+iFB0zeTAUR5SafjkP4UqSNHVtMVw55Mh+OAcTJ3uZjYMAX1PA1UKur3PDa4QMsmtfBNl1
mYw2HHFPX7mjlv7YsGs6BPzOtYWu2ysyrfpKHig3SCtn1/WumnvKiroHH2Yx5djC00hxmnmaSDee
MEMoF7IIlSnf1jpKS7KoGVBGFbiaF7IYWuGKF6R2X7iadh2nxr2s7kO0WxsDD7lozManWiXVyxLC
3stWxRRXOGlONxhlG3d1Nr2f2k2M9thHbYGeEgeR8RjX6AqxHp0vS01QE8xNRb/s8VV60jycSf75
ao35apmGBRsyScPT+WrlKWOuNq0RaC5h6W+lEnrK62LT5D646Fks/V0dfdZTPxfLOoCJ5gKhka2y
YRoSRnZZTkT2nKhJtpOlMS2PDJVQfBJ17UbMdaEFhuE12m7DqiaevR5qewTKFKRLD6GCy5ypENZJ
nkn6oUI+S/Z+P9DWA7DTpTP7eoTXplKH1+DNfJYW/U2M/8UFAvLHVhmcJ6Hx8aM7wDpy3euyix/q
uTpz4dlUMen0po2dp6HRoyWB+PBCtjZWhCfGGD/6KujpxsBiZ+gV56mCNLbJqmjYyKM0rScc2UbR
pask7uMUXciPdJROXKD0SgZw/igvikjkVpmylcUxHp8nfGfRsKqL+9r31vIj3YbcmDrhfN12ifZo
wBqLQ+fUJDoZDyEgF2NkdcIp2z71pUnuJVItD1yocTeOiYHc0PfmQQHDcD5kmqaRQRSJfZNXq27C
Ogm6Oz9ouzuMlggdJoBDPZ8ikjcYyPTj67mH2noPfaQnJ9kf15N6q3cQLWWxmk84Z3Hnc8lj+io1
l2iKuFtXN7dNO1ZXQwbfngkAUPtK4dcqEMlsdcv/Gty0QZd/xcMpBSfoz14DBmzbqXEg+vfRg2nV
n11dyb7Gngb8xSo/6ZpZrhuUCS+IRlqnYlJLPJBc+yVSypXsWjrk+bReOLdTgjfcKELeJGbV306F
2y3k51mQFJPOKl+9AqiiUg5MxpTYPNaQKtd5aDlPAAdOsmsTac+dI+AgapbKRRHRkd8h9/pyabOO
+us7xKyh3r9DnjKnkt+hgjX0EGblZ+C73cYrY2OTiHjaAQ5IVxrCHg+y2FVxttICoT0YTf3ROrm+
/kNRxFq5I2mUbmA7kyfRlehR4JO+EqOoLgHD9/tSjesdssnoiCphsrLRzfs0jt0TEGjjm1Mf60SZ
3pqSYQIR8ghCOUdPrldd1sQz8xbBhV7PXvu0DLboZaXI3yV9cUFkDsuoee+XYovIMzbDRrNkHUDv
suxH2BHYQHtNal0mqr72BiW8IG3kLBPirmtZXzoaWCCIztmFbubrvOmxjPBbjtDdEOMXd3DeT9Dv
ddvAVUud7fVsW1wYBljQuVRGPiievBrfG7sqUNdV1aFIMDfILrLV7bT8SAIBFf2IBBVKYJuk8s2T
QXzzZM0bWQyS3jpOmEvKkqyXPdSU/BFJHxtl6iyC+j4f2+d4HAVmuglwvVlKAXaYrg8FQv93oQ9g
slbBWUghdHuqHyzXie9Ipwfv9UViL1tVq19Q24Bt3n1FbZx3GPCXG78wvJ2PdNDWCZLsLu5JcjSK
6L7qvVgiAN2+ClSbVsg4qpdIp+KA1ibhZiiV+rES6oNfxT2SOhhljZn7ZEZ4qESqHV+0RdnjAaKP
qPaP/jVrDMjYmX8Drby/0LXGujHnjaGBWzTzmzEKrVlRrD0BwTzC/wNrWRlxtdcmphXn/m1dhxvR
sGSTdfKwLgCFP4ZtupVF2SDC6g3ZevNw7maDpLLrPL2CvGndJKVXXzmdsjx3QFmGqVk0fjmfptbt
cttMkPrkQbKhbcNhFSeBB+WCE8k6tckGzK7DdC+LXe5ZmywsQEMIvHFc33xyWNIdexcQgCzW4xis
UaoRO1m04/yhId11DZnKu4Ohvqmb1nwqRh8Cm3urDpFxInWBBL8vvgHDEtuoKljSyDq5CcOsvoBz
BW2ZvmLK9Y03VcW+6bJnsMBQz11PW6nCiW77MTOvDe1zS2wB4gx2FXtkzKC8zo15lce3wgjFSpAd
Wsu69waveNZHTT3KElKK5rWbfZbdZU1oqmLPpPXH80RJLkBFNMq6srsOImlTP/twqN7PweICuHY5
PUN+cZaVS2Y6IvWvzgNQiN7r3bnkee8lOVYNqFyc27qfSt+Pk4Pc957yOHJO/Z3Wk6ueB8DvPd8/
b26bBXf+5jh38EE/+v3e78f4BLMxPpmxd9umY7dDjiU+nevl3ntdOZAw60E20P1cnVWM9AtZrqfu
S+IDzMef4eSlZn6Se3JTlyOaKlrSYiD2V4OninD4oWzY4S4XfnqIenwo309zPkNXK+NajWbtvvn8
ciPPxaSgW/z+23/+47+/DP/lv+XXeTL6efYbbMXrHD2t+s/fLfX334r36v3XP3+3QTe6lms4mi4E
JFJTtWj/8nobZj691f/IRBN40VC4X0SkmdbL4A3wFealV7eqykY8mOC6H0YIaOzLxRpxMXe40qwY
pjjQi2dvnjIH8zQ6nSfU0MzuXUJ/h1jOtTOt63jBAK+VXeTGSUtnmVXgfcuFEvYuExVMApKNH8XG
ZTWZ+vsmndRLg6H1QG6Ye41aknEJKr/YKqrfLs79ZAM5Nww08xDJ5CIkKGpmuzJz+pOZpcNJ7unf
9+YeKKdkTOPAnQYsTU6epu6bsM1vihAorWeMP5TcTOzNwB03//rOm+6vd942dMsyHNfUHVvTHefn
Ox+aIzg+P7S/Vti4niwtzS/7ViSXuFvM+7C3a/Ibc025NkecyYBtDEiHzJuP6qhykQ0sa++kkNxc
pYYwEbwZ6hs3tCskFKgbPMsETiq6AFbfX+Wirb6USdXiPhM8lsD1r0Ky4Y9Ce0zipn3QIU3dxmC5
Za3TNtFJ9aAYymKiklQZdAXx/PkYE+7B2k/qCvJ+az6CtUiWk50lR9ma5fEP5x+KH86v6GLftxVE
S0/F9dTzGsQ66u5E9Plf32hX/6cbbamC59w2HBXKl2H8fKNbJ3OYsPrZGxGRHr0Y7p+8w37qclNN
pCwg9qGWJ+/xubnPkUWts+zw3i+oW5jC6IgeAmOqLgjrwIeNeeBSa2wxzZwrO2fGD8tdzzPmXVv7
6FWY1ltXMu8q/cLdo1mlrzunmV6bZjHWxMMnDGI2ItXafZsazr3pqdeyPWWVQ8RcK2ByetZlhbzx
su6c6dWr4/uBGPM9Y8AvJ0yAH9wKVwdouBwSdEsnc7jubDu4aPviJEuIBI7XH/XdNT7PKPB1ReYt
Oh3lR2Au+sozzl04tDGy90M1xahWE/OTXR6B8giQDkHCPhxuhVfej4OqYvDWEUtymvm7+Mon216P
rSmeBer/O8BC1nvRGsPLDA7rne5gEhTmZophKkf/3VnnwysdLQT5aPznT8NfLYfDL3kxVqEfNL8U
/7F9yy9f07f6v+ejvvf6+Zh/rO7+5/63b3n12+luc/9rz58O5PQfH796bV5/KqyzJmzGm/atGm/f
6jZp/hqn557/v42/vcmz3I/F25+/vyKQRRwV99XwS/P7R9M8rquWqjHSf38TzJ/w0Tx/2T9/P75m
9Wv9N4e8vdbNn78rrvEHWRXbJipoGoarqYxe/ZtsUoX2BzQ2TVgOPyjDMPm9ZQicBX/+bog/eI0I
YVuai4KJqXMNNVwcmnTrD0xb+QGCgLMc1TLU3//6+h+vqfd/zN+/tlQh5l/t+cVl8vi6urAd2KqM
n5pliZ9/1SjjOwm+WdZR9SAKRom46I1WXNhND00ax1JfwNHIxmKrjm3ZYTuXlAcD/EqysE2nOLS2
wxJgCvFotsIEzXvq4rmP3OtC3jvnYq6lS1Ig5k42Zt5L6BnFXorTgi7JDnJPn/eqttX3XQm9/q/q
c5usS8izo3z4vbnJ63hb6PGxkl7wgVOiZQ6d1cT3LVXCZ6yk1Q08DxSjlL1UCY0FSki6BcfJqQPO
JRVBec+GiGbnwXqyymJXuSIRy1TgITEMOyCHKywpAnxNQrAjlvWta9pyi0RJAFoqrXcOoDWkp02B
1DWb2iObOTrJk5oKCDTS711wv8F4ruR9RDQYYLajbAF+FwctEcWBzyM7+HNxKPSXqfbFup6GK/jH
EEYgayySqT0lNUbmau0dCkutgRRnw0FuUBfJFuhwOfiCNvhd45lqu6a7jMjoHORGmVREAeSuKdpi
B4FvnSOOCHsQFcXzZchrgcH5cVWyyHWQcxc9LCQcD8pZy/W8kXUNykpDD5Mgi0pvh9zxwgyL/DCT
fK08KfcO5NYEaVwFpgmvdDgUlmLXB7mBP7NS8wgb5gY8QZMWPpS3BP5tR45xjkijCBYeMJKUkWgr
tIHNoegg1ZBhDYBoLdRVS9JgPUwo3RlmF0Ogri8wdWixjdQ3va3nu+HKVzoXMZ6JNJEadeusBUmu
516+EnUH/EjMEs3BUk1D1CAmVxyMAjfzvJxJd15oYHNtgiIGU+7mDtK66CN7s1Kt3GhtKnZAApey
FMKg3zhtcIqwzYnJsSJUKzdSslbu5XhaIHBx603Gk410FQAkbC8mBPLgW1jOXrf2uH+gWAdmDI+w
YudG7dr1MAaMrASO+Cxs3BcwBGNQPStF6PUhcMhgNpr7zUWIBoybD9t0mtRD8d67SLFQBn9KT6N+
G+pnD/2lWui7LjI87m57Y7QegHaW/2u1074oZNF5RKthlat2C9a/6Q+lBa8ElD38nALZEIx+AZST
/lkE8+2wRoffUjnL/crbYMZqsRFFcfvLd5cavb6HKk3jVUq+QO6f5TcK0mdZZfnbNNNZulruesyZ
RZuZO0QjU71zMX+E7dXhzaIAi+cND37BcZd97aK2GbgwH4gzLYB74BTlofKbwDBg2VeiNtkG5spr
i3triEYeMds62FX3kCggGuPWDTZBVm7jGKQerLZBg1dewws99LY3HaxkW4vS2msZ5j8T732e31ne
V/NzbQlfAaFSM4GqORCocTIkmrzRw1+11WHLRdBUSwIBO5tMbaX2GPcZGuTNjJGimYsF8Yn1mPqv
KKU2mECCatcqN9kog//ZH3lAc6zk1wmuJLsudHYxVDqIriGQ4q4m9Ac1WeX+HfR5E+qzVvO8J+sc
RE7XsRV9kb9+gsbVoSxjRgMYu+m6s1QfmZYuWHkmqnM4ewH/11XUBlSjWzsVQsLvlwT9eVd2sAfm
MUhW2a6OJIeiVqsueVXboT/o8yZmOndAOcOIoAwD4c93NqrB5pTx75TPwvuuUcLaaq1uB6UOPc44
f0HQVV/jENiQG7oeMbXet9rMKh/c3lg1KLwsNIJWBxifl0HBCKGJdjzEPlAM3bl21UIDuT/fWdIY
I/RWqOEA50z/wQI8BzcU3TFMfYkYrphSjaC0/xp6s0AcBxCM7+MygvyQgRCCXJDJzXYCUa1t7Pc3
SoiCJkaxsOsK5l0qcY0QNVysTmJivDYCjAQS8OQM/VWFIdHKJJmOnlK/RRYAHzRRtTAn2dMRIFra
ClyD1i3g8vLvUF0k4APBWC2LntZ+JTTTEpqHwzXOHwVenWHP1t/GWFeJm6YJnGOBXTbhRH5wOJuV
hyFKsNSSu3KDRyLHzBtbqyNItAyblZ9jVWgB/QjInqJFrXtLH6ezPeZr2FDOXpSjihdl21todipQ
cdMGnXEL6swiGxk8hrKFa4GcnOvPA0qDBtIBafFJT1GWEoywPk/RxojT26xu8b/Q83XpODdZX+2q
KdG2ad403II639s2egHa/C6QdbBptZWLjw94UjKONeChrSrMvZ2RmTTLDrIooMpg67nFVZb09j60
sG6GQ7fr+2E6EPVd9CPBx84zvFVUj9PC000fYLq6d2ANTmBrtiW9jlGhdUe3RKNpWKNTtFLRg0PW
M1cQSJ//P2klPv5TshgwEdrq9nAw3GXaTGRN/fZ2GOeRmIV12PlgOA3EAkHrJgc8uhNS1we5yZwi
2uhFNsuF4EQ2y/En8wRGbuDmZwenSKO9CV7E9gSA4vcG12JYWDZp8lYN/VVqF/2FRiZgGTRoCWoa
nPxKvY3yXlsMNsnfACBui8ZdkXRPoZ+/jjWTN72vgNaB/UEEU2wHQ0UN2r5LQQ9tgRwJjMRxVAYz
6yEynZgs5zwL+4+4fxrjpEYhxbuosCNZ4DK7dtz5J60wvgS6sqvM8intrHuIbvEiUKAOOMH42UyK
dY0ECaqdaGKPISFNyK0abJ/WMZDqKsJqaYbuY6pCc++ncWfhaViM+rdasy7zcTL3raethw4x8waL
ukfW583CN7qNPkUeA3T5aHVYbIbJo90MSJEzx9NHlAhCFA2BduqIRtmXNdaRIkQrh+XMC1DjElMi
d60zf8JNA2GpMEMkxJ66lTWA0mXGuEtK6LeJjQxtDvczr/P5PfBa5DXaowUWjk2uxcsGf4ndAEf1
ugysB2RzD3yyHSCQ4YWoWJvN/PaBVYUWOAwzPHChz7vWhulqC6ijq1d232OAi8xqqLnxCpvvaTNM
g/pY805yOvHNmuFwbqJ8aYRugUcqVzgSWxjBID84ecz+BuurOovThG5zr6r4SzYtvqw+3mBN1qmr
aGKS4Q6TtU6ncJ3nsxRGzY9ORewHEFxUpbiD4McQivRlqHUSFb1606GitCy0mVRd4KpAKm8cXkoz
D8jSV3t3hOznEjpemLYN/lfHbrkfub2u9+rk5gGsDbJENvniPCX/oV9baRvdxiERb00n4N6m9l7H
oGE5zNJfA9k91EwWxRCdBiuFkcLEAbt0BM2gvz9AjkeycpzlKzKAYA1cLt6qGyDSGnQVSweiYayC
yQ63YZA9d7mCjBh+vVzCOrMr5JptM1mlgUCzV+leCLugDBGIx950SdpZt6hcpGibOM/xiDaJbRqX
WYDqak3oCMUNQ4+jtQ0G8NRCnczabmUXwGOE7jQbdXKfE4JhisuVdvetf0PW9hhYCH8w0hFfDlBu
0sfgwcDuLylqgV0dQllhmF83ugrMEyzDwujpPhChXplh/WLz10cQ7cdqbRbBwCOKbPTkFZB/o4vG
TJiSwnReFUq01Ht9AuPb3SDEEa3I1CIKqpmLwXS/1n7FQGigjwnION5anSe2ihisVY7WqmdddVHu
8isGXJwQFcGHAeKcXYbbogVR1KId5anmFgZwsBAeNgmB713j0ruA7bLo0+4uT82vilJsCxJSC1E7
Gz2J1qiqPPlomJJ95LJ7p12CxHfhpMKV0OwZGYW0OHoez6owks/oQLx2YN57lssbR20/VSjGrS0b
T9omizajb9orhLGDsUj3+EsD5kuH9ABCATW90cTUoZtNSiCwVCyxAGdjvTV3OG9kp3Mxk0ciHf3R
55dm2fHfr0vD6uQqkKjHYNnozI78eVWjz29cdSCOv5RluQnnlnOx1+O/mi3mjBvNtU+Vl1WHeGKG
IvcaSxR7xOixi7ROSsqaQVbLTTr3Onc918k9C15Qsvhfm8+niXLz48PGO5TNga7NlyBPLhTTxxVB
LGTVueMPH3A+Txd783TRsGJWx9+/QM7MeUuAcz9FoAzABD3hPpUd0H3FkMargWNUqL4lcrUtK+Xm
3Odcl4/z6v5c/qUPYh/hIlNmgYgIg9D5/OfNuW8sFwznsuwTzJd0rsvaAkXb955/e2Wti6x67GTD
Ryd5aOKIZhP30U1hVPq0znv7WnX8fpPNpihdTfjjvLHmCZcsliP6xL3XTKtQzrU6lKJY+H5vfy//
fZvxvZfsH1eANJohZy2LXQJzcq7Omm0UBWrscikMNx5Cl9ydDOh2MHcUSLs415gTfqZy77yRBibn
okDMLmEw3Z2r5B48XEzQ6wGR29nx5Nwqj/+7On4xqD6eT3/uI1z3ppi5jwI2zSFIUfyCePSmWCkS
AYXibP/9GOXla9e8lb/GHX+KV/7fDGOim/Ovopj/U8X/HMeUx3yEMR33D8swDWzf3TmI6djm9zAm
EU5LtVzL0gzbNB2Egr+HMYlVEvdUiW66um66aGKdw5j6H0jH0NuhGmam5vw7YUxNRmV/DGOqKqcT
OnpAgCLgnlhzmPOH/FsZlhrxmdbYoyyExmpqoCmQ1qTRzceENCELx9Bf95bxRZ82dr20iIfuLbd6
todSrFu0wXe+Nd45Vvpc8xZaWZNTLZAH1zFQ9R9cDEHwMw4hzbTDWtND6xAwzQHo1woIehGeOavI
c2ePZvvJH6Nh6yoRgn04xfixc4AnzjvMnk4rYjJo46QKbHJ1NDeapoMOxZWjiNXPzrD0IkGYCheT
ZZCiBdLYKIqnqo6xc25/izvduquZh/UalBrIs1eJ6e2SuvGYpoA4hgqEzMkgzC1Gdwv+LcPSEpZY
22OAz6ur7ROxruL0BdU2dK+LyTo6pTOu2pJJazcZl6mTT/A3MZKM64kVwU2AMg8qgbC7hZ2iK8T0
ZQeMaAzjCGZ4FF5PJrIWvQvYWYPEbuZXruqAWIvaaO2KVEUdYrZvSb1h6bf5W2babx5YbGRXURoh
28m6LsuO/XQcJzjOQZ5hk5ugJ3Kpdlhb5C0gU5BHKKKe5ngcVl761o7Gxz7V7lLF0ldZGjy5CHCt
B6BbmzFF2xEIdbWZ+m9eMlw1lXedwGVZwU0TW6PDFA+XWWsJvmYXt6FxtHqikqVwr1AYqZdwbsES
oNLSGeqTl8chSCdRLTEk3nh+uEG2CjdPs9tAD803htuJbd6bJxODF6f0t5HrHLpcLzdFkCAGgMco
APbB36qxky6QIUeXZwzGpW+694WZmYuyqqpt2Ocr3yoirJGylxwGHUv/vV0XLxW+rNDO3enSU2xw
d41Ae9Gtwv3o1peaj+UWKd6lZQXJahLZSwn5uSz8hzra2hlkQj/7EiH52QbDLWmxDL86xKZSeBDm
8BI4OXQDC+Ol1ECTVag4NvLetwp111jOJ1GZLUidLl43rvpVKcMHt16zwoZc6+QHO8EmTFftV8hu
zzCHIay1/HdZJrzas3yI3wOm8hwkWEJFsXepr2EjNfLGmIC/iWgVF9ggamAjccprwS2XxrMowrdJ
q4Bk5YSd9cJAKgQeP2GUJClYyjRAu0cmvz2RsA4eBEYa1wr5CkhA46dI13ZaitUHKi2A8lgr1D6u
BSmgBNTXp0Dc1oP5pQsTAwkmaL9Z/dULkA2KEe3lhmo3de/coc+lrx/zCGWkjKtmhWoxDQbvMrQW
5uU6CrZLtUZGTrFLpKXi6Ngxh0dGFCMpL/iCgiz5X8Nh/GAaX2r6ixGZrDC93ljmrPtUpIBsglmr
ymTSUjbEN7Pb3Oq7rcUCcdu14WPQRjB3IM4O/KADLXksBJxz8EoBgBkfMXm3QDIa33tWJXynvI9P
aujcRvziGlgaZqhdepWNhyf5wmUGbXMxdO1KT/pqi17MSnGUfZfYN4bi4kXXw1Vuo91glO1iqIHR
TxWsGZF+0bo+QuQ/BajUOOsxCe99Ba00X+tPvss0K2Vys0pLF9W8Lm6Rzei/Kfo0LJSkfDZb2AkT
zm8KavsOZsV1EgSXRlXtvefSGub1bmAdjKhd6g2QQObP5G4a85sH9pO42+Ad/VunQDUlJj1zZ2gE
qOyvzGCcDZJbxproFj+dJl3mvhGshY9qhyu6feolBy2rWFC6/qd4DjnzDuAxR2+R6Cj8OYh5z302
3g6DLuYfZU/mhVVT7+mnyFEyvk0FkZUHVO+Gkw/FbYmwVrjUsOvc2QFGJemEOZjVobCLP+qwSMPh
pR8VgnrmLHVvf0Y+tDKrr8DAfWh/8WKyC8RRaxQ8qkBTt/zXBndKNiyGr5j/I+Yc44Vi+XVFmDya
VUWRnkKbb49ZMjOgHDRTDIepmrF7zYQGPaPPLk4g2iRf8wFmzrwoy33k1EKESadEiJUbQ/tFXLxD
PKFbK4DeCNX5txrKqngmgHyMPA0ZzFVXKCcYH+BUob8sQ0xy/UIl1p0WJM6tOtkOJk9GPlzMMs2B
42vrSSAP4yQVSDcdlXQII2sVu2MeaNSU1CDHbAiT7E1Tpo8e6BZeZgjPB3W41pFGXg6dZQHGjrRV
jpLQGEB301JNeR0AS++GLOcVKxyxRgv9qhuK5zC0nQu3by6HMsfatx4+KW0i9kP7SWmQhmO+naPR
oywRPp2WRRA4S1NFjiWMryr0Fo8MBgzKyHuiI9VvTa+qlrCbiIIs8mqItxGJfMS+BmLVuvmIC85j
SaZpXXaVsorM1F+pJsDIyEMyKhzR4Yzby8TSoPsmwP56i2Ca5sevRGoeoryaHicHkx7XWbX6rNwe
rzscTTI/and4IxqbBmoDzwzuuKyLjaG8yroJoR8CoXpdrozM/n/cndeS3EaXdZ8IXwAJl3lb3rYn
2ewbBNlUw9uEf/pZKGp+SVT8Usxczk2pndjVVUDmyXP2XvvqlUTQd158CqR9aAoe0io+DCAhNqOl
Pvde9CkGFBK6NghZhfrfJm2t6i9Y6HiqXcg7O7slnRWIVRHLLnCjDF5SwG8lxZIdiGN2/bmWbC9e
oAJaCfxgNRv+uk+h2gbiVKSc/wqIIS3P0WAhAVYZG4cYs25vtM3Vo32VpcH0OOXeW1iDDaT1eJxj
S53dcIDoROe+wdoXNNzIpZntrYrxVpB4l3gieUfjhG/N8oAQAhJQXH+bCHVJxLkIfGYLlfOh7Ior
f9rh6NCfIlzcVViy5o7hCghgueliZW46I7oXc59drbNm/Ip/dbSvAVxLK+68o6RqImGpZpCqDuYc
/KbaL3nikty1cI6ICzpELaCwMaOdkJKGYfjTg3vf0eKA2lW/eSZ5QMbABj2gIfRZzDbICWemASPv
fgoynAtuCLqGtcX5jiEzJYKue+2NUiPYrvZel3mb+dU327epdPKLGciHkurtnOWT3jHxCc9uqt5Q
n1W7WvhUQEP6Ar5cAZJm1+7CgBkoSjJOoinvH4MVn1y6jZ3r1xlFzz5yqquPjpGffCGNdpG0/Cbq
lCYziOSy18dgyL7RVCfLsGInLcDFsR6xWGmoosyU5iNNx0ch1AgJjUoQ2fGXKQYf6GtSpEmzIIii
1nRMzXGk0CHQImzFMWkMLo/OwqsayRRZtBWuVT0eCWaCjt5GTJPL4Chhw6/LeaZmImuOYbrRrQjK
GW3e9RQv8sayEcD3OTYQ5v+XCtE0wxowiU1EUF8YqEOnFL1zm4ayhY8gA/C7TktMxbO8Y1+CL1si
mg19r+WK5ALNigC7BOyl7qUfe7UO9GBiD9syavB3fZGUgO7Fq8tYdFsQliSlHn/WXCkwpwng41Em
uKbH4ATel85aubLcrDvk0rtUJKgfB48tcDJr4vAiKosGzK1lOcw4XTvemF3KCbvakvd7T7BqyA42
8ZRqE4l7dWBi+RTFdghWgallQtwV5NZVQ+RvZ9lf8FVORysBxZcUECho51JKgOqAIuYjSVP9IWvd
PdRT8gt5M8FqemoL5Ck7eo65TefXjNoF9kdCMMrY9Fd/9t+wJn3viNrbwDn6Dvt2K/pAr6yEeNsx
ZXJArMN56vAiThw51rnoPywd+kD0Cdv2EdIxKPe9rcNkm7LNodyk1AwcYhHKAf/Kx2BX36bI22Fm
u+aCRm2cgQyKOvu1Bgndpa2zcZL2VGWxZnGTO0pEeapLRQgkcwjauHqo/KNg7MZhqDPRS8xPPtnv
myxvGH74tB/0+JL2FZK6Cu+aix4KF6jEmK1rtW5Mons9P33SJcu7C42ZuSqZty15b6qlBM9F8i0G
zlJQrCy7IXxwxRxA+XTFGTsVR/+H9JF9mJ216o2C+6QhD2kwj17Wn8v8B/gyY+X2FdReKc+cXM2X
aTgiTliBx2x2canfqZXeqPSKUTJkJUNke/PXpKa/baZOb9uRiYFgrgEbijaqV9bryAAUIbya2Wlf
7risg5zwjkVGsPHjiUBQ85hYnXeFIOVB7g3eZ28odxN7TucX9rbAk7XWGsqINEizz4gA2qVR79Mn
JUFiigDRYp28R4S/cucenbBLVzktjXPKDXiEqX0fdZjmwgRKHuYdCIPJW67xmiVGdbVn3Pz5YpFE
qrmgb4czbXr12E3J1YhUdxyxtJCYOXw1O0K57GY+NJX9kdnZc1+zlHr4jaKMI6KCH760kbPUvA81
UUMLgi/Ql8KrOMY0ttwOwjv2U3NB1nA0UjPey9r+HPp45+puKPdeltGhGj7NnMJoDJ89cd+H1BKg
7E92QURJ2JgxwUTzJnSNd7vcm8x+VoXuna1Oc6aPXMg7Jwg2jaEBrRvfExJDkHeQrBPQ11y5NjUJ
hx3SAv0oYhgcnhwYKxGJ8NFJZiVBQXXdryhq2c8tZlwRhRiNrHQjdU34U5ECSs3hpLGdfhCLdRdp
H89upPYlnBm8vepr7IgvFhIe3DbGk1mQAJagnHGUA3X4E2pN9tE4GHYhR/Zi4mxSPzkVp3k19+Sw
euR1hBVzZrP6ZqUChjXxJjtPU2Ulc7EB8u4QSZa+KNI+1JLACu7sxVAR6SjNRA4ITifzJUkYVYxA
JeuuKXeRFZ3NLk5X0Pk70mrqzzDiSAaf2mobxoR7aPdTlSS87eJVueD1ogTz3FJGkbzEmK/YDkMS
byzC33cg/hjbe6c0JW4LTBvJ0DC17RS5RF9+bbURrEu0/DsxvA1xBHuCpSAupNwnkXiWxLpnoH5e
nHzfmyLexp5nUyI8MC3wyVPA6oPPjiS/dKtCHa3L5B0P/5dE1u6FPs8VxKpcsV+O1ocymrewC06I
TXd45uq9pPOyEnrYihzwdWB1F+V609qANe9Fg8MeklqrTsAkmiEp04IIjqF+KNK3oZ2IFxx0tZ6H
5M43B2CZH2JADlIOM0z5jrg0N+1BgxM8OBowDT2ngBC1BL20/q7wUGDkQM1J47jzPXApIJVXkT/S
iRc2whILu2Enr2jSt5zeDHRmKLFdCRg2aIIDQhXmw5wqZW1yPJ06cBBwW8qsRQMKhSzq6FHpqNj5
0nwRQ+0fpT1/yf0dgZ44CBMWlzKwSDZuxaGl4vESdJs9KDziUiW8fUkKz1KXhAHnJpv4K8s1nH0r
Jxw5o/m56tUn3OwgC9vPHr6sne2J96EkfcZLuJYd8mOg3CKnaSMMOfDMRHjNq/ylN1miYkXXogdg
HebJ8xjVsKkj2jJrUDTPmPVPnMWma1vTGmqridBs0xTgf+LXVJj6yYrgISbF8G1294NOqqNv26/E
u62vIHKfETW9zLa0eUdZwGKnYorP+ER3vNc/P7x9nuQ/0k6WRyNuk0NNrlDVoBO4PVie3Hvcc5gS
+VK2NKJrq2j30gkehMkoLffNYxAVCrnSbOyCzrzvY9PnJumOOgd1Giz6EvemTrp9OGSknNB720cW
CaxYRchA5jApG0ftspAozgji32M0EPRVDx+FrdMjlJtmG4roQfvic6ebcFPJvjjYHO+sHrRWy4r8
PhgPXuR234esOtaZ8lYocwq8YAz0zY4gqjwbAKeTjsEzG1mY6ozXM2zePX88esZMw8LtWNEsd8sr
Teg3pqiVJVLI55wUI5VOW+PZ9IlIMM3hwQ78qzF41JBT2m3isDouHiEsTzFHOqIUdDs9BUY5UpwQ
nZO1T4Zbv7MUFavQ9q6OzE/4nt48SNKAGIbNon7A9HQn/HMTO6BaCWWbY4zxZRQg9OLSriSpdkrM
zD7fYrKZ+CN6cgwy+MeTFE+ZkmLT+tVXtgfMLu2pThIkYsmMQsB1L0FF8jKRKM6+IQqOkA55l7be
V1WJ10rlT3UFJYcC8b2D8wJ26ByXubl28H7vkzrElY9Hk4ueZWWuiJoEIc1Faz7g8b5aEzgrv/Qt
+rNM4guIH1UNc2RC2+Zi71osPQngLtdI92hPDNqs/WtuR2vfDpZxZ56ehqE7ZnEC+tHeNUW0Tn03
ynDhzsE+zNIz7YQ7xxYXdHr1zu0Jb8d80a7GLuo25iIDE//vwV6kYfbyI7evuVGg14Y9Fmu5DGEG
Uni3QhrvVZ6JkzeH95pLaX/7LKjzTwRGfI97uia1zvRmhj+8ut0c3jJbdEwpWGTQDEBtPJVxap/a
k7kINQtFIEI2yA3xHq/2omoaZpWz6S3f7FHObrTjsVItT8sYUbDEILHolVgzjRC+1t4C6/0hIoOc
VNiwT99KZ35sEkp+uQh8bw8gqple/fG5xRtlJl6E34r7+fYwgQtFErR8nghm7rV9JH/q3NqJ2tWo
ohbhaKIAva1g7xItEzTXUAvmcfFy/3HarI+t/HK7GW2sgLbom4Oz/O23f9IKsbf9/NeX321jIjhO
ocy7c80vyYwi39/+YtfvCBq4vQ63zxn3NztfTE+u3X3HqEjEE+2TAdXg3u2aPRBZhF3OIlwbZ4dy
ivMY/kyeEYexcED20x6HmIARY5F73p7pbRW5fVoyDlyjiAZ7u/zVt6fe2NlrzW7FFoNKUwliPbze
OTBvQR4blFvps/xG3UDZKLrHVqO6HCFG0B/NsbySjc6CC4e+2IEcfGJSUZxQsx2iqiRFmFYd65pS
1SFKZtpSDMqnfDT2tqexhMSJeTbRWJ+tBvB0P0YDMMF0OJlhiz6p8aGI3WTUwBwZ5i2/Zw4J2Xaz
2WLhSNuTv4hyMbYTDanFwTMcz1zTXJyqw1Jh3NbfNBLtSRX6rp1ubyFRIg5QetphCNSChIfbR7eH
2xVnxsbHbI75dioiqLOCzLtAmtnh561yu1+WB5CSLJiVD1V3GVp2lWSOmCyLveJ/hvCjfbQzSceV
j2St0IW3SjqbQi/eoq46VlMNebpyf8vDTpzyzL2TdAp2JoFEp9uD7Tfl1m255dGd9Se7qiUCP3sk
hVw19I0CHdLvZrVp0QFrSnUOV+W6I8ApHZP4PLKxbayWU8/tZrw9VMv1fPsoIp350JIkZTQFglBX
xdUprNFK3x7AopSn987r2GWtrrRPSHfsU+d9MgtoXLf3QSxqsJ/vCN0cKYx3o0dB1XuwagY1XTjq
zReNZRl5X9LsQ3P+NAokFG6c30+GtCHC8FCTiNYZYoLnEH0GAG1fRzn9/j2UoHs3QVqM2MVFIS4I
oQCkKCsOTDkdiYsn6XRliP9vP1AMoz4Lr13dvmflw0V7wcfg4N21a2PvNMO0N1OsOmIIeweALlIA
mxtt1VRFftc76IozRa4y3VCrbwi7MAI3utYuPQh37NR2QBtzGcsKxGP/TG+BDm5DkSSWJ202zLgq
YwavSKFxjRb9kNHzqeHM3xWGtTqxO+JSnDMhk4d0zq+dymhfwPW4BtNH2VnRxROaHhINt9UcTemR
0NODhIO/S1pOz8MwEbTMJW5dWTLFtW868BSSgYKTZpcI5QaaPoPAsj7btRyxVr40vtbhkvKLMMso
87MksKlcdU1Qb6rRfTQVWCprzN+qiW6Pa2avHbG4KHy4GKxBvsdN/kAgOl0H3Sf7rqbGNi+xrEj5
8uKL5YrqjPaYF3Oq3A3K/oTjSRQy18Sbs8YZkp//ePBHvFG2nK1NEVwEAuZdJNUjjVsycHrSzcF5
Tehq55YaJOzXXcxWJ9tyg29OnCQJQZRCfOQkYmtYwjuYi+bTnmX284HUa5pALsVZ5/82TiBUsWBv
Y4X0vJxCcbIcpve3j+rl09tHf3wj0pU4wbkR65SJ6fr2DTNyqP4qN9/88XO3f+X2w44Vf9b013e1
aXin3hHeiRwbXTCX40PlW8aB/J9NZoBeIbjk9tU/Hpqh9H/+T0WDcggzVLq2epsSbfRPRduakEiX
nYQ++SkMTHkaTZHuBtT6UPo2GXr1aQlSH0D/rgj1+E5zxeEfQLyVD3s1BNG5InR0VLDR2Qp4X1ge
Q9s4mWycx4pVFa8rYmjDyWjKD97aD9PhbKGLdZIByEZOMQmC/ugI1rXWSMudyyoApsp6dyOT21t/
iVsiuTMabF77Ct2H2wvlWVfqlzjljJtK9WVISUHJiBTidTzQbu3uiiD6kWFiRwCaRejEKkZvzVZo
AqGWHubJTrM3a7gm07BxUzppvdfIjSGy99Gs663NS5Y1+l35zLxlu1Wj/ZKoVwfx+SYmyWfdOtMn
tuwliqEl83eg01U2z75k8CVJ5l01LedskpIAn+/rKH5Beoejv5XumuPRdixhuOlkF9iCzqPdscmy
4rkEJGkNAK51abcVyQMmnFMAq4AJW/TS529x3kvWtXt0nUv8Y35fClitVQ53v11u9nKLrGzLOlgd
rYKYclVTLMz4NRJkxI1fVHeY6ldW43HXB/1JiqxF0x2eF08CAPYP36gYfvkHr04e7MlxN8JnK52z
9js7w7CT4j4zxhNz/AeoOvshiV7riRmbyl5aBqdcWNwx3qoZipfGD6LFVhuu55IrgJVyr9ToIbIc
67UdJPcz/1hPd5EMeF6jNt4T5ULHOEN9TWyPc/ZZFEN35cJDWs3VdJeTp3bIXnQbI6S3xcPMAsgd
DC2NA+5a1EivzNm81kHwtbVoU8b1tqzz4yhHXp/4W8UkwM+BBBegV0umOfDxRHUKmJN4KoOQumk7
+FltUNx5lloBNz5Go/rR+8Ud9FRGCn38DeHGduzQ4dg9O9pjIGUKHo/0tJK4+sqyzwaeSANebx6V
6wFdd0fPQPZ7i5ZfmRBoraot3jeEyvToGmleIc7uu4Hy0wbWS8IT7XNHjHfZhyH6Q6x5V90G3vB8
JaRskw6QZET4ufGsZ8u74F76AUgzzbFQ0P97HoclTqtLQcGp5DwZ3rhxPYxEc2/jq18ebh/dHjo7
FIAnWUvzKHkDWYIjy6e4TJ05Itwi/yLcAKGjlxV0+qOIyXq0ypclgJlDzT3emXupk8euhi9O9TZO
qjmZBbe916hhKc74XGsfSVdJ1T0IhPTpSF5kQoexG5yaMxwr7xCm9teI2gMc3iQ4CjGHW86Z9Cp4
M28mhWZxKohooC1VTQl3p262cejfdQZ5N4t/A5HhYgzgHBt7haShQLl2e/B9/1Hnc7OrQO2htVqK
uQlk1bzW43dvNpN1lnOI8ZcTR99XB1IZpn1UBYucgEgxEHAUPjdN2H2i4cjdnCzWcoQZbxVabvbt
QqfuyBhBtiriYp0k3CtFBB6tdgiI8gvu4RsczEDDuAhZI3IkINEUcw7dOlXrPnJJEFWLH2tAbc1E
1xswBPOQc+Q5mW83o0g7G8+y4C8pjGXLu/1QQ9b1IfIQaC/WNR3h9uKwprPV7cMxqYIjkQ5WmsHx
keEXMbT8OT9VZ38I3TpemjWgINJEM9/uzmNIsYdJi1b8UqHaekKi55ScZ/74vLDcozmE7V61A9Pe
P379zTXDYI9JN2uLyQWQp4hqvRons8LWcbp97fbR7cEQ5aXk1qc+WswqducfRp+Am2z+aju65eRa
fHZJ3D6zF1i04GgylYXPkK4kVKDouldTY6+0+2VYSPnrddgRaAWSP+aTyTbFLkOgxYh1ewhnbtgQ
df7NsnZ7cCN/KwMCpcBr8BcSAlNsMkoeOgGJWAOXpo1lJfEurmDiIPMl0SMbh5Xll81CNGad7oCE
5EutzdmL4wZxQVutWVH5kC/e/D9Dq57/54K9/5NqPIYsEnna/99U/CXW72XBQe7PvuLf/6//FuR5
/5GmJ1xKQVf6UpnwJn73FSvxH4kxWCjl2ER1ei7f+m9fsf8fU9oCQR7focSweRr6p6/YEf9xkOKZ
tE6xJEvFM/yf+Ir/ygoAxqBc37VNAZrBEZZn/4LDEJYZpVCKvLNi1SKUtB3vidtzraI5uPU47WTZ
R3duAanPgkVdcABaF+a0jX1mn50zXP/08v1ue/4zncNaTMx/mJx/Ph0QASaueBSJnvWLOpBjuKhE
lbukOQi5maqIiRwZqZNf3ZvFN5B11dqVgJSMHgo26/rpn3//XxEVv/96x+PVVQo3q/jFY60SIpKU
4HzSjMFXwOXdszsGB68lnGagDkCX2OYoNG6D8/in7vUv1vy//O3LS/3L386lwrXiukSp/w3b0ESo
NLoUrC8iZ/dbGUz4A2ju51MnmXnH4gU51Zl1Oi39+WQkyQ+Qe6e0TPJzwgFzb2sstSHAESpgAFn/
/MJYKED/9uRwnnO9kVNN8f7LdTIw255MIlHPWcB+l2ikRNkyMq8DC9pWTGClJhM1dMKN4bLpYbnb
Z11IhdCL56w0JqIoV/XAHPKfn5ezQEN+edG4G0DKu54lmQT+csGgy9a5PyISjDgA7FFAULy3lckR
S32YTEg+OWaytwWJAsnsDBud9S4er9wFUEZ9lx504gh6rv3Oy2rA13A/d4YZoJoiTuHetE5K9Rtn
7JpnSnwC33108V4YW+fBG394UeM9duVXr9b+QaUOrTkCXiK8XG/49D4ZiXCeCHV74CZLr8oig65N
rEfPTGhWU+d1CnZCGHzowmkeAyx7WDilfWRW/tXwxMLjU5d/frWsv8JvluvbM7mtUOxYvuc7iHn/
Ir5lRhZ0WUifCaczadeBdjYgchamMINDMpjJiGC7XMclozpZNO8lPTaOsf+7J2JZrDwokSxuqF9u
NKIqTCwkk3N2JfZkRGnX3AzsJ1S7+0q0z9Oc7glO12cnINOWgCMGruPLP78Yf79yPIywkogn33Sl
6Yq/vhZxWzWE9HT0IkhnMOh6IslESjgdHaUenDjZ8R792/L299WW3+kBl+B9QP8sfrlaTSzbfisy
52yb7mFsiA2il/G8CMXKIDd2iTLnc+4md6K1FpuIf+XotGpqy/5MONe/3Dri7+uNZ9pL8g8lN2/E
rzwehDlWPxscEcq0vQDAg/4Ci1xyJDTJb3ky5fTu+ggz8sJHQhYPPa5rhldjOR81cruNHVWE3y1i
E41B5zRgG2MCnz3ZZuEeyykhPbZJUaG05YVYPFzaDKldq18SufvuX7BO4u8rt4e8yhR0TvlA/Hpl
wzMSQeClznlwJjDvDBvumwY5tztG+X5MTPLnlLxUBrm7ZNo6x0y73TaYvDe7rOonPc+roTKHFRqd
ggQt3+Zw3qSbsor6YzfYZxIwjbsM8mZAYB2sU4jH6E2Y60yhjxGR6OnWw6PsVkBgE7j7/7L8+n9b
5fijHAgjMEYw7pm/3C4pk6gxT4kws1O3PoxGRRIzsyQUql15JqOrC8dy+8+3h7Vc/39dWVGde7Z0
LZ8yRPx6f4yVbMrGr+1z7KqRvKxwesAN+mAtYhDaTApfl4z2UWbL8+1BCsY+P8h/yv9lU/5l72Gj
dxxTmYi7qVCYsf76TKqohURRQx9uA9LdY8t8djKV7X0Pj0s0xuNeDIm5g3TrrcDv2FfBSWWFZMA+
SKG7vcpIxqJd/lzQ0PyXTXuxZ/zpVVqemy+pxij6uKUde6nh/mxnqNKZbpflq1Ot8jUCRNjaCxw+
7XOXjUJNm75L8jXP7Wri5YZ53S2tEXm/7CvhkImtqH1zFfa2cUa7hTJwjA/EvNg7JiWEUrpq35Rc
xgWi/MM4yK2iKsOloxeqOv8jKjOH5mNwHoEtX0Yah1eV1BY9dA8UZivVZnSCRzPEwxlKRWKYe2qb
KtzpROIuZhxMf566L43yGETuuEPyn28pjwgNnmOxSZJyC/5dHZywMh+GQ2yV5fmfrzPewr9eabhV
PHgDeFI8ZdoMt38l2xQSkyV8KOcUhkD0tUt/fY5m4jQ9Y+cV+b09Bosxm45FYtBIn3nudN2YjlOh
MfYJlknJT8yFSchgTG7vyizrieMnDeSE+MjbWT5uh2RH2fWWOznGt5Rp+OiUHOJp6U+JZ9Oy9B7H
ATVMBkYCOgKiEWts1ylBaqeC3sJ+ICynDpNwnYc4XBGmwu4g/2YNrjBZz2RA0zNeJncJXuN57Syz
hNvn2PvtjVZLYkZjL7JYX8LvnJu1PVfR0ch6ZKCVzeg0suOVjBt1GsZD0A3TXYHlOMhw9dOsx1lO
W39HecAlNKTnljzA9TzJA+tG/Oi1trGvaf7hlv6SVWl/hNL8VEr3iXUtOixlUZP1bxMSiCmL9HMk
ahwU4FS3qjbQzHgEdaeu763M3Hmgj1jeDwa9576eoy2tguFI/b+vk0hfcvKCVpUb+gAfMiSZk1YX
huHk6ylkSdoVGO6Ljmj2OXPW/ojO2sTxwdHdWie1QIlJnHscdtmi5f6m2YSfs+wtKZJXG1r4bMVb
q2Na7PfxyNwESf88mF/KPgwR6rnfOjpi24rjMDOQCYm1FQCW9rNiM/qEprd5b5+WdtoSpEwMtNvf
xSB0r8Qy7+ex7M9Fg0S5Vf7zEM6MjrxgV8uWxgGksdM0T5/I8xwuhEsfhGtGRzP3fkNcBmU7UvU2
W1zVKJfinWPhA/Ajcin73tLIU+KDjSXxLS2mewfxHWCJ/gkC3gZ4PIV8C6w/7dNLkDH6Cl1Y8jXx
CJTx0YsDOfUxsoJmLUMKjzxv9sPotcdY1hmanexDezp8In/hIzAJWBjcFOxHlKn9CP18o5n/Qdn8
nFa0NkrWGhJWojvin5AuzVK+DlVD4lpxrZPBPwcoVfcUqt06Dfxha2Vg9MmAbF66HuEclMEO3ZAt
iVSSeQTXOhrvEMth0IqJBa7MauNxWR8tlTbr1jfAElR3okbsYGbufOBaszdl01HPWLw3NkRX+jCF
5FbKhk0ddktMKFd4U5g0oAOuVCCDW6sOPlTc6HM5lz8U4YUrpebyYZAl6vJMbCqgsPvQJifK1eZ0
UhDlN1p/N7g1PgX2V5QrTyqNxWUeqCxsTtL7KnKS81D0V0Tpu4G4xWdtY7h3huCh9VpA4kyx5iS3
Nsr7DUlUu3XzptlpI7LWKu3LYx7OyD78gSlAEpGXm4QwU+tvjj3qA5Dc6qDDDBAd9ovEUwzLnPqB
P5B5UtL4x0AE3xwVTOc2Lz8Mp8eO0VnmJihtucbiDXCl6fBqwJQdi/ikrXj67ATPjYi5KrrO/9GS
S9hHT6XQ5qqSFN4OeaL3ukg3s5fnJxjhNr2rDzVYxjVzoZ1lS/Sp36PnmL+HpNicim6CAZGiyEvj
5jU2j1lW+1902aD7CDa6JHrdK9EXhLSYN5NU6TXAZjIMvn1yNb9wJCQDbAJL4FzTAIAHdofah3mh
wbtlkkC7UmaEdtM3kgtRMLR9WxDog1+vmwy5tVble77IyVJN88myqocqDfWxl+klL+PgStYoWc5z
8WyOEeAOZR97Y36L3MmG6Tj5OPj87FgjbQ/q/q2JGBPnes/E2l9zNmoASyQDcnz6zLG0DhMQyESB
frQBjRNIvPPahQrgNgm3Xam3SHs5hpbCein8Q9j64QtCX7SVWf6pcZLxYlhp8Ll2nN9Ck6GEnKeU
YzTPpAcv9ZhV5MjS9FSf8dyDpqT5u2FcQW5PRJuNzbo4xFh1xwYhkBXUX0YqtJXlhM0BHhrWjF69
RBO2/VozXB0t596ICK1Hs7ipRzTPduFOL+FlNHuqa8fUKz807+hLp299WBOKloQ7C1DSKh/do9Zw
0PrWeqgDINC1010CWnqEBVybXg672+Gs4GS8E0TfrZKmiUhLkHG5b7rCx4I4Z9SLz7MW5WpEs31U
rE6PC1agLMZFqeSep3R+IG2Ml0wU2OZoyW7NRL/QHPPPIWbDbY1APsi98imfFS3lNgErMwxIzcRo
f+kdq9+R6I1ogsXJnlN2CKF/mycdborB7o8FiSr0LS13Nbh1ty3K/cCZYRNFzrQtvZTgjFQ8hobG
ReNyllACLiTtBneLrNzZVkX24htjBpnyMmEDOaiy7jYrXYXTuZshHYhqfNCLzM6pwnWkA2SKwvik
GstZBUaPNzMM3f3YVRzjU5QWUeMb26xjTWG0th4Ng4Aq07fvxZB25ELonWBs/1rr6bXP4uYw5k63
BxLy1agps8PJmdE15h7WpjTfFLWJ62cOlhgLDhfSGfSPKREhC2RsntNyJtx1pGtUE4eSa2JxpOHa
lzryHxFI5/dSo0tUbTViO5KXHt7eI3U4iffEt4IMc3dZRRBGpp16QyZKeTLcXeWPSEwizi/2hHR6
tndeGeF6KWi070CBbsEceXD6Rk6XdrtxlIH0ZLbM3Ui2vDHiXBPtOF76Jkm2bQJ2zBs6HJ0jM2Lt
0L8hKIBsSGmc3HGsznEvyDSa++HEOozbNdkp0Kmcx/th45V4dCzl3TdlTaI9LlPsXFGLQdEyz4zf
IWQ2PzDZTW8xSsasFfsGGvh11A6qj6S70wE5CoGVKkKe1V1S2zT65qrcjwUCLUiaciPopbL5i2TX
jgQPpxPLIgoneQjKfCREuxy2UotmA9pRrBI7D3a5HSdXGP+WALRuQIFdfmNSR92enByE2O7XLLSG
CwZgc00nDwKgSNwLCZv4K/NGXJzsZOc4Gttico9RVEgQYF5KzlgLR8jTivtdgl2AX8XOaG3Rav2G
rOcjKvvhqKXz1hfej6oiIYh7GvQcZgBU699TI4g5kuTRZjD6hx4q0448dK5/oXZVY8MZa+YLY+m7
wiMrO3Tar8JQx3Y8Ey5P3qJF1qdrvdlKcHcJXBPBuOCuYvYOB7onEXxOn792ZRod+jRmmS7Dlba8
pzEfx11AChRGh+jN885LM2yM7GjvlyMOMfdjLGaEByL/jq7pi4tW0of/5MWjwniRI8kuXBy6mBqb
WT+P3LJbjW9lPVRvWlbpHurZDPasX4X12MK8C4NdgygX5T2hFJF1deomWPeJvhpCjgez2BWdRTj1
Sz8wh2pG+7Pkv5PF24b6980dU28XR+NRunW4IhAOn0tffjPz6Vtn4YqdmLtvewuDHTPr534aFh1n
QnB05Rzy5jN5QIIsD8wqsattdPc/BIFMa502xIlaJPp18IZG3ozS0ZTYCvkv2RcFYBv3buqXyWiN
TGrKUndtV/iLC0TCwBrm9TCVDhHgxWNv1uvYR8Ji2UTX2AaixYqA5wkPCVzCqInTLROvS73MdtME
3YseUGcXMIGoInEadiW+JHzmQ1zelQmZRW2PtI0BPWa3566aYUjVoj9ulIqDjenAzNKo6IHQZA9h
i5qln8eD5U3UvX3F2SN0t5Fbcdhp9WESKZtssADl3HRbGRGXcwg6nPxCNNdJ26zrkXzJ2DK2HPoY
aw/UssgPEoXhz5vv6/TOsNOvXWq+5VH+X9ydx5LbzLalnwg3Eh6YEgB9FcvLTBCSSkp4j4R5+vuB
579H3Se6Bz3tCYOkpBKLJDJz773Wt7y95SDxH9AUm3Z109zuMMaIdck/kiGVWsgZ0dv7fTqGnoWc
u01/U/EerSoZos6Kq1B11gcbwxNn0U9rdWrWJHZu3AUh584J1I/77Gkpxq0e0TpUKtKn2pcCCVCE
sKyNci/Zc0Lf4RU/lTWQ+HFmlXOBz2vt78XenA91zqiv+dLh3N35tJJss+RYKbFE1dJ4hcyNMKpE
rbG69QWUXY+DKX+lqjiv0+ataaoh4IVCX8a85NTO0SeiAPCYycQZW/KuGN3yEOefRBj8nja3ZQKX
dd8v2WGZ3bc0bomUaRM2giyOCAQ2Q0fKq9DxlJuDIXBYkbJAjf9cNvlj6k0vDYdg1o/Boqb0fymN
pVJtIWGMfeQel66DrnTGeG4q+9WcLFz8E1kinflpNmV9MUca56VbhF2bqrA19rOfk9SOMXytoRHL
mu2nH5xNoPbTrJ7WAjbR5Gt2mLuR1JCIgzYKCWytwxKKIT6Zn4W24d9gTx9z4zNXU49YAChSAcfJ
JXNeX6Dz14j0p0H/hk+xC2CVXyUHwSAvFFBLZtGW3bistHPyZT0MaHY9DPdBPPkyKKweNxs/U4ub
ZHshJzvmt+gFHCsFM0Djx61qn1tN91g6BdW6+1wpYmod00bKrhdn2/lmd7rY2VY93xZ1jDND35m4
P4NsQwNMLu8xX12P9z9/NBQgxE6nHLdoVkVWaZ2hI9QsFT/T7/Xsb96n+QehX2z1Pidlj9RmbzT9
nb0B/jnn47UIRIeHzMPpBST+BQI7HszcBGe/JEbUS+eadeyupW4f8sL9AmAxmNuDkrCdjarcuY76
0dlfC2P41Pyc48lw3rYwY17GUKIZ6U3kVFQ55qFe9WvajSsqfMBl2pifrSk5Qmz4qETzB5HsO3qE
hkOuTzlsewG830fJLhcbEL+IKn3SBkj7ZpEHK+3pIyGumFqF/zKlDWhHEmlogU6v0q/1iNqCRFuf
LpG5tl1kexUmSQ1glr7pN3U9R++y4M/zre90PAV0IVPtGReQFKvG4qhLz6WFNQtEiZUWFjB+ghZs
+t6dUuMw1+1vZCf6g+PUV8UyfNZTDtqh7+6F6vBXidqJPMgDj/yc7PF+r5ir7DGRJQqeZD39fb4f
LBSG66Kz6tQpFZXwUM5zXdwf3m8oShr4VA47bmP2WTBa6AbmXg0HiGvJIwlVueA0q5Zzi2Br2J7r
7s8tQ/KZwJ44MtOXj5OhHaXoxdlFoPd4v7H/fc8hjS+Y5dIR0ea9m5Pz1SpMdRwJCRW8t5N/SqR2
ZebDQ3dqr3lj8xXKQXnozAna1IiatGi+F/u6GZtdrxXlETjIRJmIW6ZysYKNm1fEKMV3qmKiBvV1
2vtNFeQOH6EukVk0nz32sp2XZ0PQx+rZm44+8hV2ayvfN4z+640XkCdCvwAK5IN03DO/kqr6/Wjn
S0BrG4v7tCcjIwsLhocsnKUVuo72SbAP0a1Jv8sl/TGbbSa3x9csk7exSCBu1MBT4UvQlJGbE78N
fABfux1T2nyfZoa/69Ty1rfmjyXtEarp2Z9xRVPgWNhNrK3HmJic/pHx4vxFxkdLlEZ653anHu3O
i6era2+YyRNxb7meJg+ThQMypSNq9o66bivlhBmKnZvoCrPKkCzJyaYh0hNDkFMN1mtfBjQ9PKh4
43DFAyZ261jdsKuuj40kdoxNaj6kJhdPnKXaiz3qR8uYjJAi2jiRj2fj9l0/F7OGS1yvD64xJFfP
g8ZBMAnngiX2b864q+y+exbYFI8dR4vdWuruK37zLiRZThHlm5eX3i5vvW2zWctiOmblAqEkX3xW
7GEG6eFzosFDaiatPItUz05znQWa5mFoQ/GGqyRJD52h6idBqwwNYB24JbzjmNgr15i+lORJI5AS
9rWvqlenbW92muXXussxxLnOw9QgE0ZijKJHGh7CkRZEaftUid6NktjTn+3kJS+8NpriVH5Rffno
NXryE7P8gO0LNVLqhtARAU0Yg4q4Wr7VWlEcsSyuO9IUtcBdCsxs7nvmDizvwDkf+L+KXK/33bxF
049p91pkp8Kw6gvJRr+6LdfZKuqUcHSvoRXI7mrALvGV+7EaqAjbTi8v/OoJVglDRfMsz7hXzxxU
80PnWUjLfMu5zBXeKorb3PLlw7Q8GavpcjVOiFeK2Aeq4YxB2mN2ZiKI3svulpeG4/0AaetSy/qL
sVlOUmKEj66ba1evrV79Jd/7Wt3uAQXBYB2K8lqX9E+kovCBQvGFePsfmmekZ6f2XpbJ6jav2rte
2AjTZmPdoTYszljx38WS1C+6aZ4ot72wbsmTvxefRt1KHBTOA50i+TT2BN2WyDuD3JTtoaR/+NAI
hfvZyvSHXmA4ZB5LOm0vyAO9P3n/O1NlqwfvtSJXFc0+KB9LJK8TSRj7lBnwlt9XcjhFtLVU5fCs
fGsA/Q7gFuwl4O6xtuxrHc8mmQwmysrSqhTuASYBBD/QHankwfXewOB2aCBpY6w1AuOqXqKW8gf6
qvPmx6Z/bAl6Cd262zm0RQ/N1PpbjDnNlAwIwEBK2KnBmWghPQ8wILjb9/glWfWvYv4KomMDmAA5
hcd47aEr8hlgg12aWSN/I05C3BgwUJdIUIeSQIWNiquRV8siZ5QhVGFOdl56nDLitcs6+UzNmk11
CYnnfGCcb+3a1K72GyZq7G4+BRm6tAV0D+rTX+YG3141bTkTyQRGx/GPd520ZWDDE/KjUWCG7zdc
Ry+rlf0i34qV1EPvieu0DVaPHv040bO/36vnrYffZEYfgc2ldzrI+iIo+glNg7pNttrCudzmXSk8
WprJWk/YdIBsOPp51fv0otQ2lKPun4adPUL2UB6BG5PSmQUBWcSHklFg0D/xzKtTcW2gn74KVGCA
L8nfNhN3N/hFceo7ihBjcV6XyfmFK9wOMue+vupvUzvbB6U3z1O3qGBmuY5me75hgqInpXb4lnib
TQUAfSRKQVqsXz1CYxS+2TkxQV275tDjYvldttZ8cq2ebMqJWRVH9dApwfYQKh60sv5jd7l2YfU/
0oVrduZoLbjtDmlDybc45nSoxq6Ag+u/N4Akn1M33nm2/D1aLR6nhVc826C1FEGuO0oymBGdfNAd
jFFNCYgq09CvNhABQAjH5nELki9cqDusnLsmjZdz0s4WZVXxQKMpj8SAU1HQitghzfswlQYjutBe
505sHRBSaaUT+S7NfU8OkjmZfxM5DSq/6L4raslTltJY1wuWKMWXO1tiMu4s0l9tULO9yPdjQcao
kQk003mLqIU22GIsZ8rOHTFw65OpnzR8FQe6/AfpWC8NIy1IAiNJ7iPCkhHc6pD60ZgBBc/I3T2Q
ZECJ3VjQxqaTWLQi0N2VxqZmfkt1A+YnubmD1ZWnYtZDhrcxOs/iwEjBgyjWOJEx/6I1p1Gt0dJz
OIbSX3Ql9Y63tp+CJlFZwBMks4yWz1wOUdL8cHEqPybzM7YJ67jm4kkHRX5AOYNtovIe09LC1GUk
MbyOESvENJKY1jHG1rOoMTrQ/QYG2iotIbaK+qKckd/NSzjVVew3jfO7tcpx7/r5s0mdTeGDWlWr
vzhsDHs5UfXo1jG242+lL6ao1X0gNSX+vjJfbeTmlQrWZk6j2Q3nhbqaH8Ywhbw+EKH1M5RKEu+b
nz3N8KPjT8c68TEvOi/SUkU4GPFn58CJkiQFqBhBKAe/7yl6np3mc7i2CkZprUsdlCbuWbSgqVgg
3hO9fBWYjSPpxN+m0lnDTHlEr3Z0CaYeXUPOsn/oKuY0aOKPhUA0XZkfsZTf/M6cgsZcmqByPEl0
YqqHtZ+yKlCtJmg8Qa4wTDURaGsY1WFOFiRr0GHvTQP/YvYxJCYTj7x7ybrxFxkMfBX/TBBXji1j
JyOdmktcoTtmuudlNEXSEYjPV/hOtPDTtuXHIw9uPDD3gDkirXZCV5b5hQIeRNMvv9laHEykw8nK
g6xrSxxusGbwIjh4Y5kIs+MVM+IsfbnqtCj2yMjeidkswqkvPmyna7AL5FRDNodmv2kh35YwdPPC
eV5BQi0CHjI5TnhEUoKKHKuOfMOEsNbD5lhii8XC3L7e2h87W0TYdSR3OAjzDzSnaXnouPpi88Dw
lTV+aT+RiHF5eP2niHsjnAcUqxCAm9AY9X2u0wSaqMd9ONrBqmhkCG/fTus7WNVnf/Xg84nheCf5
t41qo8ZaSPYRl2w7SNL8wtydpsxI6WoziJs7JGA6unNK+AtQHRPtXLhw9D6bfsaZ1AGgi7ImgzXi
4HlwWutspx3fIILdXDkM71ma2DcnUbdR+fLZ6OOjb8ODKQKPwSquR5LlC9aEWGuyg6ExT57w5Qal
tSig7rQ0XFnvxxKqhkMUZHuofPsd4/0Pp6hRcy/uEXi/e2vqcefTp9+vmJv2oqCwAAQY+npf3NJV
XcrRnF9LRobwVIa3VWrxJbEq72qNCecrK5xMPz6smNIPjctBqSl7gG00QOnfUx2RxM53EaNB7zDO
X4CcMDfg+zfq70U8zVFv5WGV4ydVlny11/T3qJm0cuq1AgE3P9qjN4FpM9tINOUvgsEpMbK+h9Pm
/UCyZexkY4oPQ65xMKS4g6q8PzZpGsAH2/Te81PFgeucVHReLP9LvQ07YkN+N+f6C3R4fcdwTR45
lf4yan6bWo0q8MqSkRFWssOQuRVplwPZl47+JGQjiKYnAJgTIISZRsORFhVJnu4rn9QUTwKfqxo/
8Gk1BXFK0iApnQNAm6l7s2X1WbvjLwuoIJ5xnVRex7uSWHrMUZOcMOVDQzSLoEhq82DoxRSZNjs0
MyQPrz92lzFp5LHin8Ps8YqgGiWAOeH19KxG/YAu5ifzaDzsWYuFy7UOpldkweK0MI36Dv1hRap9
5uARKWAJAZvg46F7mdo4zNVsPUu9PDgmlWjZ5ogXOgyBrG6jxeFnAUoSMlo0IDdDB4RqfYCz9DJ2
tsAbQnicnD0nQpgaQMMgQx440rLkZ7Q6MlLa5u6pRsaSzMMx+Bvg/tl042Rx92ZqfIsVn1yCOKIw
ZuzGc34SrJyBlzIUpaGb20NxWhXf9hjX0gydS+cMTUcw7LP+CPMtOZsR2nRRMM/M5jb5aEaw5oKj
SM3kJhDoUjdoO/0CV8GsBP8IJl/qe4MUhUCtyKP81WkufpJdcnc4Var72rlldVDbbNASE7ywOPuz
pAswjcn8Odu5OI7eeraKhQq9lTIc+uXQyra4drmFSnG23J2bJvKkabn2GrcHL7fDLnWZGFpoRxzX
7YLqtwtzUs6Nda0HYNtIVCywxOg/Hds4NvW+4lO6aRVHVdLADiXqmcBKuqM2kls4a0AnkgneD5O1
oSeVN3EavqEJ/BPaoNlOkAgRzzpas5byGrfl0ay98ZTlFFQaZZE0GIlr6JQCeuObRz1Bwl9SfErX
iowu988eDeMnRFRvAlXargYTWEyWtvcGTnCZ0cYHvdUj56sxl3pEf6a8WszXNdCOVNlYvCxf7OPO
/gP4R48yD8mgnh7LtJRMQNJt2+hRUvvTZoB7VMVwsChLb3avmI/q/dXogLAVDqajZGyuyukeFFlT
e7NeLpaqCeNbderPVXfpHACMHNCS77plY+uoueVQ0hPBJBadOKL23SVEKfC04r0hqWifxBP9clhb
a5+Al0OXEdrKXh9H3jn0NMPZcvmvm151u9X31jBeJEO1dITe2hylMRxNvyUcsNX0gIZEx+iB2jXr
8mHnWji/fYnsalPNk2bKBGXBEJ3pZR0tmbs8Tbbg0Bn3XuSN7RXVwhBV1vqkOVUfmVRhgYGxMVrd
oQr83iofgRssBwVec9cZ7hwO2UAJSlDbOVcfWeD0wri5NQ6fORb93p1RkCQK49AIeMCwaLsvM5Oc
RjEz8Ur1IpEKvpa+cck73rdWJwsBr0nQ4NTqNfUl5e0LhMQ226xdmEn/Ms3+u71mP/Uxwf1B4Ei9
GTb+3tyfU//7H9yf08jdYEcw550nci2yGobRmw073QzY2R2HcL97f/J+07qQc8iNnwKitjuQOfEp
3pJl7m6Zf4VN3R//fdLdvDL/Cp65373/TdzveG0Ghuyl61J/T6wWuzjvFqb3/LSyWi9g+rJDLmrM
//f/Obm/nPtdUVbw3kTCBrJZyP99096JBn8fuwvn0JQEnLvdp+XXO6+2eMHE3O4tu7YP2K8O9z/7
+xfE5u8ZjMYL7s6j+6vV5YoT6X73fnM3CbkjKd5tmnGsd/4Jxrn7ZCYu/6LMl+PdbMVY9bXNyZu4
u5T8HO2eQ+bQ/c/uT0EcqPe9tF6tMitZQSVhOeSln1I6rANN+LU8gEkj/WdLgWrBozqr/Xn/53fG
dmN53UGv3nrLpHsyczjWfCQPd5XdP8l7T//Sbf5H0t9/PPz/M/jP0O1Nufp/9+g8pD1rQJf+rxad
f/7R/1h0/P/CTeNb+E5s3Bd//Tn2f7mubwANc3nyf5w5Aoq2rjvCQPdpQF9C4v2PMweKtkB6TBig
rgsPjdP/kzPHMO5uk78KXBL/XCaAFopmD4mpaYv/UOt3upO1YyuTszGMgWfJ52aj59y/NJzEhjOR
L/aBeN/D/dH9ZmuIdEJkR7HkzUnpn/ZG4bjfePXSr4S58Fhw/AnEsD4S/EHsZbLuMDM7x8yrvw+C
HhZHhu6qrzaN3fK309ekJVTdAxzCXar8CYIztMJOYHJOy+waz0ytZyOkYtRvcdmm0JlkCx072VUd
jYfKBzO96MQEeOPK6FYn/m9dL+OIK9PJHf8Ua2hqWuBRhMmFLTokEgp19nCfLk9nzPktz9EpuOeW
2OUvRApVLSQjwAFo1vnHVfyzR70YMgi7UlwxbhlBdZEa46wtxnVoK4HhLVXooYOniwEsBCPpZjVu
6EdqZoZAxDePyUl1eoydnEvfI5HQ0FLc3iKn78heWPg5YklJko4R32aZ/NDTfIMIZFUwN+K3abz5
PZDMbKmo1LUl5xBAZWLYJmqzjd1UWxzNiqw8ro1ia+QQQMwOAT0AH9BvNybj9Exmf5zMfclbwzgN
0ExBfMJ2Nt2ngvaih5l90LM5FA58irytKVkQExujOnhr1HtrcpMFLK9IuAxiYKxeoBsi2VumGEOv
QwQRCDxEVu4ToBB9h7+e7TPvbzgg8jDVm2yncl6xu/J+5HH+tlao91N9Uuwj2bmsX6DirT96ho/t
9Jtov/gEqgjTNpq6aekKbDUE8RZ18WpPqAc8+H7Y5qywHaCZ+HiSiKyvZ3bbmOlbl6HUGDoFenqa
T6hXzuv8vHhVciwaMndz13rzUeWd40E7Wcp7KGnSw9RyL25b6xdYq78Vgdu7MR50ZhF8vJqtPQHf
OZe41lAUHGa6Rag0mFXSEXL2/ohETuYqO8ZYPAC7CXiYslpOU72kERv088rhBtCZkbx5wGYr5p94
t9lR20LgRh4G7SYM3kwEFCdbqG/0V5fQFI4H7RajPE2taKJfOfWKiThDZKkxklDtnJyBnXymxTNo
CZ9XIJbbOlljAITwXTHNCSfDPpN1CC3ZFDJUyCg0g6ws0+xeHBwyfGicNQeuM6+beMdtm763AynK
sz4LVEjfk/7Ut/ZltLC4L94WY51fLX3F/u+9ybX6piO5COM0hUGTxuu+r1+g2qV7NBBH36ywRGi4
XQwHAbm5AIdL2eKSnMrdDX1v4tNLNORTgnw5P6mZ3C7GXk/Gi6I9B2yyeawJBBpadHoDssoDSl2F
VGCVT+ZMaoqNlMRi1lkqi79Q0TRoDWZNQ5kdG3a5oAVklzSiBQSaV8HUyX1TkDk6IrAyTJ9wgCR/
MPT0RpVSR1aQpub0WC7vQ6+tOIPIAtW8o1Fq8pX4Mx9IdPYohPeNSdupn8Y2REpIw996mku+yGXp
q0tj2D+Fr4XpWkOF7fmMr2mj8Dpxn84lfFSZvqcTqISRzI49mQTPEOzCwSErRsLjoXk+BKIC3F0Q
2nWIS46hpf20qHW9qb7/qikoeRbCut6iwb72bX3qYm9f8zMau/7ZwSBgZlfs18KLKJ+XSKL3oYEl
fqBJAilGcF0qyKfeph5D+Qe6Cgax5jPOl/jRAEK1mxTVt51vUXA0oikL1yQ0oMcwp7acoO3QFyBQ
VmOFcNTipDo0Hud6d3oYNCwFxBXtrQLD/ercIJk1h9ppmigf+59WCSe/9v3faWtBP8k6YhLThOzr
5qYvRKok84qpDQDZlk3G6N+Cgc7SFi6pg1dt1PbLsvwAy2IGbrMeY+X2R1HWioZ/8mBK8wKKFaGn
Pl/rdDSCtppoeOUlGYnq2Bep8dQZ9KvjY+aK+tAMkvHpIvcG+r7Hlgb8+uHOpDLGvUByvHqf01Zp
It9hHDReIb09ta7Eu18Xn61Kf2WVl11ilVBEaWgZk+WLO+Re1C1eFtrezJ0hZua//ugYxMOcoIxC
K0UjRRNkphk50VApg71cTH+Wucb7kFsPU08UejowB6be3ZzyWgQfoj2xtTwL67Wta05z0wehul8H
N89fYfLZGGTYNa1JIogQ0+/BL9VzlamX2Ha8kFy2BcWef+lXgiQtHSpbB+Mvf4A9exb1TI+M4nUu
13CM9bPuoCdsaF0XsQS/ppuCgRjv0qDUr9L+IjHmbJKXY933rCrl40Kv7sCQSQ/QO32Y/fNoIoJy
aEAQQ8bQgik3Ouufuody1V/cQHoQ7iEOv4q6RE+RJCzMbX5ElujuXVxo1ix7Lj8KUFm337UFYYFZ
GE7gA1lh3t/kQYHCGRzO/O4k61c4gaBIU1CVExQUvh/fa8+gZSCGb8QWeMHqIAccdHeiRZnte0aL
oJwqLn4HQpKOokFPelogaU9PUE+/mq6RYbdnhu1BpMxtgUo1M9fQ8iCB2aBEHlNCB3aTRGM3+dC7
J3XCH2w+1fpUnmTFx+q2RjBWDjVw5uahQ3vMyXt1tq2V/DAFB5BhvkM/nbA1TK74hkR8YK+9oQ5g
vNHB16aCOQujOGmjCZxY+s21cbuWXk7P6AxfBjppZ+/W4mMU6quJBq9aeoTxgMx2c544uzo3fyUL
BXNnP2p9QxPfyA9Vg9eFmGcaPJV7ckftxfHU08TXCLX7RXT0Gay01375TIysSXvzRXaTppIPaz88
wqlkaAvOK02XKEmRvxKb+DVvuHgtA7uOlNnCeKX/yq5j76uli8OZJKSdazOf6sSKVQLFGfmm3Y5l
U95qYPbwqXex26MvZdiLgUYHw1NMe7Tf/V45zamb++/xCrm1gy107mz9dzpwzojX6phpbXawXblv
zS3VqPeY3MtyRV2PQomuBHNuS9efdLHCbbCL91kvm/3q5nqAmCd+hM2yRoPvSSRRa37NQapRVMZD
kHzVdPMrr5JOsr+yVuua/Njmv5HrHyzpmodxoxADBMZTI5Ioxzt55vKCrSEmgBY4FQVM6gADPJmr
ZckKxuCNoBM0gHnKLthIDc5Szol0MvJnJIFnm5hQhKf+HgD7vlx14HeUe4dqiMZet4890JIjJckj
CiTjIlD3hpNtfXaeXx/J9gpXmxPLaL/x/TSiehI4BSCYh7T1aLiWHtbsUT+xefPNQJ/bGnKIsFxX
HM2OphLJxTcxeJcjlNtOM34DI+mjUne+WwMi4JkMhLnKp1Mr51BWSLYyzI77BjgRew4QNQ1VoIne
LUp5PxeKzRE1aRAXrk98cH8js+P7jMZnl1rdBc5gFpa5/b3yiiFa3F69DWj76cqzPd4ftqqCzAxo
hE1esIPgis1GDqd4PU8DF0c4ZiNq8KJ+RT/FhNZN1+tEzxYfse8FjdUoHHr0ZPDwvLSmTUVONmCu
VPtBePV5dmi/2C06T44j2UWI6iEbOLDbdoKToA3b9lkTE8Kmyk32dr5C2KdM6RnLX5yKEC9qjCDW
upS2LSe/jJUb1iVcQLf+UG3pPKxxejPL9UujWT2bsAZabyIiI2w9Um29yZiQl9s06LL80Mcjp2F0
dNfVyH/OGQ3SIgG9zKylDAuaOJY+OFcOIjc/IZ9R9xF0Ov4SmHhMGN20D05qrLe+vcoZsjTwnQOq
BuoPV+2pOfovazFzqib3dfFTDgWifq1nM45I5Rx2w1RdBr1mrpCv9Obz7mC5/HAUJgZoztkYv/Wp
fzIS99tS10kg8sQMxpq8gRqZeTaxjBJEEBD7Ye4V6YOrmSa80odOW/NHgWKi8NYysOXK16zvo1V+
T5plOUMpymIqGAqHr8gwskNvsK0iCjmwNG7MM+u5YDjdlT4ztZWIWbI7A/hwzhnh31Gek95lYCkV
/mBkPDobO5Jf2t0LfhYtU58A5FrQiOkQosZBKTd8JLZTHtLks9c2UVnbzdd1zUA/GhfGrCuMll0+
fgN8rG6UMmL10we3nYJabRzfFGlrh/oCR9lXqGn2jwW0cgtQ6o/EqKAe+MzxDgiIo2SE3xrcSTTv
vXZnKMPYF0SLkyCzHxG9Vi6htAK7TtEZ8tQRyNx4o4z4wLG9Se+X4dDfnDT6m7HDytiq/l3iNTva
DQJ8LlKEpX5owObCPPbiJuO1khqy93ZlH3C9U23RQrS8/kUTWR345BH8IOggqvFQpplWfRoZAzql
c2k3ILAgnAZ8OFzJ1MDwi/LHeZmvUqa3Dof4G3HRLNA2v3+jI98wZ1UEmhGfCs1E2F4Jzsq8L4HB
1U20UINxv9Cx/TCVFkt/a5zpdUwTtsi0kQdUGdc4n81jX7KtLvVwmyeQNk35BFRtvCpLGfsU+wg8
pQ1sXW0Hq74KYuTcNntyJAEn75J+eTYUc9FKFB+l21l7h+J+tgxn39kL3VVXnWaA4fvUsufDiAI5
gnXxZTA3ZXQ8TfgcDcZQ+q/e8wqu0/JPxqg9ISrjQVfqZlBsc8rMAUkgv0DOrN78XHcuHeDCMMnZ
42fTDSXngmuFIgVKfYuD0Iw5WtbyAQjt78bRnIiufEQW52s68mZnplagJ8aDtTR0APyqafHCIQWd
uo/OlWnksw7syY/GbSsU+HQgiIMAVdf6NSYAUvgY7EQ+yIe0T790hA8EzEdBGgrjNcHvveuVS6as
O4Ur4U9JpnHEcrUepiKpDY2ufvep/t7PyNpcuTM7eRGxlXKYo4QRESp9DTqeYjFp/NE+jEb+YgFE
MCxam1PalxE9iIFkGXjiOjksF5H3ZwToAgmEoDiv9ZZ40IWdb0Nb2tU7uUy/V4Mfx+SV8hjWZjEX
Pzn5/jCMLbwzHq5y4rtd1VxtovSRNnSN9ejj+mA5OjoL5s+Kw1vrorERLr9CJZncNq34gpxdbeOw
GKBoYLfdTfPe0gmLThaTJkrsNFM/A1qWgFHIOsUI6v4YXYR5vt+73xAzHI/VePaANO8W7RmvcRb6
eO+At3HT2i18wu3m/pDFWw+EMTF625i7d9Ruwlhk46Emjw7234NhQTjcFf7TFr9zuv9v/fYS7jeN
2fZnRXz0v1+EGGAFkvPeo0IgFF5tN/d7/6eHPbkI5Nj0J3d7baJk9ta7P2pR6dhCeXB/ejYI5chV
91t00D04glB6LysHp+0V3++ZKr0VHPP3GIHQst+f0wDbbQkxJ6JrjPMde3p/f2BSgzA0QBgCwPLO
RL4Q6I5xOjuPydNAt38HOwLRxzYRp3UftSw8Z8CDPb15bnz6c/+6h1yzuf+NgQMADvOOcBdnwiXD
aXY40zMhx7uXZIGIekKHrCRa8mwi33z7d/PcU4DyMVnYZI7AcYnzaRXS+eSfG4T5qEP/PqnYUfiW
6Jsbd3zSOszYsXAVx0ju3Sm2f5+rOK0zVGWgslm6hw2Gdb8pNNXtSbZ5m52t3ebqL3KDsNL9q89q
Q601I1Y5Y0ao9fcGlDXI5u2mhfwVekKidKmdFJMqRkWgjcBv2Z7PxUjMp8sZnS8002Kr01o+oYrB
j1chctseEoKAJ3REenHHCRPzQHI2V+JJd77dWcJodKsNmXidzU3ztd3cn/fqXELkSdWmKiMcrx6q
7QS8wWv9jVYLTXzk+5wPhISU3/QM8SvDnXy2i21szohH26YxaJxgwCHXOf+9YT47nHNnmff1XD3f
n+f/zwDSBJnAEx1InVD3dSMVN5VI6OJNhBcuenOQYCJNO0dk1SSg4O6zjX/f4OIaz+CCCB+4/8mT
uf0EvZUDGGd+YLu9inEpBGfo7XGnLWNQFQxR465+I72Bs6oFDpd5JsEvLJMuSlYT7iGIAuEwkyfq
NBk+/KnhuO7nrOk6xqiZmCIc9/RFVucX8TiImTLzNOXaQ6z6k9e5OARj0lrWnCQuW8sx3tRtHxCV
9M1z62eZdAcllL0fM/21Nf0vS1mhiy/3WpolhxowZLqomVK6HR6SwSLq1nE+M/LJMPpEc5n4WAu9
j8WWVzOziv3IaX3nM9JF5fVJVFhxQB4blXBvmRAVj4Vm2XuY4uKIkxixBEXDMbNiol+8s2aUWYRu
4EN6RDtYA11UMsSG0R+pL6RiSS1e64aQFFkOfzjSjafR5lSq5R9pTiqIk7Fegg8tFju0iI8PnK1d
zmRgR5KZ2vs4sW5ZzY/1NA/nu6wfzJnJddlO+T7rsI8XExK4wQFhbn4OJinRg089ga6FV659Y35O
5xW8M1dVBdES289/c3dmy20r2bb9lfsDqEDfRJyXy74RKaqjJb0gZNlC3/f4+jsy5bvl7VNVcer1
OMIIECRBiiSAzLXmHLMfMMPDrnhT0muTgT+0kFIhjGPCpdObxt+mbIrB2TdebNGHRqGRpLV9cvJ6
n8T91cNLDQUYbT2OkKXJX7ZIm6q7NF24bBTjqcoEspbBcjYo3wojf1S6Am48gqeaWtlWAx68MOFl
zxbCjpfeA91lOBBT6A/W3yLCfQ7U7qltKPre0bQXzPqkLNm6s8adqu+D4RrD9HukkrWw9WGbeCI8
A8M10870bgzgKCOa30A4i5eViKl2yKvuLYKrOxKs+ZzeaNik3+2+e8kd1B2aE35vRew1wl5vQeBQ
h0ZVBGsN+Xc+8G86admIOTbQU5EKYqOG8/Cjz/qHiHxtpSfEhrztGSrjCiIUlW0sIS2SopSyxGKE
3LGFMMpIH8agSXuDkQwpLJTfycDZ+SLk2xJx31Bc8S+JCPBahIGTpfXTQIeAGg6HrggMz/X+biZJ
YacRYj9XHTM7FbGYVqQ3kxlXK6PxnpghjAsSTYuhZYxANjm1gtdhhPoYWCOKYSqMtEK4lKBWu0wi
3DwpiTk3XLoh5J73yN4WjVNTqKK+Snx7CHz4Ut8j2i5B1w4nhuAvswDa2shPmJD2FEKrlS3i1vFW
xMJE0C3rE4cWvy6S2WMR0R5Y1ouJ7mCXd/cFgjuGbONV1TJzE/Ttq48nf6VYpL0zetQWDSnwnM8Y
+JALj9nyJeCLYR5urYogNDcxOgNERemmIVW+FvHyMDVQUVaiCZX5j/PEO/UtYkw1JwbhDKOag2sh
Whmp07VrQi/TZZ85e8Mg1j4VAfeOiLo3L5BXCb6H9ytKWyG1GAPNoPsWkLd546PQZXpu3WIrRrQW
+2CYKfVNthIcq/h1MrHG+qWFwxooY4CrKApT7U7z1Wc7Tl4pbOcLP0DCM5T70tWCI+dWDM/tlkHc
Oqxbe60gaFmgH9FWYTkiH+iDLcpR8ir0+hG2a8TU5AfhY4i2QgTd/ahYWBerVaMa9sZNlXfLzGZE
rOpHPTRYu0btWkSoCPGSJqgBs0d82SFdtZ5KgZ90qMUItiTXFWErmj6ui0AIWmrJHoVuMlmy8nZU
UJkhkg7tpyFp9Yu6a6p1U/DL88sKjFPRBMtEsUklLp6QOeIqw7uUVLTDA7faVZZJ/lJi9QRlEzo1
c2LX0yBe54G7RgdPjWzgDN6FPVqW6UY3rDMnLNy6EZMb3eh4bUqTTC7PIbrEPrIwZVdXfUYuoWBI
qjzUXHAS5uvQu8Wq9XUqa7O1r3X7XEwGJVp9Uxr1tEvJzjAjDxBGBJ0CouJWw3NIPSRDGRWd+iTQ
mHSRFZCWayecvgdKM29jf8Tc0NuPDDy/qaGhUMbCxOHRISzCGuVyiwAvC04RhIq16n3r/CleIo/S
OGaGa0jSGIWwgzoYTEbwAW2xRj8MJnr0CUuNDrgvph/DhM8qmSoXb0Xaf6voHCDKSjCx9W9RMejM
a7X7ZkT93+rY/Suk11kRDDe92t1CeP0p1K2kOYUCIdub1MXoW2aU+UHCynhzeYdcyMj0TMDo4yC9
UteMN1KeLhcVsHMGQIcMtAdlsYmI1cg2z8OEZtKr7zMyqLaBtawrMDt93W0xRbYYI1j4yLY+1ya/
RaJJ8Iq/aXwNePraRUodlTqtlU7pjwhDg61LY8LV5n0XqXiaqEnSpjP9Fe3PCkwPxVWzmA9ozsdd
6icnYlWcPZEIt+HIZdyLNRf08lCPhJaZ+0RVJ0b40XgYvaHi9FrqqxRt4IGLZMMIhUGs7cCGjZti
L7fDm9G3SP+Y1Lt3FeX79dzRnoySe5Lc7Y1qZN5B4sRtZPOtFR1KvaNSmM3MSmll7R2BDbYbYT9u
rWGdK0WOlQ1K7vQXZ33WQPGYpJlxVvGXwRSV6QInhbdAL28tPfgFXKaamPBWhp0y/l2uycUQp0yp
5CpawuJQbKDvJEcE1+lxTAyN/rD2s+xI9Zhcju3UZAA3kaC4plr2I1BB6rYIVg9WgbhG3mSqVy5s
tGf1NFD/EN+W40e/vi2nn4etGWPmH51q5eqespzrmAAtx5ko2EfksjL5I76DlzLHnNo5easzH0cc
DHdqFhFMYdrZLvatdTYxDPxaGDlDxUaPKOXKVXkPuseNj2EfN1SYHZGxzzRKonMeli8YkvLDpApd
C1CSk5IPzua3ba3dnHptxls7MfOz5zbYjDiFBvGL18RT5Rr96Hbf5VdcIsaBM6dxQFvOkYAKTugZ
JGrpi7f0iWIK/RbbRkZtRswikJCSPiTW5MKKR30B8rpcNQO+Db1XtrGIjYji2sCiogPYbLa5iJYg
34tankHchF5Wrsi8Y1hvijgKXQRTzGKoLxeOiK3QAUFnYlrXRu7PYqJKymV979Ca74wQhDJDuFzE
YEhlF9o5h2nLSNlAqLVo2EW/lFKdiNPA7o2Z8i9plFzzRACHRhLHJ/GZzzVD7at8mDIiRiCSpQ4K
OPavNUNEfBgOv1ELC/9mjLpzAs7k8KkWwcCQJna5W+HKdAQUQdV3rW0u4egjiBKzRQ9y4HIKqOPK
LyIQzGqCaVBzNDWxJC7tayofLYiIkSF5WYxcUevcOlaGdmxpAVGgFDEnswWHPYCmncoIFLAJiKRK
glE6zAoEcOWHrPTvfRGeIl+HdB8k8INMV2lE0IpvDHetiwHEcQhhyUhjMSyz5c32JpQ3eJ1yIiTC
W/qkeG5EcIchpS7YCkFxOfMyFlE14gJ/qGTOjbiJO6bdQj3c4/ZhWsemlW+ohMhgl8wWhlCLEOuG
1hBl+7YXwTNtSOPJJYvGNLrvtj7dx3MMNETMQh2LxB2k+8hj5e0x6Kl51hGfRV90Ryeton1JWUFK
cEaZuCNXC/GrrBuj3tE9WMm3HlbPk53WSIXFmSKlOLw09PbkNHyFfaJjgFXk7zld0Zz1NgEvUqgT
7FB7J3c5dYQHf76QvK2KyB3x2rSqqoNc6A3s1N9u973RLJFI3mFMfg1JE7JFrFDzqccTvy5+IRre
ZRKIfBFFJH9xtUk8kUMXYiX/YlMG+MjPIVYISDU1yLU4D1Xx8YQ3OWIcoloIQUJGuyQd2/g8NuVb
JAGjW9hTRZ9OTMtrEpX8qXhKA1JhGhIrtrYopYhb/hT96EcCmaSGzqd9iFiXuCZJQtfFW5WHirwp
F5KTPnSEPvUeNXf5zkcRCWUY+o3XWOfATFGX8O1+CiatKcT9sUnwVC16EqZ6ETWFRRg3CzFfVNCf
uYIpqLuzdFsm9Z2SbmDhPhida+w8Iom1XGP6QKZVzpxmNVJrwdWFrDZSL4wgKEZy5tJFJFYtwrEi
EZNl2JSvKw240qAQo8GnqpOpVVLXxPeb3bul/hy39otN+lZVEsPFjNLcYiA2aekRCiPCuogP5HKu
tgccNcfGKV+Ib6DfgVpSwRFCHAyqnClEY9Bkr4GIA+t6kCIpCWE5SWFUSkAXiPCwKjKfuuloVP6p
SJlO6tawivTuHJM6RmI2J1vz1A1ZvnCS4p1yfHPfU6vsobrVYzgRqafuWsZjboB2nVHh3qmUduW4
KnGQqX2iTH9xY99YOHea448YOsBmjnZ0i30TYH7Z5mt3MteGzsSYQSoDlRb2XF28c0TOGC8YlOki
iE1XsRbAgYOc1iB/oFuQH6fKwh1o5Pspr7rvhXqxiMd5D8k+pjUhWjwFY9SesAx3UK+Bqdx6FC7g
gyTJ3h7aD81jXF+F/d1YYbBpCgW7pjj+KDp3uzhG+5vX6nYg1E6eRTzsFkAgxAklGQN9X017ZAic
16ZWu9VEoJ0nou1GEXL3n4s5z299+7P6LyEAfS9K0mSCsJUc8K9b/yuZ7PCCEWP+a7nn/61pSOVv
v6s9P5/yS+ypqag9TVUzobGbZO+YIHh/8dg1zfyHq5GMZcHEdWnyIu38pfo04LGTcm67KrxPDVwl
gNb/r/rU/mHorotY0yDgz9Pc/wjHDtXi70BR1XMtByqyC3ycNwSW/e9A0axymgYYznDjGinSZ5lq
JRbjmMyAFhiZ6KAMl3lJwgjmKHRyQm4tkww+18RNRmff8tYOYOuIYu0kire+N/UHucYwNYNHxICy
yhlJM9KSa3Ihr75ym5MNlJXkRqVKaK7pEBFH5hVBMT3CPGKM54l8RkriQf2MJ/FGD1t/Iy+zXwut
aZi1yNvQw1jtzeybqc8O/XSu+hRf80MohwOEIXDwWBWgkEBTdKzheHPlgiCVcV7Oovprfq3qqfce
JVTzAxB5KYNX7u4Z9v56JLRCIJxpEk/4/jpRP4o5AcpPjNJAtcM8glfCRj8gt33ePVR4/MnzUkka
QpduTSRxMMTAKPPXzTQVYWi5EsbUSoE4MkbKZ4QpBGOzGgyCjCBX5ULxtPaA3ZiapJ93WNzA6S8L
8Zd/LVBRitGQ5pIYkohvw5qZVyCRcFYdtGXGuwxdmdGVhH418roe2FpOrhyb5QO+HjXU+tUaDGU9
Y4vYTFV1P4ncE0PkoMg17a81BqSkMv1xN40+X1sbiAg2yqg90t1pDklb8iHJB8rbei8+yN/u+tr7
b/vMDfHRTq1wM054i/549fLzbvHm5FuS+/h8Jbn69T7lEzNAb9R8D4mS6DiuXe1zTTFbnVJ3miEC
FavybrlgMvjqmqq//tok1zKxA7lmVcq0y4v48xFf27+eYDVadkANkSkaoXu5GJw3jLQYost1uflr
4Yjfyuf9cuM/vf3bruRqVOEhTCzj8espcu1zP3/u4rfX/W+rsffDyJiY/vkKv+0pFfMJUDkYW77+
gN/u/zdv/rcn/Lb69aZ/e+o/vV8+8s+39ucjIxs7ONyVjcMkA9G2sOaL3//X4l9u+zwu/rw7So18
98dGzLS/jqiJkSiDoL+/QgksU10r88zXbNajvdU5pX095+vRf+xW3mHPd2FUWnsZGQrivzjINU1M
4b5u/rGtkLE+toj1+W+r8qHyLrkmF3JHcpdfNy2l5wwob2dyd3LVGkTCzr9/dflAuZAvY5khFfwB
XYt4P3pCGvmzXO3jsFeJfZi1rTo4W9l1o6dCsUIGlsZiWiE3yoULIYSANnmXfJTc2kaDRbr2TAW3
AUm7Mlu0Ikd510we6fwgV1WUY8Xtb7vR7QC1VKmhCZNzq899KQZO+2NdU45KIjj6U6qdCKSmtG+P
36PafPHnEkEDMo4cE+RyrLvvCdiNZQ3/cN2nPyY6JeAmQrKgoctMJcF3gxsdS5y6a2BFEa2aRZcd
qBO/G3Pfb3IuQYsh0YDb1ZWz/u1dfv4ZlIaBv0R1uO7EJa2XFTtxnpc3/+W2Rl6C/1r8Cg3lGvD5
DLEDuauvm14TMvmWD/za9f9gN4Deu61pujv5LE9ebOWuP1flVrkbjBhc9//9O8nU6BDGU7H9/d0w
odyUzIhLeSXD1pIdvGzMDnKtFX/K17Y/H/N199djvraVlU1f6Ov2P9ut3tdcP+Wzv3bxn72M3O3X
q3ztRm7z4uQlS0Qxy2PUJfPE4H/9ShqT2+RNruAXLVanjXyE3A7eDK/Lb6vyrlheV+Vz/tijvJnJ
K6S8+/OR8kmzuGLKtc/7v25/7jM0FQQCFmnLWksnrVDOFj5HYp1fw1GhMjfDwRkQxWoZkXBjRwJe
QwV7YTAixYzfrAo3UQlWNzoKkDYd5LD8nvSgE1y0a0uuz+3aDp2RTk8CmD7LbhoP4WPfasxF1R5U
uvtqmEFC3ushaV5txd1rSZntBxcNbuHrIUjj+ymnsxGoCi3fpnqPZwhPPSOMdWScXTuYL0Bftk05
ugfgjfjFo+pRdchLD4vmOY2Ud/SN0RbJibcuZmbuWLKXMZPZwPrWeLm39SLgFCCJl1YSbs1OBMEi
ee1TwDh2O62bKnxPfNwM02DvjEZpsRsP6xDEVlYifOhHFK+5Y+7KpLr4SvSR5IAUmXGAnLPtG6YI
BAgOnr1okuRtArUE2CDJjxEj8pVL2zXV1W/ABsdzFpU4Upt1wQB+RUP2oR+KeA/s0AtrA/NDBUHD
U8a12U7Jsh+ie1ubFUCCYCrf+rwAwtGh6ETqARiNWuENTZ7nIo3enHY21trwojYPXVBeKpP83moH
/yhbl444z1nhdq6B15VTz2gyQlRluZQbOj+2sPeMS+fOtNNdBeTuoOu1vjTgAOMoKV6LATCDC0WR
0yLT8yk07nTjR0rF5JD5Yf+UInFyEyb4GWJIKBUvFjaqVYectJvuUKHjHy2PcTl+lJmGhhj658Iq
4f1aQ9luNMKSFwS+MIOHn7FvESQz1K1POb71oeWkWqlGvjGpCsFtbNZuRkXPqbz3WCuwiDa6ezMZ
2cqzyaK2vCLah47+0od3fo0RBPoAudsmQZml4J3QYTVpDK9hZdPYWsUUlzZdxJ9lz8OeBIUX0vDi
2x7k5l337D6oIx4qJ0IxZTXKTwVSfpXTLwzVa+HNQJT9GtYXYZfNbFyMlHTHnARIurEki+LutEYR
OoqxHVT5gmIijH6XZkVuGpswT5s9ECmcFFAl0J3Wziqs4IhFULh8PwDmniH69dqXIOk+ynwaVwZ+
KYApt73aEro8NdYtNCrgpH3i+XDuWvtIUPpy8gB9jOUPxQa5iuZ9A7umXFSF2i3bDvFUU37klXmx
MA9sypKfA51HCsbmHJVbL7lUcY8ssIbsazf07clLJ5AlK70VquhIMMJnPjhmNpT/NeQcQOz6Wbsv
QWcuTM1mP/QYEB6/tLi27Nau100EALXTEQyJZxDZFa5CdTrlRXPJ/aB8ca2U3Ij52NL3zzg+miQD
qWZSQI5jzAkgFMsmdY+2Fg4r36Wmr3bZxdNNJAeTdtTjmNDoismaGWjvwGbSNdhPNPLBVF7G3N5P
ozft6tQjcpTm9gj6467kqELWnfVc7RHNWlqUXaaIb8IkYWWZTe7TPPRcw2s1WJb4yLAgBNqWXuYj
HSEYrnH7UBuhu5vnQzZHoOCmupyWWoHcoGMIXQE1P6nuIQtDyNJGehkxm/MlCZ51YT2FSpdv6nna
9QOl/xGeZ9+RfUBEQrMu6ajPcf9m1qizxyFHBMiBvyyUuthgvctaHVij4m87Kxg3OkHWPLd8orTt
UL43zBu/wrHkTeA0IJQZaDRNp0QX6hac3Wp2EPW1tQ7QoTRmtdHcI618lKY1bTgqy5PFKcGqKfiF
XfqNevHSGCAX4bmpV+QbngBfmwu7b1EHhijlZpCsADnHZxqhaIjjYVfy5aKqDX/Ovf8zL8JT1M87
Ox4f/Ly6NPTFEX54iHorZ4NotVq1CgZI6MmPJMLyo/AhjKlKGm5xuD2go4e/jLY5j1DWciqcLoPQ
mhu0nvqEk24YpsmmzSySSwozXNoOFDti1zdFNm8DJOtVNZ59w35Go6wtCRIHeossqSjmlxU2zPvK
Ka8cfchGa4iMg6cSpcit1vORu5jMRxPSMYM5gHBVbVHW6wt1AlI0ZsFTxGG67Yw3rdBGCiiYfrRK
4CSi+WH06bM7fegugUvueyABQOvtG/rLj1rHsKz1+hvVevVS8LKlHu68Fr9f5qcIE+rswfBp3gc1
+bNKDoETkvHW9lrrIS2Xfe/qx+4W5h85MBxgHGnGtoojyPSes6wmvBlN5iGW7vGAIboGanQHElhb
RSXH5ACaZ5FXiGhG6+J27Rl1dL2qHH57YM1dPC3JPmlRsMJY49Ko+pzu2jZ5ZYJQoAxoUMt53qbw
sapadoldITHqbYtGcc1IGsV6vOr0qbkg0AOuYMZ3SYB8Ka/jxSwivKICqBQH3qoLRA8J2gzOlfhk
zBBPW48yMymrHYSUqfevsz3hixq966Sr89rEcQNuN122k/9Wd9axp3K/GhKYd3li/8xqYtuccQI6
nUM385kJ0DTSH/IxQqbkw6lPHaLOsZeapDst4PppmzasEkq6SCrg571UbkeyQ52RHe+yqS5VdzcR
KMwUvnihokYQTM+IqLMjgfR+GvtpY2vZUz4DH2tJ8kgDvmGnSVGhezNgdLNltt485sBwUdjOBKUa
4TlxgbT2E+Xriu74snFzdzFj44NleVvfqy3puWRgbZwYQV/BseEk/rDhRNKu2v6t76I1gWzjKrL9
i+GkdJ8D3eIHrR6ABeXrmnrFkETTLupMrApxdPUzyIRzrJydzvxu9uMmxDZ1UF3hDsTpgUG93swT
Cokam6IZzbB0JrJH+KSRJJ8JLBUdCM58Q7vUypZGt1u7C8ONfpRaBMHGZKDQRKmAupjFqi5K7KcK
7WO9JyIkzh9dCkQd52P6294mbEirzmO4c76ld2tzyM9dqNrrwCjJn8bp0DByqCq7XrVte/GMilym
3iCCBXMhXvyrXqtH2Gej3aFhNhJGrHHZrOhEQMV5IAvxhgfxtRl3o4Vbas6Cm0jvv5dgRYj1cze5
CvjUsZxD3fsV+Nvw3hzTnt9ouyEH+kcyXu0hOUz6+JEOyoSyWdHRgGr7huhnXFWgDGOgZsATG5i+
HxBxgcxVoBp1x3xyvdBZGmp49ntXWYYudOnK6THu5cBxOuAxyyjJ/X3FEFqti5uyJAuFhKhmV/S4
LsmYdxRj34Wp8JPeOLwiSuRaWJjSBj2Eoe4rZ9zMBcngnOMw+Xj+yc7je9fs3zvy1swE6krk8sGF
abSJOwVCkNcdq9C2qfjax6rc5ekU7WlhgBneJ9ZAv9Wbc8bz1RKnonAzKkuvKI0t04elbr6iqDRu
G02cOtOcaMlxXKHres/BtQU2oZFV4q/mwH1kxlYyrdsWDUagwLSZuGT3IwCqlZKXp8BQ7/UhA/qo
5g9W1/0IGlQuaklkiRM+pzE9FHcM9RvFhCBF22gXAuufK3rcRRiHR9Wxzgll6HFWFuDDn+so9AAs
VfY6TsobroMMtzBWhy7y0Q5TKl4lfrdmWC5NoyG0vPKWmgWOsKnAewXqa99Or4rVbwIDDIxmEFHh
uQQ4kTGzyq1g19GqXql6De3An8G1AI1bq71+G9v1JQ24GCP72XeJE58gXJ6tCCOXjh1Nt78ZhGek
aEQUxttjQq17jn9Os4HgtSdUx/SscO1aM79RVIGKg6jUTc0FQzQA1S4EhVD4fiuEy+iRF72C3mIc
7zQdk3Ts62elZB9FW1Pp9nHIxVCScFr5a9hkVBqGGF0m0pAI+fbWqef1EEwnvw7VTR6k30Is1tu8
FvY95j869YonbHimDgqOw4vRAUFgpAZT7hhxTjRJ+NZN0aMaAJHL/eGDZMEbx+u1vTb1H3bwRDk+
2QzN9DEQeX+1wop8IKUUA0uoogPQwkUMvP5kr2INFGRg+kelCW7Ktp/XXqei+FFOmTd896YmIXRn
2ESWYR60sTk1SUQszBxgq+6MHTX6N6QrE2DMmQAVdW+H/ozYqvtZuuUEr3gdqtF7ryfYbkyboo0X
wXan9xqm7Q+RLL2pxvHoThbtUh1zqc1FoXS8d1uB8YDFW6k9fEDN1qzRIHtgBBo/uHPr5FqQ0D5o
7pPZ9B56OmiUhjM91j664KR70gJkzJrf065Vk3OvNjecpaNlBUAHTsE61YtrYepvYTHcKIWzmApc
OLSn4YODHgaeC1K51Qhe0JGc1R5fmaLd1W2iXNTY8i/lXKXEthzBvjvKQm4axh4jZZqcPrdpDn45
KKLZ/utZAQEoq4xe6qYUe5J39LPxhnB1hKjQk7s4PzQkG6XmcBm0Yds6tb5gogpJb056BElxzBsJ
npSyDxSkt/MBjAi6iL4FYRodLZOjihLBGU92cNeKxZT6dyg13BxSO5RJ6yIXlCNRTUwzI9HC+bUt
p0MPey7kkP9rWze75IqYkMErCVe1/FvYlf5tx4+xdKoLB4XOKb+tNyOcu8ssFpRmJRFvArPMzQZg
4oUMpeh2AHcvN31tb2wTqXBrHOQmV6n0S1qO8yoTNP+vxxq6D+w5sGCCiYf8doexcA2GL19bLIjB
i2gq8r18YXmHHw7opFtgkIz2V3KTvDNK1BwH8vQgN1m4DM+Oo6wGlLoYRteIeadLq2nR3VCNH2NU
+ftBM07qFKc342hBIBALqJ3gNlvb2nxtS6c+3/oNDLoEapqCJtkngVPBHYDJ/xKJhXxwF9m0c/wE
/liLQiN3Q77UFBf1bJXu9vN2TdbMpi4IXCvl/WFp4ayzx0vcuLezxzmkn4F1R1VnXjwvUQBLHwNx
g8SUXwumVi9dHM6HyUx5hRRgEg1vg4vDX48bE6zF6awi6xTbMOzbBARFl6zMunNZkHUof1FzGQXL
EQEmAJfmFsZocAd2F5xiXDyUfjAe5cPkwq4KfeG7ebmTN+Vjcdq1K6sa1LV8ltymTzra4SI5pd04
Lj018C4pDvpLkPCGDaN7Dfzau8jtuoOJ0B5iUOAuCDz5MB/OBeLc8CQfwSzwAp2bYMvZwX46Re1O
CcDrV2XhXMo8rLBmQiNjjuVc5B1aG8OlLMEuy5vyDozV5rlK4ejHSYud2gvbTZMZBrY8xPJJb918
PTasKkfgVpxtqlfxxp3iYDUrfnhXgvknoBFgjOH4OfbntvI3hkf1ramq6K4TC7NtWsjA2JLDEQn7
f64k+F8pE9DJA6Cz/691Avdh8ePn/9k36Vv+43exwK8n/lILONo/NF3VRS66Z0tNwF9qAe5ySSRV
PcI9/06I0v/BMzTTtQl3N0X2+19aAZPdmZaqCdEcm/+D3HYCTv6uEzBd/hmqqFiYaBXgIPxdJwB4
oKszUX0lhhKhahC+Ak221cfJbfWt6heXulExdht1jxSzRZLugWUpcsT0nqYBPHbOjLAIZHCr/hH6
5zHSrWeXgSAzcBD7InMPjT5VzgyhLmyDzaDALYhPYVbsG1DiVnRX5c55YMC3tBgD93RayDRtKUS5
7hZr3X004pfRyrt2MDHSh6TYofhaaH6wCzJMNmrP/MeFb6wbVKCqBBlu2oFQAM+PJXkVEbWwrBTz
IEImlwqB4wsUvIue3CLs6MdceSXxaKSmqF6V2D57OQz7asaF1OJaj5GXF0Dml7kef8STKGw2zrlM
qX/oowYbMwWy5/zoJwd3fwbwohnI1GlMsDjZCU/+MsFnZyjDtqq7x9bkteMGEHL2k6CCe0qb6zkM
yKJZOQZ2Jd+iCozbw4mUB8eGL+Lr/Yka8zGAArVwRgUWaH83qOkJyNapyNE75gVPKZkGqGClp0tU
O2eFxLCI9OfCUy+er16BBO2MfLr4qOIGfVNn2rVWGpzwFNwAYEZ2eiLA/EPDpuAp0Te/me4jt3vU
Q+u5S4J1dmj8Zu0U7tkxxm02Jic7id80az4CPUakhuJX6+9D1d/jhPaSdmOCzTL15IT042LG0zG2
hy3mvcPgRYeaq1M/x6eI3FWKaaeSggvFGafvNq2Jx7twdno6YGRIDlrmkbSBasyxn6sJUqIyXdTZ
PrXTNzVlzOqZ4Qd9auQOdnGkWL3HaX30KxOrVcC8jYm6YsKpQGqz63jlovFFNAFljrZcaa3xnPTp
W2ARRzOsSSC5lKG1K9vwEJMur+nMguvkJL5hzR+uHTWdZE6+g3T/sILwA+XIvfgYGdJfK2grVEce
tWpbJ+r7pMKpYoKZquN2QqJbuxrggWSP7GUZGMO9R2V3URfDcbZLH55niLcGZZc2XMbZ3jG+PgiC
rWadRUtCD/kEy/GohSYcjolU1/QDLHkLnpgYA8KMVDM5GdZ8Fb/JubJ2KpZjEz26b43vCP1OVHfG
ZHy0qbUPpfkcGgnuSw1ufHKqq/hNvsZEqWacjEtDVSMYwIvDifuAdolDLB+3wZi+Oep4tE3qtXwr
IdyrpEfdye+vnS49xrFIjZ6tLv6ok4aTRLvJsJmqU3pSTGDJHOcZwEK/IAG7nq5oTOE4caWK50s0
J6cEhE8V81tV6oeErJ143NZVf2+m3WOtZKdenA7c72M4X/Fr3dNeKoLxnmyaa22nb03/4k3toR3m
K5LLq/gGO3U6KmJMHGZv4oMRv0ctGO6dCHtqMV8bKM49jpsew4T4k2hPrRiuMJI3d5bOV6NU82Vo
1EuLR6wAHjSCfjFq9levPP6exHOQ+kCJGaznhi6PN1u7yHS/e/heQ84Jvtk9dFQoxW87SUZ0y/M1
xbIEcql9jLRxGc/6NiZINY44FXThfLStji4Zx3oHEz1r0o/RNNdR9DwIPkQ0PupEnYkfk1c1G9Jh
rn4brPTs2vJJGb3zPJaY8hJ1vqrmvlG8BygDmOhjtNv1pjCocebzhUiTS2iNj5lqragDldl4Ubrp
6sTDFn0sZ5kienMD5ZsAVd805JiZtfoeMtONfFhiekBOlmqfDWd89yz/CUowTKL4o82no05NrOLH
rOCAb6dDEdhn4D6lcvGH4sYo4NQM2mYCv1rNySF17bNp9Y9zpV4g11SjWLV2ljEfje+Ynu7UIiZS
Wih501NW8d5HDo8p5CfBJ20jIK1fkTbfdt189Mr2sWlmEFgUXvzxOHMgiP+0RDYFenWDn9doOxsr
gCFude+NP17ApGxqs3usdA6x2Cy3fjiva8ci4CUB/chhhSkD+0yQHtD6PooTNiBSaIDxrceVrY3n
qxZnb+iQnnT/2mXjo+HDHI/M8V0Pfwq4BtSOszgkxTkBld8ZNftGHESNzjHGwD5a9oH73HVlhZaC
K41nPlcdUSMFvUA6Nfe2yTHPiWqR9Jewjd9aXiPFrz963SmE1IUi1eZQy95ib+D4CG+wr4vXynTn
LI84bTxrAPjBmZivraIgHwYWTX/0tocPjg6B3nEIwH3WrUiUP+PDqEDIxmG0wzsIctlqv7mE1E5e
2++sWHuPAzvYI/vHLu6XJIEY41If7EPMKfaGBh6d1mlS1zZk7sSxD1zuntKIdkWMaSwLcd2mXfJM
eODFK5LpOBUEuGjNq4GIGJQ3kblJonDRy4cp5zrbKsvcGkXVEddPqj6OQmmoCTM5BqPuc01uI058
2g4ZLg7HvovCWKcPgpeDppNJMZM1uVDM+tdNE6TtkqK86LB7QoYm+9ueQ64NCPhVb7Q3ThfCy/J8
BvlK6lMHDCODYu9MD0wsQMRqkGEo2eI+/abRq8WmAYdXZAAU1FEiIR1ssaG7YID2GVWsLu2rzaRG
V83Rwv2UEdMRwuelzrGrcBBpLrq6vF+Bt4YlrKzFVJVrAKixZ7f5sGt7k5ADMOWEdUztCnwgzhtE
RuuppRxWgpDD/pEv8IA1xxIIx+eiw+Z95M2Roew0Zyesxw2DIhoVOS0QYH2pEl7yAgQ/468r6aip
9TZb3i7kKrCuQvetzjV3XXW9e4jy7jUa3WWOAwRIDUXK+P+xdybbcRvdmn2VWjUueKEPYFCT7Bsm
O1EUpQkWRVvo+x5PXzuC9p8y7WvXnV8NICQymS0QceKc7+yPTtfepfmPheGzO4mOCulIN7Hmpgw3
tMN2TrcKoWLgiWy+ZWDy4Rfj14VwBrXPOm28A9Ljl76COb5wmScNgweXQDH35NmWxxAuExfbdg4I
dGzH+5rpeXenJ3A1Vr6BB6/H8DfBr17NqXgRmnvr5OOT2cxPqV3eZm6wqgOP1pD4FUShNjZn201P
PwX1v2Nv/1dBQRArgq79v//b+GuY7JvC91zsClwywcYHOW2ccBomFOIOvUh/1CmL8wxD4BFp43Tb
RPA85nNNHDVho/Ivr2z8JUCHHcvqwXJsnUYHV76zt9dHPOTk+/w/vj1CHZsFdYvQuJ+tCjZl5h6z
jZszvhDoxEkLYASuou/eylDpX16e1U71EzyW9YFvWYiceQe66Qv9w8uPQkxWElTlwewI4hlrMGjc
aTU1YP0xNcZH14pfaZ3rpofYAfVjM6oR2CLq2f/LG5GU2r+8EY91FUGbL///8/cQWthieW1QHOSP
70zDo0NkkmlnT+h32AQ90gnxKAQMxtpBjddsi6x/LGbAkAazT0bA6tuHuMAJWHz553cmPkit378i
uvJ0IQzHEPYHvi7m1OOCQVtx8HuWUKR5LEQPWhvnEGJGglDH3dpp/12d3nRPn+NsfiMSewrb+9JJ
XnV/erMiBgAVHpINvg/3IIS+VNny3DF1WQlteYgcZGzn5jOeAdNehiCuTyd74hwiLgAZpev48XjZ
9JgjKfZy/X6xnAPOWqR9PToeqRNGw2PSN1vDfsk8fVcz+aG+xX9nxkOrfYSGe6BjcZ3aATFszKUb
7Aq32YHD2NZAySlpPmvh/JYugFwmgC+S1Gg1957RPwZV/qP2e54+eW1K/AmIEk1b0GXFWbPK9ICY
WDZqlhPp5nF4ikCtvacg6EsIfyv/5gr9u9MDxqHpYJKkO6aCIP90mZhZ7OelaaNnNlu0Lvo9ZN9T
nn1XkfX0bHTNe/fEf/mCxkeJvfrdbcOSq3aArNCV/3xG+uSDWZtyZYbujN178gm5s5tYz0k5PrZM
fBgeoO6ZGNTI0qz0fnhiuXvCsuZkEddng3M0lk9RWxyL8rJAe/f9HohDcWcJeTLoBKTZMN9bFLEp
J9y1Jpl8j3o9YhdqQdtiLG4WxsOeUEw+7+jhGKetnME92ASgclUAfoy+s/xkmNPZR6g4i+V5YFWV
Aw2mtQ9nnW8ukgLy7XvW9/R5ZhfsBndx+92LkJ8YaY9WBsPVCdGkKapDPJvuFu2Lc0wMR9vYlbai
lyk0qy0eTj1nUXAJvADtSZC+GWhQwLc8mXW1zfvwrqCKNorgSapsBpZgRODWi5kRHdP9mDnW14bl
qJQmyaC1q8Y99mSQWtsvTT+T0CccK2KW7NFj3RwxYXb68DjwHYdOckn1/BJ59otZOgdQw9io3Exa
8kMzq4NJhdkL+91cZa9GFpyEuQHqOFWQmmfnMDNqD5334g7GvVzuEbGc5y34J9uhZifXSbi6mv3C
sBud6uJhomFcfg5tJH5z8YKkjmOIfiMMfFs8/S3w7FthkCb45wHG/5uRzxYU6A3dE6bjfRiCF4EB
na2hQZbLN7mkm/jZjWcRVFjWOYeCxsviX0bbvxv1HZ2Q06OT13dMef9PV1NjzrHIbHrxnZQFWcvC
tPz3KfVvLlkY56Zty61vwjn/04ugj0i7DGLfwfYgFI1OSxInW56aieax0F8LUkEPqV4/LguxgUev
qqGf2yj9IaNsGN7nBBBCbPlb3zFkpuXgayZNqf2OMsqLYCAURXZKIv6mxH8kSb57Li9TD+nFI6Kz
6b6QA3GaT899aD4PCUN1g6hiZS5bmgQurYtRt+gfLX5/NBmvpj+fqT6fy4K3ybpMWMtz5Nu3KdbR
k0VI3haUjh6XcTo4LHTkm3SIQ5Cc3s6W+1SStHDDLf6GnysyDB62wvF0n1rJhfLUkyGclzCnMuUm
l6KxLnC2t1jZn+WyqYtiOBoC893mhtPjvIR3XkDqoyVfgPQuWpHdW01D+cXoBe3xUYEhGaGXbsY/
HKYLOOKXOk4vw5Qi1cOWmF/Sy6yDzCvIl9MbBpohcV7gCD/lbYMpsXjRC5RILEpgYIKLC7dBMD7J
EdxmvfbPJ7eh/02Awynm27L3Sbdt50MGsjCrbirpyjhQ0i5WBXIrSDwNKHnWTY2gcKylVPczNJZI
uzpJDNqPbXVEiPrJ9NfZxl6G24Zl3sDSsLfd2972Tm33DLUT0p9zkEu3Ybhv8+kx0sKb1jMRYCRf
/a5a4eBMSk6/Taz4y+ylr4nJ8wuTr3Qs+qONJrwk8VfgpdKbjHk47CBivZWLcRlU9M302AfOrRxV
62V4K4NW8jHPcTC+CUb+XOosrfJiI6urZpg/tkPwAfyd5ALZu0CbHn1veDT6ftM70y4vv8lFqkgT
upmmvbN0u4rkSGv1ewy2HmVWzK2m5zrS71ngTaO9tkiWyWgsSAfI+RoxuHNbdLvQQEPXtI/5ML7N
/bSXQZDTypSF9eJT0XdBkruBAJgCbRhx/6oPuSSs4AG1bdN531NHeyR27zb//EP/zShG4Cb/GZZP
ZvvDzzyGtci6cSgOo1dsWkyUbSr9NP2Oe3mSg4a8t5EkVOG/nF8go/86fHqEz8zQBv14fxk+a9ua
LdPui0MXOc9ogS5ynvNaxLz9dtT5MbL8EozdRubPYBXRuW0fGunCMpN4IcNpcqFYLQCVxdwUtEPJ
IJvGun2jw50lFjPc7y6JFBtZmoyXPBKlYrqX2Q0cn17wO9+NdXKSQ8YYX3pNoxna3UPSESProcwn
CsvntzBwbyMs5GySewn+wXWVXZxcf5bjbsJJl9DLHBbgkHIH2cy2TfLLDCwKNhrmdsWBeAKC25sp
J6OCXzOxb9yRal2XXgqL9XiyPE7ZfM4F44a8hkMrfZWf2Vr058XQn5NFv9Q9v0v6XRPZZaa22/O3
aYwloGi24Ee3EzaNMtABgHTGduC2ZeWKFWFfZ7dds6FQ+0I+kCt28F5khiIccMFCw9lZ9m21ACIn
HeIN011BZP4ruuX9kE8XoysBPP9oQDh3Y35xbaKOeVnecn1rBYxESE8AUGnxdLt0XJUyrIMA9bro
1BTG+S6MJHETtdAqqg3IlTTastxN0gxQBK6Pnn6pMjKxibjtpxT9griVWWuDfJ3MNs11uNPoEZZJ
ONZeb/JD+xYRS2rc11p80gXZtKR/lDN8zLUxDujEg/le3qY/4SzpiaSLmj6+FKSTh8m9RC1MlmjB
IzelMR2zLOjU9kGOvjKzVrJetLvhzgAaKxexc//kzeObUSafFpIzRq9/0k5y1O1JkutBcsEabg/T
4lXK4IDws9iMXm04tI3mMEKTfc2HeT0jyd6l4dlxnBeZacvhLDdcvYXuvDCFn5OM6YPosoo+JbV7
IwMmI5uf7cx+ScJoi5wePPnyBuz80SKaGAqJGMbj0yeP6Dc7U4LrxSn2wp3MtWGBS3qxBuJ9ILo9
VdV8Vic8RQ8ZRsZMw9PI98noZZMVsItiK1fjWSVukVNsyCGuzXw8ysmnsDtWkM7tgOFBEb7psGZR
mndbmX1NmFQrCIEIdJqTD5xClKQXWjE8ZwsVnmhhJkXDky0DDglknRmOZZ5wqYLf/nnUMixacj+u
O1ltOo6vOy6DyEf3lGy2khprpvzQivmtaPkiEYBbwWfyXCQ8emwJ5GLU6/Mb0pjUaEZgCEBCyT3L
E6uNUPl7HWsANJ1Uk8bsMUsdNWyrJxDm9zohwG3iH6U/vyVoDni+WybvT37q49PhoeTDAfKGfNC4
bR9SzYTcBj17iiFU2gNzTtFo9lZHq+JP/Xyw6gohdt/f06gPww8knO5UhMzegpQ6fjFkFslduEwm
N28AC9evVeNHGOgivRIkNRraT7FBJ7epW9W4ui1Yo69dSPiTWe5Rw5EJx/O7m5/9miXi8ENvrGpd
coHL8SVa8AZNABFWOshg99a1u/PWZHCSY86nUNNv9RoeZhO96h5RyDA+W/r0CG4MTjw8K+M0lM1W
zuEZzN/AgriMuhEbx7McAv0+u/ickfL6a4X/yUD9S10jS/R7+WwyTApNuTSmaeROa2C/UROQZwVW
ILfySSiIbxCsX2RmQKOckJrTSa400PQ8GSnIi3J+m3PeAHn7XDoeogM9NBVRUNk/6jdxLfSNMY/o
itG2FxWKhvZH1vVPFgIJeUF34o/Q/3/8ljDuMJmo/+vC+v1vRdHO2fBaxH/qwv/9D/8orNu/uL7p
2pgk4VjgEUX+p7Du6b84DOUY07ompGvlsPR7G75t/sIhuvBp3DdkeotY5Y82fP8Xkjjk+IBEWT7p
vv+W+RJJsr8MH4Lme1bsOvkO/J4+LnLoKW6XvNLnw5RVn8aESRnh7Sd7Rr+Mvq9ilbELNeOuyPRl
Z+ouJWaTET6nRNoWOJH7RE2PlUmjPQ4DCzXwvb90DT4MdDLkoKEoDOs0GWYDvhiifRh9stG5RpVz
iihfeJG9jm7ywfVwHcX6OIdQnlshXrYWl91Io51vfKG7IsHeBSVlac/yudKIIEZDExhhrYc4BQla
+T1phvjYpHQIOC2m9qMfHXBLZKmcIfpMYbFu2jqlFo1OHO47OLc2Db/4lmy90pz+RDYmXjVoys59
231OokcISehC/WFPrWPApU98jQLgOHT4AP4Pf4ytu28tAz3fjA51rvwbuzTAn5sAUzCbhx3E5Crc
Md7D26TCTxfDrp1QKetFQCkzpg8zSyAuB70xb1ANuGtdw6RSmM13PNR+YHNfb0pL+wxdvd4uCa1s
lF9R9mUeKfwI3YBrXkRAWtWn4neMaWtIrcs4IeOm4f9YRAN1sQJz4sBd6F5i9X6cUvrSUCLWx8VE
C9v4aXw7RzPxiO+fSne4xFD0zwSLLVHCjTXYF0uzxAUOFHnCpO23TYV/U8Ngv9bdGh+sSaQ7qzWZ
P8EHihkMClkMXDs6ejcG3faYXHF2tpIYDoLjI+uZaSsKE1RVVUQHHuZGa2oBT+5SnYdmXHAp8A64
cqQeCnNd694Co3zFoiFekSK765El3Dm2WfGlImfQyFatUQxdlizT4KKFdw485gMGmeYtxiB0Y9hf
hUGWns6cm6nyqzO2BBufFMZBw7BiM2K5a5Xa/BTgf7pqp2QNttU/z4uDW3HaHBHNinXQB5+BsuVA
x4TYtpRtt3NmreiRxVRISxHSEXxASWKc3aSuPRxyz5zQ4pbl2hMjPsHRr02GthwbmhXsOTChAuuh
QvutTrEuTiccjBp0kTibWI+dt4tGTRzpE2QOSGCut2B+MbKtdrqbGTf8Sb32O86TIOOLE1rXb1w7
vO/hU2xHAPrHpRrwWBzEN6La9KBP1bzKKlb0bd2F66XTX8Au0oBhmlA7p/oC+frXsQj4k6n95Lul
h7w6+JZr402O4nmJDM64Ir7YXmivxlwgXk7drU4SfmMMrNPgv7aL3m7McMa/pW0wAdL4qFnV7gGz
XsrXmBYIhKjQY2fz0xzr+YHlwYOveTvdqA+9ixNwO+fhPouDJyr7v3mxT1p2IsC2nPloJCZ55PTT
7CJTyzusrPCE+5E36WppBYYZaAg5XwKCB7EDQNncOB4SFa8xrHXRMm7hbXXmzVoPfMvf4wTUYRED
3WNAQuwqvtPnsi9zv76zfP+pMZqbtrGtDYWVBFOCvDt36WesNG9G2WSH7fsKd6T8If1mTMOv0H15
ExPIvVkKuGO0d2PVSZYkgFXyy8tqWZbkJagNWhYdb12uo2KhNa/wptVgSrdv+xx4qKnzbjJWU5ri
NV3b3y03A3tSR7tiGuo93EROv6DLdo7pPxUulGJDxDicpIZAVxGP2wlftlSCJ2uw7/T99esFTbVe
Og+NFQ631RTlB9NhMDJssR+XGNwlhrrzflqZfvEZOLh/LPN6X/nntK/3lOMk7Z0eMn9Phck8NOay
iQNsHnOvfnGg523GzKrJC+DsqFtfyqwysMPq410/zNFhtAiNHcNpDqxjnod4CHDgjgNSwQkdI+1x
RkIlWYTt8wLDSB+7pw6lKb4OXngwFoaLJY/OQ42Pg2vld7NpPwhQ/WMJ7w8LILEqk/lzlUk1h+i8
x5clszz6Yvplu3jHmTUk0CdnPdEDKibEULP0s/P0k5Vk+k0BEM62TuOYJreLdEXqgRJeUjd2N53z
Vsvh2u+tjT/n6cbPxZvGetcs8gDDzZzzt9HNbdtRcaipBq+hZWsu3QPC+dXOjUcAO8gkgkSjUG9s
XHeZUYXF35fOKpDgF19YKsQ44iaoUnTsujeWQZtD4HrH4CB6/bs+YF/dWdFeW+x2U1XGISw91OBB
f9SAOa2chJWEyRo4tH5Ai3lOHQaMuQFob0lCP2pNSrWBQc+b3tK3k12CJX00SzjWLEZ9+vetT5YZ
XxybvlgQKf1BK7iOCUT2A5nVFQW8DQ7ryWbp550zr+GqoTGvZdopT9cl4NFt0t12Q/BAj+vOzjFp
w6c2Ajywx9Ttax1l1FzaGQuxqMcrwByOnT6izSORsHVc5AAZXael0a1zYS47p8NkbdKH4wIRaGdV
ZO1Z4eGnsfHYX1P4QnDklvs6JfBwEbU3FNoLM9rSE/EwZQthO6fcXNBEFQXxt4Gm9Qvx+jbpUz6K
g0NLk4kM3Ua+Cn3rNveLg9ZKnJxhWLjuokv3aVlFaj++eUMNH8Hbm0nwGs7isz/7NAZRiAqdfDrp
S7lKa/KuSHlJDoQxPw+rXN/edGH6Nvri2Ls5PmQO7rbemxPBfOmb59bDGS7t7g17/BIONGMkdXun
JbRcYV+NsvLcucldwBvsigQvrB79Ea1V9ENcanwxjnHGJCsG3CUYC9Z9wGqspYu7C+pqRbSxz6rg
GA90OIIiDcnur7y5/Y4Vbo6BmZa6OGc23o1R1YQjdrjrzSS8wRzqrhyG53SWwr/Ju4QdJ1dnWRfW
/eE+mYDw6wns6bKkhCFIjDC6rUUp9rHRfmYdE6ysOf3VnGpoipp1VxXD5yXBGA2OGL1mDsjRSZjn
sJv3nNwoCNDg11XF794Tr9TZpsqyRwzWPhd1/as2IBrICxzOA3cf+mCKMu+J5pJkxTW3D/SZdnuk
zFbE2WenzQ4fjorYCuhtg/kcaoLeBfERJAP9X8Xn0KOXn3JzFcKFluwauRk7h/bvDF/kNEUPsho1
l2uzzo5BOE4nTF1+3qhjis2v7uAEIOR0Wf8qwIcC6asN2brq1LDIPWrhbpZ+w4kEQ8ZoMAAdyNtc
nNlxIFuW1yg4sPhsTsvg4nBOf/AKr3ZgadWnPO1hTcaNtiqQQfwEv08lr14x79UdTjW6G/VBNKjl
CLYkd8qX5LUoCfLT3CHkt412r4578k61pzbqEW1fvzkJIfb1kNpTz/H+nNenM6qAWbKSBqpJ/V3p
UsrhUxhjEegKnLsqLb2NwsKx6Oz8Q70iFqi/+HAdBe0VUEnle/OWgt33l5C3AwyT8EbVEfwDmqRn
DbZcg8+VzL2xqw5eNx+OqWf8cCyIyRAirpIuDT///fWmF9DlmiQLSS3c3TZRpGE5LU2UG7lBPV+f
KncEjqlu28J5zqoZZrn8Ba8/ayJRNtIFDTys4n9OTQPeRT4Ij6TnPKV9B0s8jumC/FJr+5vrH6u9
D0/YpBHrFXzQ6ZGEjXPdUHiE3ig36ljcOvmmERn8PvkW1FOl6hxTT/i+Swb2i5mWFDglc0VxTNRe
qiiltILJyaT/VQFN/CwyNsuIBVCCixQ5OAkpccvsGBqtBCRQUACjI3+2EAwFjrVqX333ictoXjpd
sNEVurOT33kl0Z1qz5WwUbUZuwvMC/1oIm3LEH02fCK1G0pLi8yD+F1jcNYIZFvyMlIbIRJ+hUpe
UYXTzRsvZlFjVLBbF0kbsf6D7VI3FRNLlygQW8G41G1/SFJWot02KARsi6r8qiGcOpfxAOmDI3Pa
NvcchttfNU8OLiU43m5NGuhaiBtgS6ZH3ODtuUkfvRhf4SZ4gX6Q4XQyxtuaUHqXdnWzq0SQbGNs
RAq7eipKixymlz8UVhXSk18kcDpmpsveSuV4yWLOxaGuXGTkYUJ/sx3KdxGNDStYusmhlXYQhpEc
ht6FlJvmK2MR1smhtlP3GZYcsYWLd+MnR2MiighT7ei1MDhbHH7PI0hdeFZBfmuaJTOkuxC7CJbW
FS4CJyj9q8kJqzvdmTZoQGivnoavNBjHOxuf2U0k+/GTjNQ9/E1KNGPxgyv8yWaiRyLPukzT4ghp
qp7t8r6nRW3cREiQ7rtWMkBcJHZUoe2L7wVYIfpYHYZDfGtaRIQGVCKyyW6ZH1KTQtWSsNSsJP8m
VwOyPOfmQdJqRrl7PfjhMepevHYZw//zuLJ1vzYN7s0NrqfqvkyxcdTuMnhKf3lPU2F5WjwAWobc
qJvvG5YlGCikzPOSNJ2wnIGRt9Q4eep7qlSc937vb2qJvNMGH3+oZdipJ8IPp3p/SgTTFWyWZTqS
PrveFxRFvRm0dMTymNes5RJfn92z+sNe/vX1Ka43i9aZkTJiQ93GEmubBlF2mFGuKEQ0lrAhxyQG
+rrJvKSFwjkeAWrDC3MKa/OuDZQqwTkr6PxOucrVsesd15tu45O0b/CC2feFeNcVqnvDdH6F3q0z
kHBlqU3VAsk2JMukkt+X+l6SSsTA4+1zFev8hrZr32Sa4e2E/KXU7+B6MXeo3xWWFU5xateU8xJq
sS+GlDY20qhIbWZpUITvZrgemsVbD74INn3OR2uckN7vpDIPHoGTguQSl//u5q141h+OIcL0kHqa
frahdw/PMj5GIadff1QfOW3OtXDjZBssD2UOEVhb3FUVE0SO80Uxc83/0HNh3s77TBsPISjWEyyg
ee8M5oGFa7htuDRWPyGGFzUgKoyxeoPNiNdQKU1p1KtP7uzsaES+taA9npIMUyVv+DZLkeiIhqmq
dPOdqGq6cbNDvfOgyM2KvQqzPOzO6vaUTVSG28BPtskUxlm7phkPzO4yowlopqOX/nbFWCadb+co
85kR9Fxr2jOGmNCq9AxZKMfUpu3ShEI1X7cCjf+Ev1TY6XfKdaJmESyB502Uc2799Cj5RNdXVK+l
nve/POYpdNf1GdSe+rvrsevN69Nc3971WALiAa8JcmatSJ6D6zOrB7+zO9/f+/VvosyLDothbq+H
3h+iyfqj61BAQOv5O86c5lF3VzXpnSI7l3h+bnum3nfOpqJPk7yKyoMidCr4ZrlMn8eui3Z2krho
XuhnU1S7sIw3dmMZKKkkvfIDiV2dMZPwbnGpos9loZ6xHR8SC+C9J1Hrscf0Py6i3CyYNkHeLPGC
Q7gabKpEMJkYcoJVb0Jvhk+0bhc7z8NdObbyg0tv1EkUgDQ9D/sHLzfiEx+hpMx2snCqP0Z2k4i1
NgbJMZcRaDzTO4JFRbxmysamNsVkQD4Hs/gCjnxxun1jZPgTRMM+xqW5ATfxLhr6n8qBaZv+P1YO
7tKMTur8z1WD9z/6vWrg27/YLEyF80f6/1o1MHQLRK8rNb4mIgWZ//8TvJfCgHA9w4Pf66JA/aNq
YP3iGhRYPZd3J//2v0XvNYEJ/7noyAFLIPv1Dd6GYfFy3P+z/moAEDe5Bs0MsThn5WyuxhkyvKAk
mAXR80iMTOuytq7Sydz02ifcCa11CT0Sj0Nc8/JuPEN/cxFxwziaZs6/mt49PbHtI0J37aTbTHK2
TewWNta2N4/RWMTn3tpXugMAYAjs9dh036daAnzakkozZnMW3az2bBz8yE93tut7p0WaYbTQnTZJ
RFOpWcIuq1znuXJIcTQt8S9Tk3sa2gm2hty7bjQbrSOuHOjkN/BGtIO6yySApkVKPhQygziluFbs
Smyv/GzGvG9mJlObsK3MU0BNA1WUsADTcDPNc2SmC8Hi9cHqDrWJ5UPU3vUJyGLCrMFSin5jXGyb
HwD2FjBIOQldadahNpDG0TXj7UlThLl1Z9OEjcWk+76HgCFPBQlRWuaxUhPdkbwZjT5LdvZyX6er
ztdowI0FWJwb21uMzdCSvPGssKBw/scmMagnQNXx1nNKVpCF7eBsBnqBV6ZjVufYjW/qAFRCiymE
M67r1kz2hWQVJU1+b47eG7SdbDXUC2aZevaSLXm2ieLqm+cNpABm8RCMSbPRIxeeSOIVKOJkd1oo
xzPta++xlLaGbDewnlgb/rQcSje/AfRI+EnqAk1KbZLeMI3LNM72DKuAqrMfuvouaZKDHs3pUcPQ
S5htSF6hN6Ibbf5hgX26DMSIG97NZWxBpgv7jOl2fxPMPakv8zuy6YFONgiZBZW6C1ZVw9poGJEt
p7QuVeMsmGWNHjK94dOMxcaU+vONO4Hsa5wW6anmRBdwjZyd3ZLtRtxiDyMclLYq8ls7krF0jqrV
GsPBRsuK0tRpxnlv19p+wr2IFGaE2C8fbwrw7jeW21Gdn9qzN5XOjZ7F7l54y7O6z8fyYKOTDcvp
yVypB7gJSyyz0bAm86zL7M3WxZDvumuj50Ez5x1Ekp26b5EPcGOZdwX8FenLZzdMwCLZXUs/Q7Hc
NCMfa3Rjvg8nA4+tvQlpX7LIvpNRWpogFLkA2uOabwFUnZLEEjtWLn86NjZfmyi9jaVlCgW8/KxJ
G5VZQ8AhjVYavyQRwosTscpddfC6KSKx1XIa0xkaQRlKYraBrznIl/msbplydoRgwFpoEd7GJf7H
MiXY1s3D4oSfKbyFjFC2eS4hZYVlc3ImLpbacsGjGDBe+vmEyY2GTmW4tVJ/OvXAqUkZNvYGQj+o
a7ewjaOHIDIyu1OVeCZKyfybSrqM0KoOpY9VvEraqGzU+24l7E1j0JShB4jl12+ZJz1VpNuGKTdj
9mo7/HJ0ONDQK+dlZVXY0DHcptl0UIf8psb2y7CHLaEFOtOC8aeXKcC4GqLN6BoY+JVhvm2kWHWF
9q/B0ZGgInOTt3Qahm0kA9tEbuYYux61p45N3rBHi+TsWwNH1zbwnM1iuAe4hxgGDz7YqgoFiQj8
V6sBv3dNU8EnejXixti+f5P9aGMKOWn0j/HF0ny5ia1pPMw+fUGmsxioUW303AWh/sSJva7xZFnr
XYmvbVialLIk1FdlRFQypNNZprlknGMY8C1Cz1OXEONYMR7toG7iot5nvR/taO+Zd6DJPltQoE61
50l+R/GEcpDqKKKbFbWsFh6OMa61WS9kgYafsbN8vJIgr9BXhoQXqxM6g27agcqLE2u/FtbgH/Hn
otfOOWgO/cByPeteUbFXfqzagwImmVIapqCajreT5MCqE0BlXNReW5aPnd5XO5WJi2VKzHVipiuV
MQtQOa7yLChJjeJrkQuSInHSUWiQtqJ2Yfcri6h/E3bWfMLpGQmd0LdAD+2dtbQPRI4BM1FrHfqe
hORXp/0tVPaWeTjDipdmMRj6OFyphS+A8xiRBXTI/RF7Cflu+cgMNNOGCmn5/ujUzWawjSW1xwRf
tTwBXzKa2KLL/sT5WBezd4zzUabatQULi1nbUL7AUfBxpGfy+OGzq5v4gbBMTJfwMrf4uqivoU1o
wIBVdFC31EZln5zJvcnM+ftYGJQxZL+cPVjF1qEdcFWSEzqZeUxTZR3Rw8zZkcoTNHWImWeqdI3p
99ugBtMYsag/LbcT8laCY2OnjF69goqeU6bQKYCy0jBGltZPjE0Aw2+l2vigFYlYcI0YmHPp+q6i
+gwGlyhAH6JPescA0edknf0Ei5lqEv1BhzeoXGnVhuUBAxgrQmlXkkVbf+0mPkrgYV6p5BkyR9R/
cXDAyRJfVPgrKrF2zampPXWsXfoHPWy6nRre1MaSw971psq44WCFH2Eomk1UhsytfUUuhqs/1A1G
A7WrNh6ZHtK4wqEa1t0kYeKtKh3uocqBv5vUGn27N9vgfQzKF4b0qIvAgGHS15rDHUshvDRt/dt7
pk+Ot+q9fLi5BLq2L1waTWTOT4CxCjrvGKSVC2u5nlFmeNmXFju91dCN+kltWi2zN3h2H6pSD+0b
Q9Q1PHLnR078tZ0iLTqb4H6XopoozT1pgZvq60KemRQ7tqU5cC29Zz3V6hCsUr72OjylqRGRUwpq
7Vg5q2SIjJ05hl8zCc7jD2OvHnetQNG/rq303JdtulcJVVPmYXK1Hla7tryt7rnebSC363vreL1P
PVQ9gJxJdRTDNwXwFiMdUCP9ReqWyoFeIeLq5vsdpPKOFkLRvnappqhjWO7iXKS+x8pxy+Gc1OXe
hmu3t/jEhUlFA6WwfkPNf7lxev84VJq3D0U+gzMsfovzwTgZmoXjdFUuO6TPDyqxrMDq73lrmWwu
cG6Sdmh/5J2vj/m7Y6KdsKvXwvQ9La4erDZ5IZqDAff1eujD36s7FH1d7UEg1daaxJurS6/CrnK8
U7t14xbG2puQBsIvStYTA3qPFKgO8ARTvsTXKfR6U+0Ni/SzUner22qavd7MrXqTU507dROpy8LQ
p/fEvMrEN8oCSk1Bo7yOHNvbDDgGkseVCSa18fSp1Tm5eu8w1ON6tKr+Rm0mwcJ9ZkaWiWCKuQau
l4Ep8FFT9sjKKDmAbtQe4iEN9jLz19cHW3opuFWI64fanZBgZiuybFi9fbjrp0fh+Q40aJJOHepR
9FPoZXUEmwX/qJCp11ZOWmpPbfpcb3+/p0rdpTmro6xaaixM5eOVa5mhMrlqd7YmLtfrs5itgxRM
TEN2DksIJ6XKxRoqt/v+5D8fuT5lIFOF6hnVsak1Pfqi1+rwh0dFc+TN7/e876pXf38j6qHqNhJH
HqVuv7/i9an0pKjXpu92xVmImQHiPx/sw7t4f9vXu6/P/v9xjC7xRNRkYHYshI5LIOnF6Rrl1Np0
N4hAKms5UAV/oro6rZd4NOlNq29tnKw33Sgxt0vxnMTesCn9ChtPC0QxlIYdhks2SGdx36ZT9cJS
mOaw+bUTiF8WMM6betEKej14uFHa4To3nXwdt9HnySlQfyRpcHJ9wMxRP9Pb5libtnXnLR2H3a4D
S2uVMTMNBYXVwowC+ha2weiNSOPplCyBp8L1ovosztQ1zloUN5gsFz64Lj6mPbEKoAOcBm0mPqAF
HfqXbU18iqAjwZWq69pNgrEuWd0Km7Ci+40u6ZjLdwwgvw5fzW6Kt6774kmIrKgS+F44y9lNs5sn
g3Z7CJzDbiinnkDbQ9bggpMUWKflXC6HtAXqofG9Za19LsuuZ+iLv0ZofW6j6Ndx/p75mJlZqIWH
RIOOWERfukHHssuKjnbNgrQop1NoWXurq+6MCuJNHNb/j7vz2nGc2bL0u8w9G/QGmLkRRUpKpfeZ
N0SaSnoGvXv6/kj9fVRdU2eAvh2gShAlpSwZjNh7rW9JxJt032ZAi1p2jJ0aUJGgTUa6HCu3rm5f
JMv8xj5Ym0sBI584t/KnyG2m+3SEW5X6Rj2JTVPmdPIz04sy7TMlpxmBNuKX/BNpmtcx5bqZuuwj
hz2OpjjdarF8W000a0SsqRuu1W42FKw49K50Q/N9JvJwqxdOcxBphoQ6Q8aXaGPjssoG3Fvxyy4Q
wNDKUDroAODt9kOem2g71uFzMzrJkUSXwqVwgv2d5SO+4n4H5YQMbSwZYw26Ed1d4Sqa/ZGwp18k
nKldXe9nX47iRxi7T4GlUm1UpavZZAKaU8YvDFPZjW1wMcgwnKNy1PZDqDzYQ62TjSEOUV7p9yBG
Huwyux7wwnMigW7aKuFN1yS7thqH7axKnkNhYxvwlQP0cXbSgOcyzNG4xUmANqC55D8QRfpiLs0T
FFMxA9zS6YZbwjAZVzOyI7FNRDLvDD0jOEi+ceJaPlA0r/FBJJdyP003ziSlBMNk12Wlb8aG/VVR
AjC8KFZ6omEJlgYTM0BUtLtZw7CPkKxzhls10V091CtMWe2nukyybNkaD0P5Iuk2w2ovXCh+COXI
uzZy5HBF0RpX9gzSLeupi6pOmhx1tQdk3Fv35JEnk+xLmRLsCiN9rTTjE3fTPfYy+ZXYlZeSIQoY
cSrjBIf9NIxzvVMBdV/JMqAPHdXoSOtfVzEFTn3O6UAjDLceIdpudbNrXcI57kzRNbdT8SPP8YOY
GrpPqk0LNmLse7QuK9lJ7+tSHKpw1ClgSd+zojwX2MWyCFZz6RDfmtgw6EOz3aUZ4gV6pkCk+uab
tpQBtNx5QNrU7Ktjl0Aj1XUhNpW5JFJ3gODhQYIQ1AMON+NipqrFNM+G20Akdd4Hlw00yc0QdL+Y
5CZkT2vgzhmcRA4zps2SXdxBT84bh5TeaPQxmF9XAZIhM0xBXQHrDpwRV0JWuxrmtq1VMQltqfuo
ZVH7aRS85AGCsRovgwtwPRrkh9KSgousTf3IMhyvrfRjirjxThqxHSYKifJW2nwPrYNugjEKnRMo
3LhljauPrKLb5hqV2i24XtPvzN0g7Meho2HimOD5bFX+Rml7NHBo0XGKP/DBuCSgkAsFiYzMZgUP
utNfBWr9rNWwZyZ5Kvyp54vGsdlnP2Xc0Gl3agtc7maRwxp6+UGZgs/Uy3w7SvrmBON+NsWjEgEH
aET63QkrxLEQZbtEH0FU6Fr+kJu2T/t1ayvkCmbWZaPl6I9Fdt9PSrGFXqtjo28zry1jNNOTRtOA
DAu6nqUXjx9dOLyPNvrReXhaCDLUr5YA1uzBifsnaVqaeGqKmCs6ThIOKNX87Au/RU/lxhYO7d7U
vKrAHGINwJHknyEq5S1crR+beK50QWgojgXQdWb3i5HrUcqcQb3wBQFpTP0sJDp1dNqNjXXfk0Bn
EXheFttSK9RFkku4ZxcDOwYOICoEXT1Kqo4WTVU3MKjivc2pKttlYGYyJPae5oSk38TIYUlk+57o
b8JnedX1qtgaQkck3vSfaLjxUKH6bdQUCE5E4gdttq363lskdARlau2pQ5HLSoe906/DJvYC0LHs
G5O9mSzXbOHUODkY8VmK3nQD+3twPZY25etBxDs96N50cFWC1bBfD8axM03gQkV0VcuAA0JH730a
ueBy+NkShJ4s0ZwCqH5IDOZU3lWZsucsXHlOSwK8FWseEYsvgIPJN0gwDfemWmwjJo2boRcl4eLp
nUn4D45aBCPR+AEFV94m/CJNkz3Xi58rk9RfqsBtThlKF9Ow0BYZCp/NVD02H2WUPOmz9EHDp7oY
kbG7qC7TA8vV6ykoVKYF0Y3WK4CklGJnlDd5oYDyrPFoOUnl9+R3zE4r3LCFKT3pDMZRUKH81J7w
u6NDjTgvU0C4xwP+ZAUMkGlcyndlWGC5LxKNMg+GTaHM+OxRsPcoKLo2h84v9H4zYvhUI0fezWgO
UmSoqkVs/djNl0iGb0chU6zmJ8st6zCFE6MDqkFPsayjVIQRse0lhKQ68wMYrEGW3jDza7GDWU/k
lR67Irq14qo5ih6CeIGIoqwvhA7pKG4n1RsDaoFRYntmly9aK4zecRt8KdH42M18j9jIkPYHSN44
j0XUJRsU5BUz2F69VwzUGyGSUsDBqqS1nhxZnVc2EC8VPEh6X3xmYhC+UcGbjRIS1p2mR9lsfyBi
iymiMgXUnOZGnuqc0Cdwmpq1S+weDaIIf7HmoIpPhrbzUkvFPdwekmz0eKIkXIL0RJOC1amwsgs1
gYvWy7Ljparml91wzyqXEzVHXa1IjHCGTdkTPdOoh7KrKtMji70HoSLwH2LFG/A85FKB3VZ3rqJl
GTLn9warzm0q91vFTucrgC53SiwrR4lE0rKQjg0t541Slx0iKBUl9FyVd05fU2u2yYQPNUT9YUnf
vxJHSuIR6iJmtxaaJulVIpt907D2guGBylOktk+1qbgNY8e6gQE0tsJ5ZzhCAs5kHiyw4niAUJXr
vk6PtSxfOA5n8BiYMWfaYvS6LKYDg1lxMrB1LYlMIJNuLY2QGFlCa0sNPCYfo0RTS2Vyr5uEOiod
zAVKXwsCGJbzj2XMwIM4J23lrvgSif5NwjzKeauT/JCpFTJWebwZxsFLh8eCKeFOFaUJ8Ks7lINM
xmGhzHuNoYEB0ZHviFG4jNJKvZmBUJg6td1scDymSZJLKkXtsoZ1c6O5TmG2sfYaoSr1FCgdC74h
3ux4h5Rwm8R6DcCnTnaaWRMaQHYtjt2tmWm626oxeEs6N5w7PlGillDGGJWBPNlbowkuE4JkmGhF
P3FzlRSKn3N+ZRoZQKUp7zXzwcKR9BjUCmDfofHJmC9djeycqnpregrnXas+QxzLeEfaXU7YUIk7
lwLeHeCfRR1ctFAO5nA7Ng4CMTHfE3mxpEkA9pD5xqdoccEHBJklZQe269h3abcxrCUDATO6Ociu
BAUanfYFVKvERVV829LodFt5/DIKG7SuPcSQubhJChYoSQ0/kEwDd8YGOmh43vQATd0gNe9dSGdO
KWdCd0ssRsAzbdTWeTdGbgEjDAJ39ohbjiigOP/WiCje5rllsh6zkS7FkrwRlXpRVb/UCFBRtYT8
tCk4r8nZi9o00K3RHUwjUe4VVKRuYpUEpqHJYJVDIluX+PQWrzKTV86EUbpOk3Bu0G5kYFnMulKv
JC5mm8b4FJO4e0dZFeJ6jOcdVp+3uk06BjzbC4ROskbdfZhj+5h2zp1eUVWvZmoMCtSmAARco8QI
ccePqcj5dKrz0udJTLlc3sxlhcR1JrggiaacPXvwKKQdLRu5GC0mSvoUgHLbOaS1tHxKFf89IuRy
Z/XE+zZ5fyGOfRx/GjHwtr7W0IarJM9jd545Kxmj4Zth/0uf5uschh82nxLOf8KyDfNUltcT7HTx
ZFecP6bceUmJzCut/hfouSc1Cg8i1HdM6z8CUGyH0GGyXDjmvQyEIpLGxzTBHQAy4aI1IPwIY9oW
aMQBpRA0xQEpRj3e9tp4JYgrF0FQUQT6UGeE7OUQOthoVbhSIY3mEF/NhjqZctnJeINMsxqPrX5N
ayjcmvMCE57zJzlF9j8v/jQt10jQm4jdE1SCDOkIkqhlFHYo18ht9zwXmrhmlaKmAdkykLA35RQM
OFh1f4raL/q2P3Dpl7soPIYqu7apPzFKfFc0z/wy13ZKH1YcGIRUtA6jdgD4mPNzeNlLPSfRkJxw
OuubsKW14Bg9gTDVM7l/vb9NpNC+5+gZjDJllYL+f7Jp6GXxtzwTumTlxpuY3GaadTJDGmvrxJ9W
bVD0Y59srEVcT7uaYBzUnsUcbyWFYmJTi59orlLQStM+iqdPpWhVl2ydQxAsb0CGdqBEdYdKzE0r
6bULRyJZLOuaOcKL1moPtdrfaoV0ZyvxjZPwK+VJSCk1H740Z95VLecnFvLVgt6LkXqHFnaEUji+
Fqb2RTTBdzOliBVyFJJ0JJRdlEfM+yIQ0F3WKV7vEK8dtzoVZka1SSHXq7CplDoTlFNm791Y8IUE
nCKBpW4HVKnuGNK7wXO35NgIDO74Li9TKgwxSeGM2sOHVjVvdke61wz5Ly4bEAZD8jwpHxgT3sI8
QVTTGOWmmDg7t7ob90pzrdgbK5NolGCRVzXLQPLGWVkHmoCcYqbdf6T6ROB15WT7rJGra1LAEfF3
T/FkBFf1sNAjOQ+r6qfokPWnRMEQpkkpL+WMPJWWr7Sy7PVp+uPU9KelSka2WYR+o0Uh/IKMuaY2
THwidD95q1BJxOKWSUL4nXE/CumpG36ciKq3qTwNBoj1zLbfJePJskgcMTVii3TMbxjDMvYsGt2L
YNQKeX3ABfhh5OIQ4W83SrkimDdULosJ8lXHTLVKdGYOeGZGQVyS0jCCyK3l5nZzG0k0BXGdMTwk
t05UbkMsKwr88d3EW8COxcjHe440W3gVPXOF6WjtyFfLGhUYP4yuQKk4IPlIozy+dB3qd5OYt0RS
VTcMid8qTeigpX0bt3LsSQO5Ok5YesrsPKHg/Wlz8bNoSow8viEpTtmwUgn4jZsqfo4Gx96qse2m
ccbsXHrVlniNDo3llRV/6Vl+a+SzcajmWt/kzDuJFUB9WYGrb6SnZgKxOpoE8PT4x5TnPECtzlKA
wXgutkobfUl9GPtVuh9Z3bttXj5y0rzSyvnOCtk9c09bficlTRx36DU+Y8YX2FdqzTyavYVQKZIy
YtULcRb2snOvDcqbSIA/OMhfNPNQJmbiRpr1EFGAJh3kKjWQGBCldEH4+S31ODLahvTWMmifIrOo
muHRnJJHQqjuxzG+C+PpACb4um1yv66vjVR9I9HIDXp0aNVXCSw6HKTbxpjZvaTLMUYQVsy4xliY
zsRgceAyoQ2VGy0NP9RAe5rhpG60uSP1pvpJoGlsdFYJfY4j0ZCIh5n2pSFf9R2+ozru+w2I/tg1
KvMdrs2dyq+lBboHFUSO9Ad7nh8rfUz2yhtNBS1jgsiq1LWSPvdbwjQ3tV5gjjTwQc2OF8v1+2xZ
72ZeUUJQrmQl/+ka513rus+i+ByaANshDY5cDp5oI91VEnxes/hRebPZXP6EUfqQGeKx6LXZpWKJ
qrqwPh32512Tdm+A88lYiBmSkmpKN1orPrIEo2JtPRSw72w9o1AwHqBIbTO1fDAMclYb+cVSmocB
o2Y00ioWdnBnL1xgdBw/qZ3eOeHzoHc3aiNdYgw+dHL2Vcp0lWpLAvbX+UhGCJ4KI92v+4o4scYp
t6pSvUgxMRnxW9o2v/LwWmtqpExYvvh67CsUpRvRRTcBOvVK0q6s3vgxlLxxQ30pVqnadd+rwqWH
RhWJmXZUeq0FR7l9Ic5sH4Wv9RhKh7yd7qSApSC8wTSL7+f4xNz6Hyn2rj/69lf1v5e/+YKJWbNH
tive/bz1/ydnX4Fv9v/CAQA0bz+K/67pO/3NP5o+Rdbh5WumpcuKokK0x4g//Gra//O/JGz3/yED
/7GAADnKSW33XyQAB7Wf7CAvMm3D0M1FaPePpk/X/0MDgMZEXKWRaZq68j8B7aMs/IMEIBumbCoa
/1iGAjv7kwRQziJVg2CKbsypuQuUWtvIqSj2RUV9IZfkw1wIy08y7Zh3NpkxffxuNzYCU3SAGyD1
jAnRsZOL3meBkGy74odwIyzIrfGm2u29XhLaY/UYn6feUJEeMSy0uPS6ynpuDHGXD8aNA1Zsg4LI
lh/Tqf1EpOYJiygjJY5QddXaW5SOXzQ+d6aOtTtLJ/kucuDOY/in+G0zhnY2U7IZUpdO+nHLFGIo
kfeQBjnPz5KRv2iTFO/ETzgAmp1qiIBU4pROL/yoTpnQZIxjIfO/kD/b0BBjrhOHr1lG9GVsTd+j
HmFSw9Rr13q4x4YA3KdZEm+ni7D/GHF/3OWt8DqHdWMz1wk4NAoV2PX3HesXuP8TgRiDLjaxE39X
nX2Ey0O5zmDay3JbbeSdbGNMHh3HjZEy5HpDaGomxp0Kjr0yUvNCjtp4F2GxZ/mnbw2bTw6Rqbtk
SVCGhumbUkbOWpmzkhtSTzUIV03U6TbK/CIbjZuqyLdqmULa1kPbhU33AJOaeXEt37Y9sP5OYsI1
s+rZmOVDwz5AuQ6Vm6pnr0rdjB7w6w+lM9GkwFbwY4eKZ4QuwA1sm1zH5s3BaLIxiY/yig6thkOe
UImyRrF1LyEDCKELAZCobzpMgPE31QfWLKP1ThzUvTnruq8mOZ07PSQOsFfhCcwzK2x7uqmGqD6i
kP5JUomoxZzgBOpbEeL3/dTzHHNaP1usedDP5M42ytSPUBjjXmOGPSZRf0Bxhgc3EygvSDHghx2v
Ja3q0UFSKYsxQGnQiLBe28ouXjz6pnyVzw7THdZpZmq9FzM1exEx9+2nlnTH66gKocho5UfeQpaQ
AJezeqeSrdDpMcvZ9EcyblTzQgph1Dh1AjYjq1jYqj+OHKEIybtXGUOCV49EkNoG2VsiibdarcK2
MUPcovtGYEFtc5D/nETNSBQ7AGLTpSwj5owj9Q5qNTXCui/uo+g5wP571KslfjM2gMm30VZKcqzB
jQKfGV/6GN/TSpLNKPEq/cuoFsBPt5XrG1xPdL6U0qZp40Y5xzcLZfTDoCyU3o1qPT1MtgCUkbOo
NMgmjyEk1U6RbiXdorsVfDO1lV15ViS3nlQ/RgDTTCPr9Mn4ZRXjlSYTE9iCJsYhiUZpjAd29Z5O
Vd8oBaG2SecrRrvpnbLcSzR5JkrTITZzrPz03JPXyrDHg0Vf9bYeyDPsqMpzZiUmNbe9OmZSEkQw
edDMQ6nL9vxqrBFHK9zRdGs2ti2/x6B6BKX1ydZ8RmAXEcw33zg9RRSjx3S4bVtxqBWb37alii1R
KJsK/TCyz9bhXgtMVq6yUI9pPHxkpuoTEwZBkYi1zWwSqW7KGiXQGD1x1gvMOmr0SoPlWhY2fUOb
Vmcv2OXilJI5wQHa1i7mrSNI+swSATK7CfHzQ2EvnRzOKYGJjsSsRWSvrGnZw4qRrlIX3FQymqaE
7mQzHcAGaJmOX4doER9lzIet5fdpFn0YRXxT5JpxI1mAEgjLhE0UTndJN11FT3HsZRmsESVpWUXJ
ueuE7Q7lmPBlM7Z3arQa+oM9CxTwSONW6g6dkdU3UaLCLjIp+hUsa/AlxFNPU2oe6gtK0ugMnai5
GMir3Tkh6OB/3bQ+AhWZjPDw9Den+5Y//G1bjSLKRjPrb9BS/UU6i+FivaYM2u0smd8acokk0pTd
6s9YXRDo3PEaZtiz1ou0NnPPCPWftp+RR1doVHZT49woOtiENhUyfA+DY8Eewptmbg6mSnpYT7y1
W0X65cxAvTUjS2WiZUm0lSFTzmR8xxgdCZmjCUrQDA259ep60eAWobc/9e4qbTjrG1aJwvk2pSXQ
o4iG0pUQpd4pnEYHK2zoJjMSJnN9r8U4K2ln+SwbHgVxa1pKkMlszPuIZMr9xDxTXvQ760W5uKR0
at5dQ+sHT2N6URlH9is65IZ5a4bhSxvkd80YtjiiwBqI8Mpuqf5olrz4wMow39cpnhhl+eUMhRyt
NnwYTdRq7npbUy2/Zj0Nh6F9ykHuX8BBtNNm2pN9tacjEfrjaH+0TOwRZFbHbDB+xDQZnmSbKHGt
5sZYbDDjYpdNFzmRDIu7KOeDrkkFeO7FAWupX3STwB9MwofeP2/p7hmb1cC1XjiLf7pbRTfrVaVl
eKxD0SLVnay9RCoyhHpAYKPDCTzNLVy+hHeYocQv1C2ql9Xyg8MyvdDvLGN80EHLAYclMsiiHGDS
VKPQf4nnvj9wcL7Liix8FK+HeKhyX6Yvkxc97YahoVyoh2jWgxRz+7oHoBIe3VZHCf83o9Ift6nE
Fm2bgRJRPrDy8eLlGwGShCqkFGialm+pjqkp5jElyOW7OV/Qcv5983RHAg3NMuT7Xq+7i/Vibqdm
O8V1z84EysbVq7BFcE8FRh/MsdyRV4h8ldchY+2fCy2IDc9S1Fcowdm6O8wSh2+oa6VXyeoP+WO9
O4VdAKVoN9hTHH1GGQvicRHnVMv3Oy6aOnvR9Zw38xQo3369Z1xFSOtd+SoSmleRkDWluETXR6z3
QYTz9b6hAtxM8Af/9cR9AaXHVAGAro/VlsNvvXZ6mtNLLO/g/FSnl1m3CSl5sgeoiX88bn2a0+PO
L3V+zHqbCAxPn2A+7PLEev/jzn+7ud7xx3Oe3upvb+t0w/qd/fYxfru6Pguo85kZCPjky6yWxG9f
1nr3bw//6yf5+/1/fejf3rSVIzS2sNXqZEygh6QVPOrkmBJNPoZ+JSu7oJ7r/XpHMCklAIzlMXkY
p0ifl6vrtkGxtRs55CPjgTjhyg9nVO12ZqOg//tVWsWRK1WJ6hYs8TeKg/9YG1st21iw9S4kleUs
+dU8y7q9XihR0e/rAO+rQhzXvsxsJC8NpUu9Qtq2fAgd8X7ZqPKWpq7i6X0PDDBbRKmLe31abZyU
WYhPicsbi+rDquNfxcorVWHdHFfZ8nl7vRFPQX569B9/Ajix3YOiIcgHBMKZYrBeU9Nk3BI4XIG7
QCC+PolYHbPr1T6IgsldXz5fbz3Jps+3Drb2SoQeKNBmQsbvOJpni+qNSHUG46hBm5RI2aHt4fG6
ie1IHqyvp7iPPkKyEb1VG7tetMuBljAZ3hiLvVSdss8C25KTaIx983hMdUhujdPto2XEUEYVz7/j
klyKjRx58SrT1trvfJDyw/qEq8J2vRY0W/gi1sGMh2/ga7dVHtj4VRAXBqn5EFTIMIp1QFhvW78G
xl7rwN+d3x9aMfxHE2qT87dYruSIlReR2zniFIPORr34g5kpvfb45bxydigMrg/Rlx+41rLXclQM
T66z5h+AA3S1ajfZdJED7X6ktcaUgI5PbLrETI/7k7K3q4qZ5OJQUERRceUvP5aTtte1lmrY/1Hu
r+8rMOPx0NLj06AZA7e+Oz3wXz/tull03VcCym0zCtDak0iA0ayv0klVcdEvplpp1Suv2yeIA6ri
kjAaFD8NAiiFWhfkhrYYrjrZ0vdnIgnJ6dUF+8JPGeX56fddf4lmferlRz7/MBgOfoHpZz7uEK0c
pWTYVJbmJivmwiZPehtxLi35ytZfZt2taUhorsHygv7UaZdd71svzsaG8y952qGXH3v96H9sro9b
b1vv/bdP1RY9qqv26gw2Wd/MupmLjDP8eXu9drpxjlNK5+jiTr9XKHXmXp6N04PXl2WticRlvTqu
B9Xp6np8r++Gmd9/HYDp+kLntxwSNErIp34pOSD+FyX4igaJqEXP3nqYUDbBrx1O+ruoC2JHSNra
iyaKyPVcHn66GiwnrdgNjI45xeoFWPfU9dr54nzbNOe0nLAwE1ZOL5DT4PqJzxdtr3DKX7dPXqP1
6undl/N4A0V3FPDDeq43Ypp9c3RyJscZWSim/mmvb0SvL1QkTof1wD7ZUZaXWjdPT70MZuumJdCq
FSFdo/OD14ecN9dr54vzz3i+7fwaf/xtXDx1KYb59btYuS6dFdUgsf9FfOEbTwGzLdunNz+XyA1j
aZC363Otv+l533Lmj1CSisO6u8aqTFtsvRp1HVOZdUf8+9X1KU5D1Yi0bo+ycbtK5s9y9j8U9OfN
PyTu5zvWvz1v/vG4dXMIvmj5FycHzfr+Tr6Z8zETrLiF08683uqoBQy09Q3/+ajzF3H6q/ODTs/6
563r/b/d+NtVlBSx25qPyiwnJ0vFehpZR5j1Zddrf9x23lzvpXrOEbhePV+sv8d5c722/t2/fdZS
sf/b06wP/OOl/nbbH8/6xyuFy4A/yl7dRR1rdI7ZlkqChluVjA/Og+eL2aYL5K5MnvON67XzbXO+
sDzW7Qp82D8oodNwuz75+aGn5zjzhgJ90fng1Dvt0VCQkSCcD5Tftk9X1+Pqt1vX7fXx63H2z186
oPdighNp0FPSY3Jcfckk1qmyfktSpcniCZNRUTqodSm+OcNTShyyKzed/MRwMkJtLvHnBiierbmr
EFY1SKs15AeEk78VsN1p40lPqhI4t3Qp6FkF/UOalETd1aPjyUkakYdCxcE07osxUfmA8BlFk5WX
8xQXWyukjZLr+eVsxZQbqZO4Ecgz1+7zhYNItQ5wuf8bD+u3D3waTmZcn92yqJrzcWufrHrL6XU9
sZ4vnPPZ9rdT7np1PRufH/m329ZT9/q40yv87TGnVxhS59JsdjL4nJWHsl7YZ1TKur3yU0ZK5//w
U9btFX9zuvGv95+fbr0bkMW0tci/2QADZVA70XNsq0hu1kf2KUEQ8Nvu1jumM4nn/7oKJh6qUSa+
cHWaWAzArzXTgD69JXEeki+kxujLKi47qeSHFohEdAsj5muaZzppPDVoz8ZCI07GN+uoi95u9eem
jG+V2ry0R+daK/oPHIf4vSWkjg1SBoPGdjDKX6UaGO4yPCProrlOYhHcppncBT0GVD4XhHPj15a3
Uig1dEK7BvAe3vE8QVNZUWfctVJ3rN/NMDJ8FTEIrkSi+9TmNszkcB8MbeplkyCsY4Y4P5Am5wNU
2TsBLh7FSI8K59k9p/jX1FyAl8IytpIUPJtd9xZGOFrDLFe3hoaLgzobVb6eKhiF8E1lLxX4YCIL
2DI5MMZRo1IwXfdRSJXC1FJKhrkg+CJ0S9hS3kQGl2t02kbHU74LmwbpbxNkxOuJb0lxbnSJGJG5
b2ETST+5NE4wktXYKyPeeQaszEQ1YFGYw8ll3fZR8hFNfbi3Zo225+JsDV46s7qz82RrowjEg8S3
2mfQPT41EoOvuwk7uVPJvpEYvlUHppflxfdklwdD6suNIHHbZ5Hcefi9byshOzes+74sJwLEICyb
DEjhzvigXWXI9AOidyi8IEmaovQrGMbQrRJfDYrcDe0M572UeSzbqJwjvqhw8u8z0g4lEOl+Pso1
XM+U6SdNBMfOkC2VaAsGGr09CMUUWFGOW3irtVQ8pUJ7GERlI7+udHIjim1dNU8O7NetZSED0m3n
IRnbCadKE98lRvcaRcmOwBzpUTigt2ZbeZQEThZLdXDYs+Q5dkpwVcx14XdLBHSJWnEC4Xos8PJ7
BaHLLmbmne2QMpnjKi3nVN2WIyjjycybSzrDw86UCogEZAM2k0ukW4OhEwUcNb2nHJEJq09WlXqm
+JD49yMECD7uSNG5oMzUScLNlf7TBI3pOrq46DPJvKy0wdesMsWD0COnWEY96k1k0rtZ0QFZzYrL
ugt3ka50h3YAkKgd6C5KnlTGb/oYjn5KgbXq6n1+o7ch6dKLv8BR6rdZa75zx2i8TDEf9YA2T1N8
W6USfUJI/UzKsXioe9JcCkO0W1MoW3Y55bolym9DvwWLznB05th+GMAPWwNNEnyNvhjCy7EuIBkQ
QTWKRaSjinA3db9CKy5u0yH9tpVhHzd26UGLpDnXki+Elk01hwcVCclsFuoVI0VKBaGDbyrrb+mI
0lktGf7rqnrNEoOMWSTzrlQjAmuSgzGxs6Vd9DG3JqZ8LYOJmKHEC/RXgecbl3dqNu/mQCshmV7D
wZogkasEjKjvko2nR0iId5zekxvEOF9FZUR3iZzj4AUK6YdNTbEpwr2u1eQX2TUCRnN4Uy0cQR01
4imOQ3Zp60sJIhMtdJ7emIAIYpMEFksoyCdl63EK9XyrNKogrmJJJJpgfDSMGKrMPpvIiFeWXmJW
5ghnSuc7p9SWj8OuDKb5MouKO1DHR8qxo4fMOTVZayrZi4MohkI1rmV2P6mWHuyQ13DqvVCpexaG
sUOCfqfaGaSM+JrTn0lo9sasrAOiecWbqgch1+pXWGxKspeGIgq2i3MBDkXgNhlfpKRkxyHp0ery
cttwelaN/gXcteRn0+SNKoM/E8zbnNjEgagLT5NQjuhlHpGs0ZobpeKo7XRN400bz70h5IsqeJkh
iBiZ5Wl586wz38EdYw3ogdSjXUMD1JPgTg1iT9RB4tsd3rEB/DdQcYrkssSXIJQru4vRdJfjtT5K
wRa0OWeIifNSHlazSwOA9DTKHhWCDF3o5r7qMVPgOJuD0t71Gh6iWEEnq8/FoV0IdTn5lIdKZ0UI
HKejobmAmYVC0JRKVkLLjzpVw3AVAHHGoVAjo6ZpEztlvcftgnqzI8OSkZ8jsANRmlHY9WsBxXy2
FizwSDC47bwRzi02ak0rKJTDHylsv8K5n91Wu+sHzTpoYtFo1aqPMhQ1HpDawojCK21WnwyZ4BAi
83AgS9qFNn1UTSldZwiJsjLKrgZJ6pDJJsBfLQoqRm8CY9d3GZAQCgU43bDcuH2fx5sW+pcd4vDu
qPe/MD4eQVmHbiizoxYYrzuNwUpVpNLTrPSeivMWiRXsOr6xbao5iI3T6D1RxHVio7ZKGzp2bS1m
1JUqQS/97dwmR6dmeOsC85MV866pFqQ6iHBaRK6RmOCSU85GUhBeEXlQul1lX+MxA0Rfz/jtewKG
KEfdGbER7RDR8rEE0mkM5scLpaQXPHI4HmXpKVP4dkPK9KCQTVKk4he5GWwv+wgCuvrS3GX+mDCx
BnpN4t9zL5tgzSVMFWl8oRrmHXnhOxpzaRRqxH0HGokF06UzcIhXtuM1gB9d+N3vdLc5QAOeSOi5
hHpOwd2lPKUIPe+QuUGIEOqOnMFDl/ENFQwutTMmR0WGwSsFXl1eQmNx7sM4HA7ozEScz+QQoVDG
JwsxXQhsT8M+kSfAP76RIZNFO3k7mXB82wHNNWcoaAYOAseM+XhvkJioxsIt23z0glhh6MPc1akT
iUO5uQRHE0c8FYs0UmpCT5WQNzZV9RQot9acXacDrijrHXUX1mytp7SlVt5/sncey5Ej2bb9lWc9
RxuUw4HBnYSW1DInMLKYhNZwqK9/C8i6ndU1aLOe3wkMQREMRgAuztl7bQvp6VZ3CFoQoRD0ojCY
iAjkfzVArED1foZ1pwNpOtva29gnco9+n7s+1Wpwtc371Ourqramp2HU7sgE523IAR9ykYD/T/H5
m4jLiFt8H1FqDFl5JqHd2KaD1qysIUsPUde/AIM7GDKvjrhFh7Ujk4lJ7uhLFPGFG6qj58D8wx+4
16NQrgbtLlxirudxMoCYXU4PsbWjMpyGGvCAQL/B7TXc+H218xKaT2bMHqkeP6i0YQIV4VcJsWaw
pL+lX8s7ERk7bCLQ8/iAutsp07EdPaKScJGc4vEcWibUFElpkNQsMMvpxKxEJ1hV3ILRuPKz5q1D
fbEJRPnuiu7oKQngDbG954Xf2Zi8ozSBQk9d4lLn7cNMFdmFohOHIXA/wyx5EoRN4ouISZuSbrtr
0oFlkiEeQ/lK9nxOO9pduPnO1iijSyauUvshg7DCJwczc9TOWj/1F4DwP/RRc3ZNwbolaFmKMZoW
eUJQRdecZTHJI9YbuvZhS+41g3JlwmAeDUnXt8c2rMBLgmKyrPjY9+rFHd3vunIM/K0OYdId6tVw
vHbIAJIauIbjgnWuxZqsKOQLiSqPkYaC16nWo8Nc7Jqo0KQq2ZwqOEeDczQbTwDXEOwZwE0L/zTw
UR1St7B32lveE3uDt6M4myj088w9MhvajxGjg3QhntbP2QSzhzLVWa/vkkH3CA7u/yC76NvPEWJH
SIAiUE7rzL62ZIZuiDo44Pf1dlVcbBylcQsLbzz2vn+jNx069+oo515hRL9zioh9yuNqxkuBhAZv
HG0zoOtlyuBnNf2dGgYsbknMqirdTw2R1ryRXPceQdYk++21QeHcafXDEGf2fTZtEL3QCMVIiTUs
H+ubRgT1DYHzSEnCWrsFKLSDKr1zwhKRJhtow9XzmyQadnY7b036igA190eWmTQIraRFB+tWXP3u
c+jMQdryOPjlQyzHfWHgvexahLEYTCjGYjFInf6S5tM2oC25iR3zBQjTl5wCvMxiziQkEmRXCitD
oB/v2Ta8VQX2ToXmINWdZg22VK5xWCBfnaoDeb77QaEk8OR24PWfEFY+94gWTnl8p3RrXqETnuLm
2Qfk+IuMKAAJDzk5xHRY24boztTh8Q4Ex1RxFfZmO5GilT0OCjK6K/q3wvVeqzqtV42VfkWx5mzI
O0FtQ1brgF9yndo3dYLrIK3la4OyhwapsW0DJz1NeAPD3CJcrW0A/8xCcL8iLSCPX8rWzh6btheb
bI4mmRA7xZH2nMdYiBod8TFk3q1OhCR7tenVCetqqw/pjri1veaImCunaDZBPZJ0M6hwBzgP5Qpe
JRdhGvzo02iEAF4t0lP7flVZabkvR3SvOU4SDS9wb6YGlA10sQ6kGZWScFHjIFtFNgsdc4CPEQjd
3ciaXIAuuDeZb3aa7OnDpEy5CZovQ4CIlCFiFQP/lBnsCkEobURI+2qoGhdaHChjFcpk21PtTJn9
T3U/HvqE1MwAh+dqbCk+p+4l0eHxR6oVrxnbpTiglV+gSluLGtuQj4Rt6jDtuno745OEvqppiw11
D5M6JtMMdJ29Yh1825J6MeA5nxF5adKcBIaqXQiUiG3i6G9qTK8rPAgONjF2yZ3b7LOIURNy6mFs
4vvMkcU29ODkCvLbYz/ipbTyNvczf+cOFhF5jr6WZd3dx1nB2IB4K5TE1es16jQc+PGG3Tk3HFfg
zogY/fEVG+S7WeHOH9MXPbYY5pm0QA1re0+GdEfc0D/VBQlBzYsbPYR2+xK3Rb4mKBKZrLvr8tg5
8mnUQePAMVprXsCHB91ukzQDAiuFw6wFy2cVQMrd0HsJ8Qls6Xvf41rFLK76fC9tgs4MEtNUTYSa
gYP61jAz5HQ+ixmjJr6kD0AZhN8p7+W60kZvX0bJz6h3Punf7+eXeISl/UNQ5cKRlT7XeMj0eGwP
og0ARUHRc/283vTqzfSbXSe9S0TUkiADLKlacf6uoN2dfD/gP5Dug8kWZGWRgrazAyIO/MBaiYmP
tBSYjZmFg6AJb3AOTyvS3mJyICc0eLViGlCzwvstMwLzpuDdu22n+kYHiEZHoJBUQXIgxCrNdx55
EbE792AdiYuR+IFMG29VVdS7hmyrTVQN2CYsI9hKFUMPNNr/I4K24/Hrf/5BpI7zH8XDNz8/648m
+Xf18K9f+l8iqPinZdi2DVUf8SFCYJ7vf9XDs7BYSML/pGtIC+nuv4ig9swKtUxXd35FhVl/UQ/r
/41a2DDl3wigumsLNMu2RSauxY1twyH9KwE0tZSmj37YXfLObocxxNpYX+FK0PCde+TL2e/Df/+1
YE488Jay6X9+Gm5PbVcEBffpxrCyeLf8rV94mOU3O9uKV52M7LHMiClK7/20L86pNykKQ/2+cnHs
tH39FPYvhVuYx3zq5RYcAFh8w3inEHekcY3JXKTqlOf1a3ayJULosiI+8kMhmYX7TgkhclaWo7q9
jgNjsrpp33vlnIj5VgJoIReVrE380a0KgR9U6k6UrkW0uBsAMi3Gk5931zTuXtjuH9O0dq7erORp
MV2dyl4eTZjSu9DXkDUUdIYJW8ItFOibIHuRnvPR91hpbH+AqE3PuBzBnAods2Viau+Zwwo5az3j
qEjQGZX1ZbB7z3pmNP4O20ITWOpAug1aiSv5TIyghc0s6krkZwXqtDaadES9VITGmJQFoxGbZidj
lyBYQqlWbZm/mHFwaBxBJrHWffc2+WRBnz8mOsZnpYiB9Vl87lB5hi6zJb3ml4APaivdE0QAk5yz
3j0MeZdsSOdCyCw0tLh9foM6msTTYdjm0ZASEwydovd2nQurzo7hmUwiuEjhvngBSAGs9tW2qwlL
cr7awNPXtq631zHSh3VfpHd1WIV7wnGnLCf7zMJGGRuPYBcEYpFy38jsfirddzTQzdrWaNXnQcW8
rjr6HzXlaJyMBKhpBNdSfatoolue9Qf5PeO2H7gOqDj8YCOSbPy+jCm/vui9VeyQ1jk410DuKMmk
G8pijXF0o2EjYmly49c6sIyB1Ys9Zauk9JAqVCT8EmNQ5sixvI/OMfjny9BkIoSTXoIeNfQ/SHXJ
N7H40GQIlkfPSsLgPIKBkuridmmG+ZyPz0hIzWbnyqdXlLdl5jmb3I01LmmYQmC2bqchB7Ij1Fla
lM2z1jqqCIEtPNOCKJTiBbF/eVBmORv9u34HHPPoZBZpYtnWrgjQMSesaSPOuSAsKISGNsL4kVtg
qE9lBYHNkT3kIFVg9Svwb2aOHhMfFt5kgMxXRqodDIeYEF5quDEq+ZnW2WdYqU0BtmfV2fIhbtOf
uj73uMVR5bPlWuAG0+yPnO3uSrJ723bLvl4cMUV+Ucfyt1Z7b3eQOjS2BQMAhnuD3aoZpD+SMNnq
xvBJRtZ7OFT1QSA0XZVt/uGWIyK01l5plvXsltTNFQGdxBlVAgbsWfM+B6N8nMdXMndsjw/NxsWQ
X72qHw6tctauD3JV6219n7NuJ3k4+naSjFR2bfZ7xvuCvKltRCFRc0CX9uEMR9naynoy8/KpTnKf
QDrBogVxya+D1NDJ269RNirWteZdXDv3Sat5rDywo4lmynEsEG/lmND5sRXJBGCG7dFYc/TzhG9g
XQf2acAjju9qIIAjR9qcq2tsJU9thiiFu8vWph0DAInUDxouSktlMKUM+1xpW2uKXknH7SihNtAK
K4AnY5Oe8RbWm+gUsJbYCatnBRv34wX9/J7/5WsCYXu1suEGMT2XhknAGzlGAZnZVQqtA9WrPMjM
itYyeR418sYDWVob/APXQLqfALX6S82W2U3A9foNgEfHfSjQ+++C1KTCUEmIl9iCBf5qooxg+cEi
xGI6bjVBwjJEivGeWkN+61cCsugGoyNhXWb8bnuIP0u2Q4E2IhLBKxy3o1iHNqr8zPV3jTsv5qaf
ZSYODsu+PSDofGva9o/SH9aNutbjlq0jOBWb7Ei8wKRPZeIOw6oyKFBHJIuAhWF/2CQig/sfPRiO
WldIzWEM1ZjIJ+1T2W6EVxtzK8GZuMX9KMLXpyKIXN5d7m/8TgugcE71qp1F9tJmx6iNmGYH9Bqd
kii89J05hQSBUW1dj7G/m2+tYVJsBQWcryT+Mslh8YV9qicy3Awn77jpiBnsuzcGJL4adztPGZci
LL7Kor9lMrjU9GowjjPohvbMrkpbMpMvXjxSjei/IxPFXp7VP0MHoF7rkzhott8jZGSgm+FT3DYl
WSZEVBrBtEMd/k0fZsCB76ICk/YlEiWCNWObAPNg2oug7s/brASpFfVB93tqM3ZnSH/7hM1j07Kd
zwQmoypCAQjWWaXiVp8jay10M+txCIsr/Y9Pwlke6nG80OZQM1Uzv3T+rmXpu/LM9MVobTCnidXt
29xjqI3GO1bYz5WeI1qJPe4d6opiQsI/+tmEw4VYtN6/tnBp6VZwI6M8TMSwLdpBEoL604tych3B
hXWIwXA42GcPp/mWIL/3tqcw4NfWh1/5GIF57kCqbzT8Eq9MdCnIC0RYHt2P2YtrBsaJCUjauAil
ngbbZHS+RTpIQkzR6nYmie7hjHkQ8oGnRO6fMOj1enwX6TOzxAwuSV9pl06FZ70kJLHKQu9gJ0Ow
okDJD7OdqypirtuHHloZrfV605V0/bPUS9c699OqUqQBREVHI9Cb4YTGz6rztp5NkbZ3yresEhhY
4/zb64w1yrNqD/wZoTKGLhDIwaFrmhE+ZweznU6+XtOUt+sOigfMD+pQlI8bGghuxT7IYWBDLn6O
gkLbRUmdUm/csm3yoEx0d6wjG/YnYbTxchxdFsPxton6Q+sOH36Ld9EtGrnrrP5ncAKCKA9NDlC+
mLR3M46j/dBIdWat4Kza1C6Z7AEilYaFy2GwYXQl1afBVuhYu+3B15zkounZuWjc27E1oZKAgt/A
jNhKgLAEjxDeZONhH4Oshd+R7ccWckzDh0UVm5aQa5cbfaRemhJKtuL9IyHUrX4qxYBhWaRlAooV
G8YyuGwUDG4qAQKjq/DaIHeHfCaz4tpiADawpK4Uxue1jhNp1VnZTzlaCS0MxVh00PvoK+eTrCYT
AfdI8rgcI1yk6YxLGny425KOhEu+z0poJreRZtLZGcW+x8i9LgO5jeMEZxl/1+tnNMDYVDtdp3jS
9Hm6oVJCaWzQ77XGIlmtCoH4Oka97wi4zbExXIRWzo4WFgy2o65cA6xBUozTOow/SvBwJLov2SRf
JNB+Nhhn/ZD2VmkPs8ld/ajCyd2OyhWnOs5b4Ffk9QkxPtOajA9Ong3X2reeoE6Vm4KOMqZxtv/d
l40uBItStmFQb4i05VCP4Z45DDx8VJxzS/1htgF+QMI4MuDYc1v8Kcvc8l7E68gXR7cyYALk9HED
z70SuggczmAiBz0DV8elDjJZgbo0ctg5Ma73qoGQiwELj+44rUOKlLeQE/u9kDivxz7M1jVGZNTK
Wvek4ZMrMFbjqKHeZNnQu+HtrXLmNd0vdrSYcwbENrqJC7oTUOAEdSGiwR0t69Z6aXDzFlj0KcSG
uL3hLceIaxiUo/KixwGsw6T6CaCtgqSDi2I5U2Z/awndOJoanFMwWwTYyh5FR0j4WlD0r9qYzfmC
48VGOHETSm5sEbWHMR7VsZ9xcbGb5vtY7zRE7PHNkCVAFN152U5ywYqdY3kwC6hlWuBfR0MNm7gr
xa4nfy8GIXpgorjUjWzPqT+SFOpP92Pc+YchwYDd62QHSagCCVwS9MDyIe2Ad3kRzjA/rvSXzLXu
YjpuA9HtwASCkJq83I4GJeVRt86qHOJr5bvXjIFEGcWlISXrbqDIbBljeFGW845nDYi57fuHZCie
qmZyz1lZPQqs05Oey4OZPTS6O91N4O621ZRVO0qS/tbzMMVFpuOgJvDlrnen+KQc7VHPQMj47Cx2
eRfRzNCN1xZcOys3Auiy/qY38+I27y+BT+d4clmcFnnFOmE+TH345+FvX3OT9I8oYMVBzbo7lW7H
tIhPglrMAupevqoTwEJLrT/MjeXTQlXW0xy65O/HNOoiDEjz/sHEndRlY7XN8+AbQCjbtYXXvRyK
hd9tdQQsVtZHRLAbie429ittBrx7Xjaf6mBpfz1uq48Ai9wvfbiRaFXKDglZM622TR3KRSz85yGC
gQvgQB2UPYTdmYFcEByRrOWQYZ5aNIqZ7cdYvGbHSpcF7lYZzesidV30a78P/WwuWR6OGv03W9Q7
1QA4UgGAj4X0uzzHctAZ2NmAyP3vL/36A/WMt+9CWjGzZmt5NlIU0XMvp7+/6NkRnW993P8WnrPW
Qra7qPlqL5gIt7v8RSf8F1nsIoyr5hI8gKLbRUPKxoMaatsMzh7C9G4JYvQUeR31kh1oISxfGxhq
2PHPoQRVULaAaAQmiVkluMCAl4M2v0vOJUFUYG4TqNm1T/tiYW7/ZvHDR5qMbaRh8MJWtYjXF5j3
clbCEIf/O8g3xQj+C/3szA63oqSIdxhdxMX+nJUwi77DmeOf5Ckf8PKYhAdYDQSsHgjrBo4CgL+d
fVzLmV0n6iCIPFKz56uZD8tZWrf2tjWH927+UV/ftG0WniIDGvxy8S1nkTtbOTv6AmsDywDtea62
gLWOAVaQ0yXq0vNKOuTSSrbRTB1v50tNeWIoD32W7sPYIO1zDl9cDqIjWmxJZYTsgFosgDU3f2ma
Q4+wubMHzp8RJMEtWSjM7mwnM2Zr1PKQHD4CZy31JShowziEB/F3feVvUeYYYqdNvNkCO2vivcUg
tsjjl8fLYXk4aZB2RJ17qNsytuELn1+f1IVNnP+LVa+xZdiGfoa6iAhFEBb/ipScz8BaFbMXz4qh
r4x5SHtswUkzTBA8hzxr70CzXfDwco5YwrOa1igoYoYS80HYvZES7U4ATlyQ1pTOh4QbZYPGwFjl
s5Z/OXBP/3k2Oi0D/u/Hy7f15Yu0sfqtN7JH/tfvOfrMbloet8rM6re/PdvUWNmx0X8O5cD/Vtlc
d79ObWA3jOKKtcn8RfDpZFfXEeP875/ssPhg+OOwnC0/2A3Mw1RvRpQHXBImKQKlcFDZzY8gHcxs
es48q36rVCu3y6OafCBjqwege9GDiE2p5WDQClp5FsvZX78h5rO/PXTgFXoOowpeNYz4v5/eshpt
g50FV+D83i5vK7Cz5rQ8XA5wjNu/PPzbjyAVFIdujtRa3KaUmbgMC8PXt1pQOxgYw3mbbWe3UBvn
XAVo4HoQQNqjd1Oc5CKvX04hQ12haDo7b7grRjrI7qKp/+0p/WUupIxbbaZqdqwW99ryaS5+xr+c
Ls5SF5QoKffdHn8kgyRTOMfCy+1DYsdrCvnVyXI6d1tq+itTH/yc+ZUvL395GM0/sZwth7Cs6PIr
VJkz91YryVPsGLy4hv/12O+JfIWotP/178z/3nKWM34OnRmRgQD5zRS6+vW/L98UDShHGIw5XZKR
Hd5I7W8eX7iBAN8tp4QKF2tq2u06bXB6Lblk8Xy2PByCmh1ohj381BKnBW30+Nv5aDHrMzbNTsje
0G7McIaZ/ttFOD8k7L06LdekoP62M3r77i/X93JKSoCzSnrHXS8PSyskHcIwzn/5ueXK1lvjxhAa
0ODfF//yM7//RmWgXM6zkub5/HfhI3A/5QMrWPjIf77A5VcaZyYmDLNu19X7CXh2iLYunmc/0IMY
Peazvz1cvoE7WK4XRsn/IV344Mansfz5P//4+MpQkUdNW0d/tP/4fz/z+VtzV8YS4FP+E9LlJaqD
KI/+rSvz5y/92ZWR4p+m7fA8JmEANF4Mct/+7Mq4JK5JaUvbk9xhwptbL38yXSzvnzYsFwMuguU4
v3AvfzJdLOefPJsFX9qRrmmydv1vujTkzvFXyiIdgyKf/0VeFX/fkpLn5GXoNG3+vUvjdk7Bzisw
Du1U3Tsei3I7yam8X0QbNas2oKDvKZqdFaE6kzy3PWjOztg7mbC5+yy/Pf3KrzRGC8XHTQFE1zCH
/oBoY16g1MmB4WLrzWvirIStVUfbsdOeJ4OIb6HUrJJhBw0tTelEyzqUOozhQUbI5JR7qvTm0TGf
Jxc0apMjs5PFFa2q2srwJvmepvqVKtybD95xZ3lMk2Mw/Oibu+ilFg0wqp5qZ6cR61X+iJvgkx11
dZorDQGcJAaIi9tg4nZhF3facfxGpr6xJblCAUUFCsiyGw8wf9ZoRGbpOvDfAIv7ys+d2yKX5qlB
23qgB0KAG93blY0cfGXY8MBtm0Y4Q/AqKIkr9cZpA6D+W2ZUcTN+uao9teKd7jejqj7iIUWWlMQP
tf6Sel+W8J6sqLvGkfc8GJYH0BFn6zLg8fE9RACqd8G8xIvmw1ISi8HwiCHb1tkcd66I/WXl6gIj
mRZ5KUkHII4pWOu+vRm8k2NLlvx1br/FWk9IF2WTdiItj8UvP29ZDtCMOnimlPxWiI2y0/w8yuZ7
8GR5KSPnnFb82xldLcQgcMig5d6ZqqnXAgXzuROkzRhhFwC9Bo0xBtFtprdfZd+pfTjEE5luvvcy
2qPxMk7GsRyNjVnhgzD7zDhQa4tZISNiBUpvHNz43kokSEuv31VuaN92Y+0f3Tnv1Kpp1CTeHRvz
DheHBcXLmuxNmT/T2WpZzIEycUIkTYYdQLAcqM6h1lnV4FuONQqyse/SfUF9B5U8F43xQ5GytPJr
ApWyxnwRUY7qQ6+aUzTU3nFwDhFx3msXx8AmwwA+xulP0XtPfWjsEWB8Ta72GbIW3fUmyyvdBxFd
w7NJcZo2JawQYe1zF5H2vL42DYTeUeiesNVhOqBVRn4AV0CePBSGgbA36JyVlmWUGnV3rcMCOtI7
PSc1hbGuRoJIst1jOcWEChrjJ0jHfhvPK2tPdZc5oH4v51tNDHa/yc24BQSCXWk51BkRCmS5ofGc
l8xaMJqboMIi183pnkvEp41YK5vzaBaMxZC+R7X3DiDh4tdCo9e4gqr0R+KSIdMmFSQBUCuN7bKn
rQmBIKICfaNIv5c5eblkoya4MLyQekpdOZXZaw2pbYetgQmwAWM6lxcKqaPLQns7r32Xg49VORpp
HIjZzNzMWwbMmZMVroeMGCyqvmIdQx9cJZ07QKuXYHF4Y7SsusJAeE6omqEkpLKZIG2fOwH0TmOA
ihm12T6n4lhEAchnvbmvlZPsCZG6AVDh7NpE3FSV0PYOucHA6u9kBSWFZJNm3aORoozcn+jaoYKy
QaW0pAUjWaO6rLfH0VFwUKjylvAgV12JLHjsgTqkPZL1BrM+tOB67TQwyZdFSdzBmqk7/baqkAxH
JPqs2TYefr3OSDxCVevJvCCIkagokHxFt/eRZG7DPvxww0bt6G49GvMGos4ShD8R3MYvfY6lM+eD
P6Fp7R+SHpJLj05rZbRrKF3NidXUDTVB3lq6wEkRZ8chtdb0NEaIWFwoFZLvTeY3+KVUSVpyHeyl
Zq6kln/0GR5wNRp3QY+2RzEUrFH5f47SjHaYTqj/KhNdpFHdC4ORhogMsa6iRJ7Y/NH/M+PxASjl
xaE+uhGZNu1bCLBOfWebrnXj6tkqTeV0NmLaeIONLAgk9FQGT3U45PsUH9fK73vJiEA3tB+JLLLt
vUPaJYLe5AudNtEjTgDgvR+Lc9ukEdHd+i4k2HGZiIbavjZoYzZjQF0HhsJjnvj+3m+S+2Qu5Q1Q
Ph6oFu8DMstfxrpg3AITujwKwibeSRKV8JygkjeNq2k0EGRFBK051YI9uzvjoFQQrHM/4F33nXBD
f1nbmIlBWFVl/my78JTVRX2fuJfetqmlu+30YYbFTVgn5SrLcMvxZjcbv/KsV97alYsj5zzq5XAh
CpWc0aS9qjCyQOgDDKlBIc11Z1xYjo9sZ2X3MQ2Gmf4/muXejYmLTJKWq27wg01ua+jjUs0/sJNz
qEfS++fCh+3cEDDQUCa+C8JP25/Euahomo91yQ5+UHf1NLkM+VXEZUdzTHBPXYsh+Cz92KUckfSH
xHCPQpByivjIOZHqcqltz93Lui82+ZC80jbVL8Knh645uXUp2rndPzXJhnRaCLSFZm/9lP5cE4DZ
NZv4xRlTyDdWM2x6FG8n5nQovKQ1n7wqfHVEll8CpbWrMvKpJJa9gy3fNU9E2LirofPaRwC0tp82
t35e3oZeURyJknD2SQu0JAknY+0bbGKylBQ/ZpHW4zOtEvfcR7Y6kjrwFPWGfuhZkTFOqOKMPUgc
UiR9KyMP0qvOc22Wb/AW5ltZgmi2uCNhN92Fcx92Ut0jikRnXzTBg9JQShHUN944Xp4TBsoj9JEP
qdKjHSWgpyCwjsRbvfht4v9oBB2IqEvKa22g1o+TR5CVJ0Pa3Qm6pNoYgwEmQ0btR00aud5rp3Bq
AI02KfAj2wW4maWKdLLKRzUX44K20Ul0pTM89FZzlFK7i/sCejSgCNzlVX1uzh5isTWqTNQE0moO
xcinOqmaZZzhHXAYARxSsAOyRHFZpR+aAlSqOdlt4tRrJbrqErhyvOTlhYqPtYL6ZZ6UHK6y7Ryw
Y56N5AYRgUScGSW3arCCo2t3ZKZ3/NDksC4r/f5dTW5wZ7Q5SvHK24rWXecll6zfWY98RKcpdC6s
TtsHbSzRoxnaWxdls8klz54JWkEQA8c5ieuL38MXZBaaEAg/hlOtrUOzT29ggeubMTMQFjf2o9Ad
qNAZEtxQH8Or5jC0uj8IiAjuWEQghklI2lB2uI/jeGRziuu3BEn/3NnQQFUdU2xqIvWs3EQwZvbm
GrY9oUrcbRDQqufMeJvo+h6Cno8HLkIW1vJqFEKsNBeqIFUfe9ikFpHgsZge2ygyLm0SJfsWeNhr
hJXAUs7ZaycieOQgLmUboS4wmXxVm13ieLoiAdJOUEtwM4TetFNA7bgxeAmWFqJBtSPr0nehOPiD
d9EH3d5YorWeK66vteeJcRs6wUfNZuQ2ivt869VEI8Sgk9DeImcktqI4IiV174euhuU83neTVz+R
LjVs4UGoa4Lu4BSSmKul5zIeMfSRO/5cWyag9WBllVH7HA0tZOcRtUjIFccqLNuCtq54GKUXWWV/
xHGhrS0NFfkUK/FGUFIS/DCTvLsNWSJuxwZgflbjmDGYIYlHsh5QEostA77cIsqNETFjxxFRSeIR
wQt7raHVOE7IGYIB9rNmt/XBCIJkMyVzHgsk38ei5OmSvPHvwR28km5bzCyI8lnH+EocjR1+ia7k
1ivdZ1o86J6oZA6yRi1s1OtsGBjVq6l8b+Jy1uRowZmUWVg00jFpzBefMqu7U4ChYgUoC1VSUz3n
ydqdTXRxX9+KIttEIwO9XZD/5Y+wAlCwNrDGHMnsUaILw5p7Qgf6gheAHr1FU06IkmSrSd9TKNAY
pmoTSlozXSP1s0Emsx6Rn9EfYTpvExbEncPVwfuqaaG3oyXvH/36dcS9crGDgK2cIviqw3N6FBks
JYqVGzMOnXONEwR5WA7KX0n3Lcz8c5Q64n4kVGhtufUloTW6ij3qtImsiBfy4g+exT/DPnDXxNmJ
j84LzFsrJLcn8vpgz75vO/mD8dayN6ym4CEYUKFOXZ4fiiycUW96czQM3vc4sLdlK8e7NMfFq+XY
ub2Jfp9eWnM0jjT2Im2/SegLH5OERCFL9q953fUbcgTSo46/0+b2P06TBQyEniUpU1zGwltNfeTf
dal/r0IhuHO077zE0eBoRwzgxyDG7JdnSX2gMTHtuNAwcrUaOK+gtw/uWB5Kv9EwMyFcYfqkQ6pu
Zewj7XNDAPTkGp3DKKs2De9opDvaldXXLaVrdkZmQvPIbY5MEmSeqyI6YsD7DPuJbNHYkVQeS8q4
yFz26FAiSH60f4fUuUec/YQOMDmw/HUpl5XkozsBUEwCI1rTLHjmiVsi8A7NxDPLyvoWPtbZytTr
jWdj5Wa4Yb1RGs1DHSPAHcOwA1nTeltGSWCRfuyfcvp7+OhpP2qsMDaOH9ABdNWN/04Jol8lHg7t
jCIGHDwdr1lmW0dcnvdRo7WHYaA/HXRAQCVN1rVN9f1ipld6/xiyJmVuG1WERz+UbyOmiayW6XPu
67caCTd5FmYX8PKKzyfZE8e8Cj0+tZh05E2LCnlT9Hm1FQnVLVnrJibV4qwFHbc6/tdTnyUXj7jG
M2AC3mQ6jVqcqHtNcmFiAohy3dxaZfsTF0h17kya3E3ufNQB/r7e7irswK1+0gBDYUDqvaOB/QnJ
KJo9En3uSdF7N0Ja6kRnBKz6SFwzCjvda3HQb7uxQ3ufwnZNYuswznl5btnBdNQR6lRjdkd5lQJq
UUCpxQhzKif3j3bEvSJGvHgqN88+wnBCYZL+Iv3+1iYUo5eTd++lMT30InnSSFGxVPjouEF0rWzj
TteC6YQN80GrC488qABdOgy065B1F+IchlVoS9Q5jncbCuQoMHS9rIrQJNj2WZNfekHOtZmAd5Oo
kXjtFb7sR1L5rFPS8S3CqLbKSYMj4WfR0TV7tt1mcG4CDENjY/lPtquQH8L5GabyRwtZOouNO2JZ
wndK7FRxqt0QmjdNhwTDgGJDcBFWD0uvs52HqXTjzjMubH88mEOG7G3UkVuglh/IT4aVF+uHwIW5
beMwCR2C7UpS2Ve5bZ67wm3PcWSRvWawQHSbJ1i5hNy0RHs4ROJs9I62GXzjaEuftNy1VnpopIcy
QsT/n7Iz7Y0cya7oXxn4szkmg2QwCNgGnMnclJlKZWotfSGkKhX3feev92F1DzDdY3hsdKNQqlKW
ciEjXrx377nvbNVikxn5dCe7AfdOgOansbyYU+DBsORzEBIwlEwFA24B17bWNULvn1NtPQJuOeVV
ik/QxZFJWgLZ3En4QpgKZU3K/SR4v7dsAavyc0iC8TrOyIzmvv9hjP1TCMSfYGx7bw6IAKfI+kKL
+YViR+wyI/tuy6Q+hDMjqDKWZxrUKHKgyWOUw45jWgemY+6zcPOPZPDVfnZnilejDHC70lKR1bnN
TRDrWZNjRs8RXDZd+UFA1SPvxJvVoAApoiOlYHjNyblv2H5oJaRvYXtfiXx69QPA9txz5FhUVnbL
THVwi2A6aITg9X33YtD72BiWy3YQFhebW/yoaYNY1bWRb+ZWqWtB+HHjikNgN7hU7QY3VbJOqhIe
fYyxPgWBOoTUv07NFd8zIq8FIYOUS5coagTqUmw2AW0nqTW7xOIdnQbahr6sv0kHJWmYkK0bmhYS
v3i+5Vr0iB9Brada83fd20TwM8d3FC61UXr8GeEVBUxoDZSAjvEYfNg2INB58bmwuiE9xgRd7EPR
t4tCMfdQbi0BF0Te8DHh/pE0/HrjA1VAsXkQzvjagxfAglmwFXai3ndkqfCRT/fdoKwHln77Ic0k
mJWUjVJ25dVvCnWUutOthaaoyOzRq2qs9SLsDxyo0vdsAjbraEwSoyo8I0eJqNQBMzege9dzFaLi
runEwJ9rLoZO/wWjsw9R1P8BPCZdz9BJ11Y90UnVsvhAYPk1V7P50CA4XVcK9dRo0vbQ3abbzzEv
Wkaa7o02bMckN8J9zSWHB2MFAWw1mOVXFnDqNwgZMSw8PBUN1geCoobdwFSX3R+Jt+5G9tmVRkkw
UudsWiU+0tld1VVwTqFA7yY29M5mVVY5+RwiK+6JOzlFqV4cY5XvGtSgT/bcc/9jO+06jHpogldV
K4511G16134qqtn3gDAy+JJVeOuXX0KZv1dOm13tjAuUU58Mym2KcRySi8ve2BgXUN0O+sE4ITGo
8ieUw+CtJ9zCDaPFCaluKzH9NsXi+kq4SfEvr+u6dEgc5AojoeJT64c1DrRXkN33VTd9jJF4rwNi
xnwbRWSdX+oB/0w5s2K5MOvS3nzmXUaqNnQXW5TfRp85GSC4NIuuELZM6hwMu7kyz9h0VrQyPm08
qBm1ou0+lCp8kgItzspfus+BbH5akSScpgg3SkeRlVLxYN0Wl1EKxHD2rhu6I21r1GNciSBAsBJG
pKIM05mJ/XNIpKdXLE61FKoeyAagCAng2zkMueW6b+ZkBl5vE2FB0YSMBK0ozott70IvwHv4OggK
66AsXm16Ixr1hj1ku2rqT+ScqZUx8iiCnr+J6CEMqRTK9I1r8t3KCJnoczPYlrL51oZWtIPV80La
/PdkTKxdounHcuqGPXs8WSsEsFnGSmvQsiNJs1YiNm421kACArk0JXmeSUqO63LxWiHtFe3mGBXi
NFzuUDQQ9k/wUEAalHQIrM6rM7HDd+GuAkUEXdEcRAohhIY2h8xCmz1SMZkoEDDXMY1fF/Qsi5qP
T8/jbx39wVViSZ8S01y3Ay+2zeafqYbvDXIszkMK9nGjypNUGyNBNVpYZbcHO4mSFi1gp8ZPR0O1
m9M+IG+Q2mnS93Wm2UdmzY0RSM9pGyDAdJPrsfqSkf8+y2b26jHhc0rvu1gxnh6tIzWDQPHguNXe
sOyjwJC3tubk1AWgue0JtVlmOA9FQpemry3mDe2wVwPSm7lo3v1EXR0jIdF15vRuuM1xYhxiOMne
cu8QXiWbgjYLh+lo7caFWDfRsS7L7xgMCTCKom1N1NnZcI7I+z71NNM8uinuVo/xbg/RZ2ANzSFR
RFFn5kOsT8bBqJSzqqLYszrWKOWYJ2T7D6Y0AmSmhUmKRPOFTHq4wKcnHCX4Pgirf6NSiVli8jNh
ULvBH14cam6cEKi5dJ/KrjB5a2EyoNgtu+o98fUZZYWTXFq0zkB3ZrVVvLZFLrpqbTrek8sdwAfX
e6KsD+NM/pMd4xYZArTRuiXug8RJ8A7VW83sXtDz3cn+4FRd9q6jn/Qy7acWi+6um7ni0qW7YJvA
/DVUHXqbTSxUJPHOCABJazQwHPfdMw5EcuHK5sF1MGxEIj21pqaYdfdklvRUZmnLhcB4o3oCiw9F
W2PnyDnNFjzG6gtjnTQL5z/k9JlbFdCBuf4Wy5Jz69jDB7Bn07O1plmPPpKljJYX4t2x2+MWWSCJ
cAtN++TmpOEFcNi7B232XU+QdbszHLowjY64u3LVBMy9OjQhB8+xx+NSTjfCv5gMCMzVnD2XNIOr
HBD3FtmTPpN9lOGCYg+zsFsPSsP5T4e9KrQHoqqMhoVXkB3XdcUFm+Zt1lu4KwOQifg+qzP0zsLE
bilViNwwvARVIA9NP7/7Qv/sRDlw5XNI4hzzyXJjtH6x03TSXc3mM0CYsu3Dc9TjbQ2Tfto6ZBOu
m2YgB60BwF75Zr11ZQgIgusvToP0lCN3O+TUB4oYl601vIakZ3kpuIKe/K0DGUeQ5OCZHIq8h5bh
//Sj+eeUWNYV8SNu43i8Jh0nyShhU1i6VpZcsGMRa4A+5+Qd1NqTU72PCyzdnoO30EZn1uBprcar
MeH/aYT4kHVgHzP86sRkHdqxiO9QALZEKzO/8yvz3hXlJ1dEZjBx8cvyjBcCK6ZuJOfcpaJgsBQQ
mNM+Dz026amb2xMWYLiUrje0ikBo0ohR+dUvsdveZFXgAKkYymXtwvQwqdBl+pEviFU68y9TIWkB
zBWC4wg4fl9P8uRAU51b57mBqrtKfNjWUi+afR2Jo6njFyFMYGfiO3GLbHhL9fci7PutST9gP1V5
t60mzdjPcx+yNDX+vjp0ElJXOWxF4ryaVfYE+73c+G4zvg4DoOmZEacf7cgyex8QsK3h7T4bPcru
GILAvnacZhtFIng3aoIwxyyDhxvsGUtiQIZyALlnn0dgVgeGlm68njR6sLNMj/TgM2If6hNIhUNp
UOG5ixTaN7GcmkwJB+XzE8QNfVzC+dB4in2f/ajM7wJf3k1hZTDTHettOS6qI35S2U1yjbriK7et
blvIH4jZ6Z2XVugViVbQIqX0r7LFkNpuWsTjgWB+N1EWMkvad4UAsLWkEAG85GmUGtOb7tYK/X3i
yW39Hh8FBu0fGX7wOy3Tp6tsnWvfsG5VY7W1ajLBbNktw5Chvk8NbPLQCELRXSdR0KpC8BbzfXVy
kIxe91auDrTUZ08OYhcwe1sPQTYd7KbcloQd3RlD90rsgyLH+aVpwK/iKXjq5+JZtN0jgqUNyWR7
KOT7IBuyQ9DryUPZa8lDTFmIdc99RMisH5VFXy6U/T2WYZZgqV2YfcnynNVtcepbNlndiQ5OqNEl
Exyl0SPkbzmckBI9rpU06mHMqgdK7Qr2mXlQWmDcgzRIdlHJXpVFL4ltilNG16S2ff2Be5gCuGLf
YqNZN/jiqiWNwZR41FobB7ZNJCzIj84bdHrldnmv8uEyzJy62VinEgd4Wl17U6cutKq37nuU6f0+
n+W7jaljBxINtWaXPpKVx/uGTRwTQ7nR+p60EtqQqqBFYUjG2DNhm2gFqgn7jsKxt8piEpftSVxr
I9rGeRR4SN2YUmT9Tml8PM1e+u5TYo3d2WXEkNUdnCPfp++Qlncq0YzNEokWxW5416CfUnHlpSXj
EQIAngFqrtnUWDMS8xjjGi/06TRrTEShSzBNJXmTIWS6awlo3oX2cuhwk/o8wZZpgmtLggMokXDe
6WN1nl2gDgb0J1JFt4zpQmp4LsywBbdlGJ4T5ttiBKoyG6zQhdEgRnY/CcRlkDlPT7LgQoHAArad
Q6WViK+UIEsvmRlPwq54seOfXWx+DXN9Kh0Sn8c0KjcKsS0vhqaeirDdzTFgvMFwrk4A6xi4TTbT
oXWrF/pr2V1rtuSkGP3CT79EnEqZtWTmBTLsxhz8HwkmH2T1tnaoNMf0xiH5IBqXfDf7Zhiso83g
P6tZ3eCaTQzWdXEqCeeA7GVxMu7pfdYF1I6Yo8OcoPbGr7zORbsrB5NPg3K3IfxkA1XpozckISBl
5pXOx+h09NvTD9eYcIAB1wE6kq2dQh+9viNejdDMEtWtQY4wEAOv0OL7PgvXrmiIT+kvSvevvINb
6fsPaHCrXZ8A4u7AFgwzLtaAkBGu38RLp/ZBI/fHA6Q9UVTDJ3ITrED1cDBm836aCmfnqO5LS14r
EopzR5V4Jcz7OSFdECGuh+aDmYt5pff7RrId4WQcLhtI3GOkeS7UtX1vP+SqDd/GucbI0JfQ21KM
PWQEZTs8CQHJryN+zPI+HucfWoGPQJ+GH7wg3HT4BXdhfSv0/OZe5zkYnhl4EUSjyrNs7XubEeKU
2P1aWRxobd+/EX6gaHYWm2W0B4iloumTVDsun7Os6gvT2srz2/BmRORAVBB5DHMEVmY7qHRRwhCE
uBFIUXF9Nq/E92yYcwwwZ/iAZmoSJq0AQXsa2GHOfD6c4ef48w7UA40MUBHu5AQc/Ee5ijNW14Jc
XkNWakMPCD2wJPGlqoc96BqKblFd+iJ8Y+QnN1FEyDuWBD93LqlvXytDYNMxb11F5DodurNNBCUS
I3pBXRY8ueN3cKoRjmaBLgP3HUlBA5ErPWY4Atpx/3C/5WxH+ES71izfCBu1j4u2ido1pSxqhn5T
9AQ9axPidK6IXa3rnWdWHUAVZzB2o0o514TS9xwHR2QbglsI+2JL04RUXRklJz+c3si5IgBsSI9V
1qGtblHHt/IuiIx9bHDsssYRCUpaHA3ZNtsuqgd8P9Z9l7nMDZg/gezCkBbmzTtUj5UTQk+pU4Yr
voT1gi4pmdhZFOk4w+iu9DL/WP42GsazVTuXSoPkBcad1h5JGS8xz1wSkFBKOhKDxL6MOCccrmPb
vOiMNucQ+mHb4w0sxZO+b7AfdGF9NkxGFU3i5ocubtboLG9ulI1PfqptjDCJPcRP8bYiqylQWQ9N
ApArqdP0B/qAzmxrAPKLeYLOVJ7njkHAUgILOBHM8iKPo/l06SUe4Cz4qDhcr82pC+lkeGlnq207
9o+jQZFEMDpUbD0F6qpLIt0bmyRychQ3pYWkqUkCQk+zZvnYdEK+hwiQfdfMD0nQnZ2BpqgfYR0T
4tFG9kHKFdta4ednP2xC5kXCOESUXRmWZIFUI+8RSA1JgY8QD9nI8X4I0vkk/PGY8JmsbTVsVUAH
28yHj2Fi7GxbNGMaNRaHXhUHet9eYqqNabowNzQyyE3S7ps04T6r95pKHPyrc7kJvvkJ8ZaEj2/M
2NKoiVp3LUlSCTvYusORyMhzOLnkyzqhD5zSYdtyIL30o55j3vIvbW5/6A0fg41BYF4ODRMJreva
3hbADzFV9fJQb5Kk7u6lcQprPTtEqv4YjUQn42dMN4lF1rnQg0sX09lVfrpk9sZbSx9/hCX3NUc1
M+7dXRpwRjbLvrtKosERSeGnmHyCudJ9zBCmL+puvVBUIgdCYKKZA1Y5olIkoes5th/dsncRFZcX
kn3Ed+O00smFxSbYXhAzRge4fhTfZDi39SU36Ytx5z8Kc2ndhPnebNtjZ6pdkzJU6Ees65w/LBBW
kBzjgmfmiIV3ks2Psd9UO1k9d4B98eA5JFMtWM+pOevN9Oxm9jOy+nI7xfjCptTrHZpGEO6rVeN8
kDMc7vvPdpLwzHJylyzkO0Sd3+AhyY090RdxI/kZqtTwoqgiq62ofiImGrVleEvakoeldl5VnEac
Insm8mxM47NQm0oZzOqCRt937nxII7mwW1dUWvlsfxDvgBWZTYJwBQh4YTtatL/yc5bjEiq4n3wz
hTGblOsyj3/koODrIXCOJugzEM/IHNiuGvqg+GWTQ0G5CNbp3NRT/w63DWF5oiOzPFCLufwes8ho
F+dKT04WPXk6zI/YXa9mJ5qTwJDj17wAKwCy6gYmh093xIfvQHEtOi4nyq56ZU5l8VFrZMcXtdjY
rF4HLXJ3nfkzVrF11L/nnE89vdPsg10i3JQZtuIICQKLAFquRMzbILTrU1gRAG8YP6PRJ4o76p4M
jFi7QWJlsbpdlEnjwdA644HuHLbKgMawyViY0R6JcYzkdvTXsXSQnLEee5tAtH7L8EPXA47cIWgc
a7C/ZUY0XFJxhSIctbl4ZZ/gdcdyXEVmsJrsmfgwVxG26qCmSqICb31L1gc+oaRYrIoJvVij6Tgt
uSxk6M7gKsbmS9u/+4wMj7NOcNU0dleuomzXE77uEKIO/47i1FmatQyamvKB7FW5AQ3aryrOd6uk
jl6dEutrm4H1yS4tfeJtPmA4Y5vZhIzz1oFcOGzxmY+gekQZ9YB3ulq7eAoJwbtNUp37Kv8GEi5d
SxcrrS1QrEDe3siKkhhO4t6eUMS2ZToxwDc9v0RwlflO4jn19yZOmU7jD9T1O7uxbRaGkE7qrF37
kTCEoHQZdoeJNxYm1I1sWFtygQEXy8mAwMIdrloKLDiDjV+BAAJwXzHloRQi7MOfz3OGXFO3Uria
BoQLTWfdm+z95GTzIQNDhiTRprncsab2CA7XrVN89mz4d7Mig1Fz8W/HtHctkb8mrIv0tv0LahTA
Bzo51HQNmjrbp2EFOnyx+CSSfoZ0FYV9fDAKtC9ue4E/7nvmDAF3qmxGa362RXn1mYV9tUsEEdp1
1rMu83abNe0mwUF9PTtAostQhgiIY+fepYBSc1PR/CuRhqmSBkvILTi51jmPS6iAru0FvWQlsLVz
U2VffoxRnpP0qH+rw5np3Dyipb3Z3dQfa6duD+AN9zW2lDX5wnLN2raJzBR/lquI50AYQ75jH/eF
B6cTDCpm2l7G+DVxTaL39Ge2VA5wObI8LrsVYZPhJmvTDSMgTmO4jI4zc7NpjG9EGXLuavxn0XwY
i8Xrlx44TaeSQFvCv5uICWhoUaxMpe2vSqdCO7Fo/nLshZGVdhs9Nr7mKUs2gblIlReYzkSfqprk
cNDI5DxkNaZl+MP4URe/R63XT6kr0m2qQSqoda6XXwO1HgFhMPrJnV6NXkJcCDtIG23TtAoPNvDK
ysIDhTKqWBPiE0HAe7GiR8cwZibyPhQMMoB+STzzqlynfiP2xPmR5m4JevKL2JKd4GLNSMhcldxJ
U/Q7+t3jHXfYmdYzzZW2fPrlKCF40diHeoN8Yrg40mh2vk8DfNW0g35X2yB/Qz84/Ho6vnToSfKl
l8SPQ40JhhmO5WUOLpTf1N/zIl+PeniNFkFov2wvmqjLlU4ktNf/ipEz6ekhRph9In3s7tr55bSz
KQKmGGVHBSVHJw1+1WR8qnICPysNl5b44poJcrLglVZdLAQB20KPvpeq2A8DN4fUcNqnYdRSQDcV
DtYffdNXWzIsV9KQ+yGOaEw2+JgTLsQmy26EYhCF1C5Ol2LxwmhO/lHomdgAFoJC3ONin1UfwwOc
vi1KDMY0ztOsE4OaZag51wYmpZ1jF/suJCmmmbV3gw4E45X82hq+DX0sdzbctmd06DFjUUHUpavf
MS/il2ooDlHFgDgEmGcF1DCumAlctBIKL4Ltpbgleqk2MTkiisHhb79USXjHDTfuZpVOd0MSvckc
yauh30vod8NEX7sLxrsYMudoExruoDkJ+KMNgsdLrcLn2fkwVdCj6kAynLrWzgQuy8JlHxJD/Azg
PrLNkr6XuL6xttKYj1kpqDtlZW0qJE6UmYCQJ+JCNsgHYQXZyLaJuHsxhQFegUXOheByiOm7E07k
qztMHJ7IHeA4pmGs6UktWtpwkp+pEIuEMa/W4YQ5FjDhuBZt+cER91WNxrieMufMBhhB+ekmKA9M
+VURW9uqrW5Ip4dNlDk3l+OAzYmEILgddlofrjddzWlKj3SeK+RO3H2EbhmPzVi8zCEog6HQ3mQz
Cs6+xMb2kG8XhTMUFWTOy+8mmqg7K3avHBwonqYPO1nMAe2c7ApCAzXXDe5mfZt3wT1qbThAcwt0
klo4CKColD4oQwbNFt7Wte/yuSE73eLiAvXDFs14CxQ4rvtVaePoJUzp8dddZfh0QwYRNptSD4+a
5T+Y/NubX5flL9Xzr1/mmuzY1L8EIzaIVrs6FT4TOuI6bhES9oSaXlLD7bcUHa+DYwWgC5JgO9kA
/TSctIbf6buhyYy7zkd3N+knlm2EycuzrQvUK9Vypei+Hh+tKQAfGNMbH+Ww7A7Tt1++Mq0K+Cds
LC8lbgJCK9hiBr8inZDjSlX4b7mpnX0ZR3uTNUn22S3Fn7AFZIKDEMosr68Pvtx8YJ+rgTFBa+Du
JTysx+5vxULbt9VydcfW7zGHi9y+DQNrT57WWpcMfwYL9IId+LtqtlBe4rB0qadozI1r3e9muMat
52LOJlyk7sYfNMjZ923Ah5IN/dcNGJgsCZrAHkYq5qJoh6bTL4ucSB47o4PFvUqb5L4z7I4IvRFh
WBTcejBHsFzTAPnH1kHss3LLhtvNKtBeOQln1L+zQz38ZiP6S95lD0WUt81//Ish/uQucnXTVlhv
TLpyBr6XxX30/eMW5cHy3f8auEPHwXysUajHX7Nt+WCp8KbmkmHSFNoWoB6uX6Eg0yA8EbRQmJpN
8sOljfdbODk548FX8T88Fx70D0/GMg1lC4tAS8sW9vJk/+7JpPBgpK034Bp05NOObdVwzDMkR4l+
BmP1yIkEhmo9rzTUV7SCyFYwWjP3GkPN6JaL4KUoHomdzgGdJvlpUULTar6VYZLcSzpled9A6ppC
uk+gpsCkkl0isJNblJOxk9AWjyITs2IGj6ROmpNvOYgoWyadRtTW61bF053KKZyGJNtFhpXc2lbA
Xp3vSx9oFJP7T73X1d4QZYguF6kRW07HDc88Vs9yH45OZz1D5sQSQDxKEkH1KCNW96G3CThmagCC
HWWJTf0TpGybgQU5foiNLZej9o2sJNusDsXSRQEncy+Ad1HNjRHiJz16nV1KS5nmG6QjOFTC4ACD
qT90Vnvw9VJeiKZ6E/WQnYJQK46RycFm8vObVtbqjjYEtoK6N+5zxXVe1hHLpD02QPSWHXNW5kVf
5osAsgAMacELTZQ0YGbOqXuBm8T3g+PQhWmYSiC5NXdp6iNoK2J10G3Yejje3J1gKd3Q+Gl3iB+M
baHpb6k9ZzfNVjerSuczAaqD15aW2FRR2XNNx80OedbSi64/Ez8PjiNqXzwSxEQbItVOdA5/sFUY
d3Ckmd/HNBEHI1NHyzdJgR7Gk5OzCBZTO55RCmrQh4ESDVXxOYYJoc1Xdgn4YTPlrh2G+O9BsrmI
Hj0lypfIH+HPMKVE1WZx3fvJKbRmNnpai0UmxJPQ8Dmlc/wN28neKVO1QdXWohC05tfMLep1VKY/
zVKInZ5xMeFHmdBPE3PtOi152QYQu55W2DCl+tmSdXaw/OyhW76KZT/Q7Fh+m3NBnU1BDJgqicH1
VZVWXC/OTEeQab8+dhjyAkeM3q9H/noMSwEdI4zsv30jFCbHk/007X1JVwL5GcmqC4O2w8tGcLig
JLWjjqmObR5C2x1vzVjXe8tA5jY2tHzUC1b34S5nEB2ChloXgUPSypQ+FlNRnQtXEtKYxIR9lPRS
ZyopVCBJvuKezB+b4Yh2KHvQMyfYl4CqGcmDcncH4P0S8VjYyoM0qnortPqr0kJSF5ymIaSPLgZu
rxyEe23dqDdRVfuXtOLS7zof3W8orG1QAFHMeGMv7eCnGDQSddZrMC9EejuYF4f5hv68gBPmxgff
AobW+bj2+lysjTIuL4n9swr64VmhpLGNNtg0CV06lJmk8sb6NvUxviSqNdgOUfgCmqEXODmfCkbD
XoneOvlB99gQEH4ee8kc0xi3EYEk27assS12ACPmogar5LCQ+dbMKJdGjoamAivRgi6WK0YdBNvm
5n0s9QF3erFJk6I7xiZYJnpMLWdEiGdBERKHMA7D0cF97zGcrrcIRqOdI+dPWrz1GrFfutOnYk9Q
Z+TBGrK8f7JROP+wNju2tCylWOp1bLF/2iiS2hC+bPRij6IAejR+QguS850usvhkD8LngJJ81VzH
OGZSJAMqKtC/A69zbT06iV67GBUHpTzHRMKs5SfdxH/yFMXihP17pyweVVu60sLFaylT/HkvU7Wk
yYcGaj8aMZjDoDbWg2KAh9ZLHPUUcluXZfGXz1JuJeR4tKmgOoX69NDHg2fo1zSn9Q7gslj3s2p3
fT06Z4lYLSoUgOnBNBYeFb79md2poaCn1Qm/65+80X+islqurnRTua5Ulu6asGL/uAmWGlJ6fRoL
ZGN5dbYIHMCAt5IcPjwb1O+5ye7Koj8FrIH0sIDMj0SdSzp/xPG2A/r28tmqAdS54wfjJFRzBUhA
bVh4z//7M7WwRv/p/VbIPHTlCqC17j+839gQNb/wa5TwMYxxAWrFa0pd7oUaPOCbOGSa4TsUACgf
qn5r5XdQMO3JkU0N3g1jh/KzowQM4o0A9HbQDl/zyjlm+TSeFCLuTZ2w1dt15VJgC7EafTDhMi/t
u97CQ2YzAF0RLWru+qEWJEdmO8GZ4tWX41c/X7RJjdeyBF04ptY+iFyJWxapv97S3kkchBF09iO6
SftaZ5L36635f5nyd1/F/Uf21fz78qjvRTnVeALb//z3P3zlPf7X019+FvVfzo/bpz9/5x8e2Pzn
r7+mlPI+2o8/fLH5ZYi/dl/1dPtquvS3H/L7d/5f//J3W/0/cdwbQte57f7t18v4/Sf8/sjlxf7H
v/Cqsdz/wXD/+2N+N9wr/a9c2IZrOYwyMLcvfve/Ge7tv0odZB3LizSlYyj+6m+Ge0rFvxns9b8y
4rKkiw/GMWwl/l/+emdhK//xKoauy39Yi6h/CRdZitK/KzpdUeTKLxSq5az8IhUmW83dovT6ya15
N2qMU5kyPnM9nnSTCVZIo0CFPeXPbJynhsMvGsVNoJghZ2Oi0yFh1IveN9gjdSqXft/Grxe0Z+My
PR2MKxyOezU0Jqs6jiYQwj9rbISeaTlfaIvvMC24rP89DZqwJ2Uvtu41gDrYeBFBYTKrtyNmz20d
VvdmEpMMlaXUo7QIN3MzhXRn1X0m3gYjXrd2Chc1jmlkF/ZDqRFd1SWg2qXZnLVsUttaAw/EI/u1
HZP/MvgmwWCZhlRI/MhHO/Bi9FJNQsuGHA6C5+/zwkJkMuX8g2QExTPS9Fj/oMv4gEkQAECT32Vu
dkDN0VKMdYsCX136tsGhj5nGQb6spgEOpWMbu8iyKi8Ow8c+66+VX4Ro6ouKHCT13SXig+IT3VoP
zaltLB0snz3zLO1bnFQ83fK5W+Zjc3Is8pms6gEUftNgMs8mc5OWVkbjdqAwD1CdW3N41eT0RQV9
ilEMUkMzwwm2Ip9ZOymtYytfhchvDiYje/7nDHhNpH6w5+pQZQZSoUk96MX8AmY+vqMHjJh95kgQ
FP2mbjFZDCi2mB2iGMMLu3YYRcJdKNZUneNqFOpH1kdkJGg/Re97LcYzJEKmCHf2bH93hb9n3vCa
B+hCC1BLnf09cYKBzITywnzH8+f6wenaVz+zTpAjMcPQE5MJvJRYsQdXo0SP2l1njTEKc9zb0Frf
NHJerbrYmRbThO5H6ZAp0nYMuOLTJOggMhjfy8ZsNizqm6yxTvhP6bugYyUOb6dN0Rel6lY5DAM5
Od2EWf7wGT5ZmKp7yJXMHpC1F0gRcismR4PD6iTwKgzutFFICL0WQMxWgVvuqyA4yrR5tJc2jz59
N+2vqQMXPYa6u2BqV0bAODHxedc5/kRbx2jPTWmVBzi9WKqG9EzfjSNY5xvbLLfFtqEAWKliusVh
nG2jxg/PnR4frGTqHtPGU6hG9yws2XWoji0NsWMbjU9jH6R7LZ7WJlr69RTYPn1P/21uMRooDg6r
EQhzRVsfurJ1VGI89xx71hGzRBsshTc7cboxA6iuRcSAT4VUExrgOJoj5GUt6jkI2RudjZYDVfPU
qC48hGHFZKgb3o315NMbSNpKUXqPLBeyODeJ/p5rgXuYJuM5Hk1jFTmSPk2MnHSeT7EGgLTg2h0N
Oe+Mfv4W9m62Cfv6lLfWtG0g20oNuiDmkkuRqHrtDGQ9uUgZOYdqG59Vats5zbVXkb43fuDNdA9t
EtiM5Sk6UcHTkAjB702JPObt8qLL8QEtOYgdcjLoWVWomiq4xlLh8wrd3WAwPta7Rq1FOASUT/Rd
coNYITPkrXHDz2iRVZZj9Yjfl3g1XZ+wEqV3tWOXaGd76vfR5PAd0z5s0eXEAKW3DJkSzTXu7bLD
UhWjJovsU20H35sWILJfiJehjuS+GHhjw66icxR0dJQGpNemZQhPkSm1zdCXUIapVddXAwgAonhG
ZOJp5yyMZKs7Etkx1qhy5/E7kO7oyaYmnY0aG/vQZ/g6Wn1voYHf2KD56ak5p0GrTWDpnO7KgGwX
Is0059hXZbbN5h++U9ebypA9LSb3HDMW4NEihk4LEmzQ/5u981puXWuz6xOhC3EBuDRzEINyuEFJ
WxJyWgv56T3A0+1z+ne72r73DYuipL0pEgS+MOeYUDo6HJIyFS8NU44V0odNV5tMmdHQDcg2HsrQ
2IcgANZ6NQctzn0318KjqrH5aVVUX4Q0dkyTni2gQhs0uFuLlIcjOcZ7O4o/uIBC756Ch5jBOXXZ
cK/XyOQny1/Tu0jM67CXpwmDujYV+UtTFJ+uPpzYDvcXw+OC4vnBnzxBrq1LXN6FjE4YIbWkUMtO
sQsXDpkukLxYWyQvGHGtjSriY8vBv1axirc+yWTrXK8uHoeBKRjC9rJa+mCod07csVmmuVorx/M3
7HOO3hBmmzYImo1W69Uijt41mDlXjMwMZ3V743c1mlHfy7ehGt4jt0UP64YvLAoOPYnfixCu/goz
WrR0DPqaxtQenIkVqAz1i+HXD1Eft0tfqP7NRkt0Rmvx0JVOcUBJEW+NCPopvkTo5J6c9paKp2dm
DlevzofjkCIoCoc63wJtX5UJzIMm7oa3qDJOXNDUzpS4RMbqWpQEYyFwhWtfB+ooWl4RMxoW6RSo
rdcV6hKV7M2LlDNp6m+LoDwTf/jZmm28z70M1Voj352e6KOoMPSVRe4OWW49ynMVXYJwPJtAaNYN
8ueVcsovrjXidXKZEplPWdMNx0zGBbFi/iMAEvLpPPmaTtmfzgr8A6gWd8WxtJs8rNf9itE+mCq2
6yhk3G+FC2xhC/GWRMAq6XcRqrFH6Q+imbptZPnov2wtvSNCBmPGOB2RSVu91j0UHQI0M/MvXjSj
WElM20Idyg+U66ssb9MzC+ZTlNc+7BTbpBIZz3rhIwDU0PbqfKCX49i8J65LKAHk5q0s0wadwWjx
woYh12NyzPzM1dchQhdw4nipWqgwa6cq/FUuZHRoExTEKdCOxDFPpN1sRamBgnC8vZy4BnboaM4i
y8gNlIBu0Z6UXE5MzxVH4OVUJ+95GYFvLat3Njzt2ZxvRr3+9JJpYwQQwIgKwo9YrR0+tFVemUth
z/mWUoPxS0bTkk0jmN0y55XxTTDKFRZbMu0+Uo3FIZED83Up0xaDBz2+Yuy2tlI0qYkQoLEnzpaY
Nrf8DdFrKF/a6Fc1H6gAbw6hbgt7+YmBjf8Am96PSPYDpJFvy5JCwkS4TNczgTMZs4ZxSZhebLjG
gowtEKMUcoNVEY40veDTPbfsKZHODnB+sKoaNrnW0m3kEcbYZ4SRdmlE83ucZtWxTh5jmR2DEMGJ
zWZ6b4IOX7ugbteiyn4oh/xDE5LQqqeIflPJizHNohJtMl+lWXTrBqP6yiLIcNM0fFRsk6VqYy6b
ytlXZXzQAa/+mnaxMtxdp4rozc6HGUEV2wjsMdj2JaabgC6P6qtjwjJZwS62qbNN4OYbVCQIqAr1
J/EsmESVA+q2hW2bj7u4xwnROv0p68+eIdDz0gTez4dMlWYORvgHBqE5RFmW33D2zLUopnpN1PXB
52CD6x2LA4JOLsxd9tBabPQjqtuNDMPTgN19YQ7Btq8EQyXD1bZjWiLT9NxNNRbFlUESayl1r+Mx
uRL1VV4aJuNwsRxin6wnYABPqSBZFNksEFqjrrHTuAOYFlbbjp8gt8tmjy/0Z+a+AqWLwLuhWuFy
CFRfDfKO4yB8VuoxP4aKF10VGQdVYZoXX3zkUeMiGTAzqPug8CM1vIVldTfm5rvDOmPR4PBbJh2u
lLRBOKqHHpmlXKSR6RsoiArs2xWXgkFHyewNlzIvWIuO7kc3QjKucqg6E85kksk6AwOpI1sy5Io9
++w9HjfiOvwHTP+fAr+PFhEI0I7BSauKHz23d3X9Uhv+l4vCwsW/2ZrmPu29r6Avf9DNMEt89732
MsbjbiLHSLxIH9Vj+dnFzp5YzS2W833s+Cdq04um2/sgEMsuaC7kbu0kNAi8//x5JHVYFBGtNbHT
w0Q2KsivhH3GgP6wLWqT3DRaswXT/sKceoEW01zpVoQgE8qKMaHvtpwH9u8kgrruF5jqlRc2d4Oq
HvlBdnVdtKnM6t7LxRNX2hn98dNReC+yETGlgv3TRs0yaoNjWvdbs8GRAzGeFUJrnDAkOfXL/ENm
lT57jr8bxvLQJP1DbQd3Xu7EIF3gGhhAPNB0L8jFdhaz8xBcGPRqcV+O3oEj+7d1/HUYxlD10ZwT
FbroGkQgektUBzbmCciOrB6bMnzt5X3oVzDe8qcmvDrMJjXDW6MxPdaW/SPsK/oSGJL8hzWWC6Oj
7/CnIwF+2D9JuCZp5aW2U/ZY3oGGepEa6tS7XOM11A6l/ShHDWKFUWx6BrCoYWc3PNr9ea8LGSNY
5z1EkaLW5w/ISeDc6N2elXl8RE+7L0ufhjgslmMV7+C0r2g99qE1NItax5Ez2f7WaYjGNuNTbuNX
hbsRM2RcoGB56QZz3RTG+6DUWy/V3dBu4HB+Ypl91patSh9QR5nnSkMq5gx/NAICJ+/Ddt3XIIJl
WuVPRRs/YBL5UPZw1qiuSfBEX1dt7SHaVar8skb92pnmSUgKFoB2nogS9ODjYzF4T2IsrC3uhjc3
TE9itFCCtvu8e0THsW4pcSjoUbQ7mJasEfC5u3aK7Mnpsl10qeCzLYir3Wi5Na40WcByLvZ0ZNky
1LQZmgW3NEZajWWq2QTyqpn5VQUcKRU6LPQMNA+ug95t8C/5gbA3gohbPk5tc7RDA/XhsnR6baE9
dNX8gTSvdYszGpUchksEbyl6xGldYWnU6/CBRTAvRjM85t74hNj+jmiVg0iJUm7MjQNtvC+agz1V
F70eL9J0iRYsWYF69bkGzmHQhgnmhQgb7hgNvHYOalFk/FHvFBw5FsC1+L1N9Xu20O5osIYE4JY4
9oPQ2jeVdkdOQgBx1I9u2YSQFvhW42UyDWf+0jubq/RAcoFu5B+ja52Zyp0du/5Jhydp5NcaqpRS
Jpkkz42utpLMauq7BVPo7wp/rGUZV1+Ez6gI9gBYmfH5h7LlSOsMIivrTZIz9ddVhxk0v8KO24U4
pcICW0Fgj++ErN9OmQUJ9ypT70rTH4QXfeLpFEEO4qX9U4bxWhfWY17i6evLL5alGwgBK9mpJ8/c
Rml28b1wo7vBwiYsvMlzEDnxPaGdc8P4zHP9NZzgHoj1B4tt3xs+3KZ+mblBUyrY5osnmZFlFOkh
x7/33OX2s26ob7/RvsJmZKOCzgi5Sun7dySyojX9E5r5VodJtJgPltBJ3suk+mTxeO4j+5wTLwKq
5c0Jngo1hzDqcis7e4+N+WSX1bHqeqzzvS8Xk8PHHiHufYkOY2GMvyYZrwtSWl6LgfkUGRlUwKSj
u6BAGu85T5210vzzQDHBgPWthzDOOQ0OY3duU2tdZe+tlnwy1CURl/U19tnE1+9Ge6Z++cW21diS
6fToTvvICSNchAQ0aNWw9nELEXN7xXC/zPNoq6x6pzfjNqGxsDDvm37wmCTRPrEJZDTHU+twaLOD
cdrrQE4GoZcVeXhuQktkavNpced2NfPbmhmCppAwfLhnBo0Xz6QaYTiGjzCG9zTGLzF8Dgy0bbPA
j/YtiWisO/sSp2gSaHgJuB4cQhg5YWbdzvAKImja9KHm7JrnqsGhPK82h+88I6wykjCMPB+rV1Iw
I+nvxwJWVJ1qT5LLJgGz1WmU5qHWrU1puC9TxVFNUNm2iPUNqQj70hDnxr9nXn2PW0ctVFW8K8Kl
3ARRsACKb2PSTVn0jvpD7zN0supNLOSrP5T3tSXn1JOCztTGMZWhcLLHGDF83+9CbcdEDn1+z4mD
6YSeMCIcKjQqJG5+GKUgPGk5EVNVxNkFdxtyHH1rNP0FStEld0hlMdD8p7RGQ71y0me7L58LUUGT
xJBsJUTPhsjMizd/nJ6S3Hi0qwH35XiqJo1En8BEhYpgDGcPLVHp4LFscdVR6NXYDEraQJK9G04m
IgkwgpdbxjkrhPSW6d7VefMWWduBWGPcuZA2+qvE9xTlFy0ujgk2BpPuTweUN/Y43FBXttabAT+r
LO2j4hjB2L6pyahNIvmmd8kTxkppE+mZrDp2Nowez1M8f+xL9dJQnstYfXgiPFEAU2mxUIbqWHTi
Hptrs57/rQLDELpEwjfQBzWxdg8LKHfLb5zp68S6HfhuT5ZElfOuEKPUO/YPIgVSHNtfZboAvi1M
PiUm4/E1Nfr7jr+u5UJhFMfB7PCa1z9YxVDxAkAgwOZV1sVpgPafTQElTncVWFMW9RxFgoEPdmK4
dIfhbn6/6rZ870T34pvNR66yM2x4gm+zbYttJK4eQDzN1kdmamIkvG/8xqH+G5NW1+hojlx0TZO0
WcJZ7UOQ0grDeIlXiPj6uUYEC4+gouCnR7ooYbdU9BbCH819RApLkiZEsyQhy4ncCCqs8rGRj1Ow
dJrRQCQKjNRti5U5qF1qF9kOX5dikg0rjkSOefm6KSrGkxA7OASYbk71hoFKvKyd9hQYvb5GoOOs
aNAfExu8Wo+HyaFgwvMBtuweeKPrF4+lSjldddOb7OCAuGW1hdG9Bo540TViJ0xIEdhfVwh0vlM1
Hob2h9S3+QT+gpjTXlkZcMR6zLa9xbpnMJib1u0EPDKpjzJgrtB6BRxaunroO+BGhXlubawfTYei
RXWnkmOZFSENOsyBpRt33sF24CHlMTt7zCboz8mPq6GJT0y3y5IaCx4TcCbvNyNPeBE15k75U7cG
Nqff4eNasSTGp1CojW1F/hX8HnM7n1OdmuIcczG6bIRgwcKH1jbv8DGeGOOeDmDhrbrGd+mcsUAb
Sj0OpSnXPf6HtaPCXSsCmCBR+ERH8IUCLd3UKpH7tmNkHiIAdWUEid2L0GTCXFwYtf2UCP8aAD/c
9rZ1xQB2URKroG9pL3DjHd7G8GnShqsdFC+Bg1Ya7YJaWUOrraKmtndJlQ7IPEr0X6ZB3Vz4uPMI
gnD9aC2woi7TXr20aeavMAC8mmVgbeJi2EuuW6yJ3xzNovyh1Yup5SC7huSe1A+OphN+ViWYFNuO
SO9cbvKQhFep6Kc8Uj8WeSXDBQGC27pWvELxiDdlaM6LoMJu7+PLlqDpnsvsD0uGT9mfbVTFrY1T
p2rBRMTernB5C8ke0U0NWBJntDHd4koTd2CgqYTmHU7o04wXmAoZGhCrEYX9PiyTz6hiFz/m7d6Z
aUSNW9n7NCMTK8nrvZXV3irU9DUGbNhUIypgFYGs9XFWMxwMPpye8jSMK8hSSjrbyKXnHDiUrBQe
aSk63BudiwyBJCGzE/nRKdPHrM1+km7aVXB28Gnz9KRA05eJaySH39zzuNy9ElNPB1AS/GE9o1R5
KSPy4JFDP6r5SJaStUjjISAeDdwOWYnQvvWaxRAihSPdcFpIdxOlHGxyIhIu4PKUt/h1rSXhZWuI
JNcksZ4Go3yJxnVog5ysjm5VXKrCW6cGh6zTIWJVQf9OkOD3BNbCy3cCZfii1Ej2mECAldlPi2EL
pcyinQEDowO2D538S9UTGoMbed+a9rFq6i8ucSe9H2Er6HS4tiQjLVTyVBomJfgfY+ub9nXyqq/c
VKsWeS4GRE5M6JK2aaAe6K9zOqjspSXYCQW9gUov8lego76zin0YMVAoJzVrjdonBhvpVZjvXCQo
2taGgtbwFuR8gHPAOljOGR6T1zNbfu3uPVAY6ONyAWdnD018Dw72OYjBZJiaseeS7WDPjM+918Ld
MJsdHg7KhOGbtorVVZt9IodZpSX+/D4j9UhPi3cElHtv6rHhGg9ohr/1noS7sX4ME+vLlOMpCVDo
ovL8ow/ODjrEixXTlLgu+GX1DHSY/CH5RytfLfh4+4Arr2pAN9l8khlJQwJmYLfhaIzI/uKPJcCc
7gLjxcHhqpgE6MNQQX65oQ7LpXogPIMIc1LquuHMkusV8EyymNijR5G8j5n69d4DO5RVDRtY12TM
5UI+hkP2ZObtxcCkqyfRfdlm2PaC6q5v9D0T5o4uEXsK82ri+EIy0gGQjiX2CPCUe4bT36KZ04JC
kngGICtgv/werZYwTzVy2ZD6fmljL+zTfjsgsA7RbdFGwHrufzKRvjtB86brzqXRiEgm6foRj2Eq
ku+x+AkTBhpkTILZZpzuOkc3N06aL9YmmkvLmuBpju1ZAnniDxl3mRw+DaxWCzUitMADs8JXjKej
8x5xBSPDqT6tgVbL10GWMK5nH0NEmOxPYY+BI5eAOgmm3OZV9aPF8jCyU5STCU8wuo8b993v/Gfw
49vJyQhxLZFh6D3FiFTrQcuvnmZLzM7NS1izUky6bf0c5sMlcTvs+Dj3xUQaSYunHgkzpNziCu9i
HRsNW1mUt24DAgHukMWWAmurLVS0uuUY3W58BFRkw0Cbvt3cUo7+5bF/+fJffu3vXKQghhQ1Wqye
clx+uXiM0V5v9ImXUNadC7Y1J6JljsVAsYxazoIbhWHhrwQgcwYX37KA/r75v3hsYHmSYeVEANzH
6b6ZYyvGaBLoqXg3bqkyt3yZv0NmwIY0e3d6lnrbAS2bc32QA/EPeAPCYSfKzYUeVLg9bhEx2vx0
bVBBAKrmu2hJ0IHd7k6NcQlsb9gEt/RiH2ba4XajzcHIf92DeFSKQOwsgt62elXvPafl+d6e5l93
b2Ggt68rbAsM7HCzQ2pbUsL9e7zPLcvndnN77HZvmBOAXNTzvO8GPPLbjZrvuVmaLble4MazvZKQ
pvlBonvtoWvYaOJbuEUSNbbJhU2HenTL7GGd+u/pPbcv/36MrEZt77dfkPOugdZ/Z2SN7IUskdh6
6Z0XMo5zrfhrYn1ztlDHUgBEuGV6IM4gmHywKznDtwyAEnnyzKrM/idtvJ4ulRuPvidTZX2sjBHE
vq+tx4nTpOUQl5kjLwTlagT70CsuXVyNB2mPO0PqnFzH7pxKmAKu4w7Lgs/P4FQrlN27im55UQ7O
q96N2aGjCUgmpzy7OWE1JoY7tHZ+ugWOomXprw6S3Bo8G+o64DAAvQ8eSJWDaQfNMSrDgz7WXzKJ
6l1XBCm99SIBJXlWddWeG7v2OaOKI1uGcsFwfo0VCK5NFywHZfDfmCVOmZQ3s0RNRrypSKhJXS5V
nqbO5ZjjtVM5kw9T32u9fm/1hjp3Dv7dEtUIcOc9wEjMqXROzyLIspMe4tYtGuvcmRYu9ibk02+B
CNfEZbKqXzdP4zW/0p5zJ13lhX2ScSxADJfXuBm8vWtYwV2KAC8gjzXQhg/DZ4ziVeaPMpv8RAjw
AjKBdcLNi7TVOqFoDZgWjLyqKRj1LpKcqX312Q/QhDD0FBeNgNrLFP+WLWTcTk7dymO6mEC4WDeC
d8VRASWu3sB4SPPiHLlufta1J7ZLAxCuUK6iCgCrYNxWTEgiOwP3BP25e8qYSANT5H2PiwczJBOW
Edt4J3a+p/9ajAjgK6mFALG9KMwpXDHJa1YjFyZK1XxapWhfWaQy7zcq2s0oH88gRUhs8se7eH4m
7J40tnOUNwYgpEXgehCXRci70gIx86tcciXys3PamW9c7/QdY7onCpC1Pr+JbJRQmrBQydnJ8VNR
wZGV1qRP3B7769u37zi5C0+vLXlhCLDYATAF0tDnr5bvfbfkhpZ5Te2alI+2HBihyXMQiUOiBc8D
rg1t+BS19aO3yRP2wFOajygq6mM/GE9xE5LUahsvpQW9X/OrD9LNGd+A+GXF8dBPXXvMM9CqGtDu
hkrREP1dyQIGNimOpuxQWfGdml2tCUaQCPdfjLWO7F4I9nrnLEu3ewVzixO1UatMNyvgo2rtRyQc
ioA61dX8hzqEbVXGCE4Lr2ODYnRPPtcqbfDu+zhkn9SP19qA2DOZB9pb0qKRd3uN8wJy6uSN6Xuv
wVkVNJ66UFfE2FfdwEq9Y7VNWUJsZDBnkvaJsskCri64bxrWqJ216nyTXUoaP8IOX2UtY6vOJZfb
KqCWMfz+09cUYW6uf7RVtc3d3F/3JWwqzTh6HmpjUB2/Dr0dxl+boPJweMBqDv0HIWXihKRNUDsY
4hpghl+CMtlgVRmOfTp5ZBZ0b62wHuzpYYo4bDB/XlsN+FTio9nIBvKBgYRVHT4EzNNUkGc9bwZO
hDbTlbpc1p32GkCaY31XsNvFaiKd6TMI+DilnXxArLrukwcsnpzYn/wGYl/iFs+jzFfaaN3VtZHD
8hP3YHL3VZP8sY0rjOiRITk7C+CbHwWKj7QU42Z0af3a4aeoSn8v2ZBctSFywe6wUtNN82iUGwtk
324Kcbw59HloQJLLNMGZzntehmzcDo5JhCUVpTL3LYuwocAmrciN6MsCN+zg8YbS5FixwUFZTkgz
dMI24/5UhkeXKo6UHr1YZnlarxlQ4AzI6x83tL9cF1Nxy65Sby1mkon/OKp42EUO2c+SGOFjHX52
kWG+tg4DF0cdctcN93BEgGCm2quhnWvqs6pEgWLL+jurDU7THYaj6NcwOO+7ekmBmF0Joq860rrb
MUQrpsXGwg30hSQ9C8NDuswkV+BITYe5lFSWfhxnM4tJWs1ayBZj2MAkIh7VZ+I1TOor3HaBQ1vm
syEPvz0liqNbFEjVaH6w8ljlBTj2rAjzdkit6x3dbvEgZ4Wt1n91dvKTtN+W7UD4M0eAkVO447xr
X3NeLOJ3FmZhItej42cfMDx7IBZWGdgNZmdNs/nUnZkFxXi5Efa0Hmv4Ek0zXAzI/phpWT7W2DZW
aQqTzPmMNGvaOHSUvN2XKjSc98AhAziaLiLOzX2Ba3+dgMEr2NAvZOTr66nX+Ww3zAoFXIWBoUc0
Qm5P0R+CuiIAIrKA+qEsh1kRwPPPQYtiea/vM1rPtWZKLr8B+xnpjmtfU3/MrtiGWjY9aXDAOCNF
B8AsZ6ds4m2oG4+RQ81s5vij0PZ0S7etd9FMmcZ79zNoab9Q5FIvfM5sjHTFKXGQ6JTBHXlHZzus
UL75GZMxJW12Z2i/nMhbu6b8aEfd34pK3jOW9XeWZ1xillLSiR6yNICFwKaC7KLwgZ31jsmQdw6B
oHNEV/o+iWCfIAzLSSChcPEcjWCRrASLNCC1t9pfUU8vOVAK/m1xcIR5RxZl8pIRFGKr73Donmq0
B7BCCGPu9WBNLOQWV/SVKYu3qcOa6XNDsqKd2wBrRubAofEltaGHXzF3C7X4KZkALyhK+/VgNptB
97/1Bk1m12qENKX6n6AGOo+QHxaV7S3iBo1jnjGeCGipkXbrm7rYQ42QS9n4EiekEUBf/imUi7zO
S4k0J/r3GHPd3UBhIlAw0gBVeLp3GjNtZfQ2/hCCg9ZlHqc73XFhMcLT2+mualehB/6jIUD34EJz
A4nG8FSdzDmbhITbM9OXbOvg1TjovQzWdZ1+ZS2JQrYKCIOwkXJ1U5UVm1wkcuU2PPtUixOkB2F+
6MvXAZPs8a9H5ocnSQNgRk+WxV9Y6C2+KMRhRyFrLlVhpYZNK+vXv75Ec7KVttFDde5tcCH4h4F1
VcWI+SdNo+PtnmCIDKsnWd9chzEOUyiCswFxkgyc84yEIqswXorJbf4yJt6+6XYkACUFCFsnmnOb
iRGIdDhoIdKIaL4Xe7Qu5JrvR+apfASLvV5NxbEC7LCKNUmCcDDR2jdC1JxURLU2W/iaLoh8cLXT
x5hHBaetmjwmmR+jwk3WvEF3+KuKo5xvai3oN5Gjvd4eSiOMpChLimXdOETx9iqPoTY5a6FMf+dh
PDZdUx1vN11PKOtQEcfj+u3OFEQjuhJ84c1L2me2s8gYg4BZNBlVwXwpyJcOecfRA2rIsAp+AOgy
5irilY9Z15ZHtCU1uPOq4LjOv4xQaly60l0be+dWgu+qcsyHdo31CdqYOiJ31FetRCqQxxw+jo4S
Lw6H+GiFwI5NN/lD28rxgIr02NOegEZkcZFgX8uMgYEJWXnHCozokdlCdWx0WI59ZW4NgrgpJeYs
5a7S6xXTBZ/JY1sfQdV727IJ75qE6giSkDwWjsK4o8L57BKyCLk96CbFikOKIXjsQxPSXbn2wJSz
qoyOqWcz27n9hzETt9o5lBDrj938IuB5tLetAu4d+u1exvrq9twTxk/H270m5traJhRRaoSGEsCb
lfAKUkP+MUN92vvsfDMzltuycyHV6cNGr/tjZNv+oq6oZ7SphSrBE4j14c1kBb+qYe1VhfIWE0CY
+bL9UQsmYKp2UhQplHOjKT55oTdT32Yn1trVyvM2JTqhEJbZEpwVPpAB2GoQksHe9wNSiX4VS+JK
7Hv7Ieip9UYfR0gkPqxOvSQ5QmhNV5u8QnLZTcBUTMXA3E2S3//vd7glDJLwh+vl/2x3+B/Z59dn
/p/tDrdf+Q+3g/1vHuQIHfaFaZuG5+Iu+A+3g/dvtmuYFnJkUxjc/tPt8G86XiaXtsey+Wj4mLH+
dj/gWLdIAxECLyzO3f8X+4Nh/Kv5AfwYzgIsGqZlYjuazRH/MD8kBuWKsmzUADlIWtMbYMZPPoUu
9SJmSiOvAIfgxmYOCxh8yFxgQR3V5T9es+t/4UL+r56G61s4MTxC08ybR+MfT2MyFKScqdN2NdK8
xZiZ3rEJ2i9X6d8+EWZhzUQvVpW2blPPXTY6eFlST6zdf/M0/jf/MepxItws27R86HvObHj6x9Pw
bCNRPtLKnS7tahVk9hyfq5l7LVhafMj7vnxLRXAVsf+WQUNfRCVjTYOp0lQUhKtaXXfuYwIT/pun
Zduz5+s/OdscDFbCcHQcMwbm6Pn1+8cTG1Ll1AjJArbfIyhFpOawA+qLUUbeXe7i4hwG4EdlFGkH
Ro/oSBhCrobEBDhbqzZddJ0oWZrZYhu04aGjf7gzWGPeue42HQLvTmGG2Dl+fu1L074b/9dNVrl0
805PzTZ647roSwfmXjRcpjoeyToFZl/n1RGY4EDPoJWncCTLVpT6j1Z74mDfO+FD7YRodIceGWND
lT712p7C8dcPvGFJIaEv65kg36idW2fsBcHQCXRcYJhJ1NJz9d0BVHOmHiuN3hYnPZkevVIGG238
EzBVtlRSIqxeu+Eh6Nh8A7EogbF1x5BgMQ+0AXL2Bnzyptbqs5t8I3m/2kkfHZml+Vu/biBr1dl4
LMz+KeDKuYHhJtbKR+HPHtY0i7tMt8XG8JN24bg7T3h03HGa7GVUrEQHbyAdPZsrNUKObO9Fxg6a
Be6X/HdE3AKnhVKBRd9PM78hRYQPOX7NHUEn1rT5ago75h0z/mKq8XQr5lWeRZPVeNu+M4AP4MUo
cgrawRXr3K9/3WK6ln54rYF3JzZbG0bj98kjbPKv3s3lUnWFpAD3yZ5umwsbUVYWcT9HbwGddhjh
gX5ZuhL7IFWr0iKCF1oYQJptbyxpXqdA7tyCcgbF2qNB9CmgcYD3LfCusGOKUxGy4uQYZk2WK9pY
t8wFQsYOQ/2FOGkTuFdjcj+wB6PVQNFITxawL48zKH+YKklwum/Y1blp9mPYVE6UWmi58wndvUXd
rNP3rgr33ageYyMHVQKH+JLoX2FXAb12Vq43LXRCePgADPrWSvufAUSWU8HyU8o3tmxzGFOxHN8w
+MF5VQwnACpq44WtdbVzxCSZjDgqRlhzkvohycWfkVZqOSbE75Vj/5sJ7PypASc1azXWrAKooGoR
iRtZSHBSHLrwAyrnVATyDiRJsIprBY8XhOHOzyy0SZYDqdkG8uJwY2suhfztrp707eHvm7yJnBXa
CXYB8zc0p/4a42xaA+0lrGSILgytHGqCqoHazkNdKIlSvn19u2na4tnwQf38/SO3e+n8w7ff+Psb
t8f+/vJ2TzrDhAbH2VEAMbI3u3ha9oP9GjKoguPOY+0cYXy7Z5uTu7bH7JXxhsEifA44Jo8NxdTf
P2j08IdK6Qr8TXz7dlP6RgRwZf6aQ8ZP55cUFaEGzfP2i389+Nft7adiHw3M1FtYnedfgpn07//S
7ctJtB7JCLdf/cczGXWdVMbRWDcKkZVdE094+/G/n5t3C47/6/+5PUocCE/+9s+7tyd2u1vfni6n
EFS1NJbgtnS0e/5Pa9HEMrRj6U9/18+Nnjm3fCEqCPLDsRnN7WA394X0h/3cKI50jHJuHSN6yJhe
ki1ZN7eWgh6zoNckW727d+k+bbpQfN2Ham5L/blBDeZWNZubVmvCr87ngikyJ3acUjS3GV1uQLdr
z22vE6Nl7NzkIaEjToR1CVLdhzDd3KPu9rdd0X5kmQ/kC46fmBtrei5a7LnZNui6GW8Gd0XxYdAv
DhVuiGZu0Dl/s6/2qx/WiIRfC7krLNx/iH0Glsq0+BG9vl/oMWVvddaGICICLtsTKTI9mRYiHyYF
ionBFENxkEU/LPN5nOAyV4DITY7KPGqo5qFDPI8fcj9xICCPGlMZhhMjUwqXaQUeSlj28wBDzaOM
ch5qpDPkPx4ZC8wDD+BeF22egMyjkLq9iHk0Es9DkgYGbijuRCxIJ5nHKLg12nXLZGWaRyztPGyR
TF08XFubmo2CTjrVPJXx5/kMyLnncZ7YWPPsBjYaQMzqqIbIubqMd/p5zmPOE5+4/Yal8WNP01en
y2cHDeiDxsRyZ2r+zoflsQj7uLoUGWIwK1S04m1SHu1f6j1/ESDwKxsmSwz6smWddp9qnky584zK
uk2rBNdRXZrHKCUjF5ITSClOAA5KS4Tj1PIsmqfcYAODCbqeJ2IBK+Ds6s1zMmxB5OIxOosZoQHu
PjqM1AwPwPgY4smsL/UQvcW+aa3o26IZ2c84jsjmPrZeRftZdHDMwbTkizirhx0hkI/GPNXrGO9Z
Bs6iwhBfJoM/MU8AganX7HZsAj+QpqxQIRrif7J3Xs1tI2sa/kU4hRxuxZxEKtmSb1BOg5wzfv0+
3fQMZe3Mmdr7rXJ1oRsNkBZJAP29aTylmNwuICXczwquzbPFekXHug6MoVyoMfQWlW+AXkEcc4yd
RkESGd4xoUDJI8ZWFRVLvthnW9QwVVHNNEVdUy/WGmXOStQ7g4nVGTox5UL929v140/W+lQhCNcB
38bcsB2+RAWIrRng8RWED5idf+cnvusptRJ6mpEOaR3x5l8mFGN9UZUNKc/aFgHZj65pwYJuHzO/
g2lX619Z+G3hlrOaEnXeyA1fjQjjIdVNFmo+C5rjOZ5TbJspEhsUi7GXwduK6nEv6sikNV9UUVm2
5seeQvNEwRmxLRFt7jgeYNevFVGV1u0LT367RFSrZ8rWiqhf2xSya1HRtkVtm4zdPzxR7Q70A86A
PXdL6uA9BXGXwvgoKuQhpXJT1MwHUT3PRB29oqAOjeppEBV2T9Tau03unGzK76Oow3P7Cakro1UI
qA2OO8rbSErci+tUl0ZU8rHWxO0sIXtlOKmm8wlvHLgVGd9DBJBuzwIeUGAU6EAwuQ8+cIEFbFAI
/KAUSAJV2XHhAi44PigDfB/YJRDrRsSBdzHM/qUFKFECTsQCpaCQcYcBRs2Pg8U3wVatQDQqoA3b
zrDQWgZ2H23DEeBIYCBQho45oMgo0JF6ftQFWgIYCQnVL7+UAknpgFRiga3AdHomw9YV5W14RydV
TZ+n2P7pjupXaCc4Tb4oQDUJkI3FI20IhBN4WQ2BZzqSm/ojB+QpBNqjRlvvMAkEyBZYkCHwIkfi
R7gXZPepQI0igR/JPXLsulsTSBOGrCvUSc+VwKBSwCg5yxf4VCmQqklgVopAr9DK53etQLQCH2wr
FijXLPAuHeCLPD7kY0Bh6OKyVSrQsUQCZbj730UCOysEiuYIPE0VyBous5jbqn9QOxO4myEQuBAo
rgaSywQ2ZwiUbhB4HQLvce0A4WFiA5YnUD2q0eNJU54jgfel4p2YAgO0BRrYCVwQ6WOy8oAKB4EZ
lgI9VKM/AvIyz5RdaATCiIz96yAwR2qNBCkKHDIRiGQnsMmez1tglQWgZauDXnrAmLrAMxWATQWA
MwXoZInkE/8H9pkBgjYCDc2BRXPg0UrgpK5ATFWgUwUINRFY6gyoOgh0NRQ4qwbg6gjk9ZsKCMsh
xU4FltUFPjsA1JoCsQ1G9YEsD3XnCDS3BNYNBb6rCaQ3FB9ieUV/wYFVgQhPAht2BUpcAhdPwMZB
Bn6sACR3AlHGcay7TwTKPAJ/CdSZNA/SaACiIwBpQyDTnsCoPcBqX6DWcNPMvQaQHWTJH6HNewTf
NgTS7QrMOxHo9wAMrgk8nFyXz5VAyC38bTUddz+gc1dg6NBbELoJXF0HYO8xouW+NO0xvzqnAoOn
UIcfisDlCUuFAQZUXwnMHhfn6uAB4xO+M9zDOhzI3Rh+DgLrz1RSkwT4L1gAZJQKToAt2AGm4Amo
gjHgQh3wBIcgEmwCksiWmeAX+Pr8wy3Gi+V9w1uarwUFdmkiKRqFlGrCdcVm02nomOQuI+hAuStW
dGG1v7EZSMiErnjry91mWZOqJDdDuZ+F/Hv2w8fBBt/AxJixAe6KYdFSI9zbItNcbkV6XP9zV06p
xRFy63asPOzWlVu3U7nmxLUqpUIpX0iegOu3pbTEUSgqyRYwuwD/2bo1/zhGZbfjofFvjgNYAkMo
kiXGQ2gG/zqfo8cVSQx/9bMqa66vdD3X7aUi3ftzJsEUmY/QoIImpzqYIIjD3+0PTCKGV3I0cW2Y
K7fzy/N1XfcFW2lco9W6VReFeM2ksrhQy80Ur4A00F9SbC+RBMbnUIFPnBtGKiKlNyigtPOgNB6q
sKlZ6CzxdnEASz9PILzjZuAvK1xRVkmQXcI4eIhg+0Bn5FvdpYQm2lmxrM0iO0HKxFytzRpQNz89
uVlDdFEIP1J2+0BLT5GCK5oSYvI/lAPR4A3GcKplbmaDpXQKJ3dlpgOEFNvutlFeazv8koyjQ14V
NsRPICzINOIt1FXQYxGpi3YgXKjw+THAJtl7aGD91SoED69tpUgDLz3uo4Gqh2i9t047F8ep37+w
EJ+Pfa7MR7nl1joPCYXHnVbs0ESTG+4eiXi8a6ro17Rg1uYjltQ1VWoRgYNVZsk7ma03jJzzUxxR
/J0n1gT4D+CdY/gYJmBSpbbBojZsfU8sK/V20WjULpo4sHYx+DRSINNepvcwIk/QszPsUSvjoAdk
w2LVozWckOU8t5e5GI9cTcejFWTPlW45XJeZAbd3OCYoFqDaBqjDU4ALxUFPj3UyFYYx+gTShym9
66Y8u8HBAs75HnrYPWDwfNd4TbV1Q/OQzap1UPp261esDGdIgHck3mYbe4y++tVYrNs4eq1RHyHW
KNSjmroqCdhsycZAXXHEBWZe6GnOegkKALUfxZjqYz8negEixlSchfM1lRn4ZS4uYFWW2wfL0LZg
ZA56COe7x3L+6Fh1vc+DdqWIXie+KawvqFOaNgGuf42FDqUVtIlNP2AHzFNvPOPiIb9Ycsvth2CN
xBm3fE2feHBsj8TP2VuciY0jCDY+JXGMrZ+pl0t44ImlHfFvNo5yvz2UxtFtUUymPPTp/FeiYVgF
+JRg+M2KciqIjVRH2B+WQhgxP5KjrmbKUW6lgQveaKAs9xCvRCjGyFvYRp0Fp9awlHyFOfBn7PP3
tT3MK70aCJdP+uRo62lyNJz2rTY2ngnRUY4GWGZD+cuo8BRufHT+mimny8ZxD7HdPZtkka67KWn3
Rp9Bt5+4E0fi7x5mJimD4m/Yii+9bLQuKtDVaiX31pKFoAWQGA6/GiUKSH2X/esmqjv8qrE/vOuU
GQ9WJpIwHB+KuIOG/W6i3JRnk/tl11EhSBuJQaicOOa24/aqcuzW9doKHk7HI+9t7PaipYFL19R9
NuAZFMDxUfLurZeBzRLA9GDo/PX+bq94e3uVfOdpT+XMBwtYyD0IT46eGaub27zby97eyod3K6d8
eBtyspyHZ/r3tKtONYzNTWCmII0YsytWmTwlnXN0hxBhT40ZnZlF+aWg4IxI23gtUlO5j5GHLwIq
P+g4yb9L8DQ+eWGyHsiVvfcL72CocJhr9KUzlEHodBYO9Faq4bSr60eKj5fAmpFPQPaaWlKE48+N
o25SahYrvU6+6zznrlzbw16lZaVrFq4PQYUcKPTtd6VKpApry/ALmZdRQaghXuG4MA7jvDcjXd1k
bck3WNc2Zue++fmknuwufUXgTcSMwzdlMMZoQVckqc7kfjU8DqLcdlHXXoKZWEtykb5k6uR+7sOv
ZYtiuB61M0odnDIJkKj7h7znOtu2uFAgluoWs9sj6cqTt1DhtjwP83DE2JKQh8743pnN96RLzZ2o
dKzwpccmcYyhG/Zvje9eMgsZkoJHbAjaGmufWadZiIXT1cxnBNVe81e+IMIr7lAcKuLalC70nnxL
1fGIwuFdwRytCBFy+SDlPPdjyGeXa0wqWDp55jerFE7f6rDL+Qk+IpuxqKCHGYbIdYKpR2Ety6E5
jzVDeYGNnEG9RzNx0Zg7O4FfqX6Df/WlVS1tbU4sLGYTOUf5OsOtesL4YoNJnL3mS3IaSK8lBia+
YHuCoU89npXev++FZo2fsgkTbB7NhCWYcte1dv2gei2WB6Qgdb2Sb/GRGg4WDv9DdFZgtG9i1d8X
nmkfR3eCDkU2BAXorrxvv8S+7R6HfiqfWy/at5Qvd0Ufmzg4+XiZ5BgIhAqsf60ssD7tWC5h54Ah
RjOv+760HrU4WCPjs+/6wj4NyqCdfNXfxGVm7DFkIknCD91DFQ0/9TyYNjTGiufsaTu2A3zzHA2N
483zxs90BflDRxKdFSg7HkiKlR8q0PQHaIWZ2i5iR9HWodlXd9Lev8R+tkOLvLPzjCpHh+W71ZU6
2uz4DzPEO0c1Rb403ygqbQZFvmGTTkG39ghOXYcp9IAuHb6x6kOVZcPAxE4XlyoXY227vcJy/+9i
p6mm+g6DE4Z6v5nYgeo2yQdQVxzxC9TVdO8/HkZygLqOAfojUNMrqKs5+n9MU9VUT7d0SGM25o6/
HOwc7T8GrpSUR0zXwg5H+Dr+wnQtdlkY37mGYTgmSKz5f8F0gQN/QwvF+9F0zTI1W3P5j7rGBwdJ
F5AQ63jV/Dk37R/1OAVEvFvRPUKUdIlv8/w1wow90dr4B1I5negkzXio44bkBsfpN0VdLMZwGB+C
sJ9XXUfGBFZ8xVONKPqhi7DlctPySTZB14IHphjOhMFUPgVVaaLgdS+Oo2F91xJ/dceTJvIDcQRl
+GmPTBWXtjlIISinJYhKz0WW5UmTFqdb40C2PLlhi83OFJHx2QxVhmjxf8+RY+imlCPVDdmRh+a6
/6l2MhwxefJcNmGlvaYOPlNV3f3UkvEwaV33NtVjjlrUsu/TIEn3iWpw8yN36slUe1ikDrJNZ0YX
nKtFfcp0Hy9O1C1bHC9fbkNyXDa3sQprFTgdHkAMBymR3RyH7kExUAssUsGPIUhhPBCVhLmP2OKb
lm49GEMfx13SwCBmloL1LGbL5tov4EJVd/KAyB12dTp0WxJ8GMPfQRzFJWxHmCUZOHXTQ5Bsmodg
QH1rTkoIyczMeJLuCOkmFjQ74EaNlunjph9l2cEsSVDAb0uIaHN3OHHVGk9yayale7pzmyY+iL1y
R1sVwSa3Wpd0WzLKMfCs3qIZMpXf98He9AL3laTyIPPKN88vg82IQQSEpvEeviVrp8kp37DiJ1m5
NpuDG3fmJ00vMDcrq7dRt3P0CDUOz2IaITgPiIGNRye2h3eH4+drAjQG4aZ0OstZgjdFe9etLteu
HyXmve2TtphhhryxcxV9qOmeQWa4SXX4HfVjpSwrin1nRyu8syUaoPlD2Gnm4Tbehbm/hxH7IIdk
082zdzbTpF9G2fDrHKEX4AMTjBk2WjGmT6LpVasnc5OQd2Xk+/Vhh5xyG2twtABAbooVNn7YhBlm
uNGa6rPsdbPZ4oQjdnzsh0rKLlbFziFNM4f6hglf8K+ZeU0e0NLq9V9Hyj0Rvhd+FUAXaKP2UTZq
Stwa/tH3Wd61j12ptYc6jx4qcJsfPVWyCTz2q1FG6IFLL3iZmsxYRoWjn3FAn1mZadnBjwckg3DF
NlbhdYdALZXhJWwxcV75eqbchzCK75Rq0rYjTwmXa5PmJAvzlPhuSOxU3MpaQLfzVrcdEWkjlx/6
OIa/jhUTs7ghFgvnBzB8VIGEOUCP1bznnv/Qo2xMnc+5s0OTmsSfY5E/C3dz45RRhaUqmnbwU5Xr
QX4UBzugJ4iGgh7hEW11xAVedqJ4jvrr+HUznHBVnDyCNYLa+LVHUitQ3YX9nRn642oyNOeubtQQ
rUyQoc4z0a1z3SNvJbwHzQzvrUBj3HcRevG8YW6u87rZ/7U/gx5jkLMw9aGQ/JvqI/4j06OzlNvX
ZtBLvNUmIQ9ItEc5NjtcHRO/PhZiaAyy/IhG/vV2EDZ1YOK/n9S/nqAI+jOQm8HHGOYXl6LLrOrI
uWd616Gka9bx4PQL2U21Jr94E+Ynf829jVsTMugMd9MFi3Nnn80Euc9m75+GWPfQn1rZd9z8FDjH
39TWrpYKSZZIDFImWL/uCv8+AcPTooRl9+554O8YS+rHm6yHObOu2TAdbMs09I832QJgpGib2fpp
e063bfnrH0ej1o665fX22iGDbIPLwYuia9S0MrNEOxPNxaYUf3O0q8tp1K0zfobqo9ZbFKCnHNmE
2CnHwkBjPQJhZD8PkXXSsniXmXWCDVgcf0tni4I43h/lHHxNdL6haU98MqZVRFDTk83Q71K7y351
yuiohnN0acNBebZaaAnYJHXIhpheZviN5nld72RXBZZsbJ5BnViUiFNL2RvzpOABolKMSKsLiXvx
D02NXpOk014wfDCIrkic9aRBRgp7HNGGWL1EsYnRVYqJnt/0eOplwlzQV+Et5CVuDc2YbKYUrWXc
6eiycKhBfdqbj0pHQ+pof8dVy9+RpCS6fXpPCOpR9uQ0t0lF/isvPTWO+Xidtuu0KKEWYmSXgio1
0p9Y2cCAd14sR8VXMei/YQChIX31MN2o6vnQeQE1sGwsvvkEGBDKoWVEM82YwY4PbWLf//cvja7/
7u2NZ7HjeJrlmJZr2Xh8ax+ezJxYH7GaqYMfA0jfMoXjhK5Wmx+MYJXEOj46VU9ED1EvF9udsjVu
oqgl4jF7VssM52y0lXdDEI8HKEt8A2bTP3A9UQ48i4IpZ3iuVCRlHm475JYck/Nk98PY7dgPO/5u
8m2MJ0xibUaHHD09XxFiYZ1KM1F2muUSkYhm+oK80F2EWHC+Tk735BmD+UcNKFc2RvCdKCMNA6UA
acMQJsQlO42xH2rVBaIT/ZBHBMQ+YvS6KUdJUW02ehgdr9PFRDkOLDHeJVGXHofYjreVrja7EleW
sxcbpFokhvfqFu150gr/Z6TkGKpW5S7z7GyBVE69T/VuRqHTN7CnMrptNuvU7NikTH+OSzvZy3ly
aPIFkw7Lk6UAkbk1WN/GKvEIque3NhdZuGqK3lj5sZo8BDCnH9SyVRnjqYAadPJgEBH94Jphtkki
p1rIMTnPRI25zdwepE8cJpvBrZR9F0+vtyG0ntnJmY2dwZ98SZyHvmV6DDUrMV4S0PVstO2DbEyj
Gog+0pDhifv+bYfckmNN1IGz/t3urk4glxGOglrzzxPKrVZHkg92YXyd06E+2l6As/Ko3eOFaH1y
iDcMjCB61oi/fQqnYpXFlvJYqkqBe7ERLLQ21L7Zjrn1A1f/7MwZq3SU5bshCNUnbi7f5QQdglhp
Wc0TQq1qB1NMXaPbVz7Xnbsxy0H75vkB0CrA4NlO3PLI3QegX+xIN9g/bYJZp4xhGrho+TMSO6Iw
TpOtE4EF5ADPXg9I4+3Cp8pvL1ERqmgS7fBJK2BuILzGg0rslE2v1Jep1tST7N1mgEZzuDjqr3PI
GXqe+9dztDF+jYNOzlflVzP2HSKm6rqJdNrdK4bL6LvN8ULJQNk4xFyvsEhRPvl9OC9ZxlFtA3r8
pBoG5QuXu4Hca9fjEohYeQqTXHkcsm6DZEb51ON/+C+JBPrvGUEYtXOjs0xsWKnueDbr2t/Zp35I
frKSoONJdI9UFh3AfyDh81uJHKNPcDi6S+6xgqjDuz7oAWYd/cXtChNHPOUYphiSLSJoTJgZpsVa
3t3cBLIcbuUpAW554a3jdpjWM7TAO4wShn+hz0oO8408K94+uhJo9zYesVx0XXEnf0eenVKsSjEz
8H8oQ3yqvLz4NE5w0FLXeG2MstvlQ0CugGGYrzHFKLiyFQsKFszPVZERHlearwZg5jbCSmslu35X
/EiNpr4YrkI8FhWw69EolNdmG4YbeW7IRg8NLjEkq+RwUUYCyQJA9gOsngnjILF57bfOr63EqgBF
rHJqDm3RKatiyntKXkXcn0OPkCgLY/G4s3gTZrej8INBykiG+iFKHefaoAAbgOxFf4jdakliE6md
GdHK8u5n+sEqalv31dQIbx31Ytx5RVk/8Rv6ISfU/LrR2inu4zynzs4v6mSNRV3zllrkkUDQ+9o0
FHeTkUscFVP9hZA5Qsqa0lghaXjfNeEwwOJQnjISwk6xFoUnuSWbsGS5CXKGQ93vO6IZ/dB/v+na
v6eCyI+fNa+hcucxHJz+xf53H79mBEjIxtgmp8+t7XuSbu5IjKyJhlTPcAemR8NraRwPglwEDEck
4vQod6RKS06mPV2nBUSn78IARNEekHdp6g5uJ9SMh1hJ/IcEzd0BGcqnnhL1gzljnzRpZbKxAvxw
+7RwYphCAzRWUstgXnKEnDgHwWeur9ZBHiHHCYURZ5UDeL668qyyJ4+QZ820UF/czhJOeIzGVhVt
5LyIULIK+ZBhoHjRkjYxF9dN0Zdbshmo1e8Hm+f/O7nZxfNSrQ1IoUmSr//7p6B9CGcRHwOFL5ME
RZN6BvT6DxcRPcrTpIwsHS8WfOsjv0rOWZ0+egS87R18oc6y6SctOceREWNJTHq7HJNz5VbdOsZq
wDpl8WHHWA3tDi7d64fxaayT+3J4+jCciFfXg/jYFqiEbueX0xolhuKZGsr11eXYtTH6ZNV0LUqc
v97vryNgz8NW4afz+468wViStMN3B9xeTNFgbeWagp0O/3s5HgFOQ8wgzzbDUJdH/5CmhSdzd+1/
3JQTfFtjwsfNd4eFRlHhw/nxZKLfKqWytEvFQ9o1wggDMz3JLTwidYrmJyvunqIxeDKC2j1WBUms
lK4LhKjt1BPNhPxA7rEpQx5lFxfFct0OGL8kMdJbTwmHl0bXQDGb4JEK1HjviDgbR5nVtzTzmoXW
JxrGWG7+DNHoIMdZTMfroXXLbRZG2psOXKb39atNlWpXajXSN3H035yVwJz5X6Qp1xSb328fHnZO
qmtbOvcQrme/Xz/iotCSodezHxQ9+IRtfyRGqtPdUzJgQevXyUH28J/FuzbUs3RFxbVdyMF3e4Z4
O/ppdZJD7aQiODN1Fy9ezxyWt8l4tnrXOU2ZZMcJ1LgN/W6j4nR+pydEMuMfdq/Ng/uAmIbnHwc5
u5N7D3Iob/NmT1gmNKvcdR900ZSzjYlWTJiBHJPz8OnoFiokho0cG9LgkHE/hpuQW4dcG6yD3Lo1
cswOw3zNJZqgBDHP0St4Dx/m3LrvdkOVn7aKx2I28s2P5//Hl7udqmq4JU728u+mQqRw9il/I4Kg
R+VYOLlylFtR1HzqE0vZfBgfxbTbGETDGlmyKR5NqCPfjv8wb0ClvKgH21p+2IFzN9kn8oTY9ndL
l3e7eDcoz2hTItt61NHCzjIPOPFBZ6DifkBrFTRJ3awVJKDUGGncMYmwBDIi6zrvdgTVtwffV6fN
beh2mDxnaG4i/4nqLqGbvJeVqrTDp1a33gxR+k5w42upM3wlBq5fUESoNj6VywsSjlVtu9UXd3LR
SCBePSHfdo5h41hLUkLtN49CjVz24+xVwo9R0yeUpsmW0OJ2m8fhciCZ7az7CHVdp/xEFkRwLtP2
LfOL6lMcJOWxq/qJmivdDl3lLktqqMNybtbpm7qbY2JA2DvgDeUcYc4R2Jp3w8UY43o3qcRgoGGE
wlpQ0s6d1Pmhem84mTRU1AFFfSXC4aWa3R1hc+jfE0Pc0bv5scQsGIFNrWzlGHEe82WK3OsBcohi
f7fOwwpJdBDDvBNn8gPjwSuL8CRnAMDzH6TERURvNZD1HVMlnmoYkdcr3miNgk9IFWjSKpbyXCll
I/feroy3HQn3FkunLn0bGuRJbhfU2yvdxuRshLq/Tu9vsR4Tt/BgnrmPtx60YHlfv/bFnkmDPRVo
/uk2dLv9a3/zNCDn3R4OPpzudix/AuBz2UeqHf7Lw4LxuxyQZwXLsF1Ls9BGqg7P7h8uuYqGAyVw
vvE9MBRU4kWKk2uU9Nskc8u7a9+LwvDSVGZzN8Ztsb0OupVbnsYZM+V2QksCzzi8zCqOUdNEbUQe
0kJ5XNTA17j9D/G5MjNI1DyRY25vx2c5Jhs79exNE2FnKXdYYq9T68Gmx24Kw9X//nhk/K8llsXi
yhb/SEUFWfygwzTqtKm9OGm+m3Ww0+2oPKalr6+7Kv451h5BwFbVlMfrZuB9bkvF2XNvUL8Hiv9c
cN/6pIWGSqSg5R0aDyU/j/S4ftQFRv1JFR6cTrMR/9r9aR4N79nO9HUUqu5rjo3WtndMG4ZQ6L22
Zve19Bv7gtFFiuV48EZZ/+G//18FBvpOzCg+XVezyP9yeRxUNZK+fr+hash89FFX8+92PMINB8bG
mtS/m5PQvsieikSUIA0ClVI0Zvkis4uHAP0CBBXmCjPyfaoLVrbnmOukisNF4s/+YZwq3NrFFhmM
5x7rA2wB6YF42jXKADZlY0E4J9VP3Q8kAQFK2P6+Uvr60CatuumLtj2H0chDBlWIZzesgkXnldAK
6jzEhd9VeF0rCo4B1v+Y8FgKyddsybHZ1ONd5/gQvP8cuk2Tc7ukR7stB5VanCuK+vtgiqoXHjst
CHFRvp7jSvnUThlZYqbf7GWX3NzPiuJZZ9lTcScY5/aTN6rGpavmh0bJ438Tw36EkfmcPL6QPBCp
PM3r2sdipa9o6ljWlkK2j1Vuulz5YqR9/iAbXFNSAJr4wtv0KOtEmXqK1HzbTXb+gE4of6i7ICNg
E1kTuSnBgtgq+4J3fx/1wsiw+4q9uX+W59LEWV2zA0qAd397DSviM3V5xJTnk+P4670gHl22iT4/
dCW0iKTyPcwJcJhBJz8T2WnrZH5m4SIa+uHr0GrbLC3MP9x02OSp7X7VB+Q3geUFT1M8t3hT5f5B
TZx21ePQgMykuL/BQeZc8VYNLXkPEdX2I+Js4yghItiCGBlo1d8eFHV48C4iDnDEAfK8ijt2hL0W
922YauminJL3rwD97hIh7F/I2OIsqzq8vur7KFHbRznEj2JaVaFBTERFsLHWewWpCGkwFstqcuyj
6dc/86QsLoMReQ+j4T4N/KpeaxvWSzdyv8/9zn6two6EKy9+GrMwPdcDpj+lGO+zMULp56a73J+m
uzhJIwwZClRLU7q220E53ZpQtX9163Z88ZOeGvtTqPfGgTr2r0b3TeOQEnJQ4Y3SmLvUSpdyTE6Z
UH8eyEjRNolKraCOi+6z/r12euOz2uIynVUqwLXoKjiJr2tjstd2jUSp5pHgbujz4P7XMUVQmY9a
ENqbcAgrmOeVuUj5b3xv7NOsluqXCIrtYCv9sa+74smeKG+ocf6lmizkrJFi7p2hnV4gP2wzMJcv
BujLSjGSbFd0UUR+DiV5MT8LNYdfZwkdWHQJdRAHv+VEWG4p5HbXEMl/zMPWUOF/vBPyq3MseQ/E
QMDFjeD3a6UVDGWddXXxzW1Ywxmla5810VQzSXNtphKaJbpDV9aAiaq+rV3uE7d5IaqvA6SqYzUY
LaQrWMedM+K1PnXe5z4YVnGvz19jL2twInWDo1kQnWJM+S7AAOiSWzY3pNzeOWHUXORQa8ZIC60G
46W/xuQOWHz8gNP+5KMVvFQ1mcp1hkckBDUWg5kB7QK4YDhoISYrFhIzgR4MhyAo4fXZ9fTnphy1
sUDxF+8myM2yBPOJ4xG1F0e2ornOFkd7NWGhuKbah54QgjtT8csnUiCibZO4PDlMufoYCPdc4QmD
obozreOmCI+y8Zl4nMqclLKIEJvbmNxyxd5/HEOGnBx8+/k2S04FI5tIZUF3HZYNDv9l58DRq9R4
YaaELmDXrO8ssTzzxeLNJm6o8TUoKmJoQsN+VjC8M0RPDqHrTvcAE+h64MdfdGfgts9C1Cia6a2q
02CLhS2eb6U9vYVRCDnbr579NDGB/QhIk9P4YEjdIHWcPAjfeOxr81GOw4YhinrCj0t2ddZ00JPf
rNi9g8B058UE1cQWNPmeWLnnVjS9BgDvtU/XkTDDajIdy31o19Y5yRFMhlZ70Meu5iOgweN0vkuh
5O5nza6fMFBS93WMdancG85w5kp1KncKDw7LKQ6ie2gq9b4Z04Kk2KRD06V6dyzRfViILRmIpv8T
D57PYNr156HBRVwVB1UhmW027uPrNIiIFIRAytJQbjo4SeJ0JBoF+H4hNw2EKpsyRuhFDRs6r26Z
LigUuQtmm6ibMsibO1fJthLbyXsQRwue00YCP8S5DzsIMHsXVs5nHiLSxTh7GBiE7vxECfc+F6WL
wM/hbrbKiO+6G+9RXTuX0GxxX7CUnexheOFc5BbSzQVETPveTSNQCcxHE3Xy5zt5zXWjqd+2evQm
r7uIdbxfO2Q/m8flPOEF9eH6HFnG44DLNBb9Uck9Ctfr0CuGB3LZ4bvXevSSegC9bZKFb2Zh/3AS
tfw+FtO+dzNCHLzhQUlm4gBRVfI2oHHKxq3s7Aj7cqU6vYW0WOyA9O7fF7n2Gs0GYLbcoXQe2S0V
ecm5px79aaZxM+0ou/ivzR3cBvp1Yzfbyikv13li6LpX9vl5wNsXjZzHV+wiTzU26ZlMq2KphbFJ
WpXaP8lG40Ef2tejXYBA+XGVLgc7qTdyHznaxanU+hfZ6/y8f6rq+BsJh+pCMyh6lq7ln2XjVTFx
ktBQVrexzk6U8+B76yBr7ONt3EkcsWrtf/JKyllXK9acXMvJVxihy8pBOVnNe3wj4vw+cYp2BxEk
fZ0Mb9taGdgXReVL18Xf5HAcmQkhpW2HPoVZPV906J5hdLZz38VDUFnK8dZ1sMRNo2SJ9Uz6mowh
2WtJNKxdLWChaxfal0IpPWqpXAjycfIuZZ5BDtO8+qufAMND3wke4D5BWzAGn/cLx9SceoRZvtJi
60GT6OhEkW3/2R+xbl4EQxUsezGWyd1BXHaHxNbbg1Y66a5LdURksZJfHA8bjQajvh/tTKRBCxcc
uB1j56g7F3Fjg6x23MOS1Pk0ZuODnAlz+1M8eO6LhQxtraR+uvdC9cO5Ahf3xcQuL84wawdstZ1q
LTfNMcFYXm6OZrQpyy7YqbiqHOz+O/7Z2LJ7NnaugV29EO5KFEw6RNueReOL6kftauAOsuaxtX4h
LIk/ZNhoK7nXywbu+/Ctl3Kv49bJDr9A7CLE5AaX+r2pjQrRKnTDXs2P5LOx7BBdIjaXTmraj8GM
0tbM+/CnR0hL5w+kBqs+xRrXdSA04/YfkUXyNDeNsiIz1ec73xd7hXil7aAtdCLd0sS5r6YyXA1e
oT+beavdtU45fW1a9dDVhvIl0c0dxfjg2W5C9zIbE5o8NW4WhZK8EeCenXQlDp8LNeoJWTEDPODN
fAcEOx0KizvMlB1lo4H3Xbdkt9Oc7DiI5jZF8QlqIZGc4lcbTGvS4Fcq9M6DbKh8E2UUxkBdrWsD
aGWuslFqs9saFAzOsik8DM/6vP16G5Jbs1LDMo8KIhezDDcU05i+ZLp3hoiTPLeYih/keCDGY1U5
K8n0NPa1QQKtwXo3SPxFOIXFPQXl4l5u4QpGLGM//do7ia4ck3u9FCrMgKbq1WzCcqFPqnVP6GZz
qoG8COVsqm99rSzm0s7eoGLX60bPelQ2lf5UGsFXfeYJGLroNvTaGgPguL6XWzr1viWLbHtBrYzP
SXH/h6/zWnIcZ6L0EzGC3txKKnmVSirfN4y29Bb0T78fof5bM72ze9EIJpCAVGqKAjJPnsOwHHFt
1PngY0GJfJ5yH5CTR8h+FoYz5hs5IPtuK1h69OywRduYujhChr8EoQtDSl+Ss65ciqpncxQB9bKz
6ROqX9gKjOz1AIp+qsdDU/YVESEneZoQCyICrfLWOS5DAzO0T6JBQAVWf4twS2y85q5VEZPMLFSZ
/2UqlAWt/ZGwXvbVdwtu4iozXiiDjT47w4TyAWnYi9mk9nqoGvNQpKo4eO0YbSjJKi/ANQyIU20C
4FFYbPjmpufOM9/yKFd3xmzJrigP0nPqtDFMwnG9zi1S4XwsDGfo/zy42vzB1tXJLe3wqvXdhBac
M1Mmgu2FDx44GQVHWtQ5x1JNC6gpq+6zcWbVxjYaTpFuT8+Nbp68zG0/EZbI1gNFmls5HfzOQuny
+FIp8UYm7glQuHuZrJeNE+bezZQDiNmSy7/7mBQPUOVSPWhKaz7rZrzu0q55T/l+HjLgVshThc17
bKB92IcK7CHzKP93GlxwvXOUoyqKrLmRuS+Q2PtPeQWuL6aApVBhSyKR7qOPJOJTYZO/ni3ZJZs8
/xwH2EAQvvCfJsUrEanwntAciFaVnhU7vxLiTc+gJ22y2jlIM9WHr83YW4/Syn19q6pVfJWWqzwE
ztA+q9ms61VRIFba9lGMvQ31sFt2i2q+lLZson7wF1Ut0AX+4ygH/jJbpzDAhqF8/m+3//L9rzWb
ihyo2rch+5DUOrd6EG2NOkLJj8BK8pCyb15GZpw9qMn7aLf2j4YSDMOExGdBMO1cRanyKTwL0mnD
CK79fLd2vToexrQk8l702lob1WTrD8S5By1HkaMkHV/zFPmCLteZosbyRfZHYfS7P9fSs8V26Kp3
X5ssCp8qBJxh4hjqb401008NwZvlo9Zi5pzBBJRabzXxB+mg2OhVRpo5nCPoiI721JZ8PwLxLUf2
YwCb9iVTbPOhjt1ir4Vpf7UH1FbkVDR6fqAbVj4PgTB2Zuuka8E9/jkV3VI6GDUMZkMzlSQjTeex
NABV5/O76lNzGxYQRJHahOkiBgsuUeCykfhvCRWXV/eBv/z+MqVzFcHG685khfel5NVf691fQ2dD
DzJvKleRrSZrqxiHragQknXrNYX5yRdhG0BgU/6bYs1NvhDkQTXSGYmFGhMYDlhIpFtWNEd0pGHz
stNonxuKCrHqWB+G3qkP0UxleTe7uS9xFapM5bC0b45/ptz7ygISoCKp/dV/OYdNHUH8HAEqK4pF
lBjcBbqnvbQi/h6WVn4yZ6seXdQee2vaNopvzDWbHvwoRZM5SxlQ4uOxVpYd+f8IObmwbFaRHd6C
TC76U5xGo/dbBOk+4WbHSnAQs7OKDNmKr3S4Vzp1SYYP/vdIh+ZJXs19ChRyv0yjXAKC8CgbdjiW
zI007w3F1+ah0X7ee/7ymsyB4sQm7YG5UZRXF+KazNi4ESwRcL6m3UtTQ3aNzWWCSg/VCS82hKjg
rpTPuCe8X8E6uKSETzspWqKuKHXOP9Oq3qNMY/8YB+cNYuv+LQ9s68GshX6IM0c9tVGlQnozAoos
M1RwnQyEtg9fSW7Yytk2UTmTzWDCT4tIE6XC8Hg9yb5G6ZszSpvSGKFScyDNq3tofZq98GKUBwLk
zQI1+anByBV66a8uCn9Gqkt2S0k4FYTTdApJxkG412ebye3LK9BEdHP5gf6WDikeTGKP9NSUnv2h
ChP9wtwazy18bzuDskYtqteh74lVqEzNt6pbS8RzVMFwOGTIydgzqk+jLGcspuJiKiks+mauf2sm
5Rw2if+qNZG5sVST/Wui1a+m618F+m1f4FV5ndSsuFKJm19Vx2WjUBnpRppyQKnFloL+Dio2PBQn
I3tPIrAx3jktg3vQyh9aIt7rzKfYxRFQn0HlsFenZDpzNITiORry72ZxcKek+pF1FUlqT0suqa9U
aFVFYuORMH8JKcimJBMXMdobo9H6T0o5bOgcHf84eTrle/zcrdpuaj6tLtvK1yUgzo3KHvVaWjVM
fLnfP1Lo9rspgHcdsqCjnOJ//aguwg7ZxSD8K45Ny7vz3WfsSRcUo4bYWmJdIl+NN2iahW9s9dQV
fGuoQUrTReA+DfkjpDlp6O7FfjrtpWkllJt2QvUOBNPCN2tWA660pEZcnaWixv8gIO088ihFfXAy
HsvBaZ9uC5FoD7IAfcF5Irx6qAM12aWFcub2u52RwuoTRVvIH23Z1/YxWdPaPt27ZD8gub4imtzY
wY4DX9xcTaRqN8A1v6JaBnwUtbNqV6TTd4DD07ZVRXYuKr4oVWGQfB01WOkT4f0YSTLrYwFoBclY
tKS94kuUWzmM0RVScXApIoAE1Nb2+/zgEbzYlFreXIiqq0sVwClyTtAu2P4IlqcCa116VnyVjdem
OxUk1OPNigRxWlvZIWST3BxcxZo2Rty1S4fi6IAqc8VKhpNsfL2Brklejt5HN8XrSQT+W+E74aEX
FJWZyeS9RfoIWWnuhGt9Nr3ed5bcXt5OjtZG+qOEUPtRTrVS2OJVwmUEPsqrkVo3Jxui9iPkQIgE
zUsUgQ3hRJYHMxnCg2+yNZl6sz72xehp67F0qoeBp9PCiIWrcSqMBDT6cFes5FDhFdpC+hvyvyAb
S20VpJm+FGyEzlrrdvvYyC7SKqygOf+7X9X7EcG12VdP0176GqEubm5gVv+xhuyXXUOEjDyhqtdC
zZDm4jBEFguKjZYcuqNn0Tuc77d++BJRxi6KeufN/f/2l/1dXRQvdcCRwzb8Q9uheyyv9Ax4uZ5S
q6MkBMuHUZm2RTXxYPqz6bTgUT1OPUovc5fruN6TvGVrf9+Q4dtVZaXUpFf69/se8b+2fHpj/SyF
hkbov/eTd9826TViz1RWC/uDoEn/SQS82/rQ9D04s4lQwZn4KBuhNNZPgSDVI/uNBNV4tZ74bVPt
/KVjn19z3gh0A7qnLKLIzaS6JFOVz0RXviAgZ10MeIweIw/+atlvIz4OJUReEtDyugeogux9r3r+
nluPQPefug2hoeuWJmOzDebSDvYbypOvV9zlWLL2o4zVej31OuTNcx/F9PrDFLcIcVbdA2AU/Qnq
QOs5Tp1yZXl1teHjtZ4JmquHyoZbKSgV81m6/JkwAOfkqBwD0fTU7GXQBSI1TnTRZytB/nFZZPFL
rPTwCQpn39kTYbu8GfxHZDR8yoyyp8FCKwmcwz5P0+bQBfaC/UNzGmc4nmz0+eCVWM6H30PWIrvi
+YAWzo1NUGsJ4jMhQUMKT5l8ZTEpweit8qLV9oY/nG6mjBWaCZQTJXQj0qonnQeq66J3UvkbNkH+
s2yAdL4bg11RVoBG7JRAPcnm3XmoZxOifu9olsoXM2mcGiGHcs3uanySvkXkeQgQt8ptNegLiTs7
MXKvUaU8G3qnP0/fh15F01oZCyi1zajbU9ZtrT3YQ3Zm/JaDz/ml+jPHptV8BCHMhE5u/7AjYa50
aNTJLiYNSQzTflS1WFzq3KwvGiwJsivPO87jswd8Fs6jHJRuc5fra3tqO6D8lxA6yoHdo2MXYb2K
tOhZrdViy4ZmAlw3Az3k8M2zQtMcviQDkbf7TOlkBcGPpG9R/iWsdq2FcclMc/yYEEzbED7q1tKk
XuBLysMLvqzp5qU1xNTcBth5xEFxbtjTcDNOHcDhP315kIc7MqQVZYyNqSzUdFp0UG3GQ8y2tBfR
Aa2k8CBN2UxoZJBWQsazgpoPKZrZUUuVMFzLywQMjr2Ul3Jmsya/WW4bYaOvEXbiGqBqQTWc0/0A
GsWF3n1TUxUwQG2IM7TQPcIT/Dz5vQ20sFO+kJrofuixvvcT7QLJlLrPgqwNNm1nkUJH7WPl5nV4
IlbHhqqDccLo1R52idx47ahgyFJLfbJy1XgdsJLZkmM9FTdyTJ0957GyTrTb2P89T45pMwb6zzwT
PkQ47JJwKZJSLI0hJ6M2+u0OlHm/4WegfC4M9BCLGc5kQ/JrEhOM7eahzSLzWw8uajG2SH8jdV+g
VFMV8PMR4KvYm5WT8a2FrG85qMQyui5KHoGZQo4/D2iwJ9saJ6a650tTi9DYR1bDDVo5/BTOa6dx
j7CJEr2FaNlt9F4rtijKKUdATIhKB6a1j6vM2ou0+3012MUWibBwaxToFdxc7qPy6j4tNEuVejI/
fmS7vhgqw/4IHH3clAmCoYOX+h8DzJVhbmZf+ZlqHnQtS/Y2j+cXPqYnmwcffI0Ie1fx1L348NvA
D9Gqa29UuhclTgYi5wLNhHm0UwX1iIQjjNzx4bdwxbJvjeRqUV77Qp08gWDVnA73lSAXUWHUZyr+
CMoY9aH2k/aYeZ6xhP5ZWZbSFA7/+XPTubYBjeJ8eXOcrxIlftO4kzay/95UU3ABbUepfVm/8dgX
v+o55kBlww+2vN2ii7z0pbSdYFZyKY9iiNSDiWgq2ogDqmfOcOmQM7vAzM2WCKCA7JKNhRqiHor2
LC0i2MPlNionhDU7hA6uifsatcfjG/rO/X2NyHTHgxfWb7Ir41HyqJU9IKG5FBiAunPo5nLhZm7u
JuzT75E6i7zIimI5AK4f0lRzrh6WtmxE4icUK1VLucDfq/7DjqPgWummS0G6lW1nDvOV5ijqm6kD
w7AbrdtA7K29dVpVAb0ZrH01aelunIPrgQ5SKcyjYp3mYfYaQsEBV4ytQbqcp69xXuk7O6zFcuzV
9BWJuPBo5waiCNIMqVLSveJVWpUCeter6mYpxSfqGJEJeXVvlMglRSLtmFyWe/OU4hRx06AjVLba
g620L74HV2oG4+hrJGKxR4g+WUoztq0UZvHcWlRqNrwW4QhQyIT5VI46g+IeuwF9x9S2+tc+cq0T
lBLf89nKCXc8xvH4JseaKjXOXlSiLMSrJIFvPI0BHOazZ2pG1qVyFIRyGSvK0gG/CNPAPObl/OI1
+U85NJhh8qrxNAriaFzGCUq4mfki/fKxXcQ1EVH52k5vrkizu6uwFXA0QFHy6vcjxKSkKqkWKF6n
sHmHjVA8yjE3Bgasx0MCqTiDfM2zZebV8V6OKtDZrkx21FtpFh1xgnwY1LUZa+T9S/eQ+2V0Kv/d
wD/Yqb12lN1TW5dEqM3pt1usUT8FhcOqDSKUYKUPfAP4TM00bVMdVpmbKSfKcTk7bmNIykMTwqwS
fobS7tU92wFiTvxkA+mxUuNotPDSKyTTV41vePxXzZ19VfvgTqWTiyCqqU4EF3t9Ot2baQjU06zz
sXctHalOLDko+5OR+DcV4l696ScTRtx5ONeoYl/cnYifRw+ibucNjfKrK0G3kfIFqdtryaoY7PQo
mzAAGN7dsI+yddsmuw1lVX6NRmfm4/jjIy9hx4Lkiw+7QBoATswR/s0oKPeVGYu3qOLXffCsgHgM
Zq1X1ylR4ydpwaG3moxufGb3wlGjOCZBBVVDXRUrXydBHk2KMT+xzEtYJWiURVmwir04jBEYB6ll
dEWxTkzuuWUGGRBMd+TNbrZWe+cQ9c1jZurmRa7jlvyA58bTNK9XxFHzaI0+kHNeQnZRcDXtx6T5
Jbtu/VMKZ0loiqV8E7KvcwvKejsoZsMOUTTN6012TTwjkykQ5wD51sT0jVMzH7jquZH9ChQUoaYa
J+lqVj16yHxSt767m5z1x1f2Z+5YHTWd+76FQ/qL70NooBXqxxA5zXZovWYdU9sn+wPfnj7cemq2
llrB6mOiNM1GJYQnKoaAsqoQpcm67jpCTX5FTSB0G/Mie9ih6FvinMrCmTw/XcY5JJyKa4mdEjjd
1QTE96Rx/r+NAgii+CgKvaWcHGbJzw4o8cqGfe2tHardkGf6xWjThMJCm8IVHhRaFrmv4VfZKZCf
e65RdpUT8oFwRWE3Bzlms98/e4g/yLGAcO1J1wXEa02kX93Oegum+ofuF91LXAX2c2mvhdJAP8Vy
r4rnKydzHrNTSLHdpGi20rVzjWkDWYngYcFoNvne8c86+ijkOnHCfrWPKB0Wmn425pMRGl3Wc5kb
z1rcGydpBWpDLAhedXRdOSx5kV8/zv5ysJj9VYG8wb/9id/2D3LQN6b60RnNs5OFgJZSHy1kd3D3
dmkhA9iX5pUfKfMKXQEcTKNX7Jo6tK65pgfnsYy2clC6hahTIrtAOP4+y+qfC4rVLnKOXhrtZkpG
a3mfNGhIBvp6fJJzfBj19u78wub8mn+9sDSDOD4mdfRq2512rq1arFTESd+gS/nl1cb0MzReCsVI
qbym8hgtmumziaAqGyYD8BE/M+sKuUKUu3wCawqHoAKE5CVyxmbZO6715pfZNsg76B+G7FnMTR30
1JwoIGRyiNmfUawQj3pkHaUlPZxKQKfumc1OzvK6LD7Wo/fNMR2rYNmCI3NStSC1nH5HNXC50JMw
eezcQd9lTncGEYH4VC3byPeCk6Z+So9bF6WXyaO0K7JMIOPUgzZ3yX574nCSx9WwUou2OxcGBGhx
mlSfkzDqVaVq414Iw3/v6xc308tPZPL8bd81LVRbSUUMMqUoBpFtHqEK2iReWV7h3Syv8POqi3AK
y53sMyAzu1IsGUOwfaWcr7j6BGFBdxTdQo5JrxKiBwozqpPVd8bZmBsrt9BbtZp4LfuElhhnyCSM
sxM6Fw4u+v7eVRmt+RhpF12wL1jI6SVQcb7w2ZJvNCU1PyY7gcZ8bhTXI9QlL4uu4rIwA1h8OR0t
705iaH+7k++12IH+z4SPezeQmd2Zfvyd58bPAbIe4p7TzDYaRnyDi+6Zgl94mV3V/5rbzgZtI+WX
1XlrJVDRr7BtY5E1mfU8hon3MCmOfYwNoe0j+JRmWHVwgXJhD18cOC1rZQzC+YS60l3D/j5stNlU
SN7BkmS9u4bv7GKo9R6KhCR7EUJJkU6+sbVSxXj3gvyVEkPrSR/y+GUiuyq7RRLGByVEgFCageF7
q6zLzP/vJKNM4F+batBbBKdLLfxmh5a+KpvG4NswBucgn/n9jPKDc+WnqYKq6WD/v1aVf5TdtUZd
wlhDed7Clv+RJzYKoUNvk2CG15RMzG32oOuEEZ2sfUrdbD+QjPkkFAODBzihdVqOwacxhk9+DyZP
4TF6JoxfQalDP2w32oovxhzcDMLPalr3sVV+hJDws9GYEEIqIJuH9Uh7AG95VH0CKB0nxlOn6dES
VsD2s56VSsfOiE8gZ5MXfl4OMs1dR2G3ntzG2sjkOPVty54sz1sD6v0wlnWwkm4G1T/UvdX52YTJ
4zKO1odctioSWPQRBd1Js31wW7/6FCl8VI7dxFCL8trd5PMv6ol9CsETdUKuYM7QT6USrSzQATsx
frM6FfJOzRif4yQ0EPsrh2IT6m6ItK7WwF9LHiFpG2+jNuirrbKmax6bjhKGIe4PBFc1hBBufUV0
apAALWbLMrtuzX442Sn2qBzqsoBHq8+8l6galbPlpUdpJYY5vcycJ/OQ2/XtoSiyZg5bUE1Eid6x
qMnTRy31iz4y8dxdRfiRud73srOUHz5kgyQroA9t2Oi4fT1+h2cEVaCot97gjolmgBFSperQPfTR
UD9PyjBCpVVBOTGbHZXJT54aQi6rNYS3DdCayKxwyjF8/7HU3e45AFrFg/waDT1Gn1UwVkNyIMeU
EE720Kwo0mQwFAkeifYDqs3kmFBSsOZ1SWolBkJVHeeLqcrMc9mq2g0Epg/Vr1wdM/gDSKo5bHBX
EhymdcM659D/rtWi3BqmBeZtMOzPuiDkKpBPRV/3IQ0pJ+fR+kv3w5G6mArpVYRqjJUwRp7AScQm
aHD2sqF8A0CmvMSRy2K0nX01N3+P/8P1Pt9o2u73fNkpp9+G64Z4QZXrF7clbjSUiGk4KrAQJGNn
YgK3glsCoHZ4jjwl/KoHub6oOtN7qaHF5OCZqGfC49rGo2IWBrZaHJRYQAar2um+ziz/AuVUtwm9
kB3z0PgX2ddTDbHkXjbWXa4SGE477sMU/p28nKpNC+T5Y6ztry4MS081JQzPeWZs4IOuOK22E9Tt
NkhknnuI7QwEiUAxtEdfFz3KnSUwBi/sVxYqMgRpK/+KRnO5VUMdRQgSKdew5ztUsm96NRINjSKo
Zsmt+fX7VA7DQrdhhLdmU/EUiK2L6BXKHyCmnXOV3U0+eLukzMKVz17hnd94BE18o9vKUUiPf1GW
6z3KQdklzaboDyYV/yhY99PW6xP3wexb7ZOI2KntfOtZz7Xg5ITiJRlcZ1GoXTyDHHhxBKTWbYG4
hD6bYOzqbe3nKHrMJoUJyl7xyYRDcBW9IqoRPGohcX3F+syL8F21RutFiFxfgxUrHgQfwIvhz0ha
B17tTijWi0ty4tEs49e0hyBchwd0rdTGsbWc9rmbEZ45BDUAfOPkMM4gUdikgt2UqiipzKPSDy7W
Zc0G8CKtftThg8iAXLqVdwEkXO7B2dlPIVAA7lsxfNfaiuNFnn3xzTh8YG/P9kZ31ce2tGBjnT1K
WOWUIv7eELVaCpd8vD+B6nBqR19NHrRNokUGWJke7So6IpiRfzixFoIWS9q9ZfjZR4+EZs/P0Gvr
2KjKoZ6NBB9uHSTkD+xE9Y1Rj/UiDIiPQPoVLCYNiEvRhehAcJtHOmVujmlA0Auycz+U/Mzw/bde
9ADCWqMqy4uZhvE2M+D09nrtd6Om1dWCk2N3729AXqbm0OzGvEfvmXvsU5mKcwvG+ZefJUjsqOn3
PCKiZ9eAnai6TNZdyzlRHdT+YE+8sKpn9rUpUW7QIW755pT6Otat8ZcR+PuRaMwXoRf1Uh0D72hZ
MczDSd0uVMqr3yIjj/dQ86ApMJt1iCIZmBWydLOpJzByhJmPUlYU128kbouVoznudpxHbZ2AkW1W
1UGOshmibrnhf0IhOPE2gXktqjK5yJXKlhqEQvQvwHTGl9GAs3leEc1EKGlnAtl2GL4C6Gp/+e7O
VBvxk2QweoiJVr7alNM8iNHMT5lGcN8Ks3wzEue9qMAll2NoFV8Tt95So9f8yipr1xNo+RKHAVpY
UT1dEj2iqFtBciVHXe1kqkkBwUervxpzqtalWPWn3S7Z/zW/eAT8yOxEfWvS1AFM4BXccdTEQ9bt
o2jGjsjyQADrsbO2IG+fYfzdXslfAI1qKMs6TX2ArWaWbh+dmBQJciAH2cihu2nrEaAqF96yf8zJ
U6oqtMpTtvx8FI/13AgwJyvUQroVnJPFI/ElIGxyWBMISt1HIs507NjxkaNUtbx6nCSaYVe4/Bbf
GquAUd7tm3XVp+BV54G+8gFm5EL/hDDL37XSrOPYhYUQwOrsolqTCT2m35F80aIDGfEaEYz5cgy0
+XLKxQZFamQ35hEEOqJD1/lVuJaX//AP3fNIgOXimWIdER15n1QjP5FTBFI2m1ETiK1h8HDQUJF/
V1sElAiaTFs5yi91tZiKtj/JUZLqMHcp6rM1VtXzvOTQaMqbXDJqIZuWplyyJ/u1kmbA9ua2pDRh
h9hYZuVs+Q6qe9EQrQoox4KkTIU7+k+fvOodf9pbfY1uubTvjZx3N+XVvY8Ny1Z4zYkMjwmZwGtT
ZhSEG5371AYOEkDUcqV2ASP7n35zGBABTsFMSA/Ot+5TOqMSGyKxZKj+N1Wv+Wh0u0OzbXYZ9qZB
Upbnc7KBUNw91fOV5sa/r2QfR6Xfo3/5/dcooAT3tl6RBicfNtck0Z19M1BPCBMRFbKuZ5rmUl6a
5sSuQ17eHKQvyTx9EbqduE2VfbWcLy//MYl0ibMvNatZjaGTUSig1NuoA6iboTn/NGVBQM2Gxray
BqZT5R7Jxz8DI4Jkj5TPL6Xbvd9L4JjleQHcnlC1u5DDjamfQBX3h7ufEuvRXkTjx2BZSA37nrp2
hDrsUdAZ9p1l5lClzfbkpohyqgWS3/dxE5H7jPM1rrLz5n+zdTPQwQUCAoX1aRGr59zNp69BYdcP
apo3+zCK+mddaz5kv49kojWOAyLMYc42L9WD4JIJTXnKXRjUuNmbVS1shW1HaIgtqUeIz4MB0tmp
auwDKMubt5zC5tI7J+WLNMj9Mau3lLVHiusk+2RjpGCLgfDyVFER2ulcMQdP5yrZRS9ykyBP4vHN
ypV91yeUpgbjq29kzaVUdXTsy+TNLMvxA84E2AnXVViqr81r7Tvdq/A7g2sdvu5XiXX+fW0bEE9m
wXSmTNtdxnahr3uj1DlfQRQFZOlnbcCIr0fp8BLVIDRDldNTFPvDC1vdYNuyA1/JUUUU6UlM3jc5
mFaGxhbpAC4hbZfRVK81IzgbYwei0ay8k2yyliT3wvLHZtMpXox212zfx+WVU7Vb1Uz1fdsmartp
FLS9ypzoqheX3cHqiFUspOa3tJ25U1791eemOqX0RCbZiBlQiOgmeB8XiS1k/4Iz/OS/G8uBLniI
JwRM/j1AwQA8V5WrLu4DxPeCMyTr8Yn7ZflXv1zTD4vnEa6OnbQGW+/JqhFInmuDZI3PpPXFzjIL
arX+V/Yj+y0OaZSi3QuJ8NkZ+N27blcu1UP35WSfXPOPr+z6a3U9DFCtq8TWHKZEoZoZsg7Lb5Hx
y+KSSoR2JE3XF8Wuc5P5Elte5TClLow0OuphydPH8Y1HKLzMRyQzAziExpXWKeWjPfoQEWtRrq1i
BbXy26jJ/qHvEDufuFHAKvPX1WP0PurcRrnZZQ/SzH0L4aQYRBq44fjd0GL46IE2ycHEuvItcV7x
8Z9IMD5VmhK9g2X09nYHnaF0Coaq5nFV6aAbWJ+vdboEDykO0nkI/VNNOvrioq32SrUoiDbWEJlV
Q0trR7c3pZuc5ZQvN+hDmX9WiZ08SUgDexRxoYcKnvTpjnQAg/5XT6F9xuiCPAEWFje8xP97ndvr
COvjvkY/UCxGufK+zUcwBQSaw0Ot+qO9BEAPNGxuqGxsVvmU8pzIy5mQX2njY0bB6lFeNbJzmtBG
S3S0HG5OcjwSevPb/+YlJyQZGXWozoDm/rWIHL5Nip0wObb7ghPRIfFaselaDyFMVUEJfkBLTF5G
fR5QYUXnyBeShwZFDaD9nA6MHYWO3AeRTzQk9pVDRHRkUSAS5v1oXD9ezWFENHCC9nd68r+TkjJJ
CSCgOkhPNBfXTV/ne9ND/6uiQLXSZzRpzfn8RsN2s/8MCxUFhMc/5hDBU72Q3Gwa/EdilSbDsq+s
5DBocRNs7kxujTHeXiC2yLI8/jFvK8BgNECXk/UUdU79Rfu0Lcu4yAZZjvYUoys1piFPry4Uyi5y
6oz/u9a45CI1L0kVUDGi+Oqs5vC7z+MZjJahQ+J1XkoOFAhjL0adDOO9T1XtDy+ZmoNcSfbzXF0J
8OOUETHT0Ir4SXEQGZzXll21a+akZ9urnBM7FNx2jb6LOGNRvF8OR6PhedX5XscOtYoXOYQdLS/c
x7RqbZHsmh1GP1gpZTzsg3liKZ3kpR+QeNRiVzzcd2P1vIu7m39tzu4D9w3b/99FJKJB4hXq+6Hj
4DOBbwjaoD77wJlhG54bu38KRmvYt/zMWwDT6KsK540IrLmTlpPU9Tk3tOrseNWPwapAVf/pkh6j
jgRiC6Mvsp1QESddqZxgWY2QduzG93SinHJo/eY69Jn9kJaKf/KaTtuaSEXtdQicj8Kdgo1RNPWT
Ylr9Ks6i7BX1OQ7NneW+pe3QHZRWhWKMBIkLTJMmyAZk+KqDlkfeUfcDBtvO/D0oPXR9jI+mHi5U
DsZqasVPxZxYjKPYeUSU7EFaslF4CuxTo/nRjUESLxE/6jelVwkqFnx7JezU3IuAYvMgCpWNOU7u
S4cK6DrO9UNjgSkkpf3kRY+OZSXQP9Ik/BpfGqh7M9dBdnu2bv2Bt+csqBxJQExzrZ344tuRtZce
apqmFxfy5QWpa2trOoEaLCnQAJIg6nBzX13NIALtcxLn975CpMrDZKTZSi4jF2yrdkQXHtET6WfN
72xACnRXhmGxuL0FTzXag2drLwihjMHShpniFDbd5v6eW9tA5Ifw6b//un4YIZDJAM3Pb1u6w8N+
++vuXX/+wvs7iE2XlEgc2NvbS+YcNwCqsH24v2bsODDw5GTg7q/aRYr/QCnc779QLlhH+e+/8PZp
RaEL1e/8193W1q2A/Q5/nfSW68u/UECcdn+T/fwXZs3t/+/2sfQlReDJ8Puvk7NVx9orgQsqav4g
5Owiy7/Eem3t78s7pBFRNVLiFTC86hnc0VzvqpanEr3qK6myZ6E73ifFN3Ds5agl55pfvReIYJe2
kj0Wumc+eBNSAo1TnHkwWc+5TkQunHyeMlFC1jM19aOiGV/loGwqwBiG5Y03/7qjaL4hALqW+dA+
DtujWyY/7v6eRvyQ33w2nK66ag2FvV4107Rnw7ASsatdw6DQrzBfHd2hUU7xbI2Vg4B1zEcrB6Wb
7UNZz247hAcTF78JoaNwoTye15CN3pTDQ9Y56HX96fMTsfZsR5xvrzLGgpi/ry/ky0i3xoxQBbHL
bC/NQRvFI+DmmyVnDQ10RpVdQUf65/2Geg/6QHOfZFcM4cMWMokCaVnem+yDM/xXoabiIK20icOT
o4vbmOyC25046JCEZPv+N8n4P6yd13LcyLamnwgR8Oa2vDe0om4QlETBe4+nPx+y1CodTvc2M3OD
QFqAxUIhc63fvEVe29w+EsD++VoOE2D82tfeOWpump4qSYHAOnjBWZwZcQJ1qivzjShaRoySe6GC
QAj0Olx86u1Ecr8tYTveJxA9xIEr4FL16wr3ajPKQ8j4f13h3hAXza+rZJBQ0I9nPSS3aCTLfrIE
ykxom0XHSjWkySrOi7Ys5xGzHp1+T9bZJt1eFifHwSqhl/36qoEuWJDPMZ8k3/bmrZb2X4yqw3u8
14ZvYVYfS7t1fzq42imp37MmbMkqszTzZrGtAp+S/e+WrnzUlid98RPHRiEMo3oVXs8iQV/1CnWJ
rammySduV1mbfmvtLam1t05ql9te4purZZawYWHlpbjfebiGA1CtvMGCfToqLPlrrU22oqXXnIlx
lJJLnqltMhxutZbmzHpeBEsQFSn/gpr/cjoPqpp4v6TEq0ZheTIv0imdrVzTqNIfCvSH1kGVb4NS
CYiZOt5ZdsCDgC+WEKBs43mkJvVxrEz5IZSrZ1Fve5G2CMey3vHrrsCp1BZpbklv4FmVlaO6Jolk
hvfdMVMbRHc73d/yaChLUc0Ocd8VvfwUXo3Rt6GBmTF2VI4Dz3LFMpEgJBnfeI+xVbyvqryGozyd
jiqqFbah7DrFw3bW9xeB3ebLcUiTZ8ckfdb0mCPYlhk/5xK2CmYGvkMU2wbKVZjJP0VpxHEUhXTn
KEai+WI8oJI+RxuZd/F0sNMNyJL6SRS6KF+j3F5fxdgkHJ91L5BPosRfghKx64cH0TXuAAE2hOq3
hA+kp4T955ZHIZdnel4FxOo5aL0SzPE21jCKD37VjQl8LhSuK4DCBmE/0THs1b+ap44YxuU7d8jA
G/+uz40p0NBO3sPj+BLhtjKzcF17baVBRf6fN78oajkxTy3UvZ0HSOuVNcCLbBThBbr6+NIYC9FJ
SZ34rOUt32NmsPFK3SamwkpgGhLbBul8yQUlMLUOCj+OnTXaR9E6kv8Gh+Q9D6CrroZWn8o6Tl51
xQ72Yx2UhOMZlLVjtjLBWKzEICOXJVC+AZsHHFb2qPe7Ky+ChikOofDlcQJ8ePCW/lWpgSUkOooU
DKbM5WNIWGuIGvXaRFqJ2nIQLTM+4ZVo7AbbPZNnvJVEVdl03jyNBx6habhDSnuv1AYZrz4nAYkQ
6rPUeCHbBGYiEOxsQ8gFIJh/Kkb1DWUHYD/BRBPXrfwS6YWxNt1x4sz16BJKvLKdxqwea1V3Zkh7
5++VBX1KmdLoSoNZFNCl76Zb5LMoyeTn3DdJteiqSiBbdzYdClFbRxonPEkeLNGSzZ6rmK0ZX8ru
O/G1xW2mIo22edfq75EOU8GEGP7Y1ES9akzej5qckbmLem8TyJZ79i0tW9hKlLwGpvQjsSzjI+6v
t3kwvbpKWK28NUZXA75qpauD6sPCHUdcmvr4ecTW6inAD+KprXCCiqz0QVSFlT7OYG2ArJ4aiyYp
Vhnh9KVo5bcxOrR6B0R0as3RU36q9/e5yMdNUa2oPoh2y0mSZWPxJZPeUqdpn4Y2WRQIOL/ipaUA
vwi0mShquWGtTL8pkO6uq1d2Ylg5RT30iamzlrgrEh/to+Im5QPUqlt1byb+Ps0mdPTUK8545qCP
9OtBbox9J9WYKRpSd5z0KRZy5Xdz3Rz7o6gTB6AI/TGeDmNYmwssnegyjeiQ7sUUd2oRZVVGovXe
LOpEK3JwoKdwUpWrOJw33eieKtOzjnWGPfWgjfY7Ibid17vjSz5i4JC5VbGGkxl88fQRb4nYfpcg
NC9SddQPQauEl5T0DbRe1XpPw+FVwXzCI7Mx8920A9fYBZf7wardY8VCZw+ZsbBnke1E21Ey/Zno
EgfWr85egOqyLqfHyITHNDMJ1c0Ko654/kWZ3cWqSPh4AiMdLhWCZruxA8oj2AE4A34vR5SVBHOg
pgSkx0fNCVbB4ATfZbMJToIdMLXVU8//i3FiFt3ot7ZSBmd5hCogVSTiXSNyHnyjcx7sCviIbV5F
zSAT9EEmp16INlFn2vWqdzDaFKXYiKJN1aFc5mMCl85Nt7og09sfw2myzFXt1YiLVKAa5oOPxwoS
mgkbE602cZAc7WtsAXOhTdRUpiEtXfjsizirUG0Mo3CpQQA5KqCy7bIM52EYlS9Klv46E3XQrJrH
oc/nYCiCr073UzOz8ouVm+nWguC2FNWuF+wdq9FJ9vJrhXUMUgZJF3wNR/k7lP326kdNdhq0wZqJ
/lWqIRWRWd3J0eTk6qr6h6g3nNxlHVCYyNbwnDl2Mbk0B1/5ba3RzkyabWgk3pdQJzk/1UudFK9j
JNjWosjdGb/vruvsfplNd4HCzL5orF9317KUmnequ6qQUgmLLvsoLOXsSk2GWSY2m2bUy0e3dop9
kSH22HVB9Dy2QBSI02QfsMHnUd3r50ZTk0Wjay5Slx4mINPZ/ZA00rA2MeR1zObPetFXl/UXT7f9
57bVId6Y6he3L9AhSyP/WCgN9HjZzZZq4lqvvRqf3cBWfoRa9gAqLnnVPP6srsykfaiN3RF1Cpij
ul+9gZXfeqy9fyhu/hVrLv0ZV9d0ZecE37Wglk+dNwaTaKb7NZK8peiKHBKOTk5ePWWwv1ctfrk7
GSr7GfWofq4qAw/xoLeIjw8uqLZRt7Za6GzYYERCLOh1xKFz1o1D/NXIg295UrnfiCScMgQ6Pgp1
XMr87Pszpz0iepKFs8ZE/gbGyAzqx0rPkvLD8eULZmrNN60NPsbWNzaS6XQrGeeRR/yYmyx/RC4i
e2zLgg3o4CorUdeOenmGOLZJsy679UCu0Js7sU4YA4e5IQse/DR0znlggGKezmDiV4smzoJlbSMn
svQRG+M/4OxLlaQ0r1f2jUYRPdxaaxdeUmjXwTKyEC8i3d0wz19DbnV8qrchYn5fyZRl2Af1KrZb
aRZKsXR27U7FJBagXORl5XsbvoA/tr7FZePOERtXjvzDzKOeQykvp4Zm+J7AQ34PzS5ceiX7AHMA
opLLHfJqUWh9G/UcRkbjf8m7qF0FdihvpdyQH+zQxzJq6tG35pMGB/M5SHVvgz6oDXjPLJ+bRHkU
HZAkSmaI+gE5q6pyrUqBykdAvggoJvC66osFJnsjxUm+KjGCsZrIf0HxX93GutMt7V42vppDswis
dHh1y17f2HiOr0R9KX+r+yB+a7BzWzfAj9aKE5hf4yQxvmo2EYU+lq110XTx2xB/E20RHOcV22pt
g2XL+Dpo1ULUKwYb1bBKsP5FGPOFgPJGXIL4jrUIpGCtmbE0Lw0fqzP2Entxlk/Fe51o0P3y/+jS
6Y4On6LRF5/G9iDtd+jY42iJxJ84lCE45SLItT/q0qTLztxEuCaPgBfR787x1IA/gY3OtvHjU71a
Q7n1vfr4qd71svTYgPhvI3OYV7CW513XvaZGVV6Libloo+Gz/10F6726Yk5zqyLLVhJEghUrsa31
9UFZ5DjqXb3M0Ja13iN40jrOKtf0/Oiw09vAiu33cs3/k7S4u/VMJ98nmd9uKlQ+j4aLok4d5WQw
JFz8IrSQL35YoQnglt5jorQoxIYsRkNVPgEDyM6lqckrU2ndWZoaLhvr22chDxs0EtiZmmZ6FnXi
zI0dYwcz6CRKmoOD/QyoU3GsSEgFcZeeb3VhmWAhmMgxrtOD/AgZ3NvVYwmA1dWHgr2ePwcA3V1F
qxHXxcIKsAcVRS2yuwP26t+yMpEfK71sTogtHmLPlV5qNQzI6BrRRhR1XelmaR66t9agG9e6E7kP
ZE+9p1ptFqKXPbJ+KXXW8TJsRYBfaM0MxkiesHPDg1/q9Uugl/No0JBjtogUjnrbLEWxqaMfcOOH
i5200TVl72nUMSBRR9eWuVnU6F4yKMGtKiNjspEz/F0t06geSpsosB4Hx0bG/DCqjeDY8vIXbeLg
dXW5bFS/XJqmMsYAoZuLbpjy2gNBsk0DNzmLg6IX0UIuTAzttCy91QX1mMBW8nxcQE3gjFNnUSfO
YHCWG7khwXmvcyXfXaD2osxAHubjso17ciOTBk/iNMkuhNS0jilfGIecXds0/EA5z46quT+DeMcL
w/4IC/en2vTyS1JKI7Ckyj/XWWVvUIQP0Fo09VOnwN/Ntbx4UcI8IL9RtB9geQ1Nc35qZfgUPqWl
rPOGGszboU4sFOra5FpEGZam/7u+nRo/1RHbwHGlmcWG/7MwvEo9OeCZoWTI41IHWHDMRk0BGxl+
IHA+oOoyDHtxdj9YhpKslaiBRY29mzMdfNYhsB6n01Arn1qVDPHd6E3UqxI8fVF36/y7n2i9d+5L
pVjGsu5uJNhoa8xWB9BGZvCqKpKEdqBsbMPKC179KHkPTKc68+IOXvUpCx5XL55r9YSGk0cxZCwq
dUfKsJuLTjE7WJBfsD2IwvJOGXhtjB3MIqO3tGcz1JVFEg3VOVbUeKPIRQJ+QTMPRRjHKx9f9QcL
kti8g07y1o3WA0H2CcjP8ouk1cyFyR64LEN8XSvn0B3rB73iDZIUinxQ0KrdpbbkbcZCHs857tyL
ASPTl65jl5x/4TcnOehGTgogrLoZAS45WgBvjQ/eRJNyGqiQM1EWByB5IQiHZsSjMfqrRcwhuos+
tzGirEootnbt21DpydWfpK+VvssOfVogxUZVOFWBQDCOYVevRZU4dLranIkVzMSYe704UydN7Fsd
PW5df8+PNNj6NqGcEKdLoups+2l2EP3lMZBWrjFWALE0Z20Q2NqPRVjs6qxzCME3/tGuNMzbgYJf
0MW3F2xchsdsMGoSxloxvXNzzJk0b2E38M70SFf2KLYgYpBMaiFKWUcrURkqqV3cTm0PhWaXaNqw
lwcVCJrCfjrzmuqx7WKQ4LpLsDqRk7XcdAgj9rm+HZKy2KZTZDJEkXE1OmV8ySURyla9J13Okrkp
V8UXfIR9dEIJLbYIk8LmTFkqD2t32kTNABYu265AaszNrLVlDzNjAny0hRTs2IDj9zYVLb9xZ/Al
pEMYJ+3L726NBbrQ7mHMZL72q5tbmS6mZXRzmE3Ui9nMqRu4lj+7sQoxwQmM8SGq63ItxTbJ/WhQ
HwMTY3ufX3Cz9o1i7qqQAloUCXalE6uPlpli9+4ZMPmnzjbmNo8p1J6pq54n2VwB67YRXRW5jneN
BFxbFHWrxvDSKdRNZ5ESQjZIfkx8lDUNx4heco9dTzOq5pc6ZDHMv195j0akJPxa+SGlLWuuGKFt
YhUzmzBXOPPKNdsMTFfB0yyrKCmuklTp86qBal6GLRpNTULokCTAOyTyY+Y3xC1Ce+OVmf2T/Nyz
24fFW54Y+dySCv1BAyW3qtFRPZphpG2bIdE2WDC0JzEjUj8polwuqtlt77+XGatT3l1T7Pg2Y5GA
3plm1Fsnnw+TSKEOLGor9jh/twv6VEdGrNj5CaHt0dj4kBTDTO9THHaGZJmgP4RKt6TlyTWo8+y5
aIrnrNPU0+C26TN3mQFuNIjITI2jlCF1Z2vlTrRaTRWi32m0G9FK1qNA3ck18edkLGFYY1UR6+6r
5gSGpgD/rsVvdiAfjMl1xbTYnniu8yXVzUluNGhOTlgBzGwVl+15DSEsKtpZpVn1x7hyPSn/KOO4
n+kaklhy3r1B7XAOrlT+OtRNNSzjLNZmnxo+Fc2yYrcFOVLUj0GGdoiDhWAy6s7BrwlDI77OpjU0
2OEXQf+DFRmCzH33E+XDFwzF/S9Ogk4wvKLuHMa9sang5cB1sfNzQkJ4gcy2uTb1wZnzeuNjnw4N
BIO9qdjoyPUa9uKiMsMVFWPpISIzbbi8v8ZgFuiefuiqyn1yvW56UNQaY0aKSeuUy7IxsLyYOuMS
YK5HTUduYyr6jYOEM2bIt6ms3GlOvtQ8i6Eju+IHBI/m1tTVrJtuztInWMXsJ+BFemO0yGM2npkm
9dprk/DzUy3YN/T+DEhyj/NDgOiAscijofuQc+UxJcv47rZmNVMt03nBwWyY47mbPMqNHCwRnt47
iYVOoD+g2RqO2bYHiYPyiSJl87psdyw1bPDstCqWHq8lw44XWeSmj8l0GMgskGm4ihrZ9Q6ONW5l
mo6+bzpHVcmMEd9u6NOy6SYLIEKdvBDt5UBEOGvRK64a9xgSl58Xem/PUl9+iizYVyaSDOuB9NPK
dNNyLpSFhHBQOBFg6yyfrOOBtcpjhb9KrL5YOn+eHalnUZIJoYO8fsJTtbooaA7vyiwtF15qGW9D
m/2wEiO55k4lnZCHJultdDxH+DxM0cgr2eTqW+I3Pww+szdeLg3el8ACQq0J5ig2X3Cb704ZJKZl
YNsgiR0Ly0ylq7alB93aRW9ywC0IgyF5PPC0fFVGfiDxAcHxrm69lemAsETvLfjh8I/RSknZREoo
bQgAfhtKhM0THQHyAj30X1wWFCJTNbde8RF111idpGuzyJurb+bH2B1UbMg0tv5l8l2uUXYh6Oxf
rLC4dpIfbvs+MPeIeKMIOR2M+Ozl71nh197M6+CLZkH7s1NXsiav+6BwvviZ2y1rTS73NhuIs8ct
zsOGRZaGgsMK1239XI6NN++IRcIWKkKUoh0/mtVNZEH7lM+a0ozvymSxingKmqJWnvONGlaZbL/6
aO1+s+0AFHMH4YwXSrg2S5RRXNnoXh0TuFap++13zxjWpVeQuGu0pzbVHVh60tUz002tI7YwWIiO
DJE6r2tMprvEt9cRmuT7rK/6jWlLO3fM0qUyOPsxrtqZTNCDQEzTr9pAM1eZ23zxrbTG4d0OZlU6
BN/QZbrYRmF95Dw8SDnjAYsM+sqR6nqH9OvOgd98osNkZg5D4ZQO4NIjYCC954dXcUCgTNlLEar0
U1UkSciKJbaxJLejHDtrUI5yl3/p7fxSmCnR+Kx8gj4enxF2lp8zSUHAS7FOaphXx8EoL10IlCdP
wnAfOB+h3KQHGdEJJ+yHrWehgAK8P9MP0sltYCr6ZvLWgcpYg01HmmkqSoN5niJbD6badqfGrCGu
S4DadCkMFqXc+HvVaY5K3dho1k+IwwmY6DucsUT4EeU+GKkB+QJRLw6QscDTiy6i7PjVVxb9KSra
w3OPm9K5iMPnWsmqE4FWnqSxI8PXVe2LbKfhDJJFsi6D9odNJuSKTbB27HsLaqPuB3NWG9mBs6to
RDS+u+KLAFx5jL4R1qdHpxjD1gmifHYrB6rVz4ZKjQHVpe0y7+3ipdDCZokNZr4WRVMzef04Cvqy
3gj/zcmHeVdDAyXKpqX726nFrnXv6jD95hOoYh95+gOpYGnud9gu+s4urYZLMYTG2U5AtXb1Une0
H+zripkc1t863WgvY52QdsqQ+SyDt7HkOQwldT40YfWz0x8720LlJ/KdQ0GaaYYKVbvoI8gzTYgV
eSA17gZrPAJOPM6XBCXPSzqdkYa+JGpcQOKkSjS2GUSpruO3UhRlVU9OklJ+i0D1ZDidPZWR3PIO
QhZKFK3AG4+DTbCM99wTmM/uIWmyOTQI8ynP5GQWABMgcd7/6SY3TsU40njr+ub735nJiR6iweH1
sNUGrv7bs85CKXsI4p+Fm9u7vkD70W7wt4F1k2wCHYYV/EyYySXaZGy5h5WWa8V5tEsLsqXcEMPx
Lk5dZJuMpfo+tcnL+Tz+G94hJOcypBQQPBzPiDJnSzcI5IdmjCxchjr5KY+vZckCdLLrvbZtGG5a
HUf40HPq8xBMyRcnLt9UNz3KBU96FPe4rQNnIsqlzU0Ly3WtMfRN447yBqw0TuaZGi8Vwyq2isls
gLunV0ZXkJlmXQpheanKpflh58mjMmATVGWyjG2NtOyMMP/JLu/k81v45rXcYedHGRJNQbMph/pk
8yitI9Xu1r1hDxfZsr0FGtDqq0yCUjWT8GdqHslkAR3nYb6YfW29WT46p0WrVA8kmJpVEdcZWJcS
bDRhLNZc1SWr9GaeVlb0rcj6uZ+V8Yfsl5ggpEH8bAINXLWom+zHUUOlxQDL6zudQk5/OKq1bj/Z
jqPwk70iylW8B74BvdOWi52rdxZ4wu5D8SJ+KG0LKL5RmQDhm3CPFHG4JHIznBLHzGetYXwLldx7
goo4bBSEU9eInjrP7NGRiky978hYACBMk+FhSPQO2k8pr8q0bV7RRd2JHoFZgxgviM+pXZWtm77a
yJYXb9GEMLcK+YcD/8uI1F9tnpGecBYBQv7LpifoPqjBcEgJ+876wHGfDF0nHFT2uwl70mkoBBc9
aMG+jo8BQD0YNWW9LA1sqj0+y4WJ4+eWl4v00oSjP7Nbm/T31Fo1No4zhv4kyyiNknhgUVTzIi2B
VGh6222bhuj1aCvpmxNbHx1I00vhhPol0/wfmLWnEKCdWQ6Oeg6PD4UFRza3mEgN676N0gdPnSLX
WVN9NxHPSoJG+WCX81HIgfVcIP20VJTozR7KfEHe07kk0wHMMkqq5I42rimpEvoelbIYSzBLvls6
F9HRcUyg+SFJ7HtdLvUm0V9+WKZZRLeYuNLFvs19myw2Mddpzn3bEWyWPH9pZ3l6lLwKA4IxRvip
1eIDqIuvFoDJY6AZy8yvHpGgDubqqB7GytnrCXFcy7GVY46p+3wcfGVh1HW/ceJK3eJDMpzz6RBs
0oGQCyiDYJN7TrDQzUZ9NQf09Mu+/wkZbvQ7duzIWj2XxNtnVe1kyw6BJH4uY2/ckUGY+7pkYBSV
axt5AMQWF6ZCrMazNm4kpXO+8jyvSvzFd1RkYGxMYDQ5Hw4jZNV5opGODk2tX3RGRIReHiwodU3T
zqK6eUQsKNmIuvsBVthfXSpb7Zad1WkzViNHnVTBq111hGEsPXiZ1CgXbWJol8jxnZUPOdtNjDUZ
qfEAwSjdeAaON51aoPgT1Meu1JJHFBVYV+OyB/ZK77eiTkmAvqAuCxxUsi9sBawPRSUMNU52ZPaD
p7FKxm3iXZakYefr2bgDj82n45LBCCD1HxqwRywEoy9SRdqhg4S7bBFg3iRFb19lDE1lS23Z9OA0
D++VWGnAHscPmnnsJcEBzHC6DUYCFjYwj0VhjepC8x0XcZfuwSMa7hgmKfwxlMxjDULRha92lTIv
u7KWntjO2EaMJqsmD/Tus4kRAOaGPou8uC6fcfkiiB7pT3x/TDA6cxTe04vdTE7KzbMFGflC5DO5
HQry0osChbDlMPUSDWFRuac6/y4KWLvKSxKm0cKyyvGCwpQz05S6J8uijZdbnWyYazW2dfCvdBEN
7Bb0swFEcqrJuzCaywYG7rXUlIfesYpD08S/zmKkFlDoRoYR0WtAyqLP7ZRfIr5XsdyuYt6Ex9LA
z1iSjXydKI4Lq5IDXwNn29QW8ft0PBqlyQsgCa91IUU8/vwssoK18MBFoRtjEygkpWFdRV1tZwQa
K2RLQ1tlm1S5JOmI6oL6W49ymi6yYjg1yAFdZJQN5prre1efu14TmovJFnao5nvjxQZMdOChqzpl
ga6gzmva1fdOribrOtTfWr+Njn77gyB4eYqbIV85totaTIADUeUiuinO0FRGJkec3g+1deqLfiB0
iv1Ib8omRhMWetVS/OaiivLVwN5iZuhS/cLvvTKvQ9d7LOwSp7awdM+mzJciiBDtCaK92eBGrDYG
r5apKA4doh6wIJ2sz2aiSe2JW6fdQupi9aJVD4EQZ5LNGHsePuCbdpNMOG4LK4z0xQghhF2vOoX6
MHATAkviUPgKywLfbFaKJ2s3AaeybrBf7VX0hSYJJ9Gvw9cKvWjzEGXoCOShFy8aS9F3dQBf3wHM
9aT4ZvXAdnom90n2hPLjEpikdJ0W6m5TKa9a7BSHMgncW9HIk2QeDl24QsAFj5W07aUldq3SOgam
+1Dp2XeoE2DE0q7b8awFs45M1dXIIvByTjyuDccFcFVKLz7eVg/dkMz1pqyevGEon7LEvuSICZ9y
TyqfHK0z5u0wNPzCUrRtxV2ToggXbu2ejCzvjm0+uKcUe3n0OcNXLwnLbSD7OcQNL3o1I2KTxCGD
jWiN4FGDkSdVJlpdCeOqNJIeZVuXH3h/bER1b7XpIfYzkE1sNAFIjj7iDWQwDa2KF/AhzGcjjhDw
VtEOh1FlPicVsW+AZvLCnorGICvrPOP1LkWW8ZzAUgISqsRLMVZ1Wm+NwnezvI1tQA7zttdQ+KUz
K7xqlY2uh04aU0VtHyDaDv9LFFVMKpco88sr0TntwKTryI7eWmUvSgnd+Pn6Nrbv3QWCP/JadNYg
UyxK33ZvrbFZNQsLmv1GdJaDDtBTO6VhxXVHX5rrdR2twY1uDMtpz603WKskGPODHe0zInRPuH21
itw9TUyap6TsX8jPOccMZYENCg+o62t9d27qeAul3dlbmoQai6irlfdihJl1q2q1LjrpIBVcOVcD
pEtTfU92ZGd3dncW/dMyiBfsnwMM23E3sdKOJV5AnlgOYxzsyF0kSv89zY32Pc99FWN0zTjDSw83
AbpRNemwS2NEz42MVZjppOqOmHo7D53eey0JHa80dA5WolWpsP2oixh3kak104H0VVl78QJbe2ne
qyLxNqqfIVreEbYLE7NcVFJRrkEz896yvXHYOdhUGMvQsP46jadTXUkKdf5Hhz9O9UTJV9HE9vKM
B8xtvReTPw/S8rCQkAF60fi2Xd0YI6KpJBmdfg694UGUwjHNTgXoPFECY2UcNBx6ZsGkiT6WiDzZ
fY/e+TQrBp3aalLXWoSmpJ0HV/510KWtJUE5vFez4M93sQuYcup0r491NBf9ITDnnxoyL5RnhZsM
63tn0YV4BHsdE63535dzWzaMRqkozxgTrOB3D2/2aLqLsXa6w6Ck8lFWCXc1KsDBkD2yPyA2EUyO
QuJQTLZC4izWjEkHA2PY0cJRSNQpv8/ibEoyt9jTfmoQnUUrqr2Yfkwzi2F4/nroKCBksRwBUd9m
rYgtA3siKdXMQDIvomFMd1kV/DrADUx3RL7TnTi7N9z73Rs+9fsPutynB26G4L2Y/z5OFO997lf6
D7p8muo+9h/v8h+vdr+De5dP01ee9Nft/+OV7tPcu3ya5t7lv/s8/nGaf30lMUx8Hko74O/oBw+i
6n4b9+I/XuIfu9wbPn3k//1U9z/j01R/d6efuvzd1T7V/X+803+c6l/fqe35JatDLcO0d2BpF0yP
oTj8i/IfTVHlMyolR3gbdSs3epT9Wb4N+GPY315BVIqpbrP8u/73q97vWu5woVneW/6c6d/N9++u
z2aGrXenh6zO71e8zfr5c/iz9v/1urcr/vmXiKvXw3gxiq5d3f/a+119qrsXP9/oPw4RDX/c+n0K
0RJP//JPdaLhP6j7D7r891PZTol0bqm9D5IR7BupnRQSAZvt498H0RINQ7FTtYuoFjXirBID7n1N
twz3orkkgbR1YmzZtM57yLRGn3uVAbeqNqRrFsQIqNX9E7tghGynUpzDJGzBt0ztYswY6OaO7PtP
0S7qXXSiVmOJIpaoE4eqRy3D1AGB1YjtH5CLPiPqEZ8LW4q3ne1g+NzB87XN6HZAoTI+5ikKpFMv
LYpwkhOtgSUBZ/Pkw61ONKuR/oEdHQERq0FaRkyV+z0851yVl7eOLqqSi8oIbHSSDfgl2YjFDjt7
cJiYqa78CC9XG70bA/58V5x1ggbk7UPYPVNxCKziXChxcVaURlt7egF0XYxutWrYuAXIhj9GW70D
MDlt3hAXZEYxsDJzbImM+nqfS0ztd1pFUNPb3+YLkqI5hGmMLO9flxTd0r7rjyoLi1s3fWSLZqkb
Ry57SMz4BXmTgf3NrB55ZCjqfxjXNzL8q3Ho1gb/tz2gXO/gV5OXvWswSFSK4ffmApyIIzn6Luka
UBV2XkA6TVH6yKxtXlj+reAogQMaZqrPgeMicEXw6jZCVN6HSdYYzUl61Ms/xtx6VkO57OIk3X8e
OCqDv21C6fppLlE0MvNIpNvYKpWBV32M0dood94paBLvJM4Ae3n4tpbe2gUyS16b1nuD6Nc5Y3Qc
YZZOXe8jbxNp7YNtRzFx00DficNI6GyHM7K+E2cYpg3bREpmojH53U0UXV33UggnjMggR2M2K81a
RwZehtuYj/BYU6inVpKUk6htMZNbgqnV5qLh1jp1F2fdKBPyVr2D6HvvQcbJXEk5kh7gNX71vbdG
iv+IyZBKwPZ/NWpjpm901X6/15vgCVX0tNKMLI8rr0XL/WIOHoag6jokTKa7/n1ft2IKVQ+qob0U
N2FYnsonUiYobNnuThyMLMOx/na813aRSW0GJ4Ro4dQ3AdmC8fWA890Yd9IfE+hFTsAg7mLpNuH/
kHZeS3LrSpd+IkbQm9vyto3aSbphSDoSvfd8+v8DShJbGp35Y2L2BQLITKB6t6pJALlyrdukdwvW
I1yvCgwNGx1m9LMpmjguu7Mcyt7S/GWjTg/aWA5i68Xx/7TAMu32Gfro7Qqo7XIOPvV4yTgiooCs
Zw+hGuYPsZVzuooRlJAO7tsSNKgRqS3gSIeX1j1RCoA4pRyDPf1pdKzwGaEFdSftoMe80zJjia2l
sKVcRs5dYv4alsFINYbXHmc1+aR0OZmM0oLJzYyTpwiA2tF1uDRQ+Ya9Vb1xkBEUcHmcub3wwREw
9ryguq600xpIlQOFv4CT9AJO0k2Aesq5tEk9iq40tsIje0uMnNKMO2dEvmkJleZ/DSMJUVlWStX5
zu/b6XH2rAezzYbnigP3qTT1ejvVaf4lMC1SSgCsuDqbIHkTKSg18T9WFsDVpIJ+LW5bf6W001GC
jSUKWTZt4/pry/Ky7WKTsOWcqrptBn5rLR03eLLv+fHecPnqvwM9B22fHGFe/HoL7KjibiIYcxG4
8k9e5XknTq5mvpJd2cDFbgEhaNC0v1lryrTHSrd2xhIJ2amPDKeIIW+ETKxo5HS3aiMAllwLlHYz
whiaQ6iuzkGLbE7U3NUlvM+yJ5tyyqi2zU1QHX7z05H87qUBIAeYnM29DFYNAznoJIQTtXWa+zFP
X2PfcyAfToGcKumEbsgvW0wq6146QtH7b/ZszF/T32sk/TPXluWl9crkCvd/cu1qZ9N4XH1C6vXT
JJ1zNczgSRqtPEJCe1FndxpWMqYZQFCT90QZPvcS6gPFWlnfNtFedtPO+u5GerF/Z5MfFf8o4QW/
yL7Clek4GhlEd6Z3ykQz2hqMlMtY9tAJRpfEbg5/25XeO/3LNlqhf1IQfULTXcTcVpVWOZZzZNNP
lJ6spaeqJvVAVrm3bO3BNMPyteW+OVQBsttpaL5w69HaXfkaBLmKgvoArl8tXjUk5O+twX6SM+LS
Ta91yaaxNLmttTseNCYl1+cwD/2z7GVD+XkKXHsnR8NU+eegAZLMy/1XSPy7t9gGYKao4fioTwjv
4rhNluvIFf/6uJZqnU3eZoIT/495S/DPuZGKCoUT7dQwKvbVbAaPilrDQl956Udu7z5Zo6n9QFzb
s0xSv24QP6VO0n7y+oSUTtyHH8LY5ZlpxcrZbu30/Nc6HaRf53Co4bvhS3zR1MY5DkrJ/RO0A6sW
8ZxLhLzEdO1gBdz1MdBLsAh2/RYnirdNYetaOVyUkzDNki28Y92lEw3JuvfNYpMhmqptk9pVjotd
TliGMkza8tKwD3PiodX2x5JWOb//hGW+EZOOaLPswbcsCqFSxB0cWMn3cpiqZXbnZekdANukXHc5
ahZBiNpWaLTwfI0ocGlGNK4g1RpInP/RFOj1ovdqwe29kq540OCxlt0yyFCBrbhWe2f0q8LeGkMM
ys1rul2kJZooOQifZNOZEEigdf8oR0EFAc4SMYiwgYjImX9FsGsC/6gh761VebMh7Rhca0mSVLUp
23a/GLfSCHVmeJ0kIVIqgqTxv8csc5aYRtAuSUccG8FBBasHg1BpvMAVkvha+dI3KNH9GvzyVEql
7HKqoyiGEc89Iyi2MVQOa/kYXJ6KxQQzbigci+32HBUOc/K5SBePVdksSy2OZdqy1BJcINjEfW2W
81xv5ydq/ceVS8b9NCfoxeiZE5BrpaQodfyuWjdwlYSd/mEUTogx3HWngcyWsaNiW+eoEXq3hdFX
pFWis1vr0b30RiX/InkGjbkcOmTm78xgPCMcpD7V07anPqYBSQdkQcidu4Wx8Ts7POYIXVwyBxYu
zkRlspFdiMWnZuUWIDspQ6137ZSPzaoy1J+hN/8yVfaGSHAwTJxV5JBbdqqZRkB4iVJ8cKk2vvNb
Q3ueSHqujcQxj6CmtOewdlzY7gMfxekSqjDVHNa2yL5aSL4eLaP6Vs2qy3FV2MA0BoDAuvo4izys
bMxAM49R236To07kbGVsROnOP2PFmst02ZPraoVSH2HpSs9jMlTUr7Of0vg93Js1gBlp6zWqNVvP
9/ZzVSh3JXW626ntUZsbg3I9Npl2mmWTNgCcCiEnuJKGdy7hL+D6OAVZ/7MnQ95FG0n0MS/U+gB6
pz7pKsSSv9UGpeSgHBZRcSYtEp6lqZWqhE1G6sxWc0HB/0ufUAbXNpVzyqgDPUay8N2MUSvPlu0E
59sC0rOsMufQXW9+/xhT35Aon4N0bUXld1Kp5RMZqOpJUdLP5Pr7iylGmmqNByCTSFmJiLLSq6ci
6jZQn88PMl6rZoSIR0qkpFOx7OZRb7m6F9PlJN9PNQBHaH3fPsBNs2uWW9T2G2W5HrgqWdmJV5xl
MCiC+ahPVArJz0chQj1OLmlJiKud3njrmtq4OgrwWDl0AkiV55aqHDmsPKdZqWbiXPNAUd9+zul7
zbgqGTzjfuUZb8scNrHxg66j9hfCaRk56dcMDM59IRpSmNp9qGfWdhTqpYtNOjKzQCchQeVHDmUj
Q0IzehpBJ54Wk+xRMzraXM4s65A7dE9+DuXv74+7RerUmvujB9ZV/AiyGR0TBvU83A++0p4tzp4l
bAN6e9bH+mAPwXRwtbaFnhZTqtsGVStyLLvSepsjp9sNSUSguFWzDWfwz11b/GNCoVLzmUTKQes4
Qsgm7QMf1JUYN6qi34yUu/x0L4F/2WYxo7M77+dk6TaNVN9r4PL/XtpKPTdD2/OPZUtKXw7GBH8j
vCDpJkFx5qPWeQNvWhORTjsoPmruC6TIzitEZ/W1iZEMdMY0/5j7U7l1A8rLOWJD9FyrK6dQtY0n
kPlIQednSyA3ZU/aZoDowIqFRzbF754cQpOG27NSaHkG8eIthqPKnvkCL3X3oIVZ/6Brlr8ZBhRv
FputVsG1Kf29NA0UXcIyKyhdjckdj9IomxhiiL0NoEPwXHcPS2M/xa1fPIDOdDgqWhRxFk3tAbjn
A6vYVq+ZBZqNEtNNDL3moSRb/do1/Iaa2EJyWCgxU/9LdbXftWdTDIcWBCsVwv5Fem03/DJM3nQn
p4KAvc9qvXqQPtcs951ppx+kL1LaFQic9FnzNO9lQH4YhhfPVp4jmPIeAGw258IHkSpGGdQGt17n
pYgQaH1zlI7RCuoHr3a7A0xa7EdE8OLoQuWoamaH4AVhMhYcW7DrAoApS6xcHRG5KgnD2+ybL6yB
YyiGtlWCwN95QwgPQRoU97JRLaSh5hYBXTlE0PinoykbqGlUNdgtwbnwIjkxbMKkhHru9yrJqBX3
Qah726ErEQj67ZAzrIFbu1hxIGMylZ0N0/aRz7GPuYZqjCCnVL2kQlyWXilpLZfx4ka4EMJLOZ7a
tjo0JsXLYTLvC/L/sDwF/YNv6HzfRM9IrjEagPfklH9aYr8YxK0P/0AyQDj6sq2pYABMym3x1ldS
6vRjD55ACGiPg9c6D5NoqMpFBbjmdizVIuchzCznwdJ8Z9+OibNabKamaBcqnM7SJKfKWGhsVm2u
h2AUWU06tSCIbh+z2JaP8Xoqjnu4ac5e6PRHCrMpTk/L+c1my73JzI77SDF0YaOibN98HHuleUpM
Zx+o+gzWpA/OKQjTdSSHppNs0y5oDtIbVeOX2BepetA5LxXfXhkFtwrE9xwIEa1g6arR8h20HNFe
Due4AkWphd5VDrUaxKeSv+VG2N3xpkpvk9BngXkYpoatjCoNS1nVNXh+OcwdCDt1BLfNiq+tXRYo
LUAHdGxKJ9/z0DWeSDbwJIdI4D+RDf02hPhf4Qgc1w5S3/d/xZrwBKDFQmyeovLO9nFD8a63adXZ
OPeikT3ZREhRnZ0q9Cs40PEowK1WvZG0EG4yTOrmg+G18duQtF78XOZd+1aq3Xeti3auU1WP5aDq
z5SlA4+sG3aKUWg8j6A9NoE1+HvpjUzO+6iWGAAwCJ5Q/j4nPjCpRATX3CE+UAJ+kk45P66+pS6n
IWkJy/hTUCswXItopYTYf4ZYXrUsdZPyp/ZBNhRfqVb4YbD68gPFnDN3SSpkl7OfpGs35biamybE
qL/j277YG6Fl3emO/t3PECQbBy29HwqelGwnYccHjXjfiUY6xjy3j8GYvbR29cskJuS5W15rO17f
4js7OMXhfO0kRakgn5e9pWn/YZsy63+LW6bFMd//QmnHjZkGCVhpH8adyaRiWNSc6k2owxhEI3t9
SZ5kJcd/ucGCRocw8i/SfltBTvkrbrG9iynh6tjx9/BdUyudTQYf/O6Tlimy9/dPk5vcDY1s61b/
NVCuuKwt44xQsbYVTxWYutEIWA8urNJ8a5NyZwluaTmG2iQCPAygcbENo4GG0buxmNhJo5yzNLXr
xKeyHJRHgIPWU9/k35TCGi5yxJWrvuNsZm16vjdPCIccoqQYL3nnaqjkUKkx2bGOvmmu30ubbPrc
guTS1YutHJbKDHa36ucjd7Z8/7s6fAUNHVGhpnVoBRb5zvSm7pokjUedShScFMH8yqJcXAMQCuc6
AIMehPeyZ+m8bQqtgx35TwcqY9we+9abtNtzFkNDIUK09EczkEiSa2SFG0IOMeo85hQbBVlqQ28L
y9h6ImHgf0sRJjlnbVqcnTF+jEwr28e/TdJe2XVYrv7ujlS0Y+UXfZst/e+Cfq8mbf99ydL3fq3e
lsEekJO71QYvvzZp1EO0QKVBSY3JKrL78HsOzJMioh/8y3w04MZ6m7Wi3fiam94XBUyCkPvph8mu
tHubPdrG7rtyTem+R/KhnS+hCTx7V4eUEjmNM27eGWVXNkYAQL1vDR+4FphtsN36fFncExT33arz
+TWhm/xlcUTQw6LEhualmhUfeNvyOIaOVI6olDDPTTF/kiPZDKUpvjRDvdWbqfggbWoEEUw9u/xx
Y/IRzSZVG22lzxQm6E/0/awY3XqxZVnrrqYesPqy0Jh89TW0y2+rUg52okwuXsk1pC334Jb10zHe
SRubo2hd6VF7gGfkvignJD6QWfrQe/Z4hTfzGosRZfLVhwkW/h2kafNGDmXDHf53gPIxt5OEpY3l
3ftkvOUkaWqptt7DbNCva4ihqRMeJ5BkPtKMY6nfp6DjzXKO7loxknY9tM0ze4eTHLnqbIJS1Kdq
7yC5tZLGW9Oo+r2vIxVmdDDNSVs4qMadOcWrJqvjre0p1V1UWmRnoeY9pI5m3PH/7QJ4drSX3iaB
ovZm+J+p1NYZZCgUc/fmKTej4ktYUbjqwkoF2ZGibJO5ci4mDCUnr1HNvcOlyENPPeQGChb1zSqi
r2S46h9OvEdRI9jxnKn3DtVzD52n2+uiCrDZXeetCvbml671TtJrKwmM9+nEVxytUfuggoU8pkjc
bAy9ti+UzX+HUiGkgEJD0luYlmax2XC0Hwq1o96cCGlXxqns4bL+NY3azf+f5f71qdImfkLOXfo2
AClfi/RlK5pOZF5lQ7HRJgbwe1lMMiLQJ23X6Sr/oCJW2uR8OaQQ9AN4d+soR8u6VMnkcIHsC8ql
Th2wciGznD1XfUqxqPMZKnvvviHDNjV5dSh0NbrLh5bqX8uwH7kNQnnK8yFXQod0hSyG9Xm0uqch
4RusjM3aGshxcso/3/hV31Gtyu7kZfq2rkxKZQSzqm5YNLInGhkyC3bWTtxaR3P2Y9bL6Z4nGjTX
Y9h/pVjlVFFW+RZAbrSnvrw/VJEfI2OjfrX4jh1y14F+p3CK15ECpL3nztNWDpux7bcINeV7OfTn
Id6olhEf5dDTBfkVQhfniUflawCTFeVGUG9Vqqpc0X8G15xDv1aprv4yavnPYS3uW+XQSzwfKrL+
p1cOs4fS3E6B+r2fZw/mV1tFdSg1wfq2eQI6euAEY2solvA/s8mUXr3KkWyyMBNEFvr3eDDybDs6
R93mop9rA4NyGNW49cRmncKYaiAJRKGZdJhIOdy8/KmZlCiJ6LS29G2pD3DP/nZ7lWWUG7nibVkq
a1dT7ivbFqmYdZ/2xclKMnQCkYvdzODPv6oWJAy691mZB2s7a2F06mo3fzIS4ysintm+DAJwOl1Q
XGXj+mN7Gdx7OZiaquo2i9NQAm1t1UgsjV01HCA0fPXzimJCr9ZXnu4od60QDCEbENznKWxLlma8
s5dVHpirwYV8Mmo77g0Ik7NgoO2Pc4/SJemL+FOnw1FpW+6Xdgh40SUlPPE9dRnd0PZwRhTeF2iC
vmhlXz+ZxpSc2CppWyiehy8J2+PU8L6Y3NSRqS1VsLC69sGc3e9yHucAXt+UnTyOVDySj+hM3ruR
daMkU8cnU7O1z1SUot0JROQoj46yyTgKhU7Ja0qcJmUTVZR9qm2FQHjuuDANl7NzLT17Iw+hbizk
2vJgrfmtet8ksXpfNP6nOgq0oxzJRjrjxF8N1MZdF7uh6+alK425QqpSbbxXezbmq+1H06pXERWc
IZnbevro7uUwU6wXVJ3XqLGiiSFoa0wtDvmt6eFF9pI5zJqV7AaBmzSrxaW6LYeWWgMZzpR3gT+7
yP6tzNb2YHOcx0ssmoBbmHxTG8NHp7C7vXSgvuUjfRIVb7aZU3FY1mHDv/UAekh2Q0G7EwtRC/HC
udwaweRzG9+COlJuGlpfEGIJzLRERTfwuWkcP0MHjVF4qRWuitFznfVDK7R7GuDyvNVj49Bmuv6i
9v5PL9R38WkaUIZjn+CuqKULvs5Osq9j0/wBw/6xiTsu+SBp4PjoH+3GKR7kRX6qV/NKDfLwLIeB
FobbSoWazE2cl2ac0UdK5s+275a7tB25fPSc+qOwF5U+faZkFlpWvsKkd9YVCKlToY7RR9NNIDP2
muduggUyi/rv0uxmQ7gvjXFlZQebM9oJ5m6YmkXP/HM4KeMg5Atx37q38BC4lVnx4lzm/LXOLVpD
XiBfLWsGnvPoUAexr3NnuChBMSB4j5SVNWj3HVrmJmK+2KQ3UcfhIpuizp+VMXD2SRPb/lXaoAYB
Q6OX9UrOAGQScT0tVq3yOTlo5H9KxF/R+qYmqUyHXfK7mIt/QGdeSa8VxZ+KRu0Oc6vpVDWIGVHY
kgkq7Ygqvd+BsgoMSh8bgNkXjrFJArVlz4amZBNStyQx9kqd2LsSPjPYrnVN3QRB+6MsucpX0gqd
QOpeqKz4JfbO/yuy793w0yEF4G82wZDxl8PNHYpfl2VktFSJvwnH/7n+v5ZZbDf5+N8zcgtmFf52
+Wki8dNEQh5aRi8/qxXqHwIzN1aa0lQb7hiKBxTG8gdH9MAXUMBk30uLbOYQFbl6sJ13oV7aTpyH
Drcpv1cYqynjMeZ3WzlTLm26an83cZclTWbWhyheWCbXyFEY7+bYCryVxnv1WrrDVpNDOS8r04J0
pmru1ICyccr8+u4SgQhdfjL56dT7Ojzw536/OLy2688Nl463H8NUhQiYskHI2XnMuHbqPC5Kdaty
H9PGM6/gXk7SpwpTMTgQdRgTuyMxlI627IZtrXneRo/Zh685wfmrBr9Qg3ZuMfyj3tuQ91zkKjwV
ukfUbBY/2L/2CKvL1XGTgxt11l1rFSnv14wUqNaoQHRgNriLZ9O6kz03qI1j0LZPtzg5JRjS/+R+
Ph8y/jO4+GaGw5/EoW2MaGWLVWXcspTAhU5OWZxuH6nBlRFRlbUZRLZx6LuAEryyPMghWucIAVuU
Ismhm0H1UXdPCAa4Z/QlnFvz11A6pK334mhXTmEM8yDYPyMe0hX6NvUjGnP1YxST8zJLnYqvYar5
NdNQZ/LeJoN5C7abdICtQw5lnJzbxuw9TC6Yb3P/Wq9pwnZfNtRia6ien82i/9l4nXMe2DRQAg/T
EsVUvxxCsrxCCAE6TituinoHdzmcE9AMVloVbOQK77pyWRktPT4MIvyhIY00q4hHIb6JJGaZoQnf
xt6Fkmku2QYLtfRyyNTNbUwVqnu5RU1eAIOFHX5957HkpELMh/Wc4zd1gmzDU/YrZu0r55mqQvZX
NFZSKsgwk/WD0EfXTslYRpeIOlfY541TnKW7gDvOQ+xQVjWXlXUiZ2sfAnP4oBgDVdawIq+MuW93
HKCmzwm3CNSfTh/1AE4EviHtrk77mz236/lmHzL9nV3Gz8BJbvFm2ilXVBWhZBmhTxqq6q4W6rpp
wvG4LafoNAvt3cFBWkBDQG/XCLFdg4PLgb+ocCO9AdSsF99OeEGJuVU+2Q+qEh06EYv0gXtyA/8V
CtP5sbF7Y9XUsPbABYeMg2V8MbQOeYygj6AzNylx1Rt9lcZectdHZfqE4tJ9BZv4J2BW+c4OGgWC
Na/85FHJzP1RSbEfGu0k/FFNzK6UaNZXqKsREKoQARrc+mYK7BCCIjL59VWrFe7SMuDZMljGSIcc
yqZ0qGP3AxR5glBwviyBsqcISudi+LYsL81ykcU2hNHnzvmUjsW8q40m0HbVbFO0qHBc2yBEWq15
jjZso4TLipPqMnYGT/HMi9MdF0jZ6v+YBZYqPhmesbktIte7BZlJ/6YpRn2IjTi6Wxq7AEU9TOvF
Aj1SdAePJVoJc2Q9cyUZHKVtCZG9pnTnta9pymZxaJPLNG5Ng73VZ9Qdig+7GWW3qEF2wN60MVLz
/U9hOFzFdWX3xa2T4RT4U3/yVOdnI21yKB3L8F1IXCnp6t349zLK7JtrH1mttfQuk//rWo74YKUt
wwOazUeoPeZ9NDrhqhYUWi3M/lABuOWmVDzjnIce1FuSaiuBNOqakN9ZT1bEZa9fTyoql8xRC/5R
plk/yxDoByKYlRBgCoLSOoyp47B7rJVPw6AdqZyDjVsNR5Jfgrtc2Ku5+m4kMHVEcajfla15asJu
Nyj9KW6s4muYuQ1vSUN5iWKz2oyNMjzYqhXtHbg1zi7SE+sunUqk7XTI79v2S9Y48YtRKs5DQSFx
Dt3bi08+5rkITtIlG6gfgDSrDbqBRLOveGwac4Xm7rcKreDnxNB5fxrKWo4sxIyenZE/MjfpNhN7
7Y1jrGwlSp6CsOufkjGLN27mt/s0s/sntSjiK0/AV+mUzRj4n112ixc5go7D2TcmtZuxyrXQmsVc
sZjnhD8Xm5u023MRfJ26loTfXLCHESQ+PQzZYE7EEOaTrdPq+yqFDSiKlIGX8C8lHimMo6UNxM4W
+NLFUTXlF2ReHCiWuQVQspAs05g8SKQVKMP7qs2SBwnCEr5GjKQviOP7Rk3V1dSy63CstiRdmKgr
sPrlB6cwiw/spSmWyOd8L4fSYRTUCcexcydNjdXXF711nm/xYlKgCLnUgENPOvVxuh7M9mvsBd1Z
hpDJcO/b2V4vEzS1Xas8JC+NZq4Sh01wUka9BVVw6h+9TLmP60DhsATw8w7Jsv4uGxry/2pK0YoP
lefecKhZQKOo3vu+ZvBL9Jt1ZYWkyMTLNNUTuI1jZH/ESDbSWYiIJez/bpt6VPjGhuLeRNkWtgs7
IWdqF7qR7RRn7nkcw+oejZJqjUpr9u1/j8hYY/xzjU6r0CQxiuBQJWn71EzKR5+f8VKIUZ134WEe
Rm2tKGbzZBRj+5SkH3UzTT5Ii4XGCEqG1rCTvmjynDtzhCcpaNrHNNaBNVfmHWdTlLmzvv868MoO
LSX+2DqesWs8IzoWiWrfdTwM7MH1zzWvuZpyXbrj7ClbtwQAieq7Cx3mjNjS3OovE9RLt6He2/pL
1/vOu+HilcH/mptz93eA8zab9fYiG0+F+YCXbgGV4y+b7KkdjBdcBftkQXIB8JwyZHVVmCU3N2Mn
0KRx5xwy25hPcwk7tiRl71BA4p3kPPfarBymvgOqn+vRJ7Uy1pB+hl8BTgIHi9wX3YmRSCzB4CQ9
xK5GdGcNin6XwCBDcRN/JpcsKLc3px23ztEO1LeQkgZSPf5r0fCI8Oy52/cI2GwKbzaeq9BszqQ/
+pUc6pCDP0RNgkhPrXRrw3jT9LJ7kr4agoVEqcI7OdLKqVy7d3PEo/wBDhz3PCVKsgYAgLzIZE/X
vpqNNXJL4VfHcHbslKy3vi1hFdFhyLInJXwthSCYCJAzEyFMUo8wOsmZbK2jr3Nl7fLJsd6GYSj3
fbINA6i/ZxDD9X+iCp3DqdWUV7sfvtZWndzLkaq/Nl2rvgCp6x5Jrl3TtED5u/PJZOppsJZDPR+y
PVBgewtO72NGffyxqu18BmWvzIcS1LWecjWkisYKRzinfvfGDKYMDgPDTjpko5WpfYtzIPw4Qxq2
XuanDUkU5I+6BgYIP9w5OSpao9txMq6n5M7rVJ0nZqp9gKl5WCdl4/JLn4NV49QmdFzGuC7doDjb
XVW5t27ml8VZcy2uoJ0SRkblW2fAzs2FW4HU0AgMfOItVRgDsjhdOzzpvtAMz8z4W+r7a64eux9Z
3D+YkFF9mif+YEyjKh9aLykP/WBzR6hl+p0RV+om1EjYw9n9RU6a3GMJC9F3xxqyVajm9UveI7Re
O36/qgMUwMkP9jCK8jfXTGZ9aBO7e+ZOQmiNgW2X3roIA5I85jfpdIrAe+IXI12yQe78Ff1u7ypH
ht24a8MdQJyJpaEu/uda0lkps/vnWhGCJ6aheVdTTJZrxfpzkGbmRl679VaXom4UtT/v696N+1Fx
11kH41Aj9tatDvfHDB/MAa4I6znVYmdX9XmybcVeu49rqG8VnsC9GKqjMd9xa03el5GilfrTmDzK
iXIxxyqPKHgMvPPwIxBUUa2VeWe5lmqM//6k4KUMIl49RuDfmkBvLaCjYRLtur7pVtLj9dVPtxze
YtSs0Y7gPI7L5LjkZBHAH7TSJoPHaA3G7azbaJsBYyUXmPJ8FSZf0J6roTZFyDLRvUVnEeBaRYtP
MxR5qqt9stQQmHHb+bshKKbPxgz31C9zV8G0K82q80/zH9FykVzc6f0RLc1hHP/HK+A2HlW3P3By
svYJbPTP5hR86+16+gZJyAcFAqJXU48tiqsslcrNmuNPN88rGQHN4m7oPao5/bAE0N69GbE2rg0y
8Fd2kzCvqkpbXOW4Azc+CF4ob/jG1hrZrsL8kQflHboy7qdBr1E7qrjVdrhP3dfw7JycplMufe/p
27kYmmeIzQd45ZrxW1Eb4sFj/uBiaA/r8KrLvfm5B9gCP4kKxkv81qwauMc/7GioXVuzVJ8DFy7Y
wbJ+xkcIRS3xi13E9yLed4iX68tf6J/xy+cGrPNXvPx5/oz/x/ry56/Fz+9MxXYkgfJseNb30OiG
bx0s0HOSog/jrqikiyD8t/IDVwb6N/TT/zPGpnOC5LZnw2lZB9iD4p3v+tNn+NqgYquVN0eH87gS
dsSLp88w8qzN3/acQrubXcTPrtkfuD1pVxmCK+fGTOp6lWaKfa4Gw0HAo9c30iMb6ViGslc3BlP+
chdxd+rCcTws9kkbLG7KQvUJWWd4mbJE/1T2zYtLVvUHfLuZ4sA31s3DYUSjZj1Cw7JLS6+G2o8G
Pa36IoeyJxtlIF0emG0DEwqvJIUSrXJur7JJSq+9RqKRQ98arTUUL+1msdVmxz22HAfKHO8MM5hX
cp6cIh1TCassNZ019P6O+qmfDaTe6uClcK3o0g+OdrNPMRQnY2ojp6miSMLZwLzrB+hfkjQ7VU6H
inoKmmvv5ah7w92uXLjopW7OoRR5NgT/XT4/jRHHG6/guOVMT6iDzE8u2gWUlPaILwobZTcTwq5s
OCKbMj9bf6C4bXpqRw8KXGAZMB97dbUORpeKglS/k147EnVWoMS2mhHOTx1EXOI0zGayXRuq4X2M
w+lNg5fwR5o8ODAZBivbBh8xizpBaPW3Xcq+RS+AHfRq91mnwm3YozwX3kEBJY6YxoCUL0xc40F1
QpABGsRualWe5GjkauRe9qr7pq/GW1/hHbux9JTf2QgQiBp+qoaygNLzisrEa52XY7Gv+4ktM4R6
a5KT49WibCuHCwqmH6P/6jfFeiwnE77bUtkGahadEm2YPzRWDOUsxHKHUbW8rduGzc4dUYzVlGB8
bRNB+Njm4VGPu/F1cmNtxQEwR4cB71wlvFEQwDOzaESlpOKN8btBBPLnkPNRfFK8Cj56uIDuKIPq
XxqnW7MXIWsSazw2kgBNHDGkzh7Suz7fxKPB/5LhCHbNAiwxV/Bbu2z0j6UiNMSbxLsn4VafTdAl
aEMpPfWSYbhj8XZVtVRH5K6rP8qGzf29oWpQGQZwl93s0A6YSvnQgNx+LFIKUyJ9hnb71xQzqgbu
DcOPi2mGpPOgGlxoL8uQJ0XYhjfjbWoDMeU6nbt8o/kIIdeAca7JrBtvUPFXgdq+FZYe3LmQea6k
WU10FDRM+6MGqyX5fneHBDu4qYQLxY2iC7iymh/rpPaUTRfXnJGK3NzNvZbdu0mQ35oMqROEoaHA
toGi3BUgK/eqgQ6b1XTTfRb0NtU3mvMZiuZdaQbF92JoPxa1Nr6ajjpsFT1uLii8DZeiLarNoHft
c19l/oYUeXRotGh+5X4BGE1QU3wxaNNr6HafFbAmlAkyUgOL/U02PJl5az6rYKf4551fc5R5HsLZ
+yCDKvGVoeZBWzkRTMt63u0VdUx2lQl/H7Uv44vRexeF9+4X24UH0xgB50QRqpOUZMJLNw7tl2qi
hK5wUvdxhFnsPGjgACaQ2l8qLt8MzynfYN5PD4ETRPumtdpPImUkA1DphQN3yvtT3ev6kx5Vrx33
rvuAu4BDLYhfW0/TngXiaJfUTnRC9JciSMis1oh96V9H5UelK9N/AJTy9KNe/EPoOdHBKCPj4Da+
+tgG/0PYeTVHjmNt+q98MdfLWDrQbOzsRXqnzJQtSTeMMmp67/nr9yGyp1RdM9HTF2ziAGCW0pDA
Oa9B2xvhsekH+CEEtJTvle8k4G5q/erb2FbXnY3lLFCHLK+jozsrSMuDN07qCexPuhlnaMVn7Hbm
IDLtNHyhbj1iHhhovMW2YRK0f16H98bCCBV7tbLIhoM/2aQWfz+VbXnQTXM4qNBI/n2Q2igqZWe/
Hw4iKrkKAMYAjBBSCSogMyPUurNfheK+qIbuGrlfI9PAVj1Jg+zkj96D7LPdRtwHRafuqgxMag+l
IFrGIjDXXW5p1LDmto/K7JJbc47sG8NdE43HwtmmJSp/Y6Fru6miJA2Z3WYdrFHxqSfw3xhYdu21
rkNg/2p/li0Eb9trYTlkmLNYX8uYPMx6CngVaGeMTLiUjDWe/ppqSnO4jRCveuofyFBMaIl2cLdy
sBZ4x8z4x1K376neR5dEdTGZCZz71Cjt+ywVzQFP7XAhm7496BfcFEnhdc70tdb6w6CDdFHceNo1
imluWHSobwAQkT9V9vWg3JN56u4Hu4wPjtDdhe/5f5hFPC/5Zg9r8WiVrE0a6maLAQXlZz2OklXt
lTWvn2AEAErwzq5ZsNg2lHU1rZxjG6g1Fdu8u3izXQESseNj24ISHE0lffV9bJttG6E6y0JdAJ73
feHV8Tdc/PxFl5oYe/RIqsVOrWMGEQHNsLv0CblYvLDayL5vSfytxwH4IbRxbdOUNWwMgAc7K9ON
Y8eid+93vI2OOt8jVKvZmVMf30H/5lZkDfEFq0Uei+wC7sfZzKT0i+kRezOV9AiGbIPtCLRXBu0V
/4QYxiE/ahsh2yawyx+mOu6LbBbh9wSM4XbC4iANxoXVafbzZGGPG7YVm2q/giGtxyu39qtXEEg4
Qxg54sOGXb0WyYK9kP86qlZ+QkokWcpRiQ3n20gcbEfmSUi+rJwkQxZVr7uzqL2K37RVYYVaKi9O
4EKKdMlO5Hr3KHxlqY6nQJy7pAjxrBmyg46F0nejyH4IVURvqgZ8MYwcfGU1i7prkkwAZS2kLlK/
Oku7Hh3RfttyysJYqH3dXZyZRiaZtJJxCxazQw6/e3BmOq4M9bGPOkvS6QfXSYrHCe7iAZPpblFW
cbcbwMRtsEdSL3EThuhXaGfZAikLMGU+oFzYbGP0iXlC+ma0Lo1eXyhFaj0gx6IvxsHy3ru2vOAC
4fgLHrXWLGjLq96FWQxzpMzCTWbkPCl7I1YARyV4uuqRDTGjse9IUxnTyodwxTqxPd2aZefpm0Yg
yORQluZjiKKNE2uqelDjGp8tZEYXie6Vd/KQzsWbind+uAXjbId6jXmSnWpqoj5CjmxdCsw8EgdU
SGP60Tkx0o2lIH0/ggPjZ5yb16hzjWuQd+UZgiGqrv8K1fNZg8KkN4z28TM+xIq5tOqu2Ghh7KMT
jWHn7nY57ohgd0Zxu5S8MJaj7amu+j+0ekJbfwjyj/Rc907zocSiXZhOOT461eTyl5r9gZ2tu+qb
/BsrAAsXDUrInZoFVMKg2MnmZ8etSfEqduvs7rf4YLbqKkJXeyWHfR7ynBSGmV1lxHTSwlkNo9Yu
ddPN1oN3UHW/e5CHwOGt9fRO3csmSuUair8o8Qx196DwLXxA5jLb+o6Du/w8S8ZQ04S9rkXuQY7r
G4gv8eRtbhPmYbkeZJt68saVnNVXZvdQVeoLlqT5SYYGB6/Zro7OchLYvRy3kWBXUKE4az2JuFHD
udKoepKxyPJz99TfFD/1N6Zl+AfSytqDNiHvKkcMdv2N7Jb6WKtOta9E3W+8Bq9gNY/2dV4IA5MX
3TuXDXz/1hUnVEmQcMVLYCXMWaQKa8IVMrDVnryl82rxcAkL23wJQi069WDQloVnOa9GUHMrVKuI
XXYuXoSH/UnqBMsmBzGvaU68r1NDO4FPC7dRFPWXvGmKNWqj6gPZemtp1nX0Upahhr5Mii69Nb4r
GEJ8r7toX8SGwbPNGbehN3nwSji0ATdnNxt1djdk4y0PYf1kfPNE4iybyZ2OZdzZz2FirYNiIo7+
ylab0E0VmTG8ZTpZ6Q5ZV49MBC7kBiWQefqYAwsLiqG4tMVU3XtB/1VOLxzdWqUCWXad6nUcpnck
m4296wI1b4uhOxu2na0D3HafRKkJKKxZ+LW2cI+WW56q34ddb/2ByMGzsOL8LczzcqnWmv6QDaO/
kVfs2Xrcrmij23pW0h7zqcHKn8phEED7tfCrCLo7PdbZRHHFDFTFD42K1/h99p4x9MB5s0KDz6O3
jJORBuZj0APD6BP7rTeAsiioD+xNVKQfVT9hF4lAwVSoGYZe2Q1F52dme+TO0S4lig5Ua7scs2+e
U4YYUHnOstIqfee7NPsuQSyp73FNJl8Dhroxt6GCRbjsHWJ2aAGQ7KXsNUpI7TbUQrz9xFFxdWeF
ZrH/LQnWPPy1b2WrNZh2pepJhHVyGRUzm6lqw9OMMCtyfV/V1vjMXr84+HoUrCWw7K/xcI5LINpf
4wXrhf8Ul+OVoaioSKZipyaRv0ldLcCC3oieg85Qtm2M/oHtRfFzryvFwdIxv5S9uZYo7DtGnkhz
r+vquKkPyd2kzUWcpv4m4R6m0iWHvkem4BP9IWPUOynH/0R/KIOZHGRMAkRkRy2oC9SAQ20DoWMX
h7Y7ZzIoIyuR/lY63Nlr3cLypHhrcLx+qWYBfZKAKJzNQ5MPEW/aHFSjzBSYY2ue5Zk+nyHofxmU
KTnI0Gc8z6xm2/+cJTsoiP851WvEL7P0YPpRTbW50zUturRpbK9y6D4rUaCyLmPy4ENt2OmFi6sV
JJ5LXXUtC1y4f/C8zGU3xR1/4c8puINt3bJ1jrdx8lqeB2mymYkrvwQV1bNW9gTeoRV1qKw6M692
FUK3i8StAww351eIeQV5bXmd2+z5Fcyis1epp5F3Mlr33po0mHbaUP1wjY8ij4ZvosiMJW9DeqG0
LA4BBmEbHbvdS6DFAo+02l4rqcvOUuuyF0vtYOeUersb5mYmKqSXY6c6yF7EHDqgTEF/GtUwexFt
+u5GvXWG0529mBFbeX5Vhybga6MmvGo9qcUbGD7kjQIzOkeKmz7CHLrIuHDyHIQGpOEJR6U3uy9W
o2tlL9i+m8eiD/+c7qVIjIWoqJ8NK/mP031ALW/WlN+mI8JuHn3b1Zd2aoDGMEJvGbtke2JjZC/g
tNGXun11ETV6bqpaufoJhfTUib60RuAcSPE0eNoU8ZeBXetGtWvQUnwmC1ex6q0+ejjMGVVwHhrc
2Qf0oXf1iEWS4o/dqgkK8TKF1h9FgjtFmdxDTWaJPZMw4GssIis/O4Y5nKTTrvTjnUN837HjEP+y
6P0Zqko8C/s08oCwVu2+SsqHCHVqdQsnoPmliXdMu8cq6qFs1fwcxBUMQ89NV4ZpooA4H9K0fU+Q
S9mPXYlx4NhE6UVDcXwZ2Xa7kU05Tp070lGniFgZ2e0C1VCtXCMBhdcZ49PgkUWIjPoVB8KSCvko
VqCR5oQCgttocid3Aw+1F9Eki1jEzatpWOrBGxxlKWf5vt4uU4FNtOxVX0fk/V5JtISnNMFJDY53
w+o9Sldj7RWHOlStFWnNYNMlPMHRGOgseIzswGzzdpoj1F0DyD2BHyJL0lH9j4M63RuzTM6Ktbez
aPqK5zsaZUuyj9Gz08Qgs/BK/UhrkHqe9SMChkDa2J4ejQwb2mEw/aMp4LMhFRGuFRvOvahy/Iom
0s1U09FHFN967sKUBn2kLbFN2A5eYe/hblvnOnTLlTsm+muli4t8ITMMdjFcSKzheJAW6gTUIPei
izyz6vKHogQ2hcC/xMuqcTGwx108JfW5GxQ2nJ0qulNn1f1JnrVZ9OeZ3QvlqIZAxRnwGf5tKO7o
/a237WZdFasgMRlTNovbIN25WFndymY9H9BdqUevsrOY4SJ5uBgTJ3mSxS9bMb+yVMruZBf+AdlK
x99iKztZgiS3a5WhqxzSgXJyEOv+FRM7scKoCWhTCJtdxrz5jLz7WlF1ysW4FN7ipafXu47q7UKO
+JyQhEhLufZQgtL810XClH+KEyLyM7+MjMtZceeYKzfGjlx2/HJ1XtC8hJFa3LOVaJ/rzLkLxw4k
yNxytPRZUUP3LFt2nf/w0lmTY0y7ZxtHd7wmi+kk5mYBnnlRmk4PdIKZKqI1S913u0NbT91z3AXj
MsUnby/nkvHGWjIyp52cO6jcsMc+MLe3f4OGwojX4Zog5zoUuTatoSYb2dvHngD6OPvrlVhwVqmF
hWLXFy+eFe0mVbffLVOxVgngB8hDQfEEf/B6i6PKsYrZz5/UIWseHFP/KuPyOuFYo87pNtPVyuBe
d83kvA+tqXG3bapLEMbu2dKFRRpCQ0OwSYdVPWArWTpBf4WF2V+VmZ5f8ZicVBfI2c+40EWwonAp
WKExQnb4QsOsIkOBZQ75haq4CLuOlwyzkqOMpWYcLbhjilW5byLA3xqr+HXp6uM+prD51OfTfVP1
+AQ15AJHu+6eLBsyIg4Bp35u3UIBaiYVmrOyFcFXw8s86Y+yOXpRtvaTYNx4MRhEp22tTSaZO2rg
tYtiPsU8fmNWXTAvYYi1M7tHA9dbrJooAIQz43C1Kd6m7nTIClt5a7ilipQVOVvrHSKjfLtARL41
qbvDRC1/5iFRH1GInR12iaMR9H3E9UbVHkWf5cFqvAZlqR1DltlHA56M05Ih17lpL0Q/VA+Zkrm7
YIyG7RAl41OqD99J/VvfI4v7CHoJX/LCTDYOyIsDyfTwigQucjJWbH13sgdLHdpvjY7Fr+1ZydnV
AAXUNahXxU7NI9oI9cJj3cNtjqY8eHFvHufEDHD/OfjLqSujRlumG+rDaD7O/Y3Q4qU7bzVZ3i8x
JPBO5K9NZ9XbargKFcVetWljn3HwbtnzRPxagqLcdYZhg6+hwxc1gNFODJAUuVnvZJCKlnPrFkEA
2cS1usWAUteq1dA7UQ1resA7V2xnYyksvMYm5W48fGDuUmHTEE0PvsuGE5GVs2zJCVQP1dUwb1VV
pWhTFrbtskzq6iqHeDzD9lOuWQsDNeAHMR98HfENP4vdvWwanZ+cA3UH4/kK5Z60fvUiUF/wFxDn
H1T+yW+BH8fYJYX5owp3Za2mWAwUqLLsbW8K9uyW/HPihvghkXt5DPxSWfDDb967Mvnzijo1kH9d
sUY3a+tOmbrGKlTfmVqMpkVVea8IMX9UllFdA5gE2D26LzI8GirplXRyt848qrCNrdBD7Ynd9oTp
uy74rIl36OOuBrDcB5yp6tcsXcn/h8mpHyyDLS90Ojsv4GInw69N3C2VBUUoa5mOE0ZLvVmdIgXC
6WacT7vZCkgeaq208Q5hTIEASrOQwc8xBsq9W1Gk6jLMSDtKZ2BNH3dZQ6Eq4je5EGA0n0c70akD
TfCA/dxf91XjvDTW/A3Kv2As5p79Pvzj1gK0uatZ7a0Cs82/jGXacGv1sr3vKeHK8bxuo5TgrnUX
p66040nl9d2Wr2z+miF60s6JWxMKzCouYuw/EaK9F74dL7A2m762IEl5gqXJvR7HCeVTH7biT6lG
eSYFF2+qjLceNtqscr3N57gu6tNlaKXGMsObr2+z/jrOh6R0yKP7xUebogEiWzJu+CEs0nJkLYr+
8m2Ym1TlpRCvctRnuBlZ4Ag9T3efHWVBAiuyATDKq8nXq9VOA+9qZPHXovfXJreGc1IP+Fy1Y/iQ
geVZ6hYo1LECwNAHefmuac0LppfhR2ZQDdVb7rquts1arWALaPoH3akxlVLEhzEGxqtbjgEZnHR4
0vt4WGVFaV47JGA2eh3Vd60Oo0TvzZnQ2XerT7x8Fwzt0ilcKHoUzKiw9EF9J7tr+KA4w/QfNRvE
bUk6GCmePMYmLr+fWgsfHQ0YV6YU5N5jHfM3jCb5tMPm0ILHe4WZJ4dH5Fn2cVcHy6ru8x13KWQX
68hcBfMNVx6aJiqCWzsWVVYtjBom+T/+53//v//7ffg//kd+JZXi59n/ZG16zcOsqf/5D8v5x/8U
t/D+xz//Ydoaq03qw66hurotNFOl//vXhxDQ4T//of0vh5Vx7+Fo+y3RWN0MGfcneRAO0oq6Uu/9
vBruFGGY/UrLteFOy6Nz7WbN/nOsjKuF/swXldy94/G5iFKFeDbYT3iiJDsKyMlKNltN6McK8x3e
cnpBJngXw4tOstXXnv0E7R280a3XYGWJ5OVFduT6ALWqzNE1cxDqMrtk3TZG8eo7obN3pqRZySZa
g9myctLoNJhF8dquQFSnr7FBMSiZtGQpB6lx161cUqF7MwufMyc7T81QXTXTK3aun3cLzcihj8tg
VjrQ1QLvJFukVKtrpSnjOqvdeOWUaXXN7e7r338u8n3//XNxkPl0HFPTHdvW//q5jAVqKKRmm28N
yjlg6vL7Yqy6+17Jn6UpvJGBKcomYW2kxXzUqS9yFLuJhM00OwJfyz6KmTMjD6LTWjx94g+gedU9
HznxKG4PP0eJOVPyM6T6lokqr9ouCz8aXhJ0KyaPcoFsgQ2GjBK+BE3SPmSTA5mXMb7i1edImGRF
rn//Zlj2v31Jbc3RdddwNF1zDHX+Ev/yJdUBPU4dW8VvU1U3G81s043J2nBPGjN5jvr84piR+jVz
UgosrQjJZwfRJXATZSE7Csd8RlvXe4RuHB261B3X8VBis1c1j5iPYlk5JcFD10TJ/tYM5tKBrB+o
JGS3rRJhPBMkLRzMnz2yxjCi5x73WJV9Vhzkma4Y9t3nXDnr86K/DGa+fF054jPuDcBZkQ7k+w6U
41hko3+0YZrnt3ZgYGPJu7WVvdY85HMcAnnBbYYrZ3x2J1GaWUtM5/3/chfR9fk28devq2vYmiF0
e948O4b110+oVrUaPXPI3Z0Slps+VV3cg9D/cVwIlaQZ2JdijXaOvKo7FY0LSb/Lm1e71sOjkXTZ
fSii7F5LcP9Metfcy9jt0MH88IMCQ9J5nIwhbpuSu+jarWy2o5Xd94XukERNms0oX9zzCoq6edmt
oYR4yGBAU45NI2sWQ6Wgy2zEnJYg6kmROvUytrXi5CYFPJhfThsEh3fR5F09tQbtHmW8430idvw2
rdM0lPF26I3wkkeJvgY22t9H/CJWGDHGT35HiopduveiFD0Us2FS3pIg+KaogM8V3TmhNz09wcV6
qEyt2U0Ao0hztvFVJ9d5lWdwZX5wAZQZf4byBpHDqElfTHcanNuEovRhZqbgQj/nNx20Qo80XKjw
a8xnwbfJysv4K2kViMk2Iku+WtpLU/T4/OoC2u98FtsTUu3ytJ5C9xaUTYDm5qH5Q8TUfv0lWO14
Tgcma7cJgDDLgx/vTGdU9hQ3YxSsldpYak6ABQAk+hMS+N4pUZruSL4ZAjwtGbf8ijX0L6eAmteo
sU+HzzG5y6JtJduWbn2LTL/eenmzD9UieA7UtlgJcu+nfDKds0t9eGnMye42nQ0lE/HKIybfUD00
9xhyUx/1WuqVlTXeYPoSmT94PhZ9DlTOGcg/di551hq4kewEfBtd+gq+v/CmYmlW6bgY1Qj7q3mw
0biUWbPwHYx3c5rcXj2DlvzzkGUY0LDXtbfsUyd9UXepeo40YHnItm/kOEv7UMcmuNhN7NyNGdbs
g2cF724P6yMeBduNrhZXe0DHzc2N8L3qcohHnpOAjzGVR8pMZ7PzvGdyMt3CjQ7UiMaz4lWqv+7w
jqSsCYzMLYuLocAbQJIW6+x0Ko8yloHlROtSKy5kKp77Au2Iih2ov2aLR2IHbOduRKTYXxeCRZuS
gYuQ8+QUeeYGEUSahL/m81qTgyB8wo9lnQQJb2wEtmxtTl6wslkur7VG58mNavwZlkN+FF5lXWpb
ty5jBJru758cpvH7fckwdFUzXU01TA0Gt/nX+9JQeWnj97b4Onje2ph9FLT5QOatZdvPmUDczgOb
9q9g6QzBqqI8/ktMjm5Bhx3jXDFRG5lny7Y8CwZk5dUppfg0GUgLNu2G7HfCFtKKz1XAbU8euiGL
8MuQ58gqqCpCPIySbb9yYRX53VHOkfHbECBEz+hZ+Sjq1Jq6yEUGn83A6Prv3ye5nPjL/duwbMN1
hOW4mm46cpn4yxNWlBHuxopVfFXMKFvaZIW2eVngLQqQ6a0TKNiha/eSO057JJ+MfsEcdyKUEtVC
TJdkUryrL8wffWGN+NSyf2E5UR+EPqhforJYyHjgGeGObGixkU0twyIUBMcTWTvjZAZDdbtsqRUs
yBs1PU8iSDeJrvUYLyThRnd8h3tvbH/pkTeKZ1Dsb/HUX5pFm7/7Y+yse4yB9gm6i19CNb8BjCO0
Sm9x3MzbLwn5ZAn0/W18RlwCht1QidBxOIaVkz/OdclVkYXmRjaVsckvsFJ3MfmuAuFlHYZ30OX7
qM2LRwyyqbA09cc4Ktr67z8t59/WQzxrbQphgs9L6JQx/vqtrsracKhiBl+7oMUJWsu/TFbt3Udp
aZ/7vOoXjWj7t6ENwA/4rgVb2dGe0cjZYIndv4luSLZOq4dbYabNug5AuhjgS47afHCorB1lU57J
WCB0ajW2fYj0OLuy3kHSReVnU+KFfEUsELvYgZtLX6rFydPG/lRglvHcjOISVNF0QZQof3Z18UG9
o7mTrWBOUjZFUB9lM23Dflm5dr+v5pmlz1bNnwx7K3tDcONrI63qje/q6SGYIWdgINtTN/OJrFk7
vl02dV+fQO0BtZQR2fc5qux1ZMQddgtZjdJUG/U/uOlbc30v1S3qY+Q2H3iOFbs4qkmmJCopjFhl
qBF389C68Xe2Bzmzdkf7zkbKbVoIM7fv8so8V7kY9+XcIXtlXGss+7988PKD/fVnqpOjFJpqG6rJ
Zk37fSHcI0Xd9a5vvI+6X61yqwBRK5T+doj5wqNG4r7kVWRt2FJEd1bpWPfphPCujcCibFEHTy6i
M4GDsgWeTaW6de6Z4SKrwdWMPVJm8oBWVHZ2bO79fmMqLEbxHHdQnSLVMpw7lsT7v/9S/9utWheG
ytfZUGHCGoah/baEjE1ROoYWae+25n2pITXfNdxlfjkMPep88B01FnKTvUgRl74DNdKvzMxzr2Wq
55uY7T1GSmiQiiz3DqUTWgcVCM2uS6bpzuuGalNgzXyFftYvemNsjkWokYs3i3oH6BqUUDKtHS/1
9ib4vYM8K9Sou51lP8/+U+9n7HMchbX4vzzS/u3HrwvX0h3NdAzhzpv33x5pLOAm9uxj9R6l6UeW
XUjPe3dDFFnncMbySHyO0NN4heKRWH3G5FncOvpJw2DrNqFEo2YhT6NpBhEb5biRF5CDZQdKNnP2
wzuOFK3HP6HeHQoDZTAGaK04/d0N/i1P1aGepZrGZN2TAwV3AGFUB9ADN0yvL7bUMZljdthqd7ch
oL5uTWMe4qO5skBrdkQGts6uVZ0+6Y4wD9JsCCfi7OqrotkJRHQhYNGUBzk2T+Pb2BS8v7MQZdDu
fGXY9JFeQ/d1Wm3RDuUdSHnnPVAT7OkdwHhkSGw2seLVbHz33ertZglzAXURrXeuVYIYqz53IDZE
OjgPsgvIGv9STB6im3NHNrLGa7wRM3AR5HftoM7pITqiqfhiAoj8+5+JLX8Hf7kHWKxpXICttu0A
QjR+zwwgWZloaNm+WwPI8bIOSX7hLrCOlN5+KU2vX4m6tnbB3FR6MNyq0WR3spdHN+69ZIXHQoin
jCWmDI8W2Ckebt9QA7VfWg38h5Ob6lJ2ujo2LB4/FQ5zr5PfB33/hDtReRalsO+EH+rLFmXlb8Dc
YVQZ4+tUF6D+cE3ZZ6FfPFVK9UUO6JSsXljt2Nwj9xgfA39K1ok3KF+bcCEH5Hrmrgo3GI9ekbn4
xHs8+udL46f3xD7AemIVY+wGQ8GNTBIvndQi7ef3fL7IHG1VLarvx/kA/efPWJWZ1b08IJXya0wO
/pyrRF19G/cZ0yOUklhT/OVav1+/tEEFsZ3UqZ4/2rZ6DuCEvCUG9kJxOWT7vFbs1z5CN76237oG
Dl3SqRVqTZ71ZpfYgUNZZAHfgSvBYASRM+LQK6Em1Jl17bIBzesEaqjrlvuuoPCHUEjCz8TwsYuG
7h9Bn6vG/sjCow9e3Lx5dHSwL3pev7gQBO4ms3EegbMZ695F3C3Ejfhx9KsOmzt8jyKkK5YsXECY
D+1Fjh0mHLySSvFgrTLW1yiGVfmULGTv7ZA3S9ONpvuEjeNJDJqx1X8KpUi9k9/kTz5FVjDSnrZY
MV8/Q3LCb/N/a/52uRZG36oUurWQc6XMyuf1UizHDmqBpVFuN+uuz42rKLSGAgcva8xnwxyTvWrh
6rezvx+Xoxm+cVVqbN6Mcbck3F2e+rn3bLSWeesgN62dXImQl73OPFqeFYMPOIVxMTWiyYAEMbEW
A0WtRvfykHsNYgZemC5nNM0t1ghz2tvZDBeex7XzQW1a+C2xfvmcGtmtctandtlHo75G3ejZdNzx
3laneqn1Xb2VTXkYMq1d9J2T7rummO5lTEuBByuQnmRLxovR3edOMd59hloRoZ/fRtfMEM1VZB+e
Rqm4TnA0ItU6vmLr9UG90b+6imY+DFpwbkZ7eBWlZYCmQb0Jh5RfR/UxdxqolecxLcDlwxhcRqOR
lsvEP3tImz24qjI81n5EtoGS4dbvpuFRL0fjNPMPHbfLSvKTeECBcwEpyNguVxzIKDyctPhR5xmB
Lv94z3a5eFSHtF1bWq+vZXN04/A+G8ulbN1GjKW2NH1d2cJYJsXok0tA2MuuNoZnGsdQ71j99dkO
m0h7J0yrr/eyQx6SHtjnxhXGrGXVVws5WvY0tnoXJEX5oLmIZ5eN6O9i29HOXgsgCRBp+S1BgCxF
1vFLnqbZNkNPcSfUvHjG+uteDngPdd8+BHathKjRwetwG/NucJyB3NM4XKDApmfIAIvbCI2VzFGJ
zdPnCDnMLzJc1KwGZLKpOiyWK4csQoA1+SCG+T1LqqPmIyIfpDQTq/H2WdYba9QaSpQ1SejYg5d+
MxDQKWNr+IFREcBiLDUfuslHHidtrJ0XqSP3Xse+DUn4zbmW/d2iqCzZFdcsS8c9z+MUxYovLUwv
TPoGBADr/M+DOzc/Y0Vq8jHORMsNCDd3EVDLfcWqbymVA9LKRndPBYgZlbl9CVQey1IxYBqTBzst
9VPR8y5PRY/iM6qN75MzU5Y0ZTinKik9EzMR3WSTCvJ7WTRa+Q5vCPRR4OZwadr2DWqulWTl+wTI
f+vVU7GVzUQ/FIMHPGwYy900mvVGTkYScpnDc/vSKwryTl48rmU8qMNdE2niuZjU7pD0pljJy2iV
fVYT0oVe1iMd0KI7mQjLhC3oDW8mNsaL0pYGRdN4j5H7u4xrPtht8N3S2GB4jYdjMA/XG0XduRj2
reWoQhUXs7Yo+YKAvjOsQkGxsx/eRtEgAVAuYvzWln3siGdLbe3F0NTTa+PXMW5P4fhVRD689Ur/
YUTZjjKJDwhT+SOHGxmR0LmU7NiDBWXuTZ+n1Ufsp/fK0Bn3kx9mMKbFcM2AzS8hTHibONZnbV+l
9Xaj3uSs9YagXntRsqjQT7y4Qsm8haHBEKx4Szdx5qOSH73pgeqywyor5c7rNeVusNEBi/XyKEOf
cXmm9l7PH8WC87cOMzCU9cSLbavBwqFrii9OEiLbYyre85gZCYhmV7m6eeHfs8NxFgYUDiqxxCy/
z85CD+4pUZ4i1eiPxqCZF7XxxQW/kHiWZVvLkDykAG2waRnaA6VIMtgtSwZX1YLnPgZwC/QlBkXS
hs8oddiXuCu5X9FpefHw6BsfeRmGz4WqVytnTPE8cofmbpgPhR4h75BVO9XLmjvVsTnMZ7JTDitN
o1gKSHxrGfttXJkM2F5aT5B2tFOlq9Oxd9MSA506epoGyuA+4IuPEN+MxvQ+OhGECw/pKeqt/rT2
QYzdJkHgKzdRoi0EUOmjrSMcq8FI6xCsNLqdYjbXWxNVefM01qjDLOy1Cd/uuckwMKgKfiaRSKvn
EqLgGmOwYOv4VvmcGchZcle3cYuhqZcmRqJOjujl3Axt294FaEkvZdNpu/LAAjO6NVFUdI/wEsEf
zYPTyVLv9ML/kehPXjypX4GCf4+AaL4Ndekt/ErYT0ml16vcsYJ72H/5JuoH9W5QyoEk/6gekpEP
KbEKJFbw81laqt5eYdjGO5X/9pY2NmdIeWLlV6PGJrv7oWlB//85O6/duLl0275K479nH6bFAOxu
4LByVpblG8KyJeac+fR7kPLfsuWGfXBuCsVUJVWxyLW+b84xX/lpSGUcv4aM7JyIaISHIhj8VZkj
EX61UjVZRkbML0AODfvYFeqWmEV+ALluPKRFqu1zdxiupqWizvmkPD+9RwUcO5KijUBM5eTe9HQk
0Z5U7uettpLCXIRrjySerWrbd1Du7HE9L9I1DjcdBb3VOKTJPTwq3UkaKTraWeVfVFV55WLYPgZ+
km1zfDYrAzDlo5fZCmW/XIbKwla79Y+qX2c3dcoVRHiAbabVZqGXB9zM8wW1fazh3a7yvpI381ZO
Fij3cRmjz+Ilu25ZIlN60MHoXcxO/+F9MQUmq/kYrenXKvGMhtxWNySOZUiTCyK7IiM4e6AWl1aZ
VI/g0h9xJnF+ht2Cjrf9bI0uQq3pIIH3ZNP7gqjw6SDfQqmlEWv8OPrx20GG1S2sMreevS4BUGGG
1Y03vVOi+j++EyK46jEtvUdD8qSXpGh/eCdcvdtRMhyupQKV6NSMn1v080OZ1Os/TPKmWkc2N+vf
uvK00VRdNiicIUD6tc7TpG7uSzJ+CjP0NcCfTXRQy1R9SNTwafTC6gL4T33wtQgFa1Xe9QVDn25w
l/NOeLGJNUZq/XaIXw/7UEdVNC9OgskNFDqNL46XsHqpW8Im0bbzK4KIRGWRRzTppq1DEF4iImiu
FGble6o/wTnL3HTrx+QsMFoD/CHG4OjZceb4IVPKLOhxlyY9yVixcTfv4fWPMN/a23m7T+wI712f
56VA4VaUDHK8H2z/wapsA2CKxmxcNjZuqUmTkNA64i3FHjQtVlIabqMoDNEbsWjHRQ9e0za386Je
GzhD81o9+NZwy4X4QbWM9MaM2vQmYsqBEpNORpvzW1h4IT/eIE0O81YUI83p99+gon3sPEydUNuW
BbUaA5eQ+FDOCk2uJkVldczw+mFDgXDU6N6OXBjdBDhWTZh2eGqErB+MMuWk4n/FaOfSaDYGceWm
z6pshTd5mUU3BSHWOysSNW3EEGO5DUtUBky8qeRAWg1Z3n6SW27MTaLVF6+yoK3k4y6W1PbT2Hbj
dhTIOH3gcJ8KDfLGSAnsbOgk5KAPfzsce0i9syp+Ot30anmDQ9a2jOLUEU/yMCDPng+v8jHb53TR
CeBit2KSU6R6Uh4T1KeP1vf3tO0qOlh2qi/mvTwB0E/h6niYXwMmEk3NYSlZYb/oqQReqRDmrnLC
Fzwub+f3VbZAE6P1QNvmdfODSxTPWoeu+3YoOGflqBfGo0yI7tEjX3GbaQm8t+nZ+7r/9uz3+5mh
/f317P88+/AqUWCLDdJpeq3yddVK7ib0g2DBBG2cZmnjtZL48Vo0bbZ8X+cpzbhsG0VbzYfNG1pd
LRZ6Yrab93WmsACmDWqxFt34DR04eMxKEfzyPHknNMpYo+ggVVeBdQP/PVsYqd88qa24Qz/mI8KR
VqzAwCRbxVkr2urz78/vXxr+msYcgbaagQudsu28/YeGUWowyQnU2n8CVBNEe8PcVlp6h8GrfjGs
ZiOGSvkse5ZY+KqpXQqY+rvSH40NZv/smEG/dzKEgw4KK07y6UEC6780IpSg86Ja1eff/8nax66J
ZtrC1ChuGpqlW7r4UDgzFNkLfLpSn8ehX4b2WCER4UGPczKfTbPeMk2OnE52v6+Te5OIb/LsHDXR
2yczrQ5Y+5CbK1isaCNgnkqS7slDr+8kIpFPHcywW2lILkYid095yRekEimzTfwltuncS9XTUJeU
NnudfO0s5iZv2JZCbCJb5mfzw7wjSoWO3Kog+4NUQ7M+XJj4xy3TAKJsmDpdUfqMPzePcNGjxEin
+AGDC6aIi+xIf8abgrx5ak4PieplRzfHc04Be/dh/bw47/G+77wuFhms1lgn6296kQ/7vS++H5vZ
GHdwNYUwYfXuRgNufvCF/YRxgBpIpQ8ENJieWFt6xdZpF5ygix7n/NW8CrVWv+NKOsKmZeP8Ip1M
jFNlBfoWHF1/I+dFB0zjSoQZLym1nJte2UBtmQ6YX0RyC99BPuEd5hfBYTacI6Lj5o2iaqKVm3f6
3Cg5xNQIGXIiY4imh/lZXemZA2a5WX3YkCaw2p15R4OfykJVAMmWTW6C04vGha8F7Z0ZG8OZD+Sm
SVroXtND0T/hmIpu37YblEYZJFfHeRsiFjVN62MWk3ljFDUsV89XyGzQ5GOsFN+fzevmh2ja+mHn
ed28tap1cyc86DTd6OUH2W4oPgzxtVDynLr43w/zxtECeL/O9CE/zMvvm+UQpDFNg54mrU3erjRK
a2268yrTg4x+JVSa5GxN92FkNNFprNNL93YbRiS/Jqy1QacwbZ3SfEBwpnQSUVXML9IWiXwtmvW8
bd4rSMZyB3V1YKAy3cv/27sq7bALXP37u4ZJLy+sXiDZSMYRgi4BjTHIvacKxQ+utNy+YNy0LvNi
pw7Sk9pRxdcAMBzbXk0vSVp/IV9YO0OV18/zM8PVmQGSkmEUuc40cUSEM28ImecTI1EVq3nx/WE+
ooTr+r5KpvngNEoEJqXupBNCIGBsamqtfdmQTvO69wff8PyFlwfxnupxdIDhRQLg9Gx+qCR3yJz5
KV2reA0b9RI2fnwMvRQClpWnK4uvYVmGeblKwGxAlYAHTZGrx/jWvHpFBj+ja9PbqqZu3Q2qvHpb
rJrm2iY2SNV0N1uItKT0UuQteXTs7Ntdc07D8UjxJz559PDAngrLcWtde+x71Vg1oho382JGOKCj
j0N0KfzKeygZsSh2rD/G49BiWP7pKKO9SjDJMNysQ+oCavXMr3k/IO57dI2s3GQd058s83OIlsHN
vAOkt8Exfde46gO7PYg8AyHc2/kzatDpBaxcspYpwqkDYCH1qhn00Zk3IBW7plJS37eul0OXASgb
pajXA0vdzzuIAia1RNGltchTzRdR4urtXWczaXVhtDFzLteTCedLvwSciMgqwsDGkFnbuoGqP+gV
0qxpc2hFqLkN5itJVxoryxf9fhIX4/sCPSf50qGYiXO9vExN4FmzMcPLo51f5Qm+XLs+9Jn33bCh
9u03+gn5NRlow7ksCtpTSDCfKn1cKUEtXeAtDDeDTV0pR0O6jVK1v1GhLF43+nHeNq8pFTNHneQb
i3mR2sW1ruvGnkxFf1cFmraOZCX7NKTVev4sjL5pF349VuckLmjhDUK8fbyAmJdpmqVPisaPmlQe
edf7fXErCHyaj0yVCARaLvAkVAiVJN2zV3Y/+J/xarx9EaoLZK+zYHRqZHVc5LhIF0YJGEFqQV6m
OmzTqsAnh7m1sN+eDPMTkoTenvxn0yD//+zz61vwOmnVlNOw4P0tJE8Vf7gtq7/elUmm0mRErrqp
GfbHu7IQXm0nRtPf6/poXaK4uRDfUTwpDfmYLYyWzbyYgu0wSpWCWUlncNE1lCCHbulmntRGfDxm
vkgB4mESlEIk8X8/k3TTZpQxhJv52dvWwvhDaxJMyc/T1mlkRVvSMAnIRUKkfZzzMHeoihwN9Z1e
doA3oe7KpaZsTR0Y5/zsfZ39X9bN+9nZhdRQZ5ASulIwY+JdQHF6344FlcfYdvetmu+GdAy1jdK7
5npouPO8LZNOs4ZnDBOlj5/apo6XWlWa+8IGKCqq29CUYkZlRroL/CDh8sxiOLTfSF9UrrAyaZj+
gm/zXlQAkpVmkWQ2L5bunYmk5TFHVrluK6s0znGfFrDmgvxRbRh/VH5N/uO0GOTZ0tPc8s5LRv2a
3x9jvkmgM5gkL2U2iZs+Mz0rcuOND8np0tHlPZpuv56XhqixL/OzsrFkKGPk6UUm+GlnXikZyRME
LXf3vvN8PFWqtTwd+rbvfGzccDeeV7Y9qeOBp+GS1RR34wVywVilyx8pAZsoAfJ4P/8noW3f0LnU
Kd4G7X1bp1R4+Y8M8goWeMp7iFupKZ7yJPjih2PyNRjDJ73MdIb9vcsJaqEAJRzybtoh4D5xH4iC
S11nI5mbhktvT+cxlDpEfLPK0FQLXeOPeB9YlUqTu4v3oRSEUjIXcMdtxkZP1lYwFjvG49YdbeJr
TQu0L7lwI4iJnnbWND8/e0XFTWja0PjjOeeHdW/Lqbczg7JdFx0XnCr8Om+n9eyvxphIer2Wp2wG
t1tpDP/Pccy4olPs/Itqh4+4vFqwfqrY08iVlvN6PvVFSDzwp4mluukas9qYuS198oHXzDvE5Eet
1E4r9/DVw7s0oEAzvaDs6eXCGkbrhHtYu1R5S0tm2tC4NHwhWUnXqlu5hzFJiqWRCPsq7HC4wCV9
qMqsAl+We/eCuUHuKcNja5r5cSh1+ElDOjxi8wjWdaClKPLZGuSAVSWin87z1hLPk6mnj1CW+nNJ
bAJTEvaKgnHcDJ4EDKkJxsc6bKKFTPzNYT7ItL1VA7rtTqo66cpMSZKd3xjfy860/XY5H0ToYrys
XcvYgTSrTmUIm2UcRoQd1TRrCkLt/n2RnKjvi0XulgdKSz8uzluDkpLDfGw9pSsFhUdJN6H3aOs0
/oXv7gOvFd+fcutrp3zqwt0r2Lil1S/b5iMkV6y0yJDRhOyi1HXFp6KvSpAdAOcQqlKyj2jQtKqx
i7MJTefmMrlSZnjIB1fcRqN187Y+tg2qbiiJrbp3rxlNv8zrK4Yki6QCCIBpKb5K6rx2/ElqIg3E
tSS+pV+MsejO6GTJgwjB6rYNwhrgvCszrc3921Pyasz9vOzSjNkQuwkjh5ssMBz9lA5gLKuCqJ63
dUVhnAJ5lPY/iGumdZ5yPSBpd7lYMHxF5daGwXPZeTdm6AYvbVdsSCrOfCdPnhMCwkMnby7MjIXv
ZFEI0cIbX6rBvRil1T2TvvNtLDPlSR31HioYgLuesrcDJR7MrmuaIAVjZhAY2GzuQ7ILT7O1KHJN
T+ed5meVVpMVZVnJYl4nlVhmHMnnNZL5NeggBBv4na/z5vfjrI7oMd8fs1XrJr1jgznHaxp5K8ko
9DNzXBk3q6LsUjtsTui2wMQJv7qVfMbK1li2nyHFXVwPtaIjLb20bd/cTcFkapqdTbOLyfMS5eCP
KH8m/1M9EE1haEnmtGVvIkDjgWIfNpGczDrbCxmIYGZVefkrCGrt3vOrT8qUzzY/2JOTuPGSEwHx
0mFeNe9q+EAhXTiny/d9TZ/kQUX42zgsxVJVB++iJvVIepUxkEwX66c6lNuVamfpHblYKt5bzXvW
eiQwFWNop43yZQTW52vWRxOBT9Hv7QD44fxKpad8f6VsCmjVDEndGFIpTpS2MhH4J2taiBmGnpJu
jAG7dUWwrkxpykVgixnrIT5E8jkXKCGpmoT1lifJsZ+ehUqRHL28rLcZCYRvz/z/rPuwNfOqbiVj
5UcdIO9taqO4b6anviHLe0nwMC/OD0KzUmP1thNkQ6EStMGuVmQoi0zJg6sW9GZsafEjkh91b+lN
tVQNrM7wMiCD+VQHsKslV1askcM6bYCHli87u7H2hefbD2XcLGJD78lIwSKRdu2wnhfRfe1IkhN3
ZPuEtIsxgMXQtxvyXPmoGX1nQeV+JrQ9WCTZBCiTtHKdxkF6BMuLlhns7qYYvfZascdh4fu41+WY
5oM2VZi8qdZUd4G+s9Ly8X3V/MwqOn0ZTGmGMoE/SpRYRxLJLSb9+OYgzYmFOi3O6+aHMWfk4uA5
JCLSAs4HMei6pAC2UOiHAdLNQSnMy+O03FceKqZ5mbv438teUj7qcgrzK5U/yeiHk1JOX5kgAu1M
BfMlhAZ+pBs3aIWNtW/lwcEwE+/UWFPDSarL+yZLoV9A9n1pnuM4yl5TFQ1pWarWvcRlD+FAXJ+8
rlT3mZlEm7hoihtmnSA+kiJ+bgncnI9S2vziDVytEO65Cy6tm99X/lTxsz2JLqFum6pMWdgWQpM5
nX6ueVGj9FtLzt2vIpvwB6PmHRJqfXhgXtXKq56TaFx9Eg2Y65CA9UUUnAaVaDylwlYsCSW4NGq/
IwmJyL/C1RiRZecgLKtdYy81Mw82SZ75N356E0f1JdM8fS9LQttTLSDQJcvjRdA2KGB0TBnMmvRl
Jg9Qv/pY5tLBy+GghfG5bh4VXdKX9QC/jbpdvcF+QjlZK7HU1D6xFsremMQ3pox7CqD0J1UBrpVq
n8IXlLPa1ZjdE0Zno/SBYKzS3yQ5ykqPsuIqm6Rs7iV7JKjIo4GJ115s6aYmC4yV0sEMbyl6QPVW
u+oiBpK43BY7UgBF+iDJJi13CKlOSk7rOkGZuuxc8qksP164QsnWWN3kdefG2noUXxtdTXctpZaV
SX18IQCZrqmA9wuzzBl7i2bnjkG8xYuLVmZENxSJzAHRi6GTDDUp4E+uMno8kYDhnBROLwfjbQc0
OpRIbxx87vnYe2GKqJG5QsckrRDe5etBs1Qn8jta91FdLGWAbCQ/wJKROvVLlIHsa420WKWemzqS
VCTLxFPzmxA1IJIC9QTEWj3VeMEiJWhIZPAXEG76PYJj+0CCIeDzCiMZPUP/NsI0uYh7lZIjuW6I
EItyB4dvCQ+TZn5Y70Y49sAacsfoqRiEY/M1kQvtiHzm2fO1jekzZjKKLEwdtx2KPdVwr/aSY6Lp
D31oaHuvls1lJMD3MmrxFqFi12RHGhU9ljtmdckRM39yLLhIDz7Q1wZHRhm6+a2v53dC1MleBLSq
Xf1A+foCFsv4xLV351uEu5M7bvnpKdOM8LGU4o1idh2hVkG1yGhHXuuI6dpSd2LfRP2Q+wTAkaCH
UzZ02ratT42xH5FBrCaa55pQ31MTW+PJzxCoSCZdcSxsx9wlZVbGubY2e13s8yJ8yBK3O7kDRdkI
ZoallO62GdRri/mowyXZ2oEtBQqt9rdKWDbn+UE1ISf2RUoEn18iuipk7aANFVI5zTzmdGMvHUqU
5WD44PtNYmgR2y46d3Rq+eQVlnjApulYvn8oqGLvpUTqd4PdPiX4x0+62qON1vgaNQSuC1UjWJgZ
PeJG9JPLtgSQ4I6WuukZyS4T1VwEkvZV7oqVGqjcXoa+P8lpclXjXSSdHn0tJnnwGINWL6O0IQg9
8VcULOxN7JnZEojy0ui9L4aqtX+4rCk/1wy4qmEF0IQiEINjUfjFdEllzc4i/GjfEvBaewiAxgH9
yJJU85CIoBg6E9EhrpPiUnUoHrrkcMcEbKsWfkFhLX5/kbWVnyb/819DSjjAVttWaH1+dJL3SM7V
ltP7m82YGApHUxInnb20lj9ZaIZ6Oep25Bgh3BCrt141Kfra1HV/bDp73GW6tSlkkxE0RawtI5V+
70o+8qc6MNeKX0A5H2EbNq3/CUWSfK5G/xxVpoLUoA1OSaPGm4ZcCLGaJ+MEJz5KWeA6ah7eBU1x
yzXVXnl5l5CvFYtNKWuPQUzsYKjDENONCIbZVO4OG7vh4wKJ0xSGvFK8dpcklbrwhdwuBk8pSY4y
MbVMi6VhxKuqMw8eRiRSCBIn6ckmBBv5ateBvxFB/aSmI6C/PLvJLN3eq56y7wLpFlJV+BBxDjmK
ZT8nGeg6bWjkAyoRfZt6XM4yKQ43wlXLQ+itykll2zSvYtAvnJ14ssp4NXTQTEs3ao6qXNcoPG0i
BOT8UBdNfYoTwoENL2sW0HMjJ5KtgKqFcgXKX6KbEJCbWQ3j6++/f+WXeyxn4nQ+ok7XVdO0Ptxj
M7idZiG89Ftqyv1VW9o5YU+u3i3oMtxWvsogPafGq05nZ15k/rWwwj/4Y5SfC1DzOShMgVGcOhqh
SB+18bD5UtMu7fQbQjz1MRtQGJKmZLYSFrXalChDYOOHqrbKXT5ZvRX5K0ky5sZnjEdyUHRU5Cja
R+hOmqAd8NFzt/v9x6T+8jOZmqWIOvitaPQgPzZOFcmsenyy4zcli78Sg1YfkTvE4NgSD1knaJW5
m6tG5QllxIYpi7fzB6VfUQNGL9xl1joQ6jMk/+bUky4LS2WQDjEm/HBI5WXXtepx7MjR/P2frXyo
7fHRguqWcVJaqmJPzcMPegYlYv6FEMj8FpT8PuRIfLGbTl2S1AdVw/WKXWoaaErG+kH4K6rdO2jj
2ufM6nfc63DBEtzHXTvvzlKbO5Qr7X1lDrETWsD8of8vFE4rxo6WchcUirwa/GwLUEle1pV3UCxg
DS6Zf0aVLAkcMXa9N1ZLSo3WprMojnV1DJgkIWCTNKOJix0/ulKfrs0OfLFPc/dQoLdcFa4LusQL
2qNpDDRA6Lvi8SXDs8nCyinC4TnVaQb6WAgXkTQ0q8HrzXUmLJ+JW9Yuq7AtsA8O9tprtLWfifJa
6+oEU35srnqCrtaurofcwm2Gd8LrKIeNNQYxrViWulcv3JyRnh1+wUnnV8WzpOviVMQMyCSJvFvF
ImmzwP/umGEwUDxy7/CW2btOD14bBkrYfObBZj/sYNbm27yqkd9Spthwi1X2QGcDKLtfZY0cXIga
WtkSRJXV/s6YmlM681PiIgMiGX19V3Vev+pgfi1sQ6S3Nhjzrd02LwL2YMIoQFW2Cg6yq7xiaHdB
scOESEZouneHo63m0dYvOsUZWj0YKS+kC1HEi4Gs8CvNlMhhLYA/drLtpw6lfuk6SD+lOh1/ohuU
5EBAJYOpVFl63St07uS2ynRjq7fVuKip2cpCuYIIP+UCYb/Lxrr6w53qg4Pm7VTW4UmY1KttOHUf
HFSN7Nr8Lk33m1EGPsOPNnUiU7LXEZKdtSIHDV3atj0bhmjPuqcQiBl6hyzGM8+1Zd3r7W07JfRh
9btL+FJ+/0tTf9Z+zX8dBXQcPopK897UP5g7FVmNy6TIw5eeMEVSMIjp7eTsmvMkI+Z96LaqSfBY
TutkkVNuXcdK5Wgd4uSZvJ+PgKzCgRwOLV5rilGt0ShQ6Qvq5DqTU3slj766HqfpSRp1AV9/rK30
RBCbl/mPNZecP/w7v1zvTJoLwkZwoBiq+QtgRlO7cYz6LnrpguaCbFi5VWzk7iUK44XLnXI5NGV8
VUNDQyfRLhR1wJGmWMqiFlywJY1U76pSss+91aCgjUwNEWTY3prdnZ1Zz4M35HcePf8/iUXsj6MZ
PnhNpROjaZatcyH5ecZoKEGVVEQWvEge4JsRpGKXmfd1HDJUAF+6Nnq1d3zJzXZ4dmgPIYu9hTZ8
Zcb2PlUMsZsnU62snaSqR6+X7tSOtKysYb6jkE/heKgrzbqrTpqS70IKhxvF8iZgCcYaiGn2vuxG
2dHcakM00NcBpdiTFlkIV+ryFCZuuaE2HN0lbUnZjItp3fSPv//mPijY5hPR0pm8WbJQ0braH/Qy
Y9JATuij8MVK1GplR4bHHdzF9l1Z11qQRwejV4wVXqmXQSIoqun30lCJQ9KXK9xLAIg7/6T1cnkU
iZ/Dt1Y+mQTXX2mWtCOxsJVq/QGzL2mQmDWWqBcDp6jidkFRBfZJ6BXnMXU/N3LDNdplUoXP9d7F
13MoG1jkv/9fOX9++b7R/zBoUS1OUkMxPlwTyi4RleWl6UsshLxESdudcQPbBG23nrkLGGZekiBa
opNJT/bo3eq1/+oWo7qIZFWsY932TvNDZlPahdwD7EGgrMRuFTZNdM2V193lVvVEBHN/lCj3WnWy
CqTyTKByD6iC8ijuxrPO33alAxwKOLe2tu6RaR9L+lVPu+8cpU+BueM+HZNmSY4DVIPU1hyRW9hd
Ze2+MJqVS49ei3TlQCg5Wv66lSHtkhLWoJtJscfnJrdG6l5b1wv9RUNoiFN56dT8YIo13ogkdQbd
kAg1SUClYNC5gH1Ij/VEPfISuyDCHiA4Whr+MNFID9IQF0taFBf0i9lZ7e/qegy2TDk96vQGpu4k
zUkZbuMFQnB1MWr3DAmReFbdS2M0B7soyfLh5gMM3KGpGF1ihtHOiKB1FZJ44iQTh98QJVHFRXpm
zG4fLCMLDjSxMqeOdLFVfLffD9bw2geNStchVfbulOjqqumL3xSgLqhjOoQG9MeclA63IJeyhu3X
c2VfC0ZdWOQoeMjAfaZSqC6mClzbmg7RM4e+LYGKhfGDoZdkWk4JvKpFzQ3NEN4Y5VD5Q3XS21ca
9PUlZjDkgBHZwXrrNrpbRg8I/fduSY04G56tWPKOXMGLde9B9S6R1jnhADuC2rh8ENMDDmmHhNb8
6Ln5M4yilxIf+FbJxBmws36jN02/NaGpdnBpL2qApLIXyde0KU+6AZW+tryrjpytK2Cpi0pJbkiO
yF5Nj1u7caa2bz6mymg4A62HQyqr514o6u2g+JvByqOrjjkmzLOh3nJZor7d+R0RQj5OWvR6WyOg
9A+elLFFntirkJHJAcX7cPIaSlWjZVdXHvlnfxjRm7/MKkxDEZrgZmjaCnrDD9fhlmRKzjq9eTGI
j1lE/sAoLsGXZdkN11BGQBfLKjghq7VKlnvuhB7AE0Pxlj7BjBsjGL8mfSA2cQRwPhSAxz9T9TAd
MFn2LgqnChUzJ27nRxIiMYOAwuMS553wZjiRkXakv7iGo2rYpL1usJaKN4DvT7rhKFefozjdaog+
b0AEZAQIps0JBolYh5nyOlNzcI1syC7RdqKnBwS+LHpKqjZeYh3jLtL4TEN4ry4JxBpPjLrBPIA3
1AuyQwdUK5ryPtOqbG6bUFUWY3uX0PmCu9aHKzkFoeSP6UtvoTQy+rbeeC4NpWg6hd0yOLdhO5wC
Q1zVY16+zWH+z0/UuGqmyH3NwIohBqs/LP5785KdvyQv1f9MR/1nr5+P+ffy9v/e/eM1K/9xul3f
fdzzpwN5+e9vv/xSf/lpYZXWQT1cNy/lcPNSNXH9N95u2vP/deM/XuZXuRvyl3/99eVbEqTLoKrL
4Gv91/dNk/BeULv44cYxvcH3rdP/+q+/Fl/igH+HTIFfj3r5UtX/+otek/5PBU6ZiUtf14TQmaLC
Apw3qfo/dYrPzEwNpn+I+//6R5qVtQ+HT/2nDOGMyglYXMYdMqWeimRSNmnqP5lSWzr3JpKSMQQo
f/39AXzn+719Nf+d96f+PK4h5oX3VsEGgHuRNap64udxDbbbLC+4jJwx9tkrJZPX+WTZaeW833i5
395nOo7lRg+sZREIbkrkyjpKHeRkQjS3rZsld4kcf/WSDGmc7WMKT8+B4S8LH77fJJWT4Su7+vCZ
lAJu+mXc7npb32L4u+8mv2Ia4le0a8tY//BFfP9HfwQZiukG/W6ZmP8xBMkUHkxdZnBvTDf4HwTJ
ejrkke03JEGpWrLp7HCh1vrXkRyGrV976ZFJoL/E24cuBmPzgsKddSy7XiH6TX+paasf7L69zEgN
VZl+2CA215baGqeSTr7clc2VGWCZs3UMQUpPmbMkHOdEZOO3loH0FpLxTWY2yp2ZZCXD2Aoqapij
EbXSemPQWKkzvzuUVAe4wdYrKS06AopS6MMN1vCoJiO3NytzMwx0NxlZuQcNlrErIVqrpg550+NO
s03dP2BySyXGYnSDb+kwaNuUtFtCbcvgD5/pB+7e22fKTB8TCspp+ReRtx6YvmWQqnz2RmZGbeMH
a7vVm5VXm94dsveFIPNjP8vXtEAKNmkefq6z7ps1IbpAjqsQcCg7u5F8aemAbOusblapgfi7CDHk
leI2NEjHVrzS4YNWiXhA9V7SmffiGslPbHROm7fpwevllacz9sN7OFLAkru7KCMiDSXNbR/72ATi
iIQ1GNOEualJRqw2N7UCtNSSHx1RJ5kVw8lwl3IDbW9ZKAjjB7VT7jSTz9IeryzfSB4GGqetmXTL
WuT+KVKyy9A2e9o70SIYxnrrq+ImCqxxG/oQ2NQaFndTHDUtvg0So9u/P7R2wIhkCIM/TVx//fHS
Z5ZNznKD3zAFkZ/PcXNgMiLlcXWmPRd5I+V8NJJ8dKFEZFzjOqELT6/VhXHqmZlvotJfGS43TNWn
MFiGcMrEual1+RjU6YoQtY1dL/FbyQ+//y3+PIMVMnAiU7FMDe+SPD1MVboffopCBoiVM6o8ywBE
92EkTujWxEr4XbBsBpSVv3+7D1Sct/ezZWbsdLYUG+v0z++Xc/6PReln5yVaAP8ikXJQgyqhqCJW
SqnoZ3x96SrQRvu24AflyIxkDBukpS3jf2x0+ca80Qbbe6g1OdnJncblzHwOi8aJ60B6gPyInqF0
803mymTFTJifbExAyagmyi9SMv5QApivVT9ey/j0qBEKFemTYUx3k5//IdPUsKgiwiJDWftsgg08
kFCWTsRzYrrgMy88I5JX9AdaVCS5dNS4Eh3KkZlSaBQ3AWbxJZjwVa1wkDZwNYTHcTU/RLr9oiA3
2WkBP8EBYjh1mtEjPz6tgUCUa7UpubIr/HdmOnbrjiSR0C06UDolqOCkVfajpCl7OSj0NeK6+Ewd
BSA+9aNHG1cnXe/9gKOUNk5jMhiOrWaZ1BROaH63LdUkivCog0UEU7aLF0pty7TxqPYjQ9UWEkLk
egollUqZapmiTnXYgLxBy1WcfCC7zjPi6uBmaefkep3+YdIvpsHkh8+d4aaq/C9h57XkqpJt0S8i
Am9ehZBBpfL+hajaex88iUns198Bdfqe7o4bcV8ISSVREhJJ5lpzjsmyXzfXpvF/HnfVpgxskcN0
nQk3WiPDNcUaH1yrfR/RkVySIdP9EVXMXk/m35D1sj9GqWFBE+NXk5Mi29ItvyOwVz3no4KdR3ei
x2xWwAevzyX+DXDJ/Jv14K25Zjjrdoaj2wV1486EV5FUcU+6Yc7CqmAkqmzzy9QiZ+fVj6wIybRo
Oy+Yh8Xx9Wa+z+pyvFnyhUqjSYRfXGlPo56bBzxD5onC9eAvjVqd0FY0h8qczFOKqEJRiAaZaFoC
Wq5WQh2SsKj9GHKSmAqjJizcecAiO725nYXR+P8Dl1GEX3+6/3GIDZOyimN7a5do9eP85yFGU5Sq
bSKNqywjAjy1Qrt4kHkuajepzQ6+9LFYbPe0/WHbTJCyFV9Zn9MiKmgO/7xGi5RfNdPbf3vo355i
OYhQcLHxwn/2NnQlQa0U0KB0rvvd/owN/V83f5652Iri0ycxEc2wwN4eVMa2PCs6yvp/Xrj94edf
bm8woWJ58Ezz9ecxY3sH//xzkBN8GZHTq2f0ojjg/o/P9M+z/96v9ruM3Tn8eQ//+2H+62P9vKft
OT//tK/Lu0zba8g2j9vKUqxHentCZJJC8nPkt79sm3k7/NtNk1M2b24TrvFHbdCWIOriG8WILqmm
eyeIUqAxr7jkyRP3JgPsUB0d5NBDHmEe+4oh9C9QzDkBLi+zMv41CFM79zl8BnP5S52kvQcf/yzz
5KuY5EIIxvRdrySGrB8yf8RST2T0pffU+iXqndus03Fkd3Z8XNrqTU+ZrmKkvFa9GqStFh9pu2FG
R2fTQ4c9ZJUSGHpk7JJI2DvSIqpd3DBNAFN/q+ujwF/5MBK45MdUs9MC0AXQVtQMuPYWGSkUgc1d
7BJboEctXk0VyWbFMNoP7CN1HeGr2R9mZ4vfKAtUjDSk2+R3o26/4bm8tdPfTTbcDtiZrqmhnPna
5CG3W1Rh+l0fr9DhjJWnKitggbac9xBbjiWnwb7y3PSoG+KR3HAuSPZw4PT9NItPt6Q6Ys1QFtPB
9S0ERsfGTGo/M8HArwHEqVtn7Mz1a4X07jyvb0Te2EGXJoS2mdr7AnYWgl2YE2sQx11yUcAq7jAP
BUinKMLabdBVrX6Dw6Hh4fw9j9Rd0g25rxXT78yqn3Sz7QHN6Y9Z3F69hjLV4pWPS2xygLv6iLY6
ORawg6roOfLqaI+dxBcoKqt++IW3Yd9SgjhKDQ7IhAqN5J/PXNZ+JGrjKNe2T0J4t9u1/qTY1YoE
0C4C44Cu7RlUUmiAJ6Whq53YdsgV+5L3SrvH1YL+wG33Vq5xHBy+vWz6lTbFY+lUylV3GSWFaZxq
ZzrEmqKeZ6fp9vApMr9yiayP5E3ZCxq9g4VFgeRac/HTNpYnokG4vCfNTWPNR3seonPfZNhP8ooj
LZd5td/qO71Dx7b0GbObkqE4d160Bv/zosfVDrNWWcCxVPSuD5xFIEIw1AnxNNlqjqLvylGZ/UWf
/nLGPCymV9PKftuiPyBBHwLLzADei/bGtZxQqDkokbFxD83YB5k+fBtOAkHXKnwlfZRc5xH/aTdV
kz8N6g4SJ8UZkz6bhnNnRy09UrQLfBY0JUlzN9amXyc9yQfdcN82dkso1PCyqAKTWQ28S9g25tv6
VrH0npxZPMppp41XJ/YOQwNS34u0gNjyZ2OojzST430naiC6qin2MkWePU8VPljCcv1sKX4vSPvp
vMsxmKS/1KiVamTjzLqHW1I0cogxKgZd1JSrBkWdbdxT0LBscnThBSOBy904HLX5UGUOOOn4jgGr
CGlkv87YvVjZwYKudCOckRoHcGlDtDyWbzqgZlM7fjBhoXBqZUESfZW2Qpgqk40DaeoHVusyVOf6
4MILuh2enYwkKpAhKgMi4MMq8hc0BngH+zGwpuy270zdL3sKf5nVPTcUrA/aolG8FeNuWotIU1Wf
FuaXuDihXWrLIcu8l9GOM0SBglYykU9Sbz74DTWEurvuyciRNFklqV/NuFDRaawPxeX40RzNg7rO
9YO5qhbKHjIbCeYUOtuAspdGxKyJRMvDPmVXaJkIJfd1pcHf5Ll/xg77L++wgo3oXFgOfVtUysR6
pFPLXgLTpUqbGox+doxg3DyyFJv8eiHJyYQ9lmbXqUGkSJlbZYAE0y9QiqjzbF7wepH1xqpoyczs
ocChPehzd9+p2Z7y37lH5s0XYLRH267zfQ29Gt+X58FfwsYmM+H3Mv8EtA8NWvc72879Qr4lXX5G
g+juWmc1YE05SV69vMXzLhpFP08RocVZbXfBuEzaPrEf5KK7gTGzaIRteWnnmuRpzyFXtcBIW1Bh
g+S6c5pGuQx3SI/1SwmR2JPWU6oWx5jx0E/aHOBLVC47nW5jFRWbP42YFdKCoyKqUOB+9t5wo/fY
7wmMfbbgczsR3/BC99QdEsjiEaz/Di2a3jiCDzc1Ptbe6TAYX5xgw7GA7ELGFyqRlgQfMDXHhFk1
eZOVj3lU2095fCxRWk9YEfZz20OazLjbOvVrk6uPuxqcbgVrEEUnCg0PC6Fi2O9tM5EvJoO6XI59
pPcH5P6HRkADgeUMljEp8sMI9nNnpgo5PB2iWmWayYJwq4CwqDPqcmbQhvGkKfgnUsJkdjU+M9z7
8rlXDIWZDXHKlFOdgyc9lPh0CihM3DvZ9JQNy2qwu6pD9Kev8j9a3yU0Q6aTtSylT9f/Xa20aqcl
SKtTE7wSbgNrl039lRzfdg8WCldsT0vXqt7stmaQ5kcOxwn1W7v6ZazmjGy481osiGFaG+avMfVO
tEm0d91ShsBTzfEyxJ5yWwED9bdnbJvtbr6sBjE7mS6RtdBNXl+2vh6Lo/XLjfnfw7Ioj3KiYA5l
2TnGeYwUSKp/bfvoyHZVxNC/NVxPDybs3hA7n0IkZlH5y7qPyn0YykJ+21kO6oLCMdl6orspeiPa
G16rfAxlG2z7chaA4MSeuw+6MglaW0V5RIogLhmkxR0txC9HqYFxIDG3qUm+K6aGF1MnHoqyy3hV
1GTa0xEtPxVK+NtTOfTFrs9jyiPJMLN6G7EALsS3tCY/3Z+9Ddds7opfuoOErQBPc0dFWAJTU4aD
RqnlJaq9d2v9v/gmSdlxknckRh0ihTghTVZa1zjnklGbHkisGFonyXu/J6chnb5vKDgP7WVi1RzM
0eCdhkHTHtQ+WkMleZpqvhlmbX7PnaL6BkafO2QSWmh1EvK/2qavju6+bs+0cMtmZaK/9bE7BSmS
wEupdPHtKmY1q73mDcpnVSKSa6z2txunxPfYRvbkta1y1GcyXx1pKw9QZuAOrZ/FRLKFRrn7noRn
EkDoJne9I7zQnqP8AFJRsoJ3n7cDpBXNPZer5q2wOiPgPCAOLW/aW8uBsChUvf0Sqyp13Wtt02M2
hbAea1xZ5CjR7aj6tHksjNVRuj7FY7ZLJyT6UixUra6mmLeeYecXwviUoAEj+hp5ydP2VGLNH8ds
LRsQWRS0tSUuJb+729YoFaZqvfklC+/vA+nSyKyWanjUoqU7ucQcnLRREiEjBvhJ6z8e0ehC4/AI
/GIfVlfaW9bUTadif5AzGoBELcWv0XwjalT/Gsgf3jdDq66mbwkPkEX19oRKuWCpKb6zVBKIorTY
NMj3u515j340G9UvT7C+HLVvcJr13jRHcZ3N0bgOQiOCZv0XpT8N/OBUW8uIuZbQdG2nu449jkSE
M863O+5+3krbU12VGA5d6u9XrUYAWSID2judUdxEw2l7FlM+y5f8r1sxKQbaVp6gepn7NSuP2/sh
vF4llShVb/PClDdeZxl7lATdF+E9P/+oTJbBF8KLbueaiGS1cbx9JS330+HL2v4JdQi8Vm7Z3DF4
EqpDvkYgSeX6pCP/86ktjwAkFp3aXcFy+iLBrQcJI94HdKSfj921eH85QMk9MIvyUq5D07q4JwJY
8FQOzCL5enQv6u7z2HDDpVD1YDaL5AMh4WH7LBFOwp0u7FOaKSlrg2YJhxQpBj+m+T2bzOO2H4nQ
HNybnT9YcwvnimvuwbaV7H2IK2xVfEfI99AcZO300OkK+dPuAh4k4/RieoAwh2fkMZKglFPiYcGW
jk9OnehG2X4P4OUVhZ5vTcv0lbq5t7fUOb00ltAfier5NSr59MXJo1IPsKM7N2G2ryaUNJz1BUhS
bqhLWi+FbkQncCDAYBN9/NS6y/ZC3cqmQFLXCLmeF4GhJt3BdquX7Y81oXwUUKFqjZYrb6faKn/2
muXL4ziq/TNKevuMgsgE8AZ7juaYzlj4RSBPeejVBIlFocIGo8C3vX3Vxv5GWcvA0hpNd1qRWrvt
bQ7DhJnYyZ/6zjDCVKDz2x6vkppFpATJMQtmJxXuFYiH+uvimKftLQpjjgHBz9pNhnvuHpmb/Nmj
nbspc73CfUgzW78MM2P1tksIcSsJO3l3Jwl/V2mXo+rZ+buamvttl8OUzFA/Ug0FfRs9yHmNqbJZ
pClwju4BMZI+0jUaAqvUIFhoxFS/fvapTs6UeZZXUVmszzTkZ3jYl49aZWrfz8s9bY5+Z5tRHhCq
rGMuNMun3lU+ft4VqGTCKcV4p5IojL+HvsD2hw4nZB471cuw2PVZejlr3KnPvyQ26fWb75fRChr4
P+ekEPjT9IgasS4ef45O12Ohj2vSfTBr3eKvSn722mr9C8zx6MnRxiKcjGL8+QIL5QKJZvh046Y/
GEbFT2YS9ovbpixP+ZAKrDh/+4n1Meqy7Wc3Qxr51LOjqie/poFLd6zlU+iZehsYXNvxFjo7nBSk
FPdFfUYQ/6loaOBKw2quAG+YmlQIrO0VyF7nNsgQZ14YCQeuqj0YUQssv2NIlFQsVjVTOyIZQm3o
IYtg5ufeZXJ5XNksV+EBWCL4C6YyRvd2+bYBRYAowlVvjLblDx1OHW+y5z3tl0/HJda+00hTL/Gt
vwjXO6dA5XboA4xwGtxTW7EGTB2Jg8xgVR2boEegWAbaog9PSmF+UsbA/OVarz0pR76uD8Opt6V+
SBzO0c6qEX4ObR+SqN5cosapfzYxILCdQz1p/dKq0HFTJ+f3xM3JssqwH8jYmhoYe2lUhv88/t/P
2568bQyt/Pu1U28myE4Jdl93t+1ge8YygNpkpcLu/3mQYdwjGMAyd72ZwcHGASXCnEDCnVk7/qB0
lAvcbr6yL+FPtlIEQ058s4MgI01ZASWKXI7Cla9p8l7S4WJCXBb71h7qsOvNOmzWTd6rzHXJkybf
Jx9DLerGcJQpB1fFH+AupJpwiLBwfTlSnc+Kp8lQtAWgK5QUwdDj9qLzmOGVuXPM3v55wjDnMsyF
lJiy2Wy38otKcepkTPpTXoy+hcUulOofoSh8oARjd7htZq9B2+KhcY9H/eCNMkj6cg7SZnhPu1hc
nJQFQASv18H0BhHjrnSMGyduu+N2eDjLukDPMY+IvI12tsKCIWsGaJR8OKqjdQgAslRrRg6yRUNp
fueSvSqsVA6Vk77glmLfnXxWs2Tyu5wXEFDJsdJUdcGUrN2kmlAO22PbX6uOKbpt1Pukn/N9NVGk
d9oGor+zZ6IQ15JI6/V7S4zM24uaVZwoSj7xkimk0dhHpmPPXc7DBrnUSRmRF6AjjMzSfbkKgNBh
B1pVdqHr9l1Yz0YXipgLr6hQyUd2H4VRnuR7qlfWz+/jZ+9WK0W4/d8y1Tw/m2DJJqY8a1F26mgZ
nhatJxWVoYoWi1qwWO579FSUHLKUYC9rcRQfYys54LJ96M2qP6oJjdSsL6aj3jk3tjK3JYJvDBB0
oWmIYM8+LO34mprpwRGNexKxhyWfRB9ppWGiZm2IMhHG4jBRhBxS27fcCYXO2tura8H4m+lzoCWG
HSpT9GvsOlgBEQmf4CForxnk8FQ1oDebNJQm3uvT+Dqsp5C6njKd0vx9q6VzRolfGasDoschIM54
OVWtQUS3Z1+j4gZ8lnOviCa5LHrB/DCr3XPPTq4EGQ1+ARTx0DYK6/TMMoPMSbN9imvpGDntCbsa
uqsIdqU+5PPR0gYvMAh+I5Z+yc7xMrxKq18uMoN7WnVm/bjMTb5P59i+WijxDpmhIOPtsRvShHQO
kYiMcIWVEZYtd948MbeYIpbGXBp8b1awtBmiunN761A1FIhBk+BBaNKdOj/H8OXuc9RwgVEUIrDU
YnnEwgWpXBh12PbUbPMkS0NtpsORWQ1YnFHTTnUJWTcxPaAJtXOwl4jhxLHI2O4bURw7I79kLJHD
bVNOxr3XqRrLWf3GXQewJGO4+2eDY67yR+G1fBzlV5ynL6rnSp8JGJ4g0b/aRC7jhafZQEHEUZsO
2x6nvDN8Wm5Ofigsw8TQm9DpLJbgbnZKyBfRgoaZP+f1gC43yTlAutYeRwNqlpz18J+NsNEILC0y
UaUU31FSertKzJWf2O7P+x87zoBpKIxdj11zX6dZH24bSk59mDqvnhimc8cJCsAnu0urAqEhIqJw
ewjD1N+3Bi9Dh+EQ8q5wAhbThKw+1jgN03WDnlYJVCjcpDAkR6o196WWqpyJcb0v+iijHNwlBd76
9XfuEJXJaKh48xBaiuFLnNPnEaDkxYKql2fC2xFzw+TI4TLaFF7/s9nuqmhYChQK/EWlfG6LUSBd
55Nsm9JQrH1UVWuxC/v+5sivY4KgSjxTKGIJCqsWcSsG9dlrGQiTiLewbVzV+fsWsJ2/b7EzA0Mi
vfycdN5QgmQLt1vmFP373e0Pau3sy8yuT3Fji3DbGF7KdaUBj2qSAJoA5g63TdkwjkXM2H7ubo+5
uUJnPcEFqDRdG0bGwMUAwe4ucR3oUYb90sf2QgvUmPFN89JcZyghfx1YUtlMPsiVCS83K8nVYoS5
AubUVMblnq4bpVGXsV1XR8rQtEBRZo/i1RwWCjWm+hDJymAuUaMH04pkJ2fGi3jtwSoSu3zRro1S
jtW2sZmtAxZIwc2uh6Qvc8zABfLOaf1VbJ8kbzmHIpbrqnKCKYYPOM2/VKDuF2uI982sjad+Hae2
Yavn7NwLaoY0QqJ7yms9nCKjCOJknELLNEEXlSKiGzBWiPQ9NcyyMj7nXeezRGLQLh1ONZzFsOy3
+16fgQ/oC3TQWbVXqar5Jmq7svHqsG+roDAirsWJzo+9140CSlZcHQhrey5iXYTzeq5sw8F2678e
i21+iJ5s6Ljyu+il8AJoBuMVSEkG26FN/NUDekOvkGRpzRWQB1x3BxRgOjqlKunushjTAZnkVd4c
1Clz73B5H3qWuV/0YLCLeqZFYRoEQBlF43lslJuGnjSa55RkPVDJu9KIT7az5DcGKp4warpDOiXN
p1fq15QWK9K9drq4Az58yG6WN6GAXbzbCo2BMBQy/Qhq2BsEYnA18lTcelp3nNN4vhubevZtqVR7
6Bo6BULPboJOB0eEKiGhFqtbN5oFUSq3k3uU/iW2FhAC+wQ3U1Bn63LFsW5RvIwPIOTVYHIbdT8U
4/jgWBbLKE2NTokNBH1RqvuyragS28Z95IJe0j1aNzgkdg7Fl3fNM+WuJD9rl2WT7lv5gFsKndhO
wxd7sPUiv3HqGF5A4ur7oYy952LIfrdqVF+3e9TimQIKBpWCGFK/8yzzbVoZoYqjffYExQckuKG+
0Mv0bTKbYHvcqQe6CHqiwWPI29e2hPwlMuvRG8VHO8f63ssNakoN4Hl9RgCjL9ZzrVrtm0mf/1yn
WrHvITW+CW2x9lMM5nb7q5urfmMV2Kxrrzp0ZQwjudAS5awKrs3OMLdvjh2FTOe97waKIrOnJchx
6h1VVSaUcg5pOU6P8ja3s+5u2xi4khFPTN45a3KUErXQvqTSIh4oree4j3oWBkw8OquY73va7aw9
XhupuK/YWtMT9PcrjZQ+UESi38frrZm8riBJJ3FqzYpTx5J52OXm/JAQzOHrFgGG8zKLPdovyaGG
eTMV2bwbMhWZG/E0IVmOwi/6uT2r5Heduqr4gwtc3fVVXb96Q05vI+0otpmLstcNRGdE0Q4H5g0S
qHeefg/xk5cPp7g21NfJTcNuWo37uKqfHX0qzhXSaB8FF/Vk7JidYvEmHC4jmj2hkesWZH+TJPeg
mAI7L6JdkeVcCj1JxEpT9pdJE9EfI0cE33VIiQKs9ueR3ILXlgYHhNnizlwyRF+TcWt71SOdKf05
TQz5bKcMDbinU6Isz+3Ud3cVn8J25vIkCbrBaM2ZTmoJeQ34v2ZaXTOv4VvjUlchiC76q6G31+2e
5iDaU9SGzo0DKccAGmKQiH53Uia4dJA/j+0iyu9x9dpEQxbfDsX00Uz1fENblNo3hKwzET0Ec6+b
ZVhurIw6+g9ej1Wfr4NfJ5WxkPdon/weacVOa9txn0b2/GBYS30eMEPtIgOwgEAsUs00tPWIuWe0
Gvt1ipW7BHihU2vJt9sxlYjaHX1tcgnAie2nrrPCiLziZ8g/9xb5Xp/xWkqgVFnf0CDqfaf07EOd
Wyqtj3n+5RZg55Zk+fDIzgiwwJb72DX6Pdg60i7NWT7JEpBc3yzpLyIn927t2H+UrJnygzKM8ZHp
mRuKmkgVgwIXAsj4AHOjDMde9R76GZm9Nb1pBJS9NJaa0kDkQqAnqv5iRc3fd7e/0uGkSWoxVRQI
8p/sicF5ms130wAWSFgskpX1btNO70MLxQQzzV+dpS63A2zbePCKuxkxwMWFWMWwQQXYssv8jqpl
6dttTK80nambUN5V7V9eSfseiUfybEY0AuiSzKdYdZ3HRQP61Gai2ZnGMj5XRyx75l+qHL4FzeS3
qpqHPeKd8q6ImSWlXqXsSrTSx3LOM5oN7QFtYvZiptMHhvdsx/nhful4YxpXb/6MtqA1E5HJsYgT
xR/cLV1OcAdJmgGCGUqkVh6R8Bl34ezY9jOp4nGQMSM4Ks6i72OH1EBjGsa7tNA+ijRezubSySvB
Z3uNuMHXmpG9zMyXwbbHp5JzvjJMeZcqceUrs6uRGZuafBuuCFo1L/d918sQY4d1qQf5JJriWWsM
GWTG8lkQAQLxRWdd08n0sVMI1sH/ppzipR7eeM173oL+kQ0nRkur2G+cJSIXhfrW7IGVjE3TfVvE
5O5MoEOdYb8bdPjL6jw1qnZnNB1G+EQ9kEzVUzBNgJ/GNRxj+IaWPWJ4HrCtcn0VgSJzK0h06jIG
Gd53dIVZMA765Jt5JANR6c5TO4O66kRlh2QN09OzhBOSkhGfqR4tR6OwrlmuJh8JiTFkOivfiUb+
15BNrF3jWdnPjMi/uum3OY30YEejvkKKF37VDtptl/Wvk0KGoytK6ybru88WqMpTEdd1GK31Tdtt
rS/3YyIq4tjBLHweNRwDniw14sPIo2I0LZj5VsCsFucrI35YSQRhhLatk0Chx2dNtyu/y8DzdwuF
OVc08jwAu9llWLzPsXSLI20RLmJqjL1gktQVUrzJWxSe2a9hGKZyzRBpB/SLa9Dg0Gdwz+r+39+g
1IH8xDq+yW7au17efQHeOqBGVo7WmBRnwIocFdV4avLUOKt5UV/gb5lnTev2xmBNj8kyKbeaHI7b
PcseIhqsWXftKokEBAfNjubWHhiI8TtfxO/W0sxDybcfxF06sYxwvkYkscsuZyrmO1XS3EpJI6Np
lpduQnihQeX98IaXKoGeZY/ujKCyU66GapaXeV4TzGr10pXLvzatODpKD15L3o9ZhLBQMZhapMt0
UcR8UyRa9pIqs3NRkM/98PE2fB5n5Yz4WxPdDs3Wn8kqiDJLzOVEmyp7Kspz23Zu2M62E8aq8tTB
azlVXUeF1NaXW1Hl18piKdYBg/KXSCYHzFPLQU8afbctpruyl5eo0M/j2HlPhUZc0JCm932J7GGy
ve6WIcoR7i2B2OWuXj8h+ifl2kRMsJoxyMaXEv7LleKFe9tJBypxM1ivbZIcS5KOd1OEIZCmcb1f
mk4EacVrpdV4Ibt7ydXxLWVR9apPeHqjsQpIoak/1s7jV5o01d7MRjuYu5kZWkkDgU9TXE1QrTts
WV6ojLM8WnX1iwrvnSxS/WHMY/eArzDb112mHnvXwoYOXGMn7S7EDd292iq19LhMfHLHtNuhq8RO
T5vpgXTib7Uu7XUJPz4gsS8vJlN7P0q0dB+LDpp5u37y6CWGV85Fu0h+ReuMUplOEPP1QKSmL7AS
Go2zayGMQBySAYDVJKBeVCAP0tL7ZVj795GyV/Wlf1GiLCg7kXKpi6goLSIG0muPoBPz7MbqjCfT
octip9j9dSUlJAMR9in2SJUp6H3Qwu++ypEmUN+Wf1GjoaumOeXNSJhEqNvpYwPiaI9ZTJwsdxj9
ymDAXmyruJilmHfwJZyzQm7gqXPxeUVA/xhhlXEh6gk/nZmY+9oRxRtWPEos1OsrCTCRYq73rXKx
gH5VPtVOdtc6nbo3waXdpbohjzVetcssUohEWmwfNUE/Ve/pZdnwSkQT07wti8vkaEQvS65hafxu
xc7IG45QfSt7iFjdFaJe8JPDukWy6plFICrsx0MEXq7mY2/+wFguEn1D/FBnuRbw1ouAApb2WDaZ
+sgJ3E67XNIZNSEUzWZ7s0nFyyppAyUl8NteBo1xJYmOSa0OR64fyKJ6IBVGI1uCNLnKi3Y+xwjw
j8w4op3m6QVOpaL1ofy0l9ad2gtr5VvFRpMVyfFlaotrk/fGmbkJibumTpmPwIsL0yyubt1HIpvs
fuqt5qISplIkeg5GupBc4UxSx1OuynmhEhtVFEezJLZWS6OzppbKPcQ3bTcNnMoF1bC3NqdHWfWv
Mj6kRVreSuBhtwrxBWcyG++3h8pcQ05b6r5ew/+udRLcU9V5HlSpIS/13oa0tR/S5m2YjhOlk8cs
BaAHhE4/DpNY01zywCUf8+JoJ5kIThgikAejrXDnMtUpraNOu+ITBtu4y4T1admgsLJ6RZWXpf2t
NppviDh+ymdMkqQ4lLDqP7N+8A6NZVcnGcvpTaJLyqrJ80sisc5bNnlu8YOl/XEixbrDOmgBqNNL
gziBqHriaFCUwn90QQmzi+dv2a/LXeMT52OMUiOKTiMJQmGa5jfzwDxHtK4DMVS0XxJZMWjpComd
o1/ghiwYPzgS2YzNGOMJXkn0FDSYnOmNOQtCyqh97E1jr6+5dawhyFWuyLS2hd2eLAoYa+0gvm6b
dCJd2ao0kA4gEVpTOs/bJqe0O+vtbkzX/CxgMocmi7NjakC9jm2M66MCJS7pi2sXcTk2KxQwGpa6
E/RiNcwjYBTAWupPKlX30ojeFUs5sRYfmFoxFGQ9y1e3d4vb6lOfGe6ynkh103bFoaOdgyClUJBt
DcURvyGZZLR9niXQmI1QPTTKjqsUkW01dARbMVmrp+Wz4uXiolKtzWKk25IFjQc1Ikz7jsCZuq0v
upKzUIlVNOSjaZwlor1Katp17lhmisJpmJsA6kVka/GbZN02jcUDAYHymg3eTWxPCUtKgciMbLgP
BVGLAzzkTdZNGaoUvr2OEy0fjNDMU2bXLj0qipjeo9tJ3yviz85wvNceKDBp7LWGRlRErwtsrsMr
i3yCTIeiukNgEgyOPt4kR00V8V2cNPmLlaT7QVPHa6Ov3UCiFu/a2HTOjVu9a22i3aFjuWC4a85G
b1cvDpbbamoyGjJNHKTzVFOsADk5zaEki8jVo2e4q+OzvuQsQ/Lf9LHkVbHi7oEVMJzdyIv2U6RQ
XiiFwOyTNZDVabyq3WigzeppQajSAcLlpKdczO2OwaM4Sem1TDDY2B0IHRi0F5xB5Y2Vt9mJOZCG
SXqifCYs2sOjaj0nknSUyiy/PAhIiL8QpLTxU20shT/0ufio6pgGjmP9MWiz25VXMxG1mMVb3rGp
3CwsLaFdKVOp15JWyxU5ngzHVrmRK1mMstSHMyCsbWSSXkQcvUlqwic6eJT7WL5Tc75PW2xMjVE+
R1LvHwwFZ21Z0aVnHlqqrfrVk4myKxR6xr2mIm6ja3omzIGSUVMar6oL3DWdFcr/uaW/6jZygWl2
iqex1CjVu93vdClenBqZzrCCXJ2pI2id0saBul6r6dFNpw3uU+nUV+ICA4pWVjgJimRzO59Si5Fu
R9GD2dv/sHdeW3Iq27b9ItbFBAS8JumzfJVM6YUms4T3nq+/nShJqaW9797t3OfzUDQgTaUDIuYc
ow8ivfYmVZ37adBD5gTtBwdCx73aFUWtuyvKoTrCV6dmyFUzi/Vgx2U19bsVsDQgs7yBnvdVUNLy
y177kNcLNKe+Hh9iaPMPBtmWew8LIJ2bHhER3eQExNUhI5fiPTO+O6xK8FLiPj3Sj8GGjfDySPfd
ovIROjeJWd9LJBCda2Kdxa711FHPwNGovZN9t19aW+yxpiV7CzDdrdPHFwTO1ZNjczAVWrk1NQFN
0ctoiswUJwuKqqQVRd4Bb6O51bLynblkHHxL/lDjTNkJ4XGOdY13ThzXxzAEvjYaJVqGGVZ82iNG
bGKCMlYj75UCEAMKOacFEF/OU9XnPNeci1po0PX9GF8gJRcv2yLHpoxQ1s+I/Y1H2Zek1sRZtqnC
jGyOhnkoAoiYUfvkisc5oXfQdI/JuqjzTa0JFEiydrYdXdWtAcJ01NNXoxC9P8/GsHPmFQvGaIVS
N3R2+nkJmhsg/FZOqh+9aGOXuTX89qky70HuZj5uv+44aJQN51EbD+1MMFtDJRUDT+GeizFy90Zc
P/eOdC+UtN2LF0YJWJylBshakluXtuVNrBXLM/FyYj3vhkbsHoZ8bF6QhjCRbzvT17oWZBkyEzFH
y7Yap+psZ4g1HLfNQQdEZ69aVTDF5zYANzkPSgw69/djzIEZ6O8s2N63QYr0Kq1N7aQZ4dO8aPJu
KnvnZe443mOMYm/z6iGaF5+ONDVqNHBd84nIkeV1cpiD2gQa79UmApEbp1zQiFMi2OhlEZ3NyRD3
lTXXyEsXAIB29dFqO+thHL+No9E/LG2IlaFEDdRTgr1lLrlPDVlipwLHes68euuiLgF+H3xIBJlF
6UiEnBn3DxxodPJNfdgGPXpRpwnkAZCoBKRXrRbx5TwONaDYYW1gk2FxmdQCYnPR10DewoisLeQ8
R/S2Zyc19bt8jLttMxbvc3OEfF241qtTL8d8sZxHYu5cRFKnEujfNxGG6Ir7ZHoaZX3D6MA7jrGO
3BY0wDvagd5dvMrJXas52w1ja1d44olsdZTa1PRSKzrnlKOaJNjIIEELaVX9oZgnevwmxK06ZMoT
A89ORsKjwmg4GRRUzpLoCEuY3hO66QQ8aSSOahOx17CVWHMfgGzdTFWBZm1oYGu6HCuWpt+iZi53
VEodf5gz/ZYMMf02G03O6AmXRMMK2+epf801M34yZds+lwyR4fi9Fo6uv4sdPopQK36sqX3a4Dab
JYfB2GnIJzFdPVuZd0sZZXglEijdV/OAsAnKWzE1nrMJS04ZBhokzKg9LcRwJtEofYa1Mz3HdTtS
Rk8xADgIlvsxb+5tiIAgqgm4WtrBfidcxJpz6XQfeUs0xuKk/Nx37rsmDB9jDnWIKAv1Rb176Bfs
J7RZmLZ3gbPAJJjcL6tL1kwkCu0ozE6ZjuZJLxDvUI2Dr9+inTYj5yyjbLqzdMxmUdyuzoEyO2Gy
JdcO7Oc53WeWGG+SbCi2btcHnzs7QRtfOR+HxAZs1TnfRknl1+ghDZcmAqw607UnSsiVry9F+opw
8UNIc/JSLDzFyGz85HTIE0pPCx85fyK3T7HxZciNqFHSKsjqKXpWC/iv2G8WT57NEZT5Ir1lO1Yy
vlEL4t/bQx1Zn1UFl4g6rHZhuK36/m+TU+SpDh9g9hnHVJv6Y0L9lX764O4ChzazpWkEE2k68mpA
YTKuE9TsRn5AiVVv6iCnqTt0A/2sVGOCJyhsd7I76IlG/Ulo9sGh90WAvF77KeGCmzrymALRmTy6
X/CgeY8dBS6/zdz8QDug3XFKs3wYYNbFsC72Wh6uBSRm5WH9X6SCdCzswf/nJ7LgX5EKCFGbz9/K
34EKb4/5CVTQYSMIIExEJ+OFhS97BSro3l86R7NEP0ljz9P5Tz+BCgZABeb+PFL3Vuf6b0AF5y+8
hybxdXS4LGno3v8EqMDL+MPR6ErXldgZJSVSmzPiH4QSHbiRHhB6dKEfi7Ix5Cw9tll9tn+tve2r
phLc3Ryj3hnVurrXv9w2BdjimA/XMKV4luvzqU21KA1ECaYbjvtw9B6ofzLwb5k5RIPsmMO4xTlt
I6wMbduCqgldYhvWnZjYfywq9PI4HdSdmgId5mpwL87qXtk/7/rb013vc30mtTYhcNg0/fgKIQBh
169/88d/HZVE7HqzWvvjPm+vrNWkvsm9KUab8vN1FUb7QWdatNOy7lTJZji0QdGcMSk3Zx2Ep+5T
bu/WlHT2qoV02n9sp/D63m5ZIp3zjQ1DYX20unOG5/lsvKj16x2vT3a959vd1wf+9g/+3c1/7AsL
2I1t6tyujone0avT9ZnUmuWhEtRrUNur1Gyy0pqQsF+qM5Jsf+jP1D6Tuh/NYjplb6K03gIdtHgt
uNr1I7t+i398qWqzUN+/G5oLCF1EDJ1TcdlphFvRaOdHBxaVLIBJxjt0D/xq1Y+wzOEiN0alv91R
7VMPeXuc+knj3LD2Rmfcqd/prPapm3NGp7UVUf1b/0k2Ylns487Z/PZYtWqO4sHp5bhXW9cfv9p8
e9L1BRI+PRnanVKWiNiEn3lVmsSjMZz67HOx6mnmsIHsm5PuxDHBQqlm1KZY9QlUlEs/XmUyVO6i
5qhWOzqgZUgGgBHlxRaUJWUx1+KgWhd9iwpK59vfGkEfH6WLrXPdH/+6h54GB7No9APSn/IcgDij
u5+ucde/tq2mpF7nFK/mhHBPLRybz0WtWRmKPmNdqE3SsQiPqVwcm9zDDbnYEa15nOxVb4lUhaUb
RwMqPXlUUjOl3ghlh5Xtt1UrfpxshEEM6ettWmbcqoRSuVpV6qmxnoaTnRN87dmUnfRb9cYKIhc4
V6xvz7V7ZIEZQEEf2T1uSlOaOezn0JdJ4hwTMePmv758GEtya9bUnpz1t1utb5+ES3Qc66ZaEC/z
Yw1n3K3bMr+wV2lOJytmQeYi6B/q62dEyYu53dzST+dTQORX82pYU/9N77X5OAkJN68BvLHSNxL8
QbQE5no3jTLON6KfxnMY16ziAsSsluJYzFJTnhHRS598AOLRmZws/tvrMpi78AHxCy0xufvqRanv
RGgNTPbWPKpd6hu6flfBnpYZB1+wcJJPs/x91RYh/JN1M1tf85yUmt8EpUDTiBs0DsKTUmqt6i1v
qsP9KIjLIwXsoLRc6ja1JpiJmiJbfZ0ojDQdwZJa8ybcTRslTKojrd0ZVv/NRfqZbbpIcpykWs0P
b11V28QmPRsrCtweENZqgwW/X60GuNjOao05WMyPKbxRGhujKBBKdeHEB7OK8SiVI6FCurlxRn7S
thd+VJq5eRXOqbXrprt41U4s0Xe1q+/DV3eYnF1U9vwkJBzcs5vlwd4Kl1sy8Lqz2hWFnXmInfJI
N/VDJTLO97/erMvMljf7a3vSaTuZk1Ztr+/w7W1aUcuvroWvXnWGeaIqFKa8weu7VJvq/Vaiqs9i
GPD1N8GBbuvs62KIffXO1duVSr/0pmJSO8q68h05msdklSb1EzSZ3kzS3W+/V/XrKNOWfAAqiShn
14v/2xG8/my91fodWcbhukuQVshQ1N6bjcYZeNUdXhfhksW+tOPFV99KSV7EvtaHB6WDHFdtFM6w
4k1WCKINvaTapkG3TnyHZIdNmyt+v6q71EJ3EWBqdT3smbLFCGktb1uZEPDl+psHXT+ec5niK81p
hDRVMZ3VvqCYPxEVnFCWRDWmFgB8wK6XyDDHKAeYQNgwo26ujhNW5rNaky5Cv02RNtOpkc84lDGx
Fa7jl/WCYDjPSVhV6ktvlWAOE/VkT5/yXagbXL+Vmk79wN+2Rd0FfuGhA4hCY+tQZv3xA2/WL1It
ltllZz1DGjFrz/bDRRqLb0pU5db6e+40Pc82tOy9roz/lJZdlWZd4xg7vOz9zjVi1PYUU9QiDI0P
qD8BbJQc7PoqPFULuYrtr/vUZrkUQM/VqrqPuvm6qfZZSRhhd3MuaoskJc7N6n5vq2rvb8/ztuoa
4yoLm4/41LV909Y35qrBnmbODGY72Se9fSxNZ81nkmIrDDIm8VKHTGSQl41FnlKq53eWrUPJTg2Z
jIKzhlh3tmpV3c5J5R7jLPDfbKVyrnrmcdUzN6HGq1Sraqda4GVhELkuNPQVXDTWn9v1MWpzeLQI
cXx7EnWT2queaHbWa1ZqLsQCt07F0GTdjtcnuT5TFGCmNmMbAgwDFKyn682lGs+oVco9XIzXncm6
pjbTfORLuG7/25tRtvB/1D3Vg1DFcsRcn1M9/Lr5dvMf/y25Psb2kvLQ9dXbK1CP++1Vvt3x7Tlk
jQsgDFwT0AAX/XJaL3rtquhX24Ephm0YkAyq9qlFv9563VxcLpnqzmrt+li12S91dM7sjdoQoeTC
qlZ1zOHMc9en0sR6uVWrb3uvz3P9V1wRdT/MMpriv/6fesi/u/Nvz3i9+Y+XqB782/Ovz6r2TTFn
Cjc+EnXLSGg9bNVi+bX2xyZeMM/nAm8joeXO5nptq9fRxnUhbOy6gT1/U7t0qEJUZNah2fUuf2yq
G/6f+3BGI5zvU32j7mep8cIfz/X2X/7t7T0wMkJi6zW9Yn3Fv96oeu1qH+ZaTlJq9XofdXNjJT9v
ud5d3cc2Qvs01EevGi1Ke3jU1ydWC/XhjdhtFh+3Vr7XUue5qop2M2T9sEXAyyCP9OFbutRy366j
NHsdm0k15FPb18XbzqYwgg30MJML0zouvN5urY98e0r1JGpb3fy2U23rM8pAo1g2owvnOcIKi1Ne
p3YzUjrvMsJsydDpdnUTg2IBwI3ivkGFWVdSEhmo2Qxu18veJJbx2ZjarZzr9jgI2AS90eicrziW
KN0jLlZjyUWNtEkSW3y3aeLNTLeLJBNPnL1Fxz25rkV1jpxuXRPxIA9M9WG+oeVu1/GTp0ZVCSU4
n/iBxp/hdOo+AV8m5/9cDfEQA9fnqMgYcsXr9TtcF2onJh/NH8xWbKhSPpkRrvcM9TG29sg9I/WZ
DwPKi/O0LnpcS6eYgiA6qe6crLMWtZYP7SlJGDPggNbxJbEYZbCcWyI2d2FpfxGwks8D4pDfFmqf
wwhhaxno00e3jWnFokIpW0vjQrFERC9iazPq5OPSuO4uV5djd70Sq0WLbZ/q8Qca8Lwt9UnY67hK
fTBqTS3UDRmCfr8bggJQGGaCt4WZRcd2cfeBOjd26sy8rOWHcT0/J2pV7dWL+G4Wibefx2g4g7H0
GDTHvN+Q/tSfdzbWs7V6mLpFrZFfV1l8GSA3VwPYzwUd8N831Q1qHzkD9KW9ySa3th7QUeI4cBJR
8P3S8VD7rjeotWn9qLwJ8A6SoB/fr1q7Lob1N6C+c7VPbXbGWvS5br+tLf1jtGARTt9mC+sTqhvU
g9Xj4lDedY4wCFZaTX3rhZWxYYF54uempi6RkZrstevttXIXXe8axYWgZTJ7eL7Wq6m6U2bFhzhG
XjYwVfUWRFjHae6HM61GPngApQyODHjMKbyCLRMM4pAkUTYD9f4btaCX58uud49Sn7Bph6t/Qi3I
KxsZRAgX9UBfvZ3Aa8r3P05k6kxE83TaVbQoUSK78zkjHIFO6Xi21ikaThzMfb82+0VEOUK9nzer
NXUfdW+1WQV6dvzfauy8Am6l9ChP/qdqLITzr138tf8HF/ftYT8KstL4CwqtbjgSSehaj6W0+oNw
K62/pGlLXbcQGxhgbgHo/SzIUsW1bWJFHLo7AAwF7Mr2jXAr9L88l5gJl86wNMAz/Y8It678oyAr
XGmhftZN4RrS1uFC/hMxZzOU9kCED8cm02G/BqHfh/UNMNN4JSaDfO66j532PW2sJ1cn3Ar2Sgev
CmFNSs7WpnAzwbiP4L/BLT5UdL71zn1xBzc9A0oHXF9/n/rsZnBFyyzWuYtLXHp6TIsGEaikQomD
Dr2sR8t0I4cAXVUpaJOtVVgH9XaxvItXLwzsxTssB4/YEmO/suRn9MPvQH8+ZobF5Sscbyk15Bv5
oO/sYOxWZc3GqCUZnIQ6bJqcNvQIfdf4nBgAxWY6j/q08vHh3sbi0Zufhsx7aUayRZbipWEWHpFa
7NjJl3707lsnuh2BQEwdY14dCL0BS6HqIOT0VCb9amg+LlH1AkftaSBius2aw8xR2+rQI/CAvxdW
9NDL9PvQ8OIdeqPIeb/DxoeqXvIxS8d8dCr7gkKUaQmfUxrymkPZfETmS5tob+Um4UAoPsfiDgXH
TjcEU2Fxh5XtYzYQUWyMkPUXhHLkCVl1smsa9xTrfGxBy7wNAMsuCewKAl0AjDa3NjJLd8y0b00a
Rkhu+VZFenSFwGSY1z6wjHaTDUC89SQ76qBHQhOGE068XaW7JzE5nwLZfQ0aHhcPZLdlCX78McdC
kNt+FCDbd9QvRWsxMC6fCPbbJqKh5RtBakIAdXJQQvhDKh7hvSx8neZxfeJEBDiX128bFeg3UX0I
Zz6HCq7Irp7cD0lvzps2oYFKkfWxDanAUILzwWjRvkSIQQjKyR45PQ4Tfj3oPnE73hHqDU1qKXZ9
3aDbpVO+BeD5jlIDvXHZu1uyQr+3sE53GU1+dIV3Mb6cDX+HzsWC28uWbI1Sfmg6d7ggE/oaZBqk
zsZ7SWQDNju8Da1y02bI56N+pFAFAi3Kk2XFy6O4kvODNhhfzeYree7ak9kGW2xmEawf8nJXcqrn
BL4dnMWip/tGItlBYkZ6gEURhNc62vIEjuYUERqjDpbA8yZfj4bdUhvCX/TvlRz0LfKTR/S0sd/o
3ks9hR/QttwRy2imBh+Qbj+ix0OrZ4RIiApSBEn82YoV8V4XvM1qDz0jAtpUTSczgycQ+Ix1IQ8V
5pPXdc0mfGJa3/mguu/MknKmy9imz7y/0ZkTDf5UmauleT5kQv/uBM60Wcz1wKvTUxZRncht+26a
0+8TPfGNafKpNGb5wR5XVfsmEClHgv7BWOu+gT1tBgPzFmpKMfITQSKENp7WxiYsMEki+v+ITtnd
dqUz8DNtPb9poY0mDtDilSBYMD7nENM46HxXP9RVfoMBEaCo9SI96FwDUTyhsZyX9EtK+TAlYNes
+ax7XoVuhN9FY2z7cY8U4wXd9N5IDVjHdHddyUHTDFzkoxxwYJmfajExDM+DS2fJFNMctztu8sUy
JO3tlT091sHHoonmY89XSOjLi9lYWE3AQXNLsanAGmzQBafbzOF8CvWB2NhohHeGzNST7UeZ8n8d
ib2Ec+0haglQ5uyZOhLuY/VQVJyBcrQqe7ITcD+m+Rc6+wI/e33KK04sBVYWH8BsZq5u3LDG0aJb
m0qPnH2TGU89kk6f0JD+mBMDgIoT58zYILP3zPWY7SsodTESkYSTZdk0n83S+46NKYU5m21h/k0k
e8448qvgUArt4rbadOhC6yGNlnODC3iHgIu0nOh923I6IgDU9OfRuolRPPN+ynZbt31EQQl1VhIX
XAzSW4sPAoWXexsGFz0GDejF1jPawd3UaYJ0YrGhLFNu9ST9bpHgBAyhKPdDZN+NGt/gIOzWL3A2
ErBayA1J0u+wah5LtEq+YW/qWz1vqIH0CROlHMaOJ0tObzmTYLomuDT14jAGnfCndNgNBh6LIXVL
fxTeA03WvbDutdXpowXFjUkuKpVwhnFGuo2q5FtfZKgc+LZS++PYjch6ZLrsy6pBCDdXXyqy6ygF
2S8DF1/fsSIOvQyKrWYixxb8XNZzSdiaj3OTJtvQ656Qfj/rTf8NGte7xgG86XYdJwsnfJDpijcF
bewdYYJGWCFQqjuHUZBXm7dzvEFSfR8jfHMJ99qnhWhOteUyNF0vWBiJwYppvNBSawPQHDWhmp41
oCeLvwB/ugdh9Vn2xfdI5Idk6V8p3NYbw8i+6RrHYo6A2UetfMiB9e/iQZyCFmSB6zG5RFZ8qROP
AJA2ONiTfag528+4+LSQQGo0xXfLKG/HUSdpS+cMHAymX0fBro8JGZfI+IJF/xtQzXt3QWYaZfPj
YoEJW4r6Ne4XicCLi5FmpJzKJ/yF0uFYhrDRcHFCmdx6vK/CZXyR5J/1Mf3QVPp5hTnHwIJcNKWV
rv+Ntijx3QDkDeaSTSqy0AeaI4QY/KG6sUfU0yUsjcZuN4GBv76ZOnqkDicbonxOHq1axvBdsTda
tGA5SWvN2Poas1p62Ea36yu+FhQfL+2wcKpwV7tBbz4OfePX/TTtl/UE6UxOxEScK7FuwWjIhks9
BZs6hNIOOCz2R2QeeKdxjs1CYrG8A2Lp54hZ9rnE964uhxw81gbpz8dsHX3R5sSxbBzgLxAFFGov
kOc/ohxL0Sr26LBANTa2eKTtBfZAj/aE0EF7sm5tTL+M3xg2aHb1rGHN8CPv1mqpUdDt0rcRMGQE
kEyUwV6tQ5e4Mm8lvkWA8cbdvOgf1S/Hs8qSXwDYKIS8UYErVU5aSUE78/aiwPefLvAgG60FNRh8
QIF+zCB8bMI7T1opPyRmj/Yku+0UBQ/mMkbbLgEHEiGGTwyMOyVClyYu/nZHoz5DZ4Tmp6PK6W0y
04YIjkgA1mVT1vJ9TgzMLtUYZjkpPTEkV5TdNw7eln1niCc+8uJoOk536czpx6IG63dpxqHd2DOG
6qbZkQvinS2UNm5XGUdG4K9RDWQOStSWCGA1OB7PTeMZuxHjQqZPW3pI67M92ZH8HEo72btVhes4
aCh+hy2Lt229XbJtMSREo6xW0wi7ZoLMDdag/nzFgCgqSCn3xNIkOxQ/w1uX1l7rFAp0cG3aKuRB
sMcOh6hNfBl/9YOcuit9Zx4X+sVg7PE33wtntveqm+u5DcgYLKe+ZrUXz2zcPZBOx6U1s9C8nlpx
Z+SRcdAJQiHKOoggm9WwFcnw9Q65WQBk6bCaq06x6gxPefbObrxsX6sb8CYIv4sbjZE3Yt+lM6Bu
9SvpZf0+0St5TN5PMYFICgISFXdQZQCam6G5cWYjJGawI3Qo6v0mg5KO2ii8QaNwo5WmfrBAB9AB
6x0oR9YucgS2GDTQTVE8B/bfWCKD53axGIB5w9eybIabSOrDzfKYRc5dVVs0lTKqRfyXd070CYyA
c7YClI+0Wk5Zl2RUzvjBuK0+0XSFBuurVeT8DHGc7LvaoixBU6iXy8agMZisRRvVQlVrGW7FQoYX
iULgkpA3uZ9M+VpoWAPgKlEF7p2PUidgrjQhhCgUBlYhGJbXbUxK5s4pom+KikG3DoPw26ogcnWW
KWNHPJkbranMs6EFaF6zCP/s2MZbhjmU3ycXPlBu3tAShWBHYPM5tAtfbZljzHTKCzHVTe5QbQfy
lS5q0a53ftscq/dWHAR7p+zkjokKhtO8W0FvnbEzR6oyunQGDLs0/CjyTST4xuONE0RyY5lQjeYm
vMOPZpNA6dmXOi+ctzWQtHIrOg02+LpP3aWHKoKp/4w9U+zUHkRN9gVgKwdvU01+3+q3hkU8z5gM
f1e82IpwtFcYQIjzbB08WhAQvej1w2WsR+d21rSbZGEUvojxOe5a7a7L7Usx4qKurTG71GvYiNYW
gMhAjRzUpk2EmIUgaSdHxmbUU82XLE6Mm3aZiC4eCIacjZxEDs8NIfda46dqCQ8QAtJHJOUpDYjp
Ne8lfeves3dZwQCBPjnDcwdjdM+nHUnn5bf6wsMb+f333BbjnwFP9jpbFw5Bh47Dj8WldPrP2Xrm
abRNy6Y/dnlbHMxgt85V45SsJZSsLz1KCawXTEsGKsIi5ur1//P/heHqpgNJxNL/qBZ4swCs21X9
sZXTO3up7xrJYJKJoBWn3xjsm22bbHqH5Etj+S/ZiH/EDby9dUAEjilQspOq+s+3zuBfIz+z6I/Z
zDxxnTC2vfcyZbOxCQWcaKEfIemFbyki/ys1NA3D+49aw9v4axSHn4vftYY/HvSjtuWaf6GkILVA
rPUoJhBXsaGn/yV01/CQ+NmObovfa1vuXxz/ukm9y+IUZ6+Boz9rW8Zfjmf/qoetxaqfUsgfB8d/
Sm8y1n+CG3wOy0LlU2FMMSwSFKQjXF0IfdVW/h6tUkOA7OoMb4sWGM9dU5e3wTLY59Ky9+XofZmM
CTVcX0Zbohb1HdHsy31Tz9HFW4w7tdUbpXvOM+9xzhrxmEf5x7pcxovasqeMaSeqp71RhV+h4v5d
mHSRcZrdRBCq/MWo8KIwsUPS6+z6OcpBPnFlBUANPSHviaS3c+No1UX9NE3DK1cXh8vH8NQ2bXhv
rtboIGEwqU06XCK5RgOP+T2f9UPbaRBRpBPvsQWULf3/Bjpfv85GE4jDkdneC7Nz7gKdyzb6aUxB
ePPnAiCV3XabjJHWZ6erjzmO+b0VUUCYJ6PA6JxEmIXwmsagRk5dFNCx4nz0uNCb82XgPAyBqT3n
if3Zslv9caJ7coltjRddf3XKcHyWuRgPS5L12wSNY1mb86dQ12kB9bgyZGIPG5E7IIzNiVFTpG0y
wgp2c6IPzzkOg7B2vRu359ybYbk5BeRQH/n6EOdYAPld5OZc/1rg5UYS3UDfuK/wpjRYUk4GEvW7
sp/2lQiLv2ejl+Skt96zu6wwT7M8DOQMQBRI9HusvM52XLWn8ZCmuzBuhxunc54dHaemKagmVY5R
3Bdl5qcyd6j5zceyjd2bsZ3ORWTZfm8P7r7k7ncItlAJNA+x+b1YDAoPXiJsLDNW6/PuTjqjjAdn
4WuJ7BBPG5PcXA5PC2CmJ3vsDrNDKpKoiRbWGJxsNdr6j17GYN5Oktuo0z5lM1APPFs4IGa6EVn9
Psy78mIAa4ZTWz2NtQd3j6Eu0cKpe5lgf/nmJM3T4Ibt0TWNnZtwnRKzbjxQ8Br9ERP1QRa0k/Ar
9UY1nv/L5WHNI/nHASc4zgiJkoiIbZuK9z8POLftx4zRb3MZHant8Ag5FECHG6ubyHHt49tW76OT
bcXPHXKUUxG3rwJvxDbCh70xwjz4L3mIJlCAf3lF5HAbUthcOx2PM8E/XxG+ZqvCCxiu3pvxlKV5
srdtkhSyanzq01yc9CHNOSbb1Hd75xPtFu0RsPelGcDLelbzoUxq+CK1seuy3CVxxkP+mwfhJybd
Nw6DlVzk46vke9u0SFNevK+VZ89bARTsMvQJ7G/bVaUL51AkbrBL1qIiJi3sXDxiRYY7mbOtS2/e
M7GZtyGTFqoAHlU3sx1PVgXoT4C32Kwsuns5J7dDnx8R/uIvHAZ3W1QgXYVD2o4VUxjuKOs04XQn
9BOuTqpCAygfBNfy4GjRbQMlBrxOd0OKpbzIQJJgqQ/dLk0N6yQM5xYGXHjrEOtOSSgA9llF3S2Y
I2j62qfRC+cnKpM7u9HfozMSNyVKUAeH2MOCFiwKKLXYyejiVhuYyFXmi06YeFr4Ipn0kxGOTxin
oMJ1a/kzycRJRNPJ0GR+HMbveYC5u076d0bjcHDHRuvXkJ62rQd2mch3v5c6ZscwuXGSBIpJ/prn
He7JsbB3yN66LWCJz57btpuyWBwCXPsP0pkaGBZpekqoCpPCiQsYQSW13Y4wyC7aakQW7+YFI35b
UJpDgHVsUmt4LGS/a00owlZXHqOZVAGQbrskoRls1+N0My29uQskiNoK+vcxgSRmGsM3CWYJsxqS
RfLxQL6HYkfkBfo4Td5EdlJehiY7ukyiL1EKBnWwUyw//ED6rnklpUs/YPSmhxs6zkFEfb0lGlbz
bS0d8XnwpACORybz2nHRGx4ezB+A4ZD4NjPFHYQWwzvzykstvBzQjQlyhIFY5lXermsx0uK3Fxdz
mV94T/eLDJ6FgzgcxtJw2xrOHQxGF77dZNxlIuYlrSpmRmDHLuqIQPdAMRHyEh8M8/1Qz6CoOTp8
HRbhXjY6pqyONkrpka+q65TcLO/GDuQjcXPpPhmZeiFclFhNPPcmtOP7xvA0cl9h3vAbyDwwOK4V
fLa9OT6EXoh8DvCeMcYOQTTPWk/4YMZc41ZUjCtzL31iQhM5XUkMTOkdCCGsYLk0ht8zCsVrXu/K
qn1pO2N6ciXVAY0rAN2E+XZmUk2wU3HSBEVCsMrPlJLE/dLvK2OxTq1lftVqs/KnhfeZxsELtbn3
pV3kgI4KKAwi3tVJWd6ASKqMyTfaenrIhNv6c1rcVQloAVxq3i4o4vcmcF1/cNB/cylOIU/O045E
MtrJ80ANltJY2QEaiFpSgTXQ1gdhMhZwq8LvXMjseQE5quUqVU8Ao8Ima471Koig6cGYpN0Vhg5T
FwMZHP/J27lt+S4c5i+i6pujsMIH+Cj6pqt1utbN/DTFRXyoScfxNEpd6sxTL82nSId1M0Qa4Au7
eT8U3ru2t5m4VwvOoEIDy7x+DmVjX3ACMdEriyNeLfNgBy+y/9h4pMPYxkOnax5DoEnSzwgJQCaa
d+s5gHIc89iPenxTRjbCYHJYDmMlvlZxJu6sr/lign2FhN6jyxS28R0PO79FapJ2G31DYOnsgDQ1
xyIIHrBwHo0iiWGJjPGhjyNfneOqVHAwAJrYtNBiKwJdL3MXH7Ophhpv2EhUx+ZTOY7JUYNxhNIO
GUj3qYIQsW3IDN8sWJQ3yWAe0pnelTfbFmIRDjJTzOfZJAaEgjgYJKijdv6E81FiLG3BW0w4z8dC
7tURmVtMg2c421I25wqe/7FpwYoOTX9XLmX1ODQBCOOluanmat7UHfJqLhxOw+rfuem2d3nf7w1y
jY6BWd0FoE4fPD30Hlx3bvwqHFuyX9BcDFZ/M1NF4LVRJ82tM92zT/FMhq4LCevJmbWLqOb2koUM
Ycs4AlgNBE/meYTnlUIrw+aXILOcY1HleytbJOWBbV3HJupVLdkWYWHeBnOCyHqJNGSpRLelbnLK
XcgyQHbt/dzL7+PI8Rd16bIVQHcv4Lb+djgbH1MIeTthTMJ3vFDu7ZF7MCoJfJo5SLtD12YqHH5L
vbR4BKQDCKQsX/VAJOfG6h/hx+GM52Ry12S2eaHWS4Y9GuQbZg+nTKDL7KAaGW3n7YqQbExtJJi5
uEv1ODm1lNWtPDu3GbPgUczlpaOau3es7DNFl3nPNLreUDymah4CSI11BmTZ/6XszHrjZrIt+1/6
uQmQEZyigX5JMpmjpNTgSS+ER87zzF/fi3Kjuz65bhkXBSRklT+LyiQjTpyz99p2d+WsOqEx7jcX
LynXix93wvUXveExGeAWrrJcvbJYqj2qjvtJj1Hau67pddGEIdEUftPzEI59L/YAsBYSS/urzZoW
AEFJ6QFlOA/HZQo6RIg+uC82CHNG+CbRbREolxxMrbFOTtsSTZTSMijDebxq6fSoVYnjv/1pyrSO
iJ46ObDV4Klgi33OSV8hS0Q/NohpwW3nOziBjMta0C76yFpuRPOJEWn4GMGU1GmYuW74qagH6S1j
UwT9TOiFrk9wioXag7r6mqP02o8L4w/gPm8CMX7vyPywtK91qEBIbQtssi21Q5TWe3u1dE/xKJ0g
q3+WxRpfhRuOgVkbwdQJwZ6+UU+agS2euRfRhk997/4EOVJdMqFhFoLEiVpsuuaUtNQt7Q8YHx5u
MUJlpfHC5aTHMkt+zpHe30bbOklE6AzT7OIQRc2HrjbsQ2L2owe1tD9MTQcyZPvYk0kkzBfmj9k0
oMjeRXoywf20FNZ47VQtzYMpaWDrEo5WvBx07lUTW8DjHMfweTI2g9X4TlLixcrchj6j2Gs8ZDyE
Phc6EyHIm7ukaZA7pfbE1kVD1bjHsXLTWXaPcMZyv5g1JgZx7pwsVXxx8qa9NIn9uIIYeqrbjB0Q
Tvi+KoaGupN4so1omegCA0LKYiHzAYmUZjPoiYiU3HhwnSP2aiPfqaq/FTMg/NFOkyCumvLy9jKU
+o8qTfnrWswBrI2WC0jMKBsLmM6IuGFmMPBdsfbAB/B+O7VjfpPj3DCe6bsS6ZltVdffB8g2cdan
Mg+SxEJIgL31VMNT3DUr3UvmBtxhZdjR3pPmHjLvTGAigLYUpMBxDAlyb+MyqKe+9506w5Vdz6Ss
IUcGxJH/DENbeRqpRvzVbATVGZunxOkBNwkgyclQf3m7K4soWm7jBJ1Gtx5U3dS3uIkKD2l2HQhr
/hZzQmK62VZB1eoimBSVd22STlU7zSfwzY43JSnzEDr9ZzepDO8tEJIr4/IALSAJri2f4QCTrRHa
E12jOKBdjESdpZ9JP2C2behZiuxUqcnmGAoAfJ5C9i1ZXapSrr5T1v0hjKvtTl+PSiu+hTr4KgTW
A12r+5Ygez1r9hIozakb7SepJVDUtfwSaer7PAj9bLbJTzOpvnHExajeNc4RJpqxGxESpnUDLp6U
I5+EIjtQscxeJ9Qp+WK5TN10h02OR5nv24e2B2Rph4OxA3aFct8a1D4SJzmOxnUcxDdjocqJTEXq
gxBMplZ9l5TMfcpESR81feOPseniDKG2slzgJQSaMRsdwQ81sfsYmgjFzUkVh64bw6v16rKy3U+l
8SRpRGgGocOkQEWBXrmn3Kqqj1aVzF5Y6tjFWwcOxvwqemItHjFMu8elGOhJz+KeKRFCPO1IGgxI
EqNoAiYF4P0nqNnfHWPW7/MxYuSgIDSUNmu7GBgW6BTXoR19aQq3fc568dy7y2EYmvwaLZNzlbxZ
ew74whdplPHBlC0D3RT6k2n+4lNJzk2dGSSqILWIWqCAxhRUA5hg+pTQQuLicWjSj2RAbAzw3gLY
uT0FCnsfPdDFV0XzLQTSd7UGOCqd6VyMLF3ugT6UpYu9HmJZFSt51BlxwZUVdxWZWBcu7Gs4r86j
FTIuHTa3eiEwiOG7hGwAmZt+JfybDAFAR+aw1fB4yyIxP1LlPhPTNTqiJbe+v6cGINbMmiR/8WEx
ZBzEVrbcdBo5htPkTIVoM8UlIxruTc7/+R267foCgiWDEThfrMa07ozM6n5Xc6VAFhGnkDdCRw8s
m5OD1tI86Knd95COkoOzdOqKdtWbUte4vL2syb41zewBTpm+b1Ox7gEGI4io9KNdZvYB1uSPTPAk
TSMFo6C2glitPU1M+S9T2+E73dpuSb01vlaVUyvQvFEtJAAKnhNkuvHSViaxOi7+GY0B6SWZ0+Ty
9lVjFH44JjkjH5Iw6wrXWQwHEF4KN5YkhiZJ9PSJ/mT5YA0FJzQWAi9KoY8JvgfLd/gqwzS78axk
t1mPW18OHB7BVQVOJOqHhjCwawj7TuxGYEKBqcUEA2+ckJIRg9e68PINnYkdkgnlTaJH5da76feV
mQV+oLJ4ogFqHI0FNIjowf9Xk5c0KMLNMvwSDn1x7ePtySpt5ZtD6p4Hi2PEyOTEM1uhvUxZ+YlK
dzjQwGeYUTSnilvSy1UV7ps6WR6MYm33Uc7cflyb4pLRe4AOlz1pVbV4ucwkmhwwZKUyLm6MuZA5
rnrWgMCO4GQRjDLoSAA3vUQkDp7LnmvREj1+YZVer0sV/bhO6Pye9cZxnuOGWTEEePsULxaoWgdj
Gdt4+lgtBHoLOV50cNimaFkbl9Snrdu8VivO0sSyEMPZY3XQkkLcBjd8Hjmxkx+o0mMeDxoxeZV2
yjKUY9svncosIEsAdHIr7qTbGndv90pvGCdOw48TtfCtrnM4cVsTshbkRq20MnwzFD9CG4w8dXJ+
bMLxYQ33i15ON05foBOy7mykc7tLICVSLzsg+kyslgVjpLj5sDrtem3pBty1mv0UOlRpDUQgs9L0
wGiUeW3u+v5nusYAWSaWJcfUe5p7ALbGtiB9ndLLtxISAyti0r1FnQbMfHcj2kO6hLCcBfzUzM1C
D9FGDSUWbkuNQuRkJDPixopPqnO7l5KC4gjZpT927XpPIlTvxXk43RUrKVCmaBLEDGvn5aWc7qSe
1r7euY2PM7pAY5l03jqGT8VAMzIzzfaYs6Cz2+rIg1bjZ1mo+oKeOPfjhGMSDm3tEA7SL1NVXEiP
DWm7An6c8t65vL2YlegP6zQ9W6NwLuOEPmgs5uH4VoC4WnteI1jeXUdYmTR6fjgAuEpYkdeVeu4D
h2e9QOhTEJy7rtNPfLZPs9NcphJoNSvq10h2FdVDHe0FO1QAwmjwsujY0fTYmaN0T5pF70dPZ6JP
1jFBZGM1x3ALksy6jypvPrS1jtVxUh/K4k7Y8bizDKDCRQkSzNISwOOac2TLEDuyKzhUZZ17W/s8
pd51H0ECroh8IIyrNd5ZbiIvaFIe2piAsbnpPksIX61LoJydOLkXzpF5ssz1DCL1JSwAgWwHyWrz
dtJW/wxsDOtPx+EW6z46yb70IpIHAf7QSa1sWJLd+rOK3TZQ3SdtXsEg2mSGy+QujIgwXgCjb0Gn
xI2k9npYK83GDzHEx3Uj35FSzYeseeBrT7WmyyuUnMe+jJM7Kyo/x4k2UXmqr9Z2xCsQjWyl9EwY
K+9xwUQBsacdAsep13N56ayJngJCxpQUOPpNITdtAeSOIy/NPEY1m/SvC3KW8R2ldHQxExJSHUs0
B85xAvlCzgkQUtBApfwhRWWDWiDeQij0lwgQ1a7DA0OHptL3b58/pdviQ3NQno1cUxt7QmnFylEI
mHlgEJe7pPLjUlCELUV+PyLgugKG4HQfieuaM15YlsTc13kn75bSDYxhMg8afm0OFTQyAXfRMzG6
+qqZOqzcNn6Il/2UEXLM+yhPVILzrSt50LW2htRv935hL78mYTd3HStTN4CrM+h0HsZIi/xYn6xz
MZd70y3SI72k1I8nFsJ2cFgqAcvC1W99zSpdegQjHB1C6nY10kF74jgz107pp1oMXm9wgOWAaQMp
c+CYMO2alrA6K0txxC9cHKPXQVfjRkrgXYjoYlLpJGdi9fToNI3ys5vBZm5N+wljYUs/L/poxZbF
R6uGndTo7vVVHx3NLvyRpaPPeZg9C/3acU6a0FOoXndhSZtrR7NdQ8XjsO/atJdcOsO/oMs1V3RJ
2vPAcMeuFvW7mTKEzWfGHk/1pnBbx3yEeASXsEAXutgluDbyPeiGo4SbdrKltDLt6odsMXwuYgwG
yemi1DQHzW1f+AbRe5sRaOuCoouJwpQSy7gtjYp9m+gPj2oGQlm3ItWibWOb9Hfovw/7ook7f6gB
sWr2azZ18gyvV+4m4ZSP49SQd2+dqbxMXODpuNchYXlvraDUMEuEk6S9Vl/jfpxeSSx9wdGI7otB
VBreyWUsH1H2+puycQcMQnHMNOovLogEWpklEcs5oFXi8CimxAsCH3WKzD65gERvaPSs9pn79DOZ
SlpCF/Stc48qmH2gae7lBnreGKoKzFnVc8xVlSAXKAnVx1G59222cnYI0aiN7aRdkGitSAc5mg6S
NdxJqbbcdJ12BNS0x2mL8Iw+pUlnYwjBFe6aMx3vtV5RV6gEU5YMzwDnr+4Wo8hdEj+XkeHuZCMj
jjEkX9hyiJ+7BRTzNCnCYragDGd7sRLnDqNUf3grWmIxPzpVpwWKcIiL4NbpDRe3qBv2BUnPXcp1
u80lrZP91hNAL0Ak2wnRx15Toriq7aW0tY92RShX35K3ZahJv68aFZB50xz73njMIFT5nfzlar08
lkTByKh16WaA443hAu2nHs123kXOhTbpLZxMYrOyurl2wib2po7Oa2q/6lrUEFRQp3QP5vCxm5JP
7P/fAD6rZzCXaI1hDPlkFlVH9GTIPOM5f7HXBjJaiq04Lbf2kRKHmrkpniYutHVG+Sle++9Zx+Gb
qsg4C1j86IoLgKQZZFA1g6AGcInAxujYx23Qc+3S+OlcFS+rTgyYcItTryUNnaKB+W/IiDWrK0BV
ghaf09V78oXCPfmF4V06QL4WIsGRNEkS0tz1pXMp+lNSzFPljEdk3O6tT4vXtga/i7jipTF/dK5u
+07k6Lc1ba5qStBRiaQIsgrKhjnRBZNr/8G2Skz/7cZHNSagSqL6oLvczkqii+wGlBDQBj7nDdQ3
aX2WVWazpU5k+oaFtTcmsieKhQJFjQg3GQZCwiQQnb6mFLqPzIdxJFPa66rMW2TzVufI2j6hUP4V
ZivHQbpuVzAEgc5S+rmsxVOU0rvJSsR56DGAm/dKOyR10t1GkxjsxLrydBh3BHoOfhiSax+XVLVr
4g4QHYQXlbH7NEfK9hSwxGDN0J6n87IQkhF/1voFdc1IGJSRozSuN8vdmIODfVslVU+FaZeJG7wh
nOshB6cXrpP/9v+yZzIXJZEZQxpZVtg7KoaPgK44T5gDRj65PAyEqUIqrw6NtdzCIR5PkRaLu5Go
mBTJ3I3nMDnwqHuMxXTPdK3hQxh/bbSFYAIjRO7q0jThTNT6jLDqO9Na6FMravmhjNGehl36yap+
LNDUmbVVNMFDc2KNIJkqGuKGvb+YLzPy4Epr3EeObzRhGQGuLRI5u1jNu9Lug3wKSaUYUkSUpqM7
/twWV+CEGSObhYVrTSlIMDI8TEUhr7rxCzLj77F2llLhq2wAlpm0z+70SbcFaBgAHh3LiL8k7ncQ
eRsocnWB0sn+ebYbdaGZc9OW9cc0lP1TRPJr75J1aTYTAGxIMKOR/ppZqPy2kV9Lob/Yka12lq6y
wIfrW+wWpTXeEi2R18/yweySoM9j/ZCk0QNQ5WdTjKeUwwexcpv4jNvctrUfYdSZfoycl5EwR4nG
4kyudVC7yXAfyi4wtKOugxufOx6fWDcunG9QomkahYiZBS7O/YMDpDMcHx3Se5AAgDZexuKHgYaf
2QM02dKzjXUKjJKgVKPQX3uN0pzhu+vNKTyFIhkZH2h5QU98IForqJK8ftWAMvPIULqYmZfWloLa
0Vz1Igvv4thWSMj5Koq0a9ZNCjztPKDKzuV4RN/xeYrcD1NEl8ACeerZTRwx2ufl7au3Fw2DznkU
hAnN6OSisoiPcx//aKTEFw2mJ76vCctBjbcgUNm+h8cxBg009ofeZJ9g2pp6tg1lYQJSq+8kFfj9
24suZBQM6HF+fy9cFyNoeyYkjkkwux656T2l/3qKouKWzWV6//+///YV5l6bmgBkgesEeoLekj0a
hCspZ1dTuZzQquYnGzlLbOMsWw0JvVQrCVQfZz3g30cNT3DgEftb6DdIEemxZPpZKTIq8VIiKgJL
TiodrMwspfwq4YquTQstmOJXh8C019zK2JOVNT1ntCavY1L7hq6ebHuNvMVM0iOBOV7Yb2n0rnsr
eGc9jUWwA1CcQDYmh8R+nTh54U5LPlR6/aucko+I8o+c/MHW05psFGTLqKGV0y/y0MqE9ntrXgys
nD7S9p1bgVSpCsbT04+y/IIp6iuCXIKESZycmoOAc5jmzqfcsBirEdjaRvZVLTSLOdtRtdkDcr8y
euqYo2aWM+wiBWhvpXO2MzjFOcDTYRvuFk2Nu9iKiS/VvwKnJhbrdTC+OcyLOEmZ52oCIVo2GAWM
MSr2Ks3upShdzxxtfUf0lwbkkEBYlYoN2H00zWp+wLSi05T+sho5EE8X/4FRIKlwncfczhnx1u09
od8Bx9YBIW6r01sj3Z1xtNJOYQi2FyRnt4+t4TGkJe65fThyKgX4epzzOf4krdpBt0J9ABjxqPUm
fTxEuU7MP4iG4UvpRmzlZcey26D3zj1ax2RMdvyber6dCjuwhAuy4epbPlrwvC2JOXYlJAEFq5c6
e67Dwm+dzUBDbrP6ls2oYiOIARTSlb1Thm14EClo2wRMraiHEcP7Yug4+m6/RSt/rFP4gToPxuNo
PSvyy5I1+UEYoe1sz0Wrg8xNYvDVtfN9TaAIVDnA/NidnvI6u8dL8sjsGPd/L3ASZnMTQBm9COnw
FEQczkyX7KBNAdA01ovLmEgRUBqYMUgRJ7aAWP/IEIEe5g5CftLJEnUzYHwLtH4RycWXYXmw6xJ6
1kQ+gU6wCH/7eYJa6mlDcxHpQkZH2bWcu8znWCRih2NR39cpIFChm7TT2k+CLKXZIhOHveOn5ehH
yvZAZDpm3z47scLTjAd+jet6nxEzj562eRKt1QTFSrZryCBJas6jciYmCpGD+JfE3miM6j3nzB8G
wYBDS/cRCjoq0rjf61aP8Cr56ZgGH2Qy+Awr3cABAz6oLoK6qfdsku1BWOVDR4NHYmxgSl+4QZ/p
rwwlv/C+JvWDnDVucJubqsI9t9d7BvSDtmdqzR5T0UapsfjnhNqyuPP5hEgi9gPmqFlk3SnuuyNn
zpIpm8UQpqZpn40CT8h0rLQqD6YlvcE94UyaWdC6G6V8OmhsOKKaNoRQ+2wLyuZuDMoUF9GYVMwN
zc4vu6HyV5LBi5ztcIpaBvQ2ttaZrSJymmvUJuTEwnDJBM0mbBpFYxs+mrp9grxpn7q1Z2jZY+Wm
phda2BdXTYHVZKyzDBiVImItEXHT31KGvGccWnKEXcET2qipJ6V/6xGRJ28Ok6wlzy/UiaCpf4C6
It2NgHlvtZXhFeGHSoljXtBLaY0W6fyYPg8Gjp2WiBLzO4GjTFeWryibvmasaDvHakD8IKjJu9YO
plB/bRZaPnQwds0sPw6TQTDZSzEYcMHKIBTufHSc/g43X0jqKI04c4HubFS+tdWb5mT1JywlMMUo
4nV3yg5j/doiefGmPnZ5e7rnZUpAI5coKasiAn/Bh2rrdmB22YmD3ac0zb4Z8VTtLBbjsl32Kpni
g+6ql2W+EH/5RbAS+T3jqMCdzSeddn3s0lw2XU6+Sfa5gsOyj2rxHXD2x4GnLlXCgqMP6cis1tdC
FT+dsasPpP2Fo3uK6vZLAazZX+XIqGG9Vq2kdRoLmhEtTouit4JRG29GV8Qc48PkDhDmtyJMeyIs
mJvXaXWlX/oDdcBrVI3Tye7dX+OKx9Fiw22g3U8tcd9/kcv9KU7D283/DAUSUyr3HQyzqQrppnkd
nodsCxYF4WXXvYdmNPfiKZIHIeOStoQwWfvDfZbPE3NCQHPj4GNDSPZmhgcIhwMRxFRHf7k45w/l
nONYFrpemAnCMdU7qbkJu9WJmSUA1XAlMdu0v2yV9IETm3ta9PTzwQErOSRbRwsovBs7wYpPzGYw
S9p0700r8XddYVxh6eogm57+coGoi9+JDR0HW71N30qwFOrvpH1jXNlDpyLMsxzzol3VUk2U5M+s
iXZouHAv7qaZgBgmjno+oW+yPSlkdf+fL+MPjbHpOI6u49VHbOz+ATQ1zKHTIqSHZ9Q0DCnWzKsS
2ycV6bWyKTrz7cOs4W+FVZ7/Rd74ThEvXGTNCqw0OmcdUoX1Tm1JJItTow7GyrKNpDvGhWmSuHtr
UiSDbL9xZE8TCpnqbzYAsX32/9R5uobF+smdq9um9V6LTyhkWpU5/JcazPsDsq9zP2m+CjuD8I3k
sEwFy1Y3v5Sr+6ty1tZ3zdvyVu0VeK5DLfkFxizzF0UIXFuSO4DQ4ZKn7XhnWdXXwqaIR+vwN3mq
fMc62N4wqbu6C4vB5JZ5L09dClo+isoYekZLf0WDHr61aSqGDj7RiONNGh6TgvaIQM9cCQYJodtf
EeC2KEDHBfMfZ2dRgcdj5k6qKKLrbjlmon2s+7q/DHpNWA76PUdqB+bGiMjXH8XkDoepSxk4MJrY
FQgurjXerBgvjUcrOkU9kYoDo+k7Cm/jL4aRP+9O17I5kGHWcARDxnemiao0G5132j4P9I13HQ/w
TpfNvhmHz52kEkxaGsCGk35q7UwP/vOT8efqxs92DDI2bWafSIL/Kb0lS2ZC/d4ReaTb+3KduwCR
5rCvndAHBDr9Zb36c7lyLUcZrmXZUIet92up3YMPQi1pnxOh/Zyq+gMab1CadPczo/g11+HP//zb
iW15efcMWHjNdHDK3Fb0BP7565Ey0dD5qCzCVEJnn5AWQEl8MDqThNdha3ZsI4Kkou0faU913ZbI
vCS7beXSBNzGo03rmCcZ1U9votGiVjBCJaeqKfS1ilyGjAVr7SPrIeqA3Wh0cv/yG/y5gLq2xfLF
G2ZKvnr3AZVErS5TboNySjXHo2dRHtKuvRmDG51nR81Hw9A+SwZhtuJyEVQR31Bg8qk3OSI5UOR1
YQoE7LrLzUUxzrDJuKk/iqSOXtbyQ2g1f/MA/ZvbWQnFaJe3nf3+/XuucLHpa22JM60GGvwW0w7L
bcojCkCi0CsDlyVGB1rhUaFf/vO7ZfybNY87eSOysNaa9vv90KF5y88uxHne3ANNuUJhd1HujASa
G5JpPkCM5c6Ap7Az055Z16apbYkl2aHxG/9yt783gm1LmbJ5MUzdsm3rvRFs1Ek6i8E+nXO7Yb3a
1EPrpvm5cf/Fh7X+wKmcB476UHO06i9PtvPno61w6ZBbbJJsziz83b2/zbpcvSRIqNb1L/QEa5Qj
cvlsuYdC5k9rwghaWgUt0HAb4egkE1HnMySJ7Vfi0I8bQ+NbazjHdaisByJ56NwDFm5Bk66oGSI7
HYOEweXDbBq3NabEIKflHKnBuGQj8CnLAr0iRv3QW6UNu5WRW42m9j5Kor2kz7LDMGIFRYPlvwNv
swc6o/zULJ5G2R+HRpUXhhLb0mAtot6FrGBH8hygXC9kmtqxQPrVUaar1mAvM8rXVI+exOp2QaoY
FE5GeCSLiRBFw0+caL5GqcCEPzf1Lqq1qyHH5XUGKaelqJK0Insiw23CjZddu3FamYsphp0dJ6p0
0NedCSvnWhJM00fZbehig9NZafzldvk3G7bSMUIJxbbHAeJtMfv+9Skpo+5//w/jf5YJp8dFC61z
NJmEkWQWQQnFtzQmgHPs9QvI0UubLWgGUoODTAeVtEzLl2EOQWOuLcNlBlUbRaIXQ35QBrwBFy0j
w5K6PQ2NhRWQvE8cCv+X9P99/l/Rz+r2ezn9V8Oj9ecTT2oNqyzlsXKl+3Yn/suFR4QxCAAC5vlN
JmqhMVm15dcQRda3omhfN+N5nlvOXbauIdannJl0Odx6ZZIiVLOdIqEpqL9YsxL9GsKFpfssUQ+S
0cGwU54yLO47O/0YMa3aj0z5Dma48YBrZg0dYy1DfZbphLze0ArzIgnShBugorMx17e3yqrn3H8t
bogVWBjVLPa5SOghM1smCE8+zrAd/bz93oaInv05T5gUsmQeGzp47bSoQHt1ZY0ppUikjw6L34/q
XvIOPxThTKoNbrBj1aPzssT05S9L2p92HWj/Fu44FlQeYvHuMdabLl5Hly0sd4+KZs995/TNHjkb
/iK1EQf6YqERx0gww2B/zhvH8OYYUUSmAOS02V8cnsYfW6otefdNAwsRa5v5/nqapGNw2S7rmY93
OjkEpLqOs58rmEvksyL7f8z6siI7A93jrNdBvKJULx0Gb0lcddchMWL/L2/RH6s+l+RiHdRtmwyE
P1Y6dxVosmkenkWcSGSm9o4ePQND5g1ZbNCeEcjrHFtf7uj3LyebvD380eICCUb+tqL+l8+C8Ue9
v10LWmNDl1vxam3X+i/PQoE7p+7A0xGWYOALxJ1w6ohxTxgD7qaBDy0UAukrc0+/tzWD7BKuTZvq
B4KFy93SFDfm+iH/zWD6DaddDpNJelnn9fUvb9qfu5NNQbEdSjA3cUB4fzTLZZzMdk3uotYKRVQi
dqQi0q+oYxXntMw90oCdWGK68CEM1VFTh6bi0VZJEV+15EmumFAmx/oQR217asH77drWLa75Mt3F
wYzQ96luZuA9SgDE6utnVojiwsQSw9FU78XAMgxOGiiumbX7tVJfwrL/qa/IP6tFhoGmE8uCFBc3
eAyXYWelJs3FTVgdk4gSjK6FstDuDkQ1/jQ7B65UI+dduxTOvhcNTCrMQhcrprWNMi0wB9c5DB2g
ltFwyiPNAok8yFbBWpWJPwBtfOCZxpS9QnlcrRB5o0bMkGmVl5koZWwTvNRw9ANc2+bh7QBSMdBD
/Sr764pbEndIaT+sCxKEcY/lXHwwFsp5UgU/FKL+AhmXyX2S78HlGCccnL9aHT3IKFcXMGN7F8VW
79nDoB7eFtGUpuFFd8fnpRm+6BWxOoBEJ5RW18TQnjrRY8SZ0VI4JnCr+hMD/xTPgVJnG7Tk20ka
lMCvGQAy1iD4GTU7gVeukXFv5Al7XBEeO9Oa/1Jz/HnzWwYnffzGypL6H4fdBCZcjZqrOycZubZZ
673V0PUEblrKQGsYIEzLf//ptwwee9MxGVI48n292Ue66Mc5bs9ulvWBVpl38F/VJdXK/JSOduKv
rjz0fUKXBlVWgZnnt17BGmz3+p8fKvHugGNSpm+hKVC2OHvrfzxTxKNJo4Hmwmhae2kct7zyELEF
g33Vkf0Sk8xdYMfhnWYOi7/5NVaHO5HQZ/UxzbQgJlO4Ld3pLknKbxQiNI4F1AOEjrNWUDspRvlr
/CgZ//kVymyA3W1gZd2+mmfxt5UeuOA/j08ERggbjIHkdyEJhgr2n4uZmTOpNBFtn+O5ITpdi43z
Wlj6GSAVfe23P2NZBKGyvWRl7nX1kpzeGK5pjxMa2g44VzdE8rQjfSgPFql9nGHfnN9eEqp4JO4z
hWdr+W/fsrSK5iGtC9hkBIcJMqyapu+PEiEcQ5BG+lmGgeJhWE5tszJMSW15TqyUEMu4nv/flzrK
FC2i8YxzXJ7T2F32lt39Io1YOycVCAqr60CYFF1oecVM7qkMSY2cclkcTSs7EtvMXBvWHTTx6xiC
t1+LGXhQv325YBZiIHEut5e3r1SXcKAEX8sr7mSKVak/llaPWaZNn/uQ/G9gKdGRs2h+nG3zIFwd
mQ25Us3ApsUqhmKueSn6AqExyEVGVuvBiT/ERWQdnAY7G7ME9OIgnnaijV/enJm/7VfoBbHcRQOM
HvxAw8JYps7N5qYlX42eRAVZNPerGVOAt8kcSGxaZFBW0bEgbM6b0ZIIhhtPqTEaL2U8+B1aFvKX
M0YFOQNWg8zci8ITdMhZpb2lcN0rmDWf3nMY1GBc38qzZapvZgovmaRUN8jNPj72GMXerpIZ+F3J
7P00JG3i6U5pPfeZSMDMcDdwfGEyj0TIt3Otv5JcMlxTxE8cLmok98IkwaWn19SX4y0MG/0ljXR1
iNAOt6YKn/H8e1nDM6RrjWRf6mrNj7cYUkbQd1EZ5Q9NimC2IlbPsyfbPr3Zddi2tF0E3AVGCwz/
vC+xty/Y5XFrHbkHox0p2YhXpVYeYhDLu6jjOK2siFjV7jve2WMvJ+NlMiHlAajT8IDSkl8qq7ii
ctnUThaBnSjPInwUhx6R6wHnlrFLes5PqgH3kYX2C4IxsU9R18CCwQ+ZkYTau4nG/Cf6SI/oAasV
bSiDIEdCwU+iMI8Rh3006qvY92F7XpLJY/SRlY3xGaLjR7MsPrtdhLB0iPGV4oo/iaENtNGxjjIy
sPJF1cneghfrGFdfO4pPCGepnUsi0qbWTI5dvJ/4oenQzjcuc9fb2ON/dyh1kmtdt32qGlTqGMme
3oypyybLnRv1ItB3MYShl2lR+l3LeXiojHXwSi0t9+6EvGrMk08oYZsDiNEMXy+ivRCF7c0cmTBp
iZ18b+OverTaB9UZ+WGK0fctei68Mo0rbK0c13EZcL+u4nFFGfMyoRHfZUkeI07ij3kz3GHkMVht
dRvdCN0FZ5gQtcRyJqOUql+OaRcUiZseu0a/Kksrj9B4SubFmBdnDH97U1tiXNihfEIvwI9f2+dF
5I6vW/qeYBrMXjYU4ZSd13MzRp7VyVzs+hkyQ+TVbTMwPDFzT65MWMt80x9hvfV7nnwdyykCgvxo
RgC9zCnatt6FwNBeRwLZxleaJfGJjG6aJToPRCkH4g9k1vk9MAR/ZIB1Z4v/w9557EiOpFv6VQaz
Z4FaLGbjTrqW4ZGRYkNEVGZSaxqNxqe/n0d2T/c0MIu7vyggEKIypLvZL875zsAwx6N+kj4XvseG
OmgsFHo4C45yq4pfLZEmR7R97UnPsqcyBcNJibDyFNR3OpXxxKiXcGy6z3Xn5dbGb0iXKbUm2fsT
OcuFm3Sv1LXEl9f2nYoJy0ownOtRGJfA0nI8ES8YdypwdoIzhmz5MpzGgIGKPcsjP396AEW5znR/
JsKjVjcUVCmPgGU1SUKBIbv5Ny0hdbflydTRzq4TxJiHDB/8c4ArDwQSn3IfPzExRRz03xrwQqQd
ytfCJEtXYqYPxza5IiD2H0XxNxcDG9bB8g9jRddDJ9klJrZNxLz2dsRkMcUTQqhbMBvDK2N5Y6N3
iihGWOaHuSSZnFSdIvOwlozvpar7bVZZyTppCxH2yJKOTeO/AJqCkBS8pyLZB/hkDkWACE4hft9k
rLVXLhHsK6efqi9V8UUMFtAmMzlmqMl3Ewh8toz5UXO44voANn5at+gaPZuysuVIedGKZNOSne0Z
TXBtRt3bzL3eb+Miv9s1o76x5YnftLUdajqeNIHCfJ9Vtb5PVPWFK5+DCo0qv22dQV8wCAxJ6NvW
1MQBFqR5CkuWwdtEuCtiS+TnNjVvURHZ/gCmqaNbhhimdS3PZt25BLn1G6RtqKyUfazJlgbQJwhB
VFN1wr4b4WxzVBXlchcDHbV/wJY0V9AQzM3oO9TNZXFFdc+fIQeaOkB6YAMscX5pWwIWGP107XJh
JcmgTV+C0MBNvEmxLUe4YqptvHR4JQKjOPb62RS6daFtQasGn+Yqe1CVMbJWtElATH1m9tt57MPG
M/0TAjoRNU6TbpBu6Vt+r7sJ0v6m6Yp571hkkIvnp2YpTPzNk9aCdMfnyTE/JKdQ5HGE+pxBj84k
hcpKxIx44mY7lvPoOCorb6hvC6mPWzkRVrn0gIT7qcDiEwt/3cW6EfGbzCPHc/BSKqLpcI+dxgw8
aLfM+bsevLnFxc6E992FtzE4XYlfi6ikfJbTA5Xa+lP72xQZa5bUea88F1VhXqb7QIOnG2v2mTRl
FfVTf6Ol/GkS1+tPwbI39NCmlKIxmn8i58B9WA13z4NMqDeGs7OFdymLBBCsEFdzUN+V3cZhmZQn
c9CDndlX+nqxkNom2BNBSUtjS4kWEbHs7gbME0Ce9YxZHF1HakNDVowZxgFAWqW7+6rojLDp7Mfn
WkaMVrF3td7l+65/WDoKjnFynwHSR/sptp4TdDtlcWpyu9+bhWCdHCcYrafRRpgnZ5JTly0ALwlV
rNlmSWqcnMk9Ln75sxvz4BIjC7IY8GzHpb91swWLNYnVmnBicciMOEyXY62ClihZ1FcWWS97Ns9A
XnSi2gt+HRmQBkZBEARU/tIEfnp2sE8YyvBPXe+G/mI5YR/L909n+ZihMeqqFGDXcOr8kTTrAIIM
fN315zJkbC3yN6ci7DrDCGekrdGcMSNqGERH7PPRtOpyX+RtGvqVcW+ZjuTib53oMcQIdh8H+wxN
ySqN2wKBHoZ7Et8JdWqxvsunhRGHKD7h3mJRl34gLZ53YGJvKFrrUOV9iwhAxAeaPHTyWKPXRuf3
pxh75jYznfcstqyzswxPo1K+N/XyWzxLkrIt31hBjNbWHl6fTK8BKnruIyhhodq5doirDphsQwda
tPJRW4N+FHYSskRVa4Kka4bFw87A9ksQXvPCbO+1UqZ+LBf0KjIGH5wRxFJiW42UZ4Fqm9nCL9ib
AZR4J0OMGE/klB2YPxoRpozywFiwomF2bq6WvXGM9wfJ8Oi6cBlbyFv3lp9ygIzFRSxOcGV04mYI
KDM2gggsWft1w/SD6V97d++fgJOk8ObbZx2KaBoOnJWeqPctjnEk3Vo39pHGMz/UyKVFXZigKRQ8
OBcShOxR7BF5DGFi+dNdC+Rex9d8HgWpY0HiQBly3GJbp9411+1+q1UlppkF4R3MAoQqQ/bhTcWy
n6XAsRpUL71RcKFV2kNP7HabW0AUPTtHfOJIzOBZvA/mrn2pF0AJhuY+b85kF7d8rXkqvk7W8Oiq
+c01ZPzCtAg9VFuY1wmTNeMhADMqHxDzgUMmo5uuBW8T1rxpOWaDvlxNAXigr6T2Q1nlFSeScDXv
d0x2ZY+26p1+WAt7czxlPdvRbmEKOhbGvi9q6hubx0b5NFXhABtanEeTO8iThT9053b+B3QAE+fY
sRvZki2xqg4F0NnIdgJyEQ3oTn9EwANwAsSjrFMxF61coqoOcHy+dI4ZpUFb31FjN3uyQWZWAeLu
W5X3LnmCBQu2IFEO9SFBHPlCaCOaz97dZ4mP/ZhkZwzq8fPOoNWaq5Qcx29up1EP1gOS5HZojXBE
snYY2i7bp5W6Jd3SbGx7ib+5KWqb2V3JJp9uyWTznMsH6+It3Mo90m+VpeYttuxr4Mx4QKRVnhRe
6iCDMu9beByR951FZx9bqfq7M7TDfZpQRE4t6dnP/uHzcSvRhK9lD8NlECh/hWfNL7PsjUsurOCN
2yeIHIUeHqPPRrUACSb0sWHviT4MpNovGn0eHfabHUj7qFU6BksdjCd/ma9zXzvs6DhtIfKu2wB1
aN1Xyf2JlGl7xPGqmG0ATdb8qECGb2Ux7dwSYzdjQ/9R+t/jxQGAYgQPCX7lD1eEp3W/HpaMa/25
LhAmticebZgXm5g1Yg24hdjsKCfabMXgDM1VPe8rHdSz39sgaqZpBgcwRQ0Yw2PZgVX3SUvbBqWE
bkAswImrRsGHMBEgtfVvRhlBxFbFXA99JdaaOau9buCKiGfH2uSI9M5WY20Q8xTHimXTnlzjkzmn
BI6wZPGd/sanQ/ybKyTMRdFuxwCpxqyP2pZA2XHbxPqjZgdwVAykP8dby5D+XU/scAOcr6sK/OwJ
izVHs+m+soJ/lbW69BquLpsKTtVDjuMR2K82pP2u6fF6Erld6sN6fLKMhtx5yzI8ON1QEmD+dDVh
1R+ubTcN2zoJ8FkZ/pGDZNrir/Y3JsMvMpSGd3MUFkiyaWGbgHJnNSXPM6xW2hcd+XLi0Bm4Sg9L
37ywLJu/lw4WFLWpytKltJ0jN4bDbCctCdV2PVzkOBYHY4wP1Vg2R78rPpKx07ZlMuPosNmCNRb7
sE9E0oh+NkK2la7GIlhnjKAuMHE2tTP0dyunkIzz/kOlgaLURpflZxP5shXeT5O9i5vN8JVZMByn
ZLQOVeYwMGsccaAczk5OdWzjJTnPXSo3mAAA1bIqQQIO5sRlyeqk/A5rVFQk9KLscWe5F17v7rJ4
viQILnezaf72euWcK90/KR9fxJNWu+tUDmgeWWaoa9YPG8VxRAgeAghrWtYTv7+d179Jn6PBtLjW
hZQvnyAoaiOdJ36wIjrnD2YCqblxiWFsT13anzVHvHaoFtfD2FdR67uAk7tMRFNilGdGyLFs5pN0
5oNPD3FoQYBBLa4jFL8FVC23P3q5eTUIGHqhP+fh+TTIVtll8quDXwT2FV/usRHljOjWTm7M78MJ
vnbkkUkfjh6ySiIku1PftWJd9t3VaIX6KjZoyletnvTXASG6jWvNm5bh4gnnmEwpf3nwEJvYaX7I
nv/x03royKUOZ1FfYbQPoZGgvuxwVawKf3zrhPU6YUPGZqSAndgkEMRgwmAQrTn5PypQ4qjPzO4s
+Zr7QDpvWhP8oFZZdaS5b7HVUuYy1NiWfY2BpszPHakMn11mX6s/g9Kyda197RmbwWD1ujjcXfpz
ahlM5aUzUwpeUT5i65cBjAt7eKcoq5yd3jXmVz9+h6L4kcx4ZmxPxlFqlvgjDdr+2bT8CJulEcbD
mGxwtu0S3DHFYg2RPcGOSYP0jHPwpy0o5DwGAyvX6JxVPOIIQjCNW818LSxGYoYh3J+kedY/tMVK
zk1a0+34xmtQuqshcb9bkzNdzazc97pXHvOuekl6Gi/bsuG+xPNdKltDgaUV0ViQ4jtkLckco3kc
RKII77Kc98kAgq4pZ+8WtXWlFz3xkG/cYd6jRjFDLcNj/FnBNZyuRsb2IkN1zI8UIGgDwugRDRHj
F9wuuvc7NZhH4crE6E3gxU4qnqsDilVItP2qkRw7wWB9G3isr9JEjXtrmWacVVodBbqKOCayTQbw
11SsQCeju/wBQT4FZMCf5jCPdQuDA1OJObfL0HOYvMeKx+Yk0BnXDXYWcOt6lT8C92mvHBAOovbd
+p2thejf2rWlxSOVc+ximMnPuMYkYX5LDXoHi9CyzL88FzjfoufkwlRz+vQKPg/04WebZ/0OlgjW
82n50LZweXD8BBdpCnlwpSnXs5VO4Se+C6oA7KQZ2X5CSOdBmgxrP0WTLIqLg8vwclUA6y6dZN7a
Xs8UlrbOr9tha0vK7qCkneIKcif0vDXG8tU4EVcKdfQwjcW7GN3sTCkPodq1uLuom/ZpM97lGFh7
ayAgulD659CUSd7zfXqvTkZlJKHl1BMh5NN3SN7jRo5lvS4Kl9mn5/VR4EsavflpURklQpt00Hef
N74YIUk0zbTp6bY6C18Yj0lsqEDt5rKS39zB3BP9oCZPv2Ci1Z253dfEYnFEgBfDqgHcdL4h8fQA
K7Mp1ftoFqa1jzlkhe8Ox0XX74tfEEPdAwgRvYZjW0qeOzSi/rPZKcf4o5dQE/xe8GjugGz4zkCS
QiDzgw36a7347pbkjfyo482jjZLI6ZuOSAjd2rfYg6D11+ifFoxVRtz94GOYX0wRjVlmnAbZXUw5
u3tNYQBnln4LDs11DbHFZVrUMp3C6bLPC30IB6P1Q9MdHi3BFi9ln9t7oo4ZJWrVrb+40rHvTpGc
er/5W/dL8momu9v6iBMYVPhiw8TXeO24qvY1W4+mb24lvGZgc7j5Yi4EDOZ7JM3qhfDGnQtV+anf
yM75S9n5ztEVpRFyfNw8V4ELkF2yNnOO6CVV7olKdFJXZsih1cPwyKGd3tGssqTrXLVyXDnwbCzU
1cLlhnH4mXAGlvyu+Ry2tjn4uxjIzLoVOBrplR1WEc9HbgcVBquv2AI/BdDl1OTT2INNLukAo6GV
aVTNprcpDMG9ppmMq4PM/S7VTz/FnaW1MS0muR0Xva/e46D+IRyGJqp8HSrT/GJOC25T9I9gPdqj
6Uw/6fnTENNUxc5iSa/cVqHtmiQBACrZWLi2CUHBL46M8qUHwk+AuvFoOIwUuXwORdMmne2PtlPZ
G3qDb77RRsRe9b8c5p1J8cWvfeskhJ6ebQ5kA03ZyRSsD3zGLTunXn7JrEmxNpRsrqzJfovj73RE
rxUTo5cmIZI1S4vrKEoinrpMbRbiCSPKy2JHQX+SNeN0LY/Vo291nj6jcvB4d2IVx9JZdwszqdRN
hjserzeTEuhstSfNzPQtwQw1yedpIdgGdW+FQzpIV/Tdd/9pRYhlO1+7rtHv0qi/4adrb6oZftcC
Gpkp83JbSM0jcdx8EuoW7dIovB+FXOyNSeu1G0SQU0BpwyWZbwIKUrP1yji0vBxRMCO2NQQSzir3
CSpwxq449ainD3G2MABU5mH5hLwvyGT3KDkZdAUEKKVm/ZD5/DVutHmTgtA9xYY8Ws/RCOm2xFng
+Q2rplcXdHTqYnKUhdo8M9UV6kshEvs2KT7xyuZb6zpJtVuOLKFFNz1SLJs7l6ASMBa8qdpYPPRg
b7ulfi2bdNt4jfElSWXkmXr1vWe7si3BVGz6xhi/eF21p/APJxe3+yqK8SrzeIRQAypSezda9V3C
/3hLA2zgfuBHUxU65VicqgUZWVA5e2+EPkUX77vjsSHcAa5xgB+5LlbPlXSO3wF8nXCj7Qv//fp1
m1bTCv87/3FfR2gtt/BCjs7FvPmv5Vf3E0fektO6kiT81JBcWBuFIxVEFmZrG4tOFHAKQwdQO/DG
/Un610w+0LG3sIr7ENXs1g6j6BJdvl9wlq3eyXNax6s5miNz4xy6fXbLbtOb/836DfaGqrd1AQsy
zlnjEeXN/KUjGMRh9REV1cb/mFlX7fR9eVQ3eTNfh+89onV8JniiPNhPawbX8RDiBCOVQcgts3zc
qyhBcJDol1RVau206Wsq2s0AEA23FItK0frtDhDitI1zYWPF74N1bilt75MVhu2uufgi/S6bauaJ
6kbsra2PgkJgRTmrgQYtvF1SN6eymOQ7kTXmWhDgcVZI7m5C6m9LUm8GSPhfeSVHmdQk1JhZ+ZVJ
8trpkSAUTtrhLbftr9bkMjHLKTfz+mhh+Kj5Jh5f+8hd4bFRm9soQxyZh1sBuCp+3Lw7bsqulW7o
PBMyP190NqHUHbjPP296ac4cscX1kz+DRT2obYe4G/rD55ufrxUDDw1BvJvBOu0ZX37S0lPF5Hbz
mST7H4m0/3qzZzuyI6wzzH2LDMzKg+SRJh0vDfZlm7n0Xz4/ssRkWGZOz4TYICwzzq2Tx4Jw8/nB
+Jlo3T3TX5/fgZSm9m/vb2uPIRwenFoa1eHzRZITeR0/c6//9b7P18DaPI997uwS17Lx/JpDzX0d
L3G3rD9/EicjJdZmp0vwUPuMimkP8ZA0WzWW/XDUW1NsG/Bui0PY5efn/Myu/HztP96XPzNCjL7s
1+xJv5CxkxI8ZmJkGtJsDLnQIEI9czM/Q0MHbJ1lnS9bdIwmR4+Z4hBiUW0+A2P/9eLzfYnXl4z0
mqP2jAr+fME+ltlpFhS8nN0Z3I2GRMLSOfWnZz47dVBzKJ7ppJL1/h/R4/+g+3249v8mHgnfx/f/
9atmgqwu79Wv//O/w1/lu3zvEbT/ee8Thv/n3/wzlNL5S7cDyzJQDusWFg7EF/8MpXT+8lBZOjhW
kBa7JhaKf2RSWsFf5E4QWBlYNh5D3C7/l9tv+X/ZtoGSg8+HGYUkgP8Ot9/2/lMbEqBpNsB8sIkh
61J3/0OXCPUkzY0l6HZTAUGcuJLDYkzdxmdPJomxOmSVM0SJTTNucY2RWqxNbkSCc70zJjmHVefh
byR5DGJQlazzZ7ucg/ZsDKx/qgBS5OSiXG10D7Mj4NYEnmmKza0hSh2PYSgRhByHql+XRXoSQ6Nt
tOSHzyw9HJ3RXQ+uK8B+Eg9vaQRzGR37ZbTa28EjlcRR1Z6wJDIJbedYgLJL8XA6iw+rWjW/iI5b
tvbwTAriR1wXoCWnevgG6fTStPxYyPp6Uf4gyxKXjC2289yNCNrpHIPUe1N0XlEBeN63ei3i8Cmi
3tS9CDZFy/hUp1Z0tqytnEeTl0fmAM82EOnXFLPKcKEr1Iu9bb2sO/eGAzzLD1Z+Ne99ZMigSMbu
ad67ERjww41L4+FnCAcK9mBAYg4VnvK1rl5FQ0Sn5sFMGNOeOC6fC8/OCZmeu2cmV6J/X/RhRSuI
kdF0HpyJbTTbRfGIE+97RqVQnq3ebfdyRBPQ28avpfbkOvdatGOmAYk3WOPIHkKzUuhjh+yHaKIs
0dAzFD2jqAr0ssrGMXJlVCH82xDArK8AJ/AY+l1I0qgApqPUy8fHZ2aYa/C33yDieiMIoQzxoCAk
WJJj6sL38ZOfGEZSCKxMQ4zUvKNcoH0Qwzp4aqEkiAjyLZvV5poWJrAU3LN6UvxWds7+87BMukXG
aFOdRZZDgXdf47jGZDm4HQNJdQSksmyYWv80GsdZOZ3ywsJ1WxDp1S3lC7kWVNjMG89j01GfmOa9
1hK4/N4pnsTZoFpnwlw/JqLw1lmss+llVTQ/ZV1lUU8rsp/2hZ/cTWSRjapOjv7Rt9Wt7Yj+4vSm
q44LiHj8UQqV/CBlcq9a9/LsrRsWK5Z1L1TxA8kjjOymeUDCjxjnlW8F4Y90NNWIPNpK0zAm7xQl
oLYTOumAKMfWbXxNRHedrRj6T/6kdPOTT4JFjwP0bBBi1VaGsakmk7jojnRQoSMhUtABEq19tisM
j0h1nMakWVU8x1ftNO9ANYPuBYgpGL6sA03O+wnsaFIRYWjMALitmuGB1/XPMDe1hy/x6hrM+wGq
sfPSq9+5T1RlCv8MHHETGNfY1g5jErNSYyN1Vv5D9IO8uuA02DNuvaV9uIA9XrS43ASszWqjT98s
eLizzH4bZhhXFamE0tkREevT7I4dIbDBLlcPpZghlTORb3ZB4E569lB5RCVOv2ZGwTqSK0AT1jbr
oYJVHxdelDxZDmyQSfDsOkyyeJ6HgqOmQNe6bz/60olvDhDYdDyghriQzZqif+Js07JFWzVU0WFs
fFVsBDaJPr1UmadhyGY+Q9zdSijTX42Hgd7RYIMVxm7TEj4gh0i63b1T5QxFZkbahUwW7rRKotSq
+6jOWntbNUmN5YHTaSpf/C6wd+TarfVCDZu4YDDjiZEY01S/4tILNjEa404wjMnSR5N2C6GX9WMY
QfTmY/W7zGODPSrlokqNv73soFXEn8kHVBTUKkQt0r4YaKMC4+Z1Rkl5LC+TuptWfhxxrGPYSN11
W8WhH+t/59mUhSAz3xZanSzBX4Rey1s7InaPrl17x3yeSI9wVcS8NAEaNVM4EXh3bM2l2ki+AYS7
RJMIsz/SpDF705afU0FeW0wLoea3nFAGJn55QRXib60EEaAS2d2bhxlzQzOxFfG5NxgwHxFMJfsW
YzE5T1j7xNE0ZnHUkf9HTVkPq0rXAd02GSi10lgXMYOrz0bOYRZpJCrdlz4DfDDaW+HLmUOHc1QF
GXA69qLrOjanFVvQ36bHaJQJuHakGNaOWTk422Qyb1rtkGIFD2NdANyAywAGEjgDjWPOl9OIA92B
dr2MxBrvgHmerVnh5jAqYkiWKpQJYSopc9iTV1tfA7HkWwtHzxEidLtDin9ucvjaea3yKEWdF2aj
7f75LkDHkbj1fNEtv1Mv9w6fb5AGhivMQ2/w/C7rtJiPhaACB7xULaSSTapDx/PnVQjIe6bITtCg
53etV0BfjDPB3inDNTe9bd7nZ/48cdBTWkA196CBfb5WPxPSkEwxd8sdPWyW6XeFvX0DyrmDf/Ft
Knlv7JZbpFmo+ExYnLqCX1TbRaSC5VyOtM6JVdd7g5RHIbx5K7Xl3M0MLz/Lqv+pMHFg+LgL/v/R
5/v6Z/Zev/97hfmPf/PPbCj7Lw9XoYPoC/Mp+jX03P8oMX3/L8z1HoFMT7fmnw/9M/ectHQnwE7t
IZuyMabgEPlHNpTl/fX0WQcYRKgJKUP9/06NaQX2f5hNML1YlJcMojHPuT7Bw/+vAFmY9DtLOmsI
5qOFWqt0LbL18qy6xkyDVm6gw7RA7ULkdBa5OWhRG3SQo4zqXtq5GVqki9plLQELZslKQ+t5AMi3
rYSbUwC8jwNa0KUwP1yvZX9WG/feNe3DVGTvnZemG9bw8Dxsn1lHw/FSVoJlD0cy085UPw0aVLZG
I7yvHob9OH9DDlWA5l22rYDFqmRyyHyzD4uqw2XnQQS2quYUlPjfUwVAR4Fo0huigUtfP+Nv45ln
1sW66/IPZY6g0+z56S+IKX6Gbt2O4kXrgcMEJH97GZ08VST6JtAkZC8B5zWFgi4Rh8rxfjB2Sjeq
MujMe3L1NJvD2wfglsitBgkQEYvRnI0h6vvm0MLj+on4+3teVswN8UeDyvs9fQ10A93eUB5Fk/th
ZhfE8qXMY/LK2yoN4RAwmafgzuZXPDPsnlAesfiOykBaqMeeG5K2IroH/Vzwq5hIOjC9U1WCqaiN
q56U5rbDDrPYsntzujpsyX0W5ZieY2MeL3YugD5OgnImvVW9XUZmY38kNpjK1EYS4RVutyOU+kHW
VWokmwxL5dqq2lU/Min0UyNSZh1cgnjW7534nY/XwDSTr3L2m7CSkBzw4f0t6HoO0hVrrqKUwN5s
udiV2FaL96Ke/YGiYrx25b3I+YJwtkK3KAEaLeQVDCBa99WovZA8YpDeWPx0yUpZTYvooT8GoMQ0
ImIzr3ppGMisUsNYWHHmFqNm5kfYGO4DCPR16T4Vnm35d9wE5YESG3wa40ODmjxkIzXsMl/7ktVx
FJBWdk+5VfjTMWPLVFKj0+Cbrrnlh7dmbhD8lupltCYjtBo57GPkYIzh2+fUJQoGlq2axah1Hrh2
HCWPSpfJBWoXC9UYvNmouw9ZNO3XZpUp6Il+mYiwZaO/iUmmZYGNGLseyxH7AX2MJ0pwAQpMj5A7
CHxviJTI9mRfDaZV7iF3b7QSb5hJE7lzA2juBlJltmIrstGqJxNdHNLKLjd5CmPX+eFJe34VBP8E
8TNDPDHVPsdO5wuN3DNT4+6SBHM03dUjU2w9Q9JG9Y7jn4XJyWiIkx1KZ61XJeMrHXtSpg/viNm+
ikHpa00SCxyIH2Y+XXOcRSs/y6m4x/ZF8xPnVHZ3D2LchWA1sKw5y3Rn0vNw8n4VSZbvZTWFBNKZ
W8P2rFAbkw+thF8xqHQLafJvrSguqaWpLcCwncnfG2MTuhNNUyvL6Z0VPUHGcBTpAlBHrNpry8hR
2Ct7CV3JWB8Tyg0Sc7rDu0e+Azj2DWIMOXo+Y8rxG7oHsgL8dFeyyhH+8ndd+jYKA/ec5Ej66rlt
NzIZ78IRvwpySVBYEJBdZoq9n4ay1hPVarTJKXY9+6U7W/y67LGJCeCGhcWyNF8htzCZfKMorBOo
6UzKwrpwNnq17Aov9sO0WYrIazmAbCfxI+iUKCzZClrANS3yc6JyEsADaKBbg3AWFCzeWsgTgwMF
H33e5QlMHQ3IRZjX3T2tCVuafJjsImec7Vhnm6TICOg9cUN5Gk6G9aK33ncnZrScwM6V2tfSFNmm
EsVXzQay4mTpBKZJ1eulsBFtoRYeLZV8K0Y02TPLbn2sOSPc5jXVg2+pRMRaGwQQLebkb+e+e086
8zJlzMeZW7z5qvV2w+QgpSzqXS+zX0bTyHsQ1OnaXvzXatIg7Wij/2gQ3SRZJbdWk9xQHxLaUy1o
/PUmMvpRHgLOcQNlWViwdiXThOAE/3diZPGhMcWXFoXB3cl++eM8bt0K/Y50OmTls7PNbfFtqZBU
L+63oM3PjV6+AAx5GfXup+3T3mdTBdBF0uQTuceTEzqVmq+GPmx8gwEflTU7Lq2dIt+fm3Uqtsmi
E+pkWmGrg6aD8SQM70udGsvZNwYSu9tUwzX3HbtKdswNDRtdoEG0XN7RsrbbxUh/WQvKiNz7bSyJ
uy+Dfc3WL/RRAajWiGDZi7tnkbzaLVfY7cuLjTBxbRZkhbO05LeQq12/1AGqmQxNp3SuQDZprz28
y3pJLbn0/hCRsWYltljPs/dIUEKZmq5fXcRe1uxUYVES7kCyVEvnuMAi9Zf32AaBW7TFm4vK8hK0
DkChKoNdNLcv1ZztoJcDP7c5DVykmH6WOOe+q+/SpGupBtbtgpZvVYMUjAa9/QX1TD/1hcnpnz05
wa54d3sXZwXCP78yEULEIKdIWhRbRzCJKmu6jREyMzYpxfw3aI6WLj8QkF70vNPeLFpMYQcfE27z
aGQXuUU+0uIZRkRVN/VNc4BsJNy3WbD8LCbxkSthbwc7H+j5ajJq8vyQJygMzSp9su0fKg9m+Gs6
vaLgqhDkIoRq7F5p/jjLK3eKHIsQJKQJq5lxfGjWyytJCoChx/LWVtyFlOfuxmz0OEyM17TFehko
jrOR8I9zP04gNTV3D76yCNMcIUpbsLVc6BTDGWols/qt37pnb9R3CXbjUDH4gtfK6rzigu6ACxtw
VaxEruvWpfrCELjNBRdpkhKOVY7+Fc0CIWvq29AnFYInkNBZUpydIYUBnepHBVY1UaznyUCxL+NU
qr03me/sDBK2bcI7J5OeruyB7HQ0AcFat8efaKfmU1dJNkMlEyGUe+f8tekC1LBN/3P22As0RvPF
tbsfqHWnXTFwjSQYYaMxOKhmLMkd7knYsF98lD1Qqauv4D9t5EzPBqXErjzRBc/6zJndzlpkastH
NqQM4/P60rOe4XYfDTQe9tszk2Bjthn122YK+rf2RobftvErF68PCGWjNewNIuJ6lU9lJJBQoM5e
/k5lbq5MKr1VSTcM7jUJ8UxywrcM2Nui27ZElNCeGd81MQ4UcT0HW4Fu1S9xryoTExFyH54oSLkw
ES9G54Jma9eNmFgAQsYrGzjZXBFiz/heIosxOWmx6yUaNUiz5G++1enXvDqnWvDIilHbW9k4ha6h
IruTJYiKY5X7y2FUgPyWZSI5x0lZnb0huTZmh/CIoJEbNvebiQC9p8uHTrHJNSwlVIHe3O3HvjP3
I0TOpmovha3/SJ+LEUWVv3IqyfLLdjN1jAEUb2dNPxQe4YWexUan9jNU3M99g6fi5hCYegtlD555
hPbzZ6UZzcH9L/bOa71xpEnTV4T/gTenMAStSHlzgkclleC9x9XvC9bMVHV1T9fu+R50NUWJAJhI
REZGfCZrSjqfwUOsRg8gy6iyDQ1khzClmW6qTel1ZRQhoBxju77+g8hft4dN3PzXz9c3ybGlXdrc
KVioZLDJ6JbUKcGUzyZeaPB9cXpSABuokGaoCcBZWX9dxB2mHL14rnu12rOK0AlbX/3Tj//03oSK
v2PBO7Gvn83WBk+VU3D8X49y/TucLWXwTVOf4X8pDL/8tZZC4LJ/frojh0dWEsLFL7/55eXPi2K3
D6zRbHAJ+J9vIAgy5Z+wlB3RJJn6cdz/228JNoydF71CKET524wgn/fzbD++wfVQadUzvRXB+nHi
63sAL8FDGyngKzXlvq+G6F2pbLXrVGgUuIXXX5TrDLi+Qos1R2mb5eznL5qGcANDFzw64pmO1FGM
RWKWKRVdm1uNPJX76z8B7U+Uv8C/XVtka1tyjXc//rm+ZymgLMKCflq+dtZANCBvSgusX7tuiLzR
f1s7ce21KSeu/bmMRp283tAoZ4Z2bVzsEeLJ9+La7bu++u09VTW38FTBjRjkLTRoNVwGrWKvziAx
Rw1/OJwwmfDrsyNrKU1GGvUGCqayxjlK6H/0IuUyHJzr0X/+M69nLNeO5s/3oChgUbDQelhbpMLa
FA2XQQADmR7jtb36830gvtZmLuVjtLZCe6Nix02hD+0hPmRF+l0kFeXG0lSgg/S4acdef6MYSGLI
Q7O9XnC1jvX11W8/yvPcbxZEXeUFqQHaQusVZGuHWFi7xvQim/31lbl2kq8/Rmt32Vz7zPrahW7W
3nOzdqGvP/54b+1RB73tp7sLqJP9pYxtTBaZaN1eUDfPomX7GSTkNrprvHGTHgvbOD1jFmyHu3lT
u62rATHwWmM79k6ibS7L/nnc+J0HPcOeZuwP6E4drcCTll1w7w/pHqED0/GD+8bTblE/3xzpljq9
i2XXbPvLvnV1u/Fe15MdCc51aV/Sxn1OTOeICcnuGeD9syls9PP8wRu9ywkzOu50fJbyU8o9Ib3n
wfbz43Nw32WUD2JCuhOZzrKPd2TBt1wbLsScHFUGmxD2hWqmXbsQtJ3R7WDduXXklhhhWvc5encR
YwH/jW83vtBbUoszw4KPZLtcSu2D4ZlT0VuWnaW9ZOTRb9N8LqzRW+JuG8n7uoV06pXzRhQ28KYH
VG/nc71ccNAIQm9adqKsk+TccO6A0l6Ivopqj5dxwy2RcP5TnDoBv7AdsGoBE05x1UYfFi9aEZD3
+Mx1pMfe9LkMhMAb1OgzG18EFoVdgng4+aINuw6EMR06XvCjpW6qZbdg+RBRIbAhTqvnqPDF8WDN
DsBubgIpAXrQIBb7D0VjwaXHz3Z4K72hCM+7WuVgORaEbpPejzQoasVR0S3INkZxQ/K/nmyi3+Vy
F8oXoEI0x9Pe4exl66EhGO+Qqp+p6GQu3BXWtVMfwgDdMS3w2XSK2dMhHoGjDFvPvDfP9c40z1lw
YcXy+J/6XHqyT7yTb1NUY2o3oPHV+enTPDvxk3KmGA/dx6GRpN4VJ5puwynaC3zTPaZg4wM7TKmG
EPpN/BD7rcZYm370Tbxknc2ADd+RXi7eGJ18fgruiIo2GhxZ9N57yyZ6wOoCOOO3bfsgbryJyHqE
mNGcOsFDr7NC9lnY5Y5ylzrZN0xdEpzO8vRJalBTnsBPn8Q7kFtu7Iq29RV8kCxq3K/FualOkXzo
borHDNDW7kvlwanH12E3ZbedvDU2ZY7xHvTjwKERyYweogkd6s7LFbg6uq1le+Vr+lK4crs8Ju9M
gV4TaP/uVGlxE6+/H27yT1AVzRMAQLMDxOBUs8d9Sp706tZqV7Deg4QPYX3bFq+rI/lqz7yOh3qG
iQO+hbsuscfOPdzPhMyt5jPzkVvWO8/LXvzw+WX/Qq3kTaIf4gxs3tGlg55TQY/ZFl9W5k7O0t5J
lZMXgIA9VOBNioJf3P4KnSWemwp51lu1OjG5sEmLjPWUGnfWhKRwonnFhKfjAAqaG2u0dx16xeo6
oxEsmuH8sjdbTgUi/bjfctCiAddzUOlsp1CRv4SBvXz/zkxuodJJriUco/DEpISkrNCzBM4muasH
WlUczHafXUepSPep+VhXD1b10SufaNz7Vu7VDcYsOyB4BoUtdHqETZwcheZbi04nB9DMe6XZ5PJx
ILkfMrgiki+N81ZavbouA6QPHvm8pj1ZO8SKusAfsHOy8iJXJ/OenlKNaL7AHRkz+CHjM/A9Kiu7
gb14JPkcIio/nwsYzE8tEIGGRAzuAoGL74yfIva6ps19x0oPH8kP6GvImaNgtVysN/PMHZabLeM6
OO8wsc+dfRNHd5o/f/AE68gnriVDNkRwcrYdVddtbp1H1XtXbhUf1SwgfUyU45ITPXnF7QBbth+8
NXYTY1+ZSpzDxwXzg7g6sSmaPT4EueQLjmflcSnH4ok607yRycZgO0o0zN7xEZbvhe8Nhbo3HhVc
qOcPcVN5QNsw/MWrqLzB7fRePxun6Bqa4t4H302gp5/CHQN5s59fOju6YQyou1HF8Bf1pZdcPfSC
87wZcTR8IHJi19vsCntgtIz+kUtQ+WMNdyYPeYwXc9rMG5Ct8wfRh1A68az1bmqyLAZbaS/568oB
u2/wYqdao2bxRLDEt3adqFT5EjA/fAfDh+2hn82UlZRZLzyqnV98CW/4/erCZkDYj/zckc9g99XQ
y3eWQV4KjeDtVb0XTt+nwBM/GLre5SpmtNJIyLLr4ZNnKimEXS3eYQzGE8xvCdXX0yu5D+u5PBqV
8268eYy+8Gjcdvb4Akvszbhl+eM+Gj4DFL2PH7zwsYxs1lUkRQgh2yCHxjrMwi5yo9eVUEUK25b2
wiPM1bWViBLypaLjbZ4Tw2UxW24X7ihTi2tFZdPJYQqt0wHkNLdDYbhIJVd262ZwxI93Zh7LhQG6
sNvXR9Yv88xdsm556hdW4nazOPTwbnOOx3rgPxtvbMOOKBc40ejy5wQFxRfPwkl4RBGQoDnbz8nT
5HwwCPo93GFiCWvBiRHnJd+fr8XkZwkd9utzqh0qL0Kj3ZZuWV40MHnlU/Yk33MbyyPLc3BvnJCZ
QYOAGOVD9izWyATBiqu55SnLjxw2eY+Kg8z9c+QQRsOWMy4+S5lpA+3CAdpizjBZ2JPySUIlddYN
UbR9eeXD5CjwaNCXPBAqw12xbGNMOG2CT/ZEGJT2PHn0S5CAYtjrFxZ37fTKt1De+DZhbLOGMrKa
3Xk43nAq4+21aY849Qpv/EPFE6Y2/jkPTPt8Rxscer7AhK487gvtZ3UTvRfaoWWd3NHad4mSTFZ6
PlyAAWYXlRRXuSX+86lpnaT6tGGaZV9cFos/p2Arvmz7ZlsFl/aDxzowfO5KgesC6IeUtMHj1NYJ
7RhUbNxOOPLJWd9O5v06S1Uvk3yZiX5URD+odxSNJ5IFdTNesi9q8SbZXniHAMniz8t0T/0A9Qe9
f2Td7FYJzLdGqG1NGy8MARZ2l2R22tHvByffgTQIveIQ9IgD2ROzHgcXFTI/wk0YNRmYcfYn4c6g
GLidGGJNAo3bHil+DNRKorbl75p+o8KczqJ4C4XmgDGOAenZrWEOtpcG5Kr+UNE+yGDmId+ond7N
ezbpdgWjZithoZvhAWFbzghXy3jEJgpZET9DEfFt5MajHQyoUUDxRCiBWjpp1+2Q9jmug4+L45qi
bcDlPmc5lcUNaRMokt4xh4N8L0tHPT8TopBussePaS9BK4rXIgCUlzh5ZTkdOQwcSEBKg92wqk21
F2xK61ThW3pCtbniJtIQgaUOUrO4sSYIQus0MMtT1ay1YecRaQl7MW+iZjPPFzJzcfTl8hQxXcmI
1YPqigpYADbbHjnIcheetNXMAW+V7yZ7/SeWVuMxYUfJBEaekuc0dGn9kNOsE+wIC4OT338wZ1nO
ybOZu/kWNfXx0qib9nWYHQwZOmywRT+D7v0y9ztxF2y40f3qLb2Z1A1rYIExsHnT8ePtZN5IK7Lc
HkCbKJ7v+wS5rrkTHptmw0wrX4hXzIBJRKrIFqdNb51y0qHQjbG1QT/HS32cLBeiAGFldhYKYPKO
piA7DLKVyRE/zdhXRE8QH8bhwAWz42Bu+VHptux3WF7J3Wy5ss2HIsGx0iFJZ8VoIcffZA26ScBc
PVwBYO4MjaOcpnkrh25+bD+m9ivHu0W4pbtX4MV912l7+UF6q10eSgP3XYIx+41DBzCN1JiAjJYz
xg8BVXaciy6oIJ3RRNoa39DuZMMfvday7iXv4YDVo53F1n2GrUn3lPp8MGSLuonzO+QTGApzl79B
I56Mvaq5SeNFvR2h5efEGXKZ5/gWOQln8uAeJvhisP9iAnawpPIYHx7aX6f2teNxz30WUrLW7k5H
pIIenIM/gmhXN/ARP3jkysTjIQbvTXc5d1bNE55H2gwkcnhigzkyN/hFPlNvmqnHgzCkOvTRfbFM
GQer8DrWuhPBhJsboUWSAuBwQ2ELFCQ/jSeKjzQ721sxdpb8jeZuvafTQvck2ogUEEldkGCFoC0O
HlJMEQ6cnk5LbKRcq+9gC/UjeHqA6EYOwvAivtbCOoUmHuXcHvpPE2mdC9TQSN3kAuVYSCYXMOtF
/zTS6db2ifCCreYC/U45CdDgNZSEfOGpHG3tZsZ0AG0nIn9rx9PLBNJf7pzWFXuvtb7rOlHotdcc
CW57CWfSaekerWTjDZgNtb/torMlvtNQ56voqMEW25DsGfus0tPFTeqYD3eW026im2tiAhmDzdEb
Cg+DY9xZmp9/Dx/nCwuetdChO6jiIaGyK9dExu1AIYBVN4ez0BfHRCEN8fEs/Qwp0t8hlIgZLMug
XTwL/QZ1muAh2LLpnnpM0DAyKfVsLyZGTf9/pNlzq921FIZVN6n9vONJ6rD2qd8M4k/9NuDR14Xs
nHAggMfcoi/raHfBrQ7d5hP+f/4UgPwkZKD6adrJfXiivqvdWT2U+m/Q0odiV9U+bBbxXlqgm6DS
dpLegqN11yFGgsVGyrQctkmCg98bt1kddrFvykfc0oP7aU/8YSoYNkfiXmdwYw04Jzf4SdkNiKDb
WLuE48OSvahQsKPZj6JXhQugomvjgobnjq0grm0i9uM05+xjgSp2W7yOb3XGVt5lBSZKHiab/etx
dmfYG3vstjJbLsD62c03/h+ds7P82F1oxLTIa+W4rdj6ALzsBthDgGoCJD7iReIJp1wGjOTVVNoA
HrwTMaBxJCA9MVukRAvnXfawuT9WO91HAJYIU3d28LZspqN2jIhuXncMJSLh4BakB++mfwq3y0Pq
pVAfrAi3b0Zk2LUGEvlvoBfcuvZiY79NKnJl9nvOEr23gnkRYcy51Q7C1Zu1kTbETBZzr34KTdc8
6Y8UWTyZ0rCIGxg7jD0ErO65w2tH2hR02inc0Ue1NiJUd/ZX22gjkaOgcSPY4GDjlOJ+eghJ6K2z
cEABBwqord8iteSHj3K/rRM39dPE1SjMnYmm6mt6wtQZ56dtnnrKVnHzO8RI7OgYEc5cKbGFg3ZG
A/teJirggbKdjiU+6eH7yvpj+jjNS7EraP64wWvti+CjVb/0Wn1f+eoRvQqqspf74EZzo6NxFigp
2Ma59MqDONvTfbzFuiUiC5WPyKmzvTvXkzs9xF620UcnXF701/CtfwQQLSKl4NaPKiO+5YpRhViO
aA+gjFpPNsvqs3SnwXw5zZjvyIfS9Jr2nhvdOibRw86dpMCqfENraxS2TQkSg2TLL09jfY2JpWMR
82+qzpZ3hte+4LrGRHqlQxb6EqOsgA4lfh9KFRwGYjBeX79V8QNajTzF0l2tXiD9S4a9qDtT+iLr
MlGSYVFqdgkqlmTdK6KYaqhov7J1YvkjQ8DCk1w0LwF9NJMj0BJe/19qHSOe8TQfTa/YL16IYf0O
Xl5KzDxEE9Ile4FrCXe5rrCdxxbW6Zz+OL4YQBDIac3n/Bj7uWbC/Zj95hmMQhl6KH0Noh16lXCg
mcWuipYOrTa4iDrKzHZ/q6IgdpItFKWcMrdB7IkQy7tdgXUv0GfDHyWe1uSRdJMd+vySyu4ye6T6
lWdYl0W6pdQv7op1zw6SBBkmyGI26z/VDOE0b96ZBVjqkvbmPm2bOXmDf5Q5nRfdRNvxk9Yfu6YC
22P6Jnb4mA3sPZFFfbb0PRALO37qjU1YbNVTaQeva/QOHztaQ7aymV7Sr/i5/wZFuKT87kofGtUT
19qmsx1YToB8Q3tM57f2K8NNRwExQRy3TrCM8trhufjC7IQYB7qAjOMo1S5tcRpQcnukHCBTRok8
rOl3tJnAB1E+AAFEhkCUB9GBfF/ygqJa6rT+SAdja+5I8u+Xet86+V3MzEg2QfVe3mLziEESptPg
nygOWTfRGSM10JXZs8laNTpollgwcz4R5PPSXW72x1bRFIdhLHp32sevvStQKVLW3Uv0NEh+LwM5
d5I7xAIGts9W/Vo9UVL96JJbMi3Bz9VL37mhemOVewm5NJClXblsCR0pPqB2gLHAsBtvpGfztRds
v/bZ3h95JJXNcN89668RUZSWOKbaKLdsem3aok2WAhHNNB+oQP+dEWAX+JWj2fRd0xhT9ahg1Xyw
HqEYycMpfZfZ94bewhQpbWkT8wwGjUeTAHZa8Vx9q76VH9ZJ2zfs7KlrnIELgBZQ6vuMB7oH1Aon
jlTle4IoBCZH8cW6UQ7MjniLuYTpa+epug2pL+y7PZ6FwbH7Fj9Wz5W3ZmXn4KFQtmF3DnFQVWxp
Sl09+F4Dkl4QZcihOT9k8aaQH00ElL53tpI4yzY8UBowPNnwBE8luNlkAATgbewP3zobXTgeH44a
0XQ7TNtuO4FFcNZx3BJJwlvS25N1A5j0odogtmO8LJTRNqLqLgDrAW/c31k34Rv9qggHVvFVvKfG
9vROA0hfo+1T9EwKlXCXOa2Bi+OjecksZMGAotiE/eHZuNFKl7r4WSGSIyNP8dNONjL7eD8/ac/T
p0zh9025Kx+DXY897XO8nx6Yid/r5DIUNQXtJzXcG3cPaAfE9kftxI+SbdwEoBswDbtJ98INePuc
qRBcMrdbXMQP8ZdzwjdEjSP7nEbbQfZk8QXWh6PvSc6obqTybTcG23TcddaDUQrHTkBYYm0AhRDt
qSyvL0ecc4HUzuSQomFtwhFXKhH2Oz0j+j5zLxgAvAZaHyMdoOt7Vh0fKnA8/pXFFc1LQWt0RXXJ
DSVJXG9n5+dv8rXN9fNHNRzAPYgPnVjkTrd2566fv/5z/VN8DznSDMkQtGVNHPjr5zFekXYhosoi
jZ1O0Osf/4Trj9f3gmokRY9M7R2Nb8rmbIeNPvrlT3/75PUYWkmv6OfRyiYoN1na3sNxA/zXRB6N
2i0SdTVcRP4J6/Uc15dQPsAoXl+aRtpKnoHojd9O0eHnnw//c5k/37NCof6vQ1zfvP5NnjXxlqVm
8/Pvru///PHHqyiPROe336RqpICQYWn6+QtT6TjJ9edyJC+Tqspyr4f45fTXrw0iNGSvPPNYtSEJ
JM805iSIcI2snCjGgpMq5s1QWRT04PwmQ73VNCPa0NnH5kmpTyFKNVqcULtalAcpRQ9DGe9byYLd
wfYPox3EpTrN7YFPNFAdO6j0to4zLESfb2banVpVfrOMzp8LcJSdSBkNgfC8x9IXZ2pHWXlCggVg
RKX+MwuofoLlLRzRShZqzaY/5JJExXhQN8MgbcUGWEEaGNZW0YDJRulzBnva0Vtt180NGDzxobpi
fdJh4pDTowIDAF5PAnlpOeQB6ZmI7OYwu4m0lRMLOhO5ZZ1ekvwlDMlTqHKMbN4009oJ7USqmORU
5TLM4JuY/Up8jloESiQoaYoSXpZ30VT3Bo5mSEYJKAU1j1UsvIv6gqpvugnCb+Og0AvCYh6MAOJv
56VZJe9Ty6RLiuKV3ncno5cogC4UdQLjbQIuijxkcQFqFjplU2lsjkBHsgOg+8oqolmvYQhYr1Ip
6JTjIJyi7GYMjO9zN6GkXcmfIElOYmi8hCkQVrlf8Ej+kCS8IrKPAq0YeyxQUGijFvxq/4WA6jfa
yAV2RwrUBnGJ/CiON5WwXTDLpQjFdrpDTTHoimdjTuiVS/umnveASXbQtT6rJThOsXzXNsMFc3Ek
ohrQUQWamXSEIPhEYrfJu9RpRp1cjHCPszuDLj+iKTmYD7qKNx+KATCrUffTzUNIzbPT3himby2g
P8nKzpKcfFPJtrIJXdsFU1gZVa2KqkfOmCmJ9L1K+m9tKELmXlSyPdb4BpALIzbrxrEzpMYWGi06
RJB/gg6VfyzSacHUCgZf020dVurHktIuCrS7vJtf8qqhDmpBfRqUDJxR8V0K8Q6NeuGA56M7qWWx
TWvDn3LKYFrPnkpd+9QklkkizLuoTj7L3FFlQ4TxND5WJqvr3GkIkQ3IwAxpcpzAA7mtNrktVvdw
TrLqBm22VygXCAbKpuAOaAyg4Ps09VK5a/PlLdUXQoosgZXBWxIYgOCCDXxlr0/3CSvvDORl3CQb
yJ7fmUmeJHVPwWi+d7N+DuhKLwZQjUWcHlEOOKCx6zV6DXJ3yLFnFk+zEd4bUbGHsAityKL8oYzy
3fTU5BR0MmuQdwm9zErusEGK1UelNydEX+X3+kNUrK86zYddWjJcU40dqjEjPiEFm7Hm4NY8s3ih
ktppyEcJ9bRgTbqXIuFmEQPETdQAZxmEo5PuuzRaMLXYPCAi9AiavAGICfp2rsPTMmjvegF8YSrJ
o+mILTnqSUIj0rWYy89kzr05UPpzKpYmRj03gJ/PUp2SfzRYcqgh/tfKmBzH/kWTCHN4aO21TNc9
SaG7HaHwCBrdKpws/2oMfNXRV7MN07xtoDs5wyrXPXyp7XIP2jkGx8C2MAjiyUnK5KDr7XPcs7vI
5RFFSBC9dKxpdmQob3nVUwZ1x++0BaYeUgk8m4yu9hLrVrWRBCoysbgzw5lepR7DbEne5lF6HiLg
X3KDBBBi1RSsIg1yAia3XTpHKAqMiNLoJ82UDnosY40zizd5lJGpjuGl/D401WfQ0edBCGXJ90q0
iG6N+hSSQaFjyIHTQ8zx5AEDCUOT15SQjgsyWHvL7N/Khe6nJlD2FIg92wZNdyTP4ws0pTetah/r
YrxhzG+WRsYWIUBoKqFrKojPoUnRK7UegrG+5Avs8qq6xKpC7aNgYWiMRbSDPP5Sp3ulnFQ7xGHU
RsT4IqtKCjQYl5dMxKMZb1hbBmHqCNoAoksXbU1NO0ccsg+hNGEvLt2XqlPeqrN6F6op3rJq53RK
9M3EaGgHNHg6GAFbfuJ3Vpcl9F9YUMSk2eju2z7+6mJ5vkgds38JQasjpEcJglUQ2EO5yc0BambW
J17S1i/pVI1O2xVnBRc5exEqECz5dy1HN/dTV2kX1NFr1n3To4VHXZRHu5yhBEo5RDo92cv5rRA0
qITU7Q3o6hVVSkFdKmd2NgHCR2NGt6bLn4So/6bJSuUa8trqWmt1auMOiLs5Y4k4ItqIj7GO7qRA
bxLYp2wHAOcq+p7VDIBd9oQMtvRkGL6IAYVdpAIahlTMq44iiAm2d6rKi1LQ+wKKuxoFj8/ihJZF
rJq7pkRMqJhWJ1RLexYbkYxdhINc9R2FkCZ9EBf5oxwir2x7wDzOhGwZOpdkTxngEkNKQRDMOtYa
CZX0jt1nREXMK/MEvFGQDbtCLXH6bR1F2Qv90VBQ41NE2gxhYIE1mbKtlGoYcFNytHJAn4Yyf1gZ
1SmxpWSU55RoBwr6qXmTw1J2o6G3uFr6JEUxzWQ6EoX2qrjr27rdDCrOSzAxQU7IexHhOVCX0+TG
EEb1RkocJEEpjPTVh5Tq2//PGZtXhQEJW5p/5YzRiW7iz79yxn585r85Y+J/kBUwdVHRJNwlkR74
b8aY8R8dkpZm4VwlYQVl/KJKIP1HFPHdNHUZjjdsMgyk/osxJqv/4VHAtscUsW3D9kr7f2GMyb/z
xSCeaei2SZq2mhSJV3+4j58WWuE4iYtZlWBiUqgqdd7EZ2GN6MiDnjsIqRgNRBFa3wKoN+SbSUop
VSIW7SbVRa2W6CD3/Y3QISdmVqSxhtYU1F9lp85CILAY3+86aTgh5Iw7Dqg/34oG8w9+Jr+ZaWmi
jLMSvDcZC0wG+HfKW12HC1xeaAIitwqudrxJgd/ZQgAGvZDlwVko/fSW8cn+MPvDuaVVtOGHwdc6
O7QfJ7dWsziof9yS3/h2jZKA6c21zkfQHfmD0q8zYKLNDM1DlkDQB+G50isBHBCCdgot+V/4if/g
JPaP5+e2WQqelKYOLPuvfL+F0kI1q8ANcrO9KOqYutKIh3cLPBTtXoGy3Q6HTleMc/rFGqCbP5z/
t/lz/f6ry5bK9JaVvxlUTkPXp8iNdb6mdeyMGzTkGwQDlFmTbBENe7YHHRgAE8MCWCzOOEOBylUf
O48ChjCN6Eb4w5D88xXB+F0fLsn63T+2myIsCaqu8zG20amATRF8FrX+g3GNxMP5243XZB4XEiDE
wv5u4daGptIOdYCaxbK6WZj0wJpJT56qYHRSvQv3YlgEN0tbOqbMhq0fhfFiNBRYM6OWj5WiRn42
6fohYRH6gw/NOuf+Oic1TMBNHGgkfFH0K0f0l2daqwcslqWu99v60wjQ0Mdy5kNVLHueVxQ4Qlh6
kFR/mAl/H3ZNlrGmwnBTwsvrd3UTameIYipl70O+1qCAW6ySolV6/z7f/mnUZXVl3xqipSIr/9fp
LpqtnEgY2sBvm0zqW3yNBllJGj/A+/79VP80ir+e6rcnS1dxSAu1rPfNOUZTMBvcsE8+qySlimvA
KEX4H+22+fTvZ1V+U4nhgUJsxjDhxJjsg/XfAzIkXd1EN6Lz2TixsYeBu7Ww/exgym3YGak0L88R
TJhTVY0PHXLZ3lwPW0KDRTnYQKgs0xRvTGj3jbq8TTN8acNe3gw6cdfsh9Gep/RYa8h0kEoM+ATE
Xw2bcl8I5FMwT4NTNOFXK+nLdk4vSA6CYkBWEkUFGegKfpfdrdQLb2qtxT9SiP/VCO4aqn6btoqo
GqKETo8h/23aYsaiyyUQdD+TuxSjlPhW6QoKIiHfSoiG2446Zc1GHxMC66HNVLxFVETHisFwp0kb
PL24BxZdY25jSXZvSFTIsXFQkAEHpaCw7WSyyANdiLZB3yXTUBEzFkxW4dnWCN4ssnLUZDWht/OB
bYTghOZISexl1mnbyrBrUSJ8/vebLUl/X7sQFmXtWoOVxn/rU/XLo5qguJouCMb5ZQ0Tsu+Xw1gn
36dyLukNPi5JmTpLb+JLy05mi6YfBnnaF728GwSmN9WSCMew/CxQPTuK4qsc66XbVNIrWyfJi5US
WX98PPReQ0EGnmSoZMaD1QdbTOITwYweoSVRGoaaypYUb1+ZaNZBlnXUQKR+0OWH3GqptQv8Tk3y
W2Q8by08iLv+KKW02Yq5ppFqnORORLhCc1Qq0guUSiUy1gJIvR/74TasxkdQBelEX7jM+9gt1XtR
1B5NLbtvEk3bWjptGb2AUDuY6I2gnZACJ25UAeN1o1LcEtlOu1fjJ0oTiC/aMAI3KA89KglqbsZw
RngHDASSL7gvf8yVXDlCBdxLCtk1UvzPEEeVzYvhznoubIeqf8C9Axt3geL8GB9gcOVsDx7rmKr4
rOLbUA7ZXhXpvCZLR8VCa2Q7G4Q7Cccxu7Q+okb7KI3moqkPetlqdHG0N1nSH1TQh7CSYLJa6H+j
UQU9Q8FFyuQgzdA/6iFt22S1+oTjowAColZWNN05i+Y/zKq/By4ECMhaCcWqpRsG6euvc2pqQ63X
EMD2e2z8qnzyzSEV1q3AQzChwBRSWQ2yovhD/P/Hs2qsupqIPAILwV/PSutwMK0lZdkVn1plvO3L
7Ktv9JtpAaGjps+ppb/84en5e+61mmObhgTn2tL/ZqyJRelQCFlP7qXSjC9ovc9Tct8IHTT9dw2V
aPR/D+LqMlppy+XfT/73B9fU8HojPbcsUVH03x7csEdkCLtMvq5RvlSNvElmYODqgiVd1bH76raG
8CmMRv6HYV71yH5b3Dkx8hLkuYqyKlH8dZxzKHPolTDOq2eJxRMGKisfnCycp11axNjMy7qjDdi4
ZzDFW4InKM7sXR+eEq3/kwOv9PdVn6uBhm0iXSEZLF1/vZo0FhZJB1mHphdZkLiGDSyBPGvt/+dw
he1sbCUMWEWaV2p5xlQcyKbJxjYaH0pEWH0tE91/vzPyP90a8mGJ4o+mSOi9/fWa0DVVl3gwWqr2
9JezTPAqHec11AifUO39Glpazm0NpxvFlpB1L3tG3u9uNgIEKjLpNZ0wKdqis76P8OGFw0Cl1NCp
tnFf3U4MH6REPnW4a92Qigw+JshBF+Sneom+IhWygpZy6H//Ste05q9Lo4mACHg/y6RQr/2e04aq
IAhBpLQgIhbLL9wu7G8kIwCOPPQsylJKsSGJa2dQVJpy2ZRulxZoS6atD37Obq0V9Xd5IXXRUWYD
o48/VNW5uoVtEQ6MrjFmGWXIQnTTEDX0XjUfRLlE5YnCDpVeUFuNdbQmo9tqJV8Yu+hQYVmdsmwb
MkZljHf4v39l9Tcbd/IgvrKFha9ioMzHDvqvdzGQGiufzbGFOoS3QBRtIyOzjQgE7lJjMYjaR6hh
DRmNQgaiqgCDEX0lseBqEQn/0KsCwKUaQFIw6S4bQHCDK6RuGVBWwIzkJZ9qWvHrZraL9E2XfRPM
8bGJMnOfFch89OOa/+iAUSrUpa/dQU2uwMtDZDLDERxD0C52FM/vS5tTO0wptWcBgvyy2N6Ppf75
76Nxzfr+NgF+GY3fnjNUtUfM0OYWeyoJLko2o+SwUNAvjXx0q9TMPeICuFC4Zbo0JI4lt7JjGNrj
gJDHv1+L9k+RfpW/QYnClCXj99BnzoM6zggKw4swBh97rPmgyulzH1hQeKT5GGuD4VQxegQNwv4w
BqQzjpHp2bCqnaVm24ULPwYlDX6tsgDFQeU2rByNwAXzs3zNcRA+cNDXoybIQeIaP0OpH3a4lGNr
XuvIto/qA4f9P4Sd2VLjSLtFn0gRmodbPE8YAwVVdaOAAqTUkEqlZj39WXZd9On+K7pvHLarG4wt
S9+w99rPOuyy5RwwUkv7Cpl3mEsovOKrkIhv48A+t2DIMJT7LDM8ROrwk++cOR43OathuIM7QtEp
KJwQT44ZRusxYqEkzFfHjd+sAFM0s2jbIqkkaOvXrmWIV6fiKK7OJ518hFZW7P/jveWg/sfH7IPP
Bjvpe77JSOPvB/21M7jCtppN6OZvmKFgHM84uquZmv7ff9MfTpI+rQa8TDfgp5rXD/n/FZ4NHGCp
K6vZqER+Zapmh6y2nDofwiG9JoMyYCxdkA7Sff73X/yHkpdZmA3sCHgR4IHgH31VHSedCmKP07P0
Vh0pg2A6SGXJ2+aXTbwlouSYOXDX3vnXPBIvMcWqnOjk2b8jrysqzN/hh+t1ZIorRspTqrNVJdax
b6X/cdr9w4Hum67tB45DcUFj+/f3qE1EbRMkQ3BJmlw5cYeqyd56s3gYDUJQhfi6RaX/+9tj/6Go
YeJnR6FlM5qDPPr3Xxr1rFvxqTYbq+/uTYfcMsNYBgGhvCzxEhKbFpDi1ZpV8ZYpwyNRjzv2xP1y
iHJIEJX7MGIHX6Ypgj0dU2jOYnoWoLShxf1HCXT9oP7nYPW4dAZ8Lgz3/3GdFV3be2nPOWkIq3YJ
hIQU8TxI73yTLaKXZl///s788YilRQoji3Hb/0Ql+xHB0OCkyK+Wp6G1T4ArWhAO/j3SDeeu4Phd
RDOcfuO/Dtj/7chD32JKyuHKB3Kjd/3/r0rWWEllQewHc9S+En1xIQ/bWMQEp5JsgGiUHC4gC/0q
H1NiUxN0oJnXMKk36MNj1HNh2fjM/Pu1Geb7eca8/u9vzB9GUbzAgObR5MscAv76+yEzTCyN0ybn
G2W4b5xVcPi7LQGUqjnRN36mguq4d8O1j2YqDKYnhTMldmeUc9qemZAVX87EW/jvr8r90+dFhcwn
RXcbuv88kNukj21HEtA4dUkGHgdqINy/XdHM2XKcKF4b0jAXAC7MddIj06dw3LFbRUCfheXDhObc
9sSTM46fXZYOT52VXNK4gbwjD6xm50Md4v3iTIPXoEY3EGMGFxSa95LrQpRZpzZk1SOiNDrNBBAs
ZU8JJ8wJibgf9a9NfZKKDoH8nm6za1pCLUfv+9wV1c5wsuDFrpOPuRarvLfSzSDT8VRYXNYcPasj
MMqmpgb49zfsD+9XGPm+z8mY4MHA+sd5MTVCMXnSR/WE5I2seByc7tyvCARP2eJ7zyLtLr6hv7Lh
P4fYf6i1YJPBSDQDywwBDv/9ABKZxbhfByTHjUWwzUyY68KI440ds5gEUmHtBq33fV8O+4LkAXZZ
tYeqyfmPE8of3gF6KQ9A83Ub8T9XBiUVsJTQrTe5mM7aLdlw5qa5EsNVKpJab8hBrHvCJY8Z2RL/
cbj+YZAOk9lhmksTEzDLd//+HtgzSNKq45e3wYQJhSRiO6zeM5UkxxIC0koYrMYTDN9Zn6xVimH4
3z/+P5xlIpORn+tbPiFw0T8+fiol2UZXwEfRsUtV0Y5ErixsMBZkyMa1+Z9/Ma3QH3pJakrogwHx
6w7n8b//zWHuAumDh7Ip+jJ6r2wU/YNq/YeRoc0a7MtTIXtc5yORxYYXmhyG8YcD5u8QjDEiwDGO
HjLjTWZmuupKEkAG2HNYdBAEEZN2bKyaJXeFVaQNUgFd2DG+hXGDQRRhCXVyfjTyMcDR2hIFEKsn
Oy1emwlnUNDo7K2FqeBMTXFpiINhi1B5XAERMrukwHyTrRpWQpXJtrRH5zV33XfYboQS2CPeKnqi
U2Jdf5BrxW854SBZj9nHNB+Z5hjPbkwZGRDsJIBckL3exadYFIiIKtd48MxeX2Y7xkw9OBcWG/W3
9supkL2KsfdfQ+cFrFD22TPX1wPJIZ14DuggLtXgGadB481QpaTnDtM4eswClsxJMh2uyQMzsOmX
Rlog3SYn+o6oAgBwUDEisl33LKPihUqm2+ksme9H2wS13Fn7tsXCOzT5SVljdgxnUHdcIeXLOGXP
pgY4V6LSWkdWO/1IqdtKxE9vcNGg51CSI6LE/5ETNL2AIVE9ZSL4RUjL/MvMcUSGxY+2FLj8bVcg
fenEqRvbDzWhBk5BPuIpKStCLQA+0+8VPSnwkg6sLWaNHR7ndWaVo78SxNsFhYMZuVJU9V3x2hpZ
t7Guj25PBciNUDu55RLckbjnyi7u26oCycWY5PaUFSpv34b2hsDrgUhwbirT7X/fuz0XQ7ltyAPc
XCPjstzxjowe/ePt3l83Q5n0KzUwkws9Va4ngTittytxiodJnBIX8s2QTDUuibxCyG4axFsYLTmN
gf45+hXdyxy3e5EMcG+u92CMFSsQQuZd3ifz2aj0fIbEYldxfb49w+ZvOosiI3N8zreVvqa4xt7D
Xze1xFtNrXJPyh0RA00+biTj920zyZEaV7nfxtxJty2i9KHt5jukrG6MDcoN0UjXLxOfwDoNAugQ
kM2f3LBaW5O0Xo20ImkPWzRQQHKnlDIeW2UZj2NVX/oiaPFPSePB0syOI4FNZjScpZd48TOcqXqP
+TFZ3B6WlPiniVzqDkGW7g2cSGOQk+JBCNQwFVfAnOgeQBsGZoYFNo0vdYHBtzHGYterOl4gfqvW
melnF7fqswsDph5SHxjgeUKWpvyepA9T9Id4xpTZOkH0Ukyky6hKoa2XdvziZ0QxS7ctqa1Azfvj
/DK5+B2ypMfXb8Tzi52X8Eis6FKaWr+UP4vrk26TFruxQ5bsqGADg63+hpxievJbiVXAqr+h58Sy
lwNuVrOTrfzqisinJT77jXDOt3uUriiPQxROjVhbKMiuOg5HH4N6DtZBnf90itDbB2Hr7xEW+Rzf
Lt71uLrvR+j7rNf0xrOuLgMVfLvOKJHshFhavKRfZ9KxnswSiqHRP4AFh4gw82dHfRzhrJb+0hzD
YOPk/OKeJDjgYYM6GZON0Ug168Y+WHogrJpJ/aUlhOxnMrrf+244WLOUZ3+wnfuq4Tip7BDcmS6R
lg7kl4MW/Ej9crqz3QRGfWXWV/F8ueobIMyZbMunuewuUzj6P9C0ylXTq3FnjEbz3RtfkLqWL45w
V44yGBzLjOiVskabn+5re/J/sv8didue221jJPl3z2fRfn3ed6hyC9USOzhyWnXCqvnmuwZed21P
2y5FK4om6UVOArvKXPyUANYLlT9ldqWxruX+S5qRwSRKNH5Dd3FCgd3/Rbm19RzqqDpD8v+WdDr+
Rq5Gfp+1xq/bo8IV4iQb5FtlfI2XlQafBrPXCxeZuyDx46foejMhv2YuhJ21YAW6VBkgBIeUo+XM
cGmrbGv6FsU+eEihHPZt1fStcL18VQTm+ziMJRCarHnqCNY8Ra541E3fPLXXG+sqLR+rEB1ggjKr
6j3GztBf9oO02VFdH8J1y56ExHQxmD+jUvebOhyB5fjR99GROf2az3fRzjlG3GBrJbl4bz75oIdt
bxCU1g2h+xD7Af04yjG42fes5fDrjaAJwrplTTGQ98gJzz96hLuuvBarxigSwrrCejrf7vUphUyF
WsmbiaOfRod93kgWwliq9OwXL5Agk3XZexGjscQ+mL1jwRpnYhPUAbBNw7f3vsW1N6qjeQsHLzg4
zNdyld4HU1AdEitXB1eV5qppsmgzIIrtck+uWdE2F1sAuoclHBxqO1SH0nc5SgPSt24Xu8rlX9Ns
oNGPzfn+duOxN7DyyNyYwO+OLsLGMMGg68bxG0ydg5/i2s/qz8rof/mxxTWHORt/wCHqm11XYGOm
o46WVTCuhEv2hWUmydKT2MdkVe7tad5q2og7zxX4nqKN46gPkeePeY49oyMoL5nFpzHpjVYj2j+c
BbJxeRXUff3YrKog3M72zPKVdFQkw68tNrPY1h9ZfyTGG6g54VKt+6MX/qNpkB3I+OtCOQ9vFElK
kNtc83sPRgE1pFG6uGjaV3tqH+bhulVW54KYZa66bJZiFyVJAKAifw3teOvO3i/iaTYuidejvY9x
rja58QU7/R5G/sfcjsQFOETgJjFFa4DXTGObHU1cu6xCAQUmVb8KOuyrACmRr0XZ3qrml27yH2qf
sFWrUMBE5p0zFRckni4yXgHsfweSE+v/aK0dOW8aYaymHvpOgnm6YOUYTKSfpRcSuMF6BNpdlMpl
AllODm8bJavHn6UktbKZH/q2H46++pbndb/wM+8xQ6W26BoUylYfUxV4zGvjkgRrEYIuKfBlCjiF
c9FeZBQ/+tNcE/Q1WZsmozIxzPI6ZAwAvjZ8PSEEZV0IhmloFzLCwd+g3nV8HDjSOKN9uzJt1141
W0tTT/xBjvVTwvhkVNIvwnAjTXuJKhN9bjN/pIMgmACRb9tzfHFNAhtnIDfWWofryahPdo4/BkUI
GE+FkVhj7m+8Amks0rrC/m534f0E5XbVexyqpBCplZ1nzapO6/shMDD9jlcmkNtf3U9EokONQxR5
BQ9pJdZNb0Owx+xBJsCn0cJfrULny5AOHm6vAiMwRwTfzhezQYPYWdjnYpS7rg1dIJdtss1jEocZ
/BMHlmJ06IXRkS/O0sKfTwGqQeKBIXMDsN3UAwl1lvjWzvioPOntmQR+EX5IbgK4rw5/f5Z9OU1F
XDMxSncdlQUsZ73OSz5jt29e/N75WVsKgQFJ1N6jexYGy+gkgog4kFMzmhGQINvgDVbkuqGhhcrU
HqJwXeWNWppDV5z6OFnPtv+GigObeI1FAMsEpvCu57Jr+bg+hxDVZ4uqkkTOzBxRLBvGJhiGs1Y9
mXlsPgE6DZC2uS6pPtiVttCbGD27k5jzrqm7X5ILYKYmccEQce4zLESdADAkawXef5jGw+1eI8yl
TiLQjw2XnlG7GOkSdVAjiU8ioM1lzujhKjmAETaQgqQY1mFz1OY13FJEclmZzIzDTCJXTfQh7BKk
7HaDSJs0QxvwF092mVMfVJscnRHsFLub+mAZmomiMuulGeVkjdHfoL8dlL3pzO4UXH9h7U7qEMBZ
P5AP4/EtDe8I42AwDl59cXvtaTnKNal7v1gNAKYlM/bg07vjM23gqpH7wumKZF1Exc3BqzMXed9V
9qFRn/civK/yHEIBmTvEGb/3RCcTxJvjwOq76oBrQB3yjOVCJFHUGrHRHVIvmLbV5G1Slu1Engz4
BInxIK+Z/4AmcB9qH+iIT1BfGHXbSSEbGQjOXTiB3RxuN+wF10FjR1tteKuxKcVOt4ibd3VJaih6
2nhR61AehGe8aiMe4Dbx6PYULfhRyCBbzbo8iKqWh7kEzBKO88+QcEyMlQjLGESpVef7NQEjc1sh
yuZdrhvcCpbCI8HLk2B0+M63pQOMhAt/ahaHNoH4nl/vWUMKLSdtt7kEDdRjkeJRvL/dVHPQrgHe
v8gCma6p8S/fns+KiFPl7e7gwUFw7GBbyyk5THmeHm73yCHfGsKnCyIPpnGtYStUvwl0Db2h1/Vr
qppx/fuhkZLTyiHVLVwHf6WT0uXhLrulkN5uJsMTh7F6Laqk/P102LrhnfTJ9htmVch16zoYlRrC
aMuuMzCp5O8WjSkWmyzcO11PumPS34MwHvdp0Jxq3PRSY9aV5sDGk+uaFXD4FK1jbC0+cUzehFFa
dHAreyCvZC6MpQjN8FQwsToVI4rwLDLVuibCnC85gZZVAyErST/n0IqBjkTXIBlwKlruMr+GBhp7
NNdOuJ+MCPxdHsKEYvdg1PSqRW7+GjpjwF7DiXUyow+4/usxJOY5h/QwDC1278hKiXW7YiVD2Kg5
/Qh3Z+FWzYEvMU6927P4v7DVEgpJvu312RuH0qutbOXEjCqMyVrNJhjx2/NOKi2+FNf/zvS70EFw
cv2ht5vbj7/dMwfHRZ6fg/i5/uvv3/P79va/AtuUi7Iz9OL3k7f/St1e7u3u78caMvA1ZPP/vbbx
9uJv//z7lXhT8erZc/D7Jf31R6RximtoBIZn9wTN3X5rbnhbTDRcphPV7qU9EpxzvVdc7/318Hbv
9tw//jukHMW66+S32/O3myHRmDn/+n+DpIHRMqbn21PwQeeVLqt3fAG0ymGM0TrCqn97+NfNnNFI
V/MV8n+7yzm927vR6EHKd/aVRS2e1g2+46GOl7qqj71puCc0lNiRZq9Z521WYi6yYlTywN3N6y5w
zCY8T277NWYWuVGJRYxh6f/iQqTuTE7Om1ynO/JX5mWQdM5DO1kNtAI5nvyQTlyx5C5LhjO6IbTe
VXBHBgRWdj58glkxN3Nasj4NZ+b3kLTZ9grzPaR1OaeMOuizn8rgBxVbutScyO9qUg/IQ3KIA71y
/YGjfjZgnrVnXxCsIPscRbGM0/i1YmJ/Z/gzMJo5wAL44Fnmuhrrd8j/xT6e6m4V2LAv2rj9VmS0
dJ0GC9FDBClJCE717MN59J5ki7hIzvWW1uphnpy1iHBeN0RiATO0N47VHsHjtoDFTHhBqP0cP4aS
5I74FFkCiypa6p50nj4gA64s6nfxNPT1Rbixfacch/opecCX8mBn1VfrengPcP5y/fzEbxhv0pbG
A7flsm/cfTbXdBUZW4QRhQWNHcMiZixMxDQVUktTavQruPDhsXTUj7E7d6Z8jPN62OgkDJcMI6OH
oK/ee5mlqzysP1TSPRttDZ3QHNRCyPGQZOlbma2NUgd8sldZItQSW6d6RfztJqhkdEg02gRBbWRJ
mAqd/enL2Nqm/bcU+dZjYlHOKBEfDfQpB2vaTX2FGskxj1HUAjGLACOQBQeWsS7lkphKi8vzfaY+
KhcceUMLvLa8BD+PBwVpFnhyerMPNlGisaTlJjCyBMZ1Q3ZPo3PGWlZ+bxg62Tbx/InGMb8PXKzH
rg4PZU9U1eT1w8VBeEbY7it2leYQuJjMu6yj2nHr6lQItfVwcOymHB5ViSmGl3DwGH1AgOxZA8bh
uJrdwl1XJNZvG1u90d32S3Y41SYJ7P4sYCZ0lHzSYC2PfQXS9Bhgo2G9iSC9ZqNYQkWrKnp3RmDl
SjMd4B/EMw3NtBGsie4y9rKHuL+gY4qoTKgNkBocfO1/6+2wIXQNZ2qBxMVcZl1p7GYE9Ytbmnrp
S3Ukf4srUamog0H5ODH67plJIqqo9AehalzhZ0csMcroY8t8qAlRZrllCNHZS1CnD+H30VLFPiTL
tdPnOt5kscYp6dn3XcKEoRkNscXbdm9aqD96z+LUn6YY0Ka+hDHfYKQsvIhcAvfnUJg9oCRMQqmg
3u9Y4NJWLGZLvDoj4lIhO3BIFY1TWlGk6kQWi6Iu1oZRNEw/BE4kwtsYY8lpQ1D1g2cXsJP4IRFz
rl3XEcRuNgNHDWncEyyWrgjhhdqshXPTpbT3MQCTZOxtC/PtqgFThqYY4d2hr2OiX8xfklUyxOwf
RqW+umF09501GyS/JdhDfeRapE2tEw/yJLrDEr5si8nJSn+lAkaWJAmBkrtapiICjzikUNMcaDa1
RM5JMDLC6Egc0TmFwGxtcnqZKq5dDZBKV9W8yVqRL2N7+BCimi6cARHC9Ng8dT12e5Fn9XoaMMfr
uSS8nG7OQvF9KOndE/+aTt9TgDmm/eIaZbwu8bXsSKAESTEb0XbC4lh3MDeSKEuf2tH5iL1Tpe6b
jD2O0UOUoI7IHubKimCdAweaYQpYuuSrff0WDU497OrROgeJpomL+pIdZbDx8f3dVRTKp/p6Q7Ji
6jKak22wb4lrgoOsj02k8tPvG5tzY4shM65TCiyWECsi3a+sGItZ6iaoU/gxyFTwcmOb9DGMsjSe
bNIFvSHvDg3C+QMN5bi0Q/YXZXLNV3EkMI2SM9W1mrQ3nk52kWayYosSPYIhSatLhhXhtlt/knBJ
BUj3GKTHKN9cC0qDcpRgTZ7ay5eml/6ajDXWwiM+xDRM10mlE2SunK0NKDaMiIata3Zvk5xTmHE9
P6tcGHHUrLiu2CueXYWKcHfVgbYPm0gszKAtDsIBoSVTAUoqaX4NZf/LxhgqCEqE3wDSW4/Sok6c
PiubWArf2Uw5rlimCKQ0G+qIynnTU8E+WHZCZFOiYWBwRNqdc2WTzd+FjVcwE/J1JswkjVlqJEOZ
bdjlGBxuGD3wpxF7wN4Z5ZWenhv8lyvi/7wV6+YfDBvhYacR2h04/sY4g2/xI32Q+SbS9kZirWaX
wjcz4mc6nB4BxkPPSs+UqcNadeY14IAIqjK3gnWTfWPkjfkoWnfSOUdzGKGsBWcY2AI8qRruh6SC
AYfIYoUTnh4rLCa4nMYiMLrxIW0O7RQtiEMNscqm26Qw9EU76pfIIZNEbg/eJ2++53UmNhPDlzVB
AWuPqdmKOhmcXIUwTk8qXNe5dUpdupAqgT9eDfkhYJm+KjhpLxPif9aDhpSajvZqYlIPF60T5wYW
X+P0jwSFoJ/L6pRLLNVDr4S1mn5g6SgfexZIyyyX7iKQUi4qRl7rClxLH7br44hGfNcn+cdgQcpx
LN8lmBFA2UQEdlFE9sYdNOdYZl1bS8NybIMhAU+md8xlpp3X6fzQaOinrYp3pBlChg7Hd8OLnEPd
ZtFxjKJkXaCpRI1ls2wjueAuQPd3zyjAPOZFvbC6OHuoXXrYeLLPVlSNIXmsVfYAoG2c73LWq9vE
yyCIzhZ2RM8f7S3OLf3gxI+9dsonVYDtzBL7AY2CfEIbD72WxMul1f3QXayevSzrTmMqfvB1q5/b
sKOs91Lgt/GX3YMnEF1fEw1NWI95fYgy7hqVYed7p6/GXVowY6iDZD2Mg/VlwLkLVbvSBIP0tRd8
LydoAYgAmZIE9KpTNZ6JdYUrO2HdNRgleXGWbW27BkBqDaS18DaDNHDLXSEpISd+0CYyivVUpz89
WFtFFvYX5afJPTvT+3ZU5TPe2S0jKAs5WvHVeljTnU4na7cky7U9E0soj/XwzkCiOeUZNq22QFqZ
ymiflZ1LHKRDLKwYd6YFmGDS1ygSo+sPGcssQh+TTYmoh90WZedUm9j3+4ElCc2LTGKxdZTPqZ0y
xePA3Zv2LwHex5t66NhFYq1cEdPgxu1P26nufbus7j2LcWFMMOrOa+bdkMn1KDAr5dO8NlTqP/QZ
cd+T4+9Y2m77dnj0XOhqU6bJKrStfq0qfMVJydU19oId2r0UhKIZkRFFDTvI79pORyokwW4PUkap
7PegNZ1dlMFHdBgjOKOz8odOb8yp6yEwA+h3mpQmPnSP5Zh8Yq1jIBoEwyrPZn9FMN2mMEnuIktA
rpOi7ZD4E6UTJKDK4ngqmCeM7pZkjIB4YHzvQ3buOetawvIuQhBZa8ZlAPgDwqQtmYgYrMAQmkwr
H6M2DExojjOG7x1Snt2cFjYOdoBhDmeKQftrh1EVEFlT7XQODtGPp5e0tryDg2MB6ztS5nQso7Uk
JAKcm1BPFvjXxmekXKFu2Si/zIiwjXDPo3c8R4zHATk1RE+xeLPMZscZaUT64fcMPvr0MXTTOxNZ
deNFn5Yb97se9pcHmOmOpBGKviFTBGKGXF5cQoiTkMuoWbpEsLhE7ebGBOezBgxHu3yYaViRu8Ys
CTzxE/hJuXPD6GcyxP1JeyuLOJuHZMQsUnQhdZJvEoohAiYqiu6OjlZvTcTa4GrkcQB64ds0flmT
I8j19MYRYoMIE8W5P+7iXOP+bAIIzDLKlwNIkawOAPL5mKUhL5jNIs608WqNbGUCfSGwK14bzvhr
olY8yorGk+HaMczieZUjx9nwwcRb7b7GFax/AzPzT3/4iAPpv1rZLzWVEKS9cTq6YY+ZG3I7+TAA
mUWenlKJA8Zy5bdSjs0pbnPrsR+eVW5jgECWcEqzML8v22vsl603OYKTS5kCtgoK4Z/64t4L6eWS
ENU0gawwvcumvcRUMF9ToYN7QwDt7T3Eq76DajQ0OH4V44XeizWw0xk30fWmcZN2jfc/uKNsBLVm
Xlh7HQmC3hJtlG/1PD+rtM2OrCimR01mnDEb9BpdxvrJc7/XzRxebjeM7bZZbgOcd1jemUWACDUA
ldxMmIGS6XmOs/HE9aB/dHtzn9rpz4ExMVPrng1NiiotMKLmNHcEfcjR0EvUQLytjrxUTg5HKugG
RsMdO/YZ8mBFbuQyVEN4DaQljUHH+sGel51HjIUdrVzpTKvANyW8SBKBnbRZtXk4HySD4pWwTYdA
IGaeptGzzgHM4dVeCnctHi7E9VA3wAbOxvCId3TcRwnibaGGT1EPNTuj2V3VSoKmoGGthGiWfVpj
qy0TWO2pnUAbZKxoHfIiUU/SE7xLCwfT0nEiI21yiIrUniKdSnjU73EaLVojTkjskA956ogtEIfr
BJQ8IEd9Z/nOWcSFyzdmsGx9sujPTjWBs5t80FZF3K1klxFQMrEMsrx3tKjGzksVuWiW2KM30Ifb
jaHJ6FEjb4yqRHkpJwCeCG+ee77x+6xvOlwEZg84NPwh4+TTwLz5QFo1UkmpdoipALtB5qBklGo1
52W5nAanI4sCKEFU+wmxicm40GWdkPHcwSVSg2D8z+RumgDmGul1xy/YPXvrNoubTTtQHdYi/D43
5MZ2YOpmZ4BfE8CRpVv7jjEWoHQaiVVqWO+Ta1L/TsWwb+mJN5kFMyHzy4s9d/q+7MV4juPqME2w
WqbS8daSs9BGDjkxjMR9oR5KXycSpzhJFs2K7HjoHGFGKZQNAZh2XZy95C2yv+qgJ6y3GtD1+cWP
ysAfOrpj9oO5OsENHGKDC0knN33O3hj+htSpkQxA1U/L4bm0Mn0iNXv2SrHp/NYHPBhHOywwTAc2
eduLLR77Z5mmahlHNuTM4MrDa0N/TV5Tt8tyKFFtZNb3pByXwWfY2Yg36/iW7Pjs+qW769oO5GWD
WMFGhFxKecVHtPQdITqBDsEbUpvWuxOGn7CunT98FxVuxXKc7hHAnE3QyqYy2gX7CYTvmEGIAlfr
OCs0hoUAyTpdUd6So9kiwmOuNdt8+jH4Ud3JZS6stzpeNZZNpW+w9mtVtCkU5ENS07bKncjgrNJu
odCZboqYREGp1BKqBchCtRzChO0nSZhu5X4N5g7/yF3OpN+LhfNgWFYP08vYEpO3IodnuCO4Z1H6
cXfSpfFjLMdfoFxguXfXFI6ZxDk1u9auMqbz3AfRSRm5JjGyDZeoqUoWmixRa6LQpWMLcHTp9asr
F/lY6rUzfs8qmzIlIM+g5Hzv1gRV1DWX+gBwa5QRz0w5JaZhVQ0kHbYODnk/tpFcMpKhlkBfB26E
SCmyFIhQvSNh8nvdGUxqmfHTpKLnAfiBEiuEuDxPe2VCaIun4JB4a8tq0I4bjVwGkuGX7UXt1ogE
FNxKOptYx9B+uUbt4Vt+MA83N6FTN3cYpYfVwJKtyKs31mSAVxOHsZaBtYYqaJXYMMeEbx5KD8Dj
6HTxY81waRrZ13a4Fw4wv+CPy/axzlMoA3mCHKIz3KdWvgW2WxDXzr6vLSHW1ykMq+7a1xsM1vpW
ONsJe+/CELgWPEbheG4zxug1lWMZvJI1RrhTqeSmNq/BHwrObhmPwZqz4YEPa8TXoOlNzNo5kw+7
x353zXwitY/zLIch9po7jFDuIk0b5+iiytmVQ/kAgaw6SknIum60vg8Cak6/HY+chGcornl0Loh0
MQSzNZHVBOU17TMVlOZghUYepM3OCQGxunj5WX4mq6TV0WY2S+QU411YVwGMllrfd8H8bLEpu06k
gr1lE7LldtVET80bN6iJ9t83yAWIrec6nwEVY5h3Jz/HdDO8dYNtLbIM0nTjMN5LV24cpSu7pnxL
Kus9LVqyC4jgbWjaN6OSMQyxT5k36RGJXbgOvOxj8K6jLjspthmWey8cIIDhIly7Yfxu2/IcZ7e5
LYPsyWZP1qSYfzuO6sgw/Z0lU28xRuxfyqpoFkmrCDD3MgpZrIWgpgHYM5v+ZM9Lk0VU8TqeM67b
PcOi0MgYLKjx5LQ/mWEsMgqR12DYTa0O9jnQsIXlZXw6Yc1WNC3rFQb+fTQ7bzrIzLUw03w/Kh+o
WmWtbNF3u1pmpFJoTiXUkRcZf1mBri6m65GmQhjZSqos2/gJ38wAKhgzx4iGGoFqhG0kca4X1jLa
EcL7o4W8d0ja6aJksEh0rY4FzoJF5ldsCGf64bBBhjV4Du8x9YAoGAZNufsrthjRwB/iUx68bRUM
YLW9kUiQPnL2Xmi8FxiJTTytdOkt14N+Cg+jw5/njqGPf6Rul2UMzSdh5XiOpnTrBEi6mNAmS7eO
nU3AsiVPwayWIdDuCdBXaIBCyhj7rXv3hzkZ4aEe2wgD6yB2gXtfMWRxDM44hnFJLFicgx1xBNgN
X+RCvzpBPOwx9lUbNZtEq7F+Gl2fhb5TK1QkivO+20aH200xeB+K2RqzP1GvGV6IHfuihzhU7vH/
2Duz3caxNFu/SiLvmc15ALoKOBqoWZZkeYi4IRwOB+dxk5vD0/dHZ56qzOhG1en7gwQEOzLCgyRu
/sNa34oa4xs1pfqeNebVClRAsWPt+loUnxzZJ9xfpbZmJCT9IqD/wXHGCyyCjF7T3jJviV8Sj3yn
ngDsjCFYUs3rsTa8t8hZKZggtutFvqtTke1DlbCJYrCuRuEMG73m0JrSmvUewVRpBE80Q+fxDp+x
6Rr3JcgaivPeSOHZQQnMPWWgDjCeEqfY5p1400uR3itGQhvWZSg8pFHDDmruFFUEzBJrmE5F9lxQ
I40RXGHpNaS+DO2aNDnatCoCxhn35pJI73g5uhjs6wBadatHe9hIbO6GgN6wtjCYi5RWYMKFoYXJ
vgZoQMKX5c9C9nUxhO6VFEi5VIZKJWKAQBKEa0vVJkHXHPAeYN0iiKdst7VeGodhDK2FRy/WJozf
UrAIDBp6zW8MepqpVE/epHEfdKoNkKRhMaYKeUA0uoQdpBtRerQ6+Mt5jYPbOQsy20+8Tl+bNVe5
qHQmNFERnHJ12KqD6e0zaumdzHCZ25VA76Rn50hmynYIfX4O+nIluY2lQ8abHKPzHMYcJfgn9FAj
CZ09JSuoQeymyqRVVk5JSSCRpZrJytCmakeaLmGPWLwgT4Gpbunb6sF+zbhWLrkGaFIX0a5AQfWQ
V8o5Hxu56+xUnL0wBH1QRdmp57qMjEHbW3mJ2GQIACGghYsITm7JfxWZFR/TgGSnUbb6pilIch4K
FSbhfPC7km7SUUDalq2u77h3nOORUlGtq0sZJg+GztB3MgmAVBJ54MV0eAsRQBZWlbqt0u7EVL5e
NnVjPxJSa6+iRn8sC2qUoEd8JFM2QzLWvhVJVVxiR6xlWZtfXAYtS6xA/Ej4O9ZFnRvPqty28qOt
WvNeG2p7cZP2Xgj0U/TDOgFOYfZsZdFHadvyoyTx27YIOZvgq24thVY4nsYjXE9jJ/QhPbm6uZlI
K/7CbbBAg6gn69Quo31nAHL0utE5RymakiAEOTjIjvjWOtsprNKDWL+L2LtF+cSbSKU7H0vSTzBI
E6s85Ma5bbh/BElrPchqkssIEAGBxulDPT+MhDrilm2Gizn0hDz2qvk0oRpfRP0zPjlv7nHBavQZ
+G1j2Iqh+pGTSLp0E6cmZFRFUGSOw6X3tBBknApCs7wVAZ0voxvnYDHnXLmYGRjfR8lSV2E9K2FH
7EQCx7MWTYwJAG/bVFH3N2hpE4padHAA+k0AokLvFXy8YfpVs7QH3MnKBttm5OsNIjeO+6+ONllU
5GW7i0sySdq4SdeTnto4qCKxNfE6Pab59KPi/R27sribXmdsa/poaKbucVKJRyXIk60Q2fFchTPE
LE7LU97MwhbT7VitTsEhb+ZYkon8o3nrRXhJ2LDcLlvCQtLEu7ZZWD70dkk0oeRdh2NIHFxguidp
FuKsi2yn1uWjYSmMn3Hm7NymoaBpraXuUHFpXmg8DaN3Y9jf7iX0OxOLwGIsQd2jEX42e7cHuF+n
h9oOsqsuuOBLw4vhqMVMyJjmnbykZPinY9AdIp04Do46jNBym3va6HdJq1/L4dMUbK3qLrOPgx2K
c6eqJ40zYyW6Ul9n811EyRjd2mGM8g5tU88Cy8qmkrlg195CpVSvXrQX9gazVfaeMp4iflQVFyEv
ZOhmR3LhyZ1oUu0VYSIGbq1BYM6a4YV+UfanoDLdL0bSlmx/uClqjH+oDh22S2G4ZGbZvRVDgnTR
rkzwlOIrHYF6gI6obr3YWKvYwZ05HL1FT86rwuGUZjK69INxL11qPVOLmJDMDy4LKpAb3TXh/n3B
BnHVjHhhwwjZE6yMiijR4oMcCahqa/xGwuoXtKw971oeQvCVzCf6fpt13UbKVNsBckxuAcI4G56s
w7m4zA05HWwGGNvRDntGMjCVFWyBlWeEz03M2BWSbnDkVS9wMNYMoM20+JoFFCLAOuJrXnT6RrAd
fWa3jUzvymTPNtMHPUdwRzpl5TrVM9xcumfoAo0kuGJqT2aoPgUsNH+URs0t0LEudsekTwqVrxq4
xpmt0DXtKYbcNgAADyVqVXb5uZxkTP1Ei16mlXpSmfUvwrR7bBEo87wW8UtUM96pXfxi/dj4pjYa
dLTkAVGEylxWpyrNmlWOKpM9lMchnFjBpcntNze0y01ky0ddCR+aCMFtlxbDJrAFTVvAt2nM7GqN
rntgT09addInzEmyYFtkgH+kSXhFj7ukx3fwCkm236RpfIVwisS90+0F1yQuj2CH+8+3hW5/7/Ap
2ME6LZlNfT4kluaczdBUT9CYVuFKYR/0mpl1c7Az3vBaWqivbSPndMrIPRg98r5ORM4mU2R+qmI4
9ZVldU8Rb26GvekzYqpkw/iQlmoKnV0lQqJHeq/6NrIiGmNNJf8U9EHlemRGGFNHI2ej7xSs6o3c
eHeRCj0JRjhUA1a9dByXfIKqH27jaJcHpQ0+BsZBt5h8dL8qECp4n/OqAo1pUUUGuxvGV3Yj8qM7
/nAcBbKhYaDsBCqjLSHcdZu6nV0HcWI8WVNPzKUujb0IpPFUa+ofn9oV9ztocaPfZLLbqiWy8KwY
CM/qCXPBUPR17Iz4KatuXkXantSD8NYbPZqLBLB9HykPgA82VRTcmeqMQPK9CHme51zTIoietc9d
RDeQdBwU8ByFfY+y6dh6lsM4JR3vKSxIBZPZockQYdDmGIfewRIVek39OgWssDAXVHu8mXLTNMwc
PNRsgAU6z08JTDEtRNjFLC+frGbYiLyHP99nxdka8UEWBptc0q/J5gMs6LPdRVFpiRJCfv6DUYO7
qXUSxz29N3ZU5FwSFBuLIWfBH4xAlplqmku1HSa/8+hlqa3Hk03Bv6zKXlLfKdrW08z2QU60vFUa
6s8ju4e2c7sbP9iPsWm81YQ8ZN2lUb8tkKEtmjYNjsi+2zVbTRasQI8fUhTFbkpUbxccZEjBm4vu
By8nA8JQCN5IneEXeTrfijXjQqdrXmgrOyw/1iFXLKLihzJdmy+jlaf3OlSaO/Ub7Holi8gmoz6C
61z5/dROZ2tgUNaOzgto2u4JiS0trpOPV1Y72nkKylWXOskJC4fFBnL82titdvp8UKTGsgcPJPML
/ow12bapPUnK33Tgtcr2qPW0W2Dt465Lr5UIjEOQD5xpGm2N7Rj3SXtsPUV/0d4z0Z3dwQufI0UP
HyCKvAxwb1eZ5ZT426L+oWtE/5C70xEHbODtQd4kxAQwNyAAixJ1wvjKmrhQfVE34pNocFDTibuy
IdolcHb90pnZW+KhvRySynhBJxUhsntsJR1JYmuhXxqyOUWieHBMqTzQMCACiiQznolEES1U9qLi
lQea8mJPWrc1pQNC0ZFf6Cy0HcYx48DILtwOg5b73oBnpslgK3voQBmcwJYdaFUjggvCoF6VeOdw
mzXPEVPxJcvut8zUo6epu9gt4WIY/8nIFd2HrNrbWGnuCo50f4JUsZelYQGPC59Cr1YPXd4SEjIq
xACUhbvpdVP+brj8j78Ax8Tf/5PP30vWU3EYtT99+vfNR3l+yz/Ef87/6h9/66//5u+rx/9z/+VH
2fxyevTvP//Nv/xDvvwf33711r795ZN10TI9vnYfzXj7EF3Wfn6T8KOc/+b/6//85ePzq9zH6uNv
v759z+OCDL62id/bX//4X5/IUgN4xJ/Mp/N3+ON/z7/s337dvvVvcfw//JM/iKWaZf4GN5DtgGF+
Ukn/AJZqtvqbbtomfD/XtJxPJgvL0Tb626+6/hu0QUf38O/hk8ek/w9gqeb+5qFPc9ldM9mc7fv/
G2Ap7GlMqf/EDpgQcFywFYA+bazKMDd/RgDaXjYlVqg/qlVCSNjIulXJSvyIhXZK41R5yWauO0PJ
A0oO88mdARq614z7FN7/RmrTs2BcvUIW2LMQJXJRncxh37LxatNaOahqVy4YqDQb6YkAVweRowyC
d31HGVDUFvcDVymOuLfuyJ18OGxbx2wVZiUohdWAoFOFaQMXP9IVnbReLl9li4CL3NZebEdtsL8S
OYZiR3McoOLz1MztjS3xCyRYFb2DQSng4pLkTE8D4HjVpsEuoyH1U7e71iFwl0ltdR9hFcFbInFP
LUHKk7DhUkcMucRjXQ5b0w5YJSitdYDetx46UosSAxdPSFJZwVx+lrdrZpL5vJeapRoTSh00jN0D
Bz5eZPbmg5D9u0BWqYwVG9ikgpJf9d2mV+xvrTW+uIXZILPgvmY2FfV6A4aItUcPBf06UhvtXDFP
4BLPpBWIrVtfMTSsnfZFuMGPuqL8sVMP8ppBbJRq4pWIO3tZ59oq7VOx1Wnp1mzAiy1Vr5/Ivjtb
ZnhCMSN3tFbYVmxzX5bDj89WDcXwqxKrF1Hq0y1nGYgRSYSPRdz4rWMPDPrN6iQbyhW9ysxdUqg/
en7HA+rv96T17HPjECoRcHquQrVlIsFOrh4ghVctEdlV6YDzxqD1bwzf9uyu/umNPLv9uTjYiLua
+xPhKJ9MgkACYT8WdYJuLIDBa3QE/g4ZwUaWDHb4Dto13zfKs+QrdKYVtlbCWDOTtL9IFw8SGN9K
KTUaxr7c9KAKrg5jpJWYpHFBA2974R0jLkL10SV5pSINLVUlMtdkXDPeI/24QJXUEV+IlWtXsULH
D5vvh3EgoAayv9tMs34K9ohBjX2UXq9xla1VRGHnMhebaFToiLIuZoKcvTtV+gZzTbzM0fTe5DzL
rLNuUaWt5dR/1fOCFF0xZ36HxAcy2H1ItPEmTGLxjHky7IS9fm8yAmfwvJCc0ebe458Oucvvz+wv
RZcTVV+0gjNJnT30f3nGTdWZDyHYqKpp/jegS+XarI3Uqnh06rRbReMsIIvGNZJeUP+QOrzAeinC
KHzIjmB1EV2MymWo5NdWhcGSMtZd1SPZhVXXvBN4wJY3kwUrjbw5UrXoaF9OsRYnfsKEfIEikGV/
jTJIC8dpLape2ycDOXdN0FEDJsZFS8pdFwl3Hw/fmCmnrI/lC32Eu02y+FJHiEzV2ImgnObPuCEw
L+N816tSO/AsFeAojQ12E4dpFkSGsB4ulhs8h+bASKgu4r1dwQFOi560wHiC3e5UX3qiqLKMlULe
TcrGdI+C1mk1csSva4+QOulWX2JVuBe7N/ee7eZbdTK+F3Z37Btd2zpzirOBmCOX0FaZTJfPY9gf
TTIQrVzF0msqLTU5ggFqfT9KKngZsAGW2FPwNo050Zj4/mKEf+BaImTEBDlwHzpn6hSztUC7abS4
S2ZjCah+Db2u/7lNw1746ljde8mQgSVucMQ4nYsyfrQIA4QbxPZGJCHRIilhndGtdRUc55rUl0pP
sonahSrNPmBakxjJtmiOBRbDVZIpZxmBqUNYYh0qW3uyC/zdZl/7oAmG1ThAjc5E3PuI29Iti+ia
jD0gnTQPB3VC5KDHHQLLqiYEIDWRqCLFHfuDEkGTaiWX9MSy6kC2ASIKvdxjTWFQFHY7E8tW4OHU
k4jO/dpR3D2VO5oQrZpDzE3r0XW7bSW7cT+O4UlKK99woX9vbSIdG12SaKmj+Qvc9J0xjtgSqaMT
DIRjo1VPvK/wi6UrnXYDymuDy1KtDh2HiY4D5tTPXc7IniOYvZ/ICtKHYbwaEWldQcfIAvv6Zoit
ad2NFvtEz6kYsPLgFNWiqrsa076sF2GRVtsiR/PpWXTeBCespt79ykIw9FUUZr5W2VsugnTbFTnZ
F5aAslfgSwLPAF3E8IDVhei1EP/3emhs2FKJ1Tg53J7S8PipZ8U0emlt8d41tBL/+hjQPnk4/zwG
LFV1dc+G0W5ohgcm05uxGH9iX+mQaYKQMemN5SwxNxHabr0g8NVzEiac1rSbPLNBqYBFBcPWqnFg
7tPORorDfqBsxFpNvfEwxBNZrgWXV17IZ2ThBMpye0ecN3yfQtV6jPM9GqSq64ajsAJgfPXeLRR7
Q9gJ6nr4e3sF/VIeGe25dqvXwUM5XE9Dt2MJk26UcGTO3I760QsJKrGdTUR6tjOX2aDmuByPZdwx
7AKfsSaBZY4MKz6YHeHTCmECRrrWLkqU44dJBwjZ6AWaN5RnRAX7ZZMNCzMK+PoDmBkLFyQzUE8P
vjEQBamhmvmhEYSBl0O2NTx3z7BSP9WSs79XSIcAyzweUTp0bNgVxI1cWEej0pBazHGsOJ8Z/9kZ
s3zFyVdAJXLkuMxMjUKxDvWoPjNv+Irg8ZuthN5GJy3LYy1AG02su0Sl1ll0eoK+M2rtyS+82l07
4IWWXlz0+0aQOldB8sVRrxxsT6dRlYb046BlMay15qkvDAQ7I77k3Bupy3CHHeKQl7cdWMFDuEk4
AFgaNLyieky+6awcbgcbyEqJC60M+/ToIrAsQfRs6vEWK17kmw42RpU4mpsOHgd5m30nzCgwy/yo
0Z6UdZUfu8kJL58PW0bQP/71u9ae35R/fdMaFM+O6tq2TiiXM/Nj/vSm7WsN5/3UBDcREKPsydA7
BLOzYWp1sVVN/blq8q2iTMNNWu/J5I2kd5KuooP+jaf6TWWqqBTk4yhqRhWsD2IV66XuR6k+HHN4
ogtluimjSPZDS1YsbsOrYmXjF7egy4ScE92q3CmWsafGGxOZeVyLfA0hFd6J1XhLz23kyizy4VSX
c36500z+hLD6qIdEyud2H6ASm77ZMcqd1konzH/TuhXGSQ4sNR33ODAXmynAzkJpTfVmseWiiOZF
sxv12WNYNzlsgHpjouc1Q1zv/brlyiGvashXZZA5GwfoVh2TZP6vn3hz7id+euLNubdB1KZiUrR+
Oi2Kifm/BoT6ltlTu8Z4NJzritPz1eym4FIM3rQBdI+Am91XD3bVUyJAcXF3rCzNXI4muySElqyU
lTXG/RHtJtP0Lq2e1UC1DpIJxrIxpUeIAh4m9h8oTrTZ7s/yII7wJFIZ7IIyJHOQI2PJds/ZIpKj
J7AkrtTRSO+aakEhc78A3i/3kySDGrZGcbQxqrnczh/bMBCrCQUoe311p5gi+DfYQs37iVrHkQp6
zHQ0TdcdTwfM/tO7k9yIZjJ760aNyB0TndpDrF3FpHb7JpIq/vXg1daTdGlL9spqNw20K1B5aqmZ
u1xy1CkeAK9UdCwiGdssR3SaK9tknFI5Vb0uUk9btQlpP6E3nVSPzDMjyNmlFYW9Qw1P3nHLYrZO
XsqOAXcpjlEuj6pTlb6oIvhVOumebtj5rZ2zIRfOtzHKrS2n4nR3PAZVg+HtKkM9TOBAjlLmOEZd
pD3qPIykYkS4kA8rpGfjOTM55NJYqgclFr6iot4uvdJE8lLgd1LLeCGCvkMLi1IFfWESxtGrAtN1
yyxZ4u06xp3pj8zITggHw1U3RuZd1RDZGelkH3JRQbBoRg6SPUFsEkBaTn+Fim8BsISM9sE3FZXQ
WaEpS69CJIMm9RXIBJU8vc566EkYb9wIWEkpwm2fk8KEylg7lDtdQy8cgtveKhRNF83sWSh4TbNS
2EnDLgLagUd8JUr7WHZZd4sn1WcsS9xsW9vnqQxQpaNQOHpW/NoZgmNDoFYt02/6MLRvbsoWqcU8
V1uBu82pCZHVOBfGr98lU70hL5jEBWTB59iFtQ6j9ecdCPn8halaDfKnPscV+by95j40tdL4bpSV
axOjQJGJs2nhDFEVe196pEI7pbbPiIWz8IzqiaPs0SrvVBAZz0YKjtUe4/Ea12ys7Qjo26i+5NDg
nvphlkI0AhET0FrVVLQlVHtWmLIQfqtgNU5c59JWT7meJw81oUV4BNinWd6wLAQnT5hv5qHyQQyA
R2rZHXoznpmU/YejsbZDmIzyIm7UxagzmzTifRQr0bF2w9KvRIZCb/7UDcH45sm7UeblDhrQe8El
RdurC+pvD0JfytNuZvqRaonxbN8+GsaY+9HYI+FsAVEiPlJPPLnuv0GgcZj9fNRBA6Ud1VzL+hzY
/NSRuoWGgCCV9c2yKQ6QMieryuqcvWCicuamdJvm2CkiXswHJ1UAdgGdQMCMz6Mf6s2I4Yb1h01F
QXc3GFbDxtLs1nFwUfLiaupJcSeo1dbb6arqGBRig40vBgodgI4w2UHOgcJSLTalXt3bxLUQj3Lf
/jxnjaZFZJuR+xUFCDSJ/usf3DT4Ll15UzPDu7NV80te5rOEoLrQEQwiy0Hpxj0TVT/IoaUuXfhL
AeY1pjPdgsY580U/440UO9gGWkW4U0Q8q6cESJl7x28UtCzK5LrnoC5DtFs1Ti67LvjGYfFgdcaB
OMmA1okAdqsIuy9OBR4uSae7rRHRnIVw0epBJw2jAq6BE2ZSyujJmOp6myKeYAM/JPc8eLS9+W+r
k3IaAjeDkctStIs9UtICTjfVCa9Sy9VT4KnTKleNYxLYeKHdJn2gUnwRtoZDZ9TTo11T58sI1FY4
qsna65z3HKrDLewQwogoDg8g2IChl9vCM/qDNpczIRkKTG48Z1WRW0fe3whMSpuWLTOEDWaVdoFq
njzlotsZKQ3doE1U87FSk38lN4iTEI84eXCGpOwtEE9Zy0hN2g2RoqRWt0pxFvCuLKNXnmMJiqQI
KnXTjBpnnN3RZlB0lKVuHQr9jhm7PliwdIiV6yYU2gl4WJuMDSOqSbrrZ1E05pSgiF2yG22c/VFd
t1ihunSbISImKCJ5iRIoOTXi41WG2npRhGSTl5lHD8vKUSb2iCglnklc772VaY+l3aYb8BrhPq4K
ARQHxHTZwqrq6/xdMx+44wbY9JDoBy1XZKjhZkzLGCK0FxxgmqXn2I33ZdZlTyC6vjGw0U71/Flb
ewcvnG41cUD7jGHmHSZxug5B/+LPes5RMDwIVbCBjQxgyXjJ4OaoBZDb3OUl9NKbO8tQ05L220x/
BE3/za5d+5o864YSwvDqSYXftolRXmPle9wSRdbCKTlEGRiN0EHxCG/GXWkkAT6ZU5ZvmCJiGkzQ
06cQ0lg42c+KyJF3tNwrUS3aqwD6txFx/4XLAERqyuM7a8Jq2Q5Fsgut4qmC5QeeolDRXd6lMXvW
SiP+4sp8WzcndoLlcQot129LFJZG4pL9rje+046EF6cAQpBOnYEcxtc+bHcWsWY+XPOC47Uan9OA
tx3FEdza6bUeRt48qSxWuYWjfuQUPwKISLdm8aUacoTvpB6QWmodJR7bizOgcFbkkF0qs3nsWtSw
mVcrfml5GXr3Gk9XwHgSJTM1mSLGPTkuL0WMMdKlhlp2rgd+rOhV3i0ScauuRa+55tTLvpfOJbEq
Zg7Nd+YU+jkKSZeFzpsSNhBNvudk9saUJnzymIDpsHXvrL0s40a1Aut00o44OJ6SoIVAH26zpG22
JNkljMGs/GBXI2Ug/RP2CjPY5oorfK0hos6AKn/TKqyVVrlWW8BxGa4+yNhNcBkgrC1MWWQ70E/t
qsMasTfTnP2zFWPz0lh3FSLWOXUg8LR1/xiWWXbS3XHYGHLcA7SrF59l82i9tVnV7GjeH6dgBCk+
stwtgJCdY1CN3oiBOHnPYI36auaqRx0jyaSgq2VdCY60ZGVpj3ir+3o6YxbFGFvVBktrk2JW1YAl
acYXpwBsJcQXZCj6Vs3JJ/A0igR8/fYyjR3Cv5P668SweK0aOVwSt7+xQ/B40rwLF0uzT9SuP2fV
AOmnMH5k5HzB2NXGF3MsHsKGFaVZ1ZxpZtrcUtw5nveseaIA3CGmFeRvdTFEndhiznJ+v1P+/9UR
DNgZEvoff15O/WV1tPv+FpV/2Rz9/i/+7+ZI035TTbZG7IgM1WZV9I+0O01zWBEZ7JYYvhDU9usv
f6yOTI+sO2bgmP4x63r6DAwXZTdvlUztN88DhcrLPlckbJz+N6sjlk0/Fzjzl1D5uVgiscQy3J+Q
1akW1J3lBPZZGxMJ5aVc9twWd50+YTuq4szISM3QYWfMD1UMQ9sOo5utOGKfabEgp3j+8PMhEZix
YFJBTmHOtv98mJRI7If54fPTkoEDGI0s8rNex5zXKPX+86HD8buPDf2PT3//M6xoG8zGWGK5aDGM
ZDXbZR4+P9LFwB9CE8Ar4QS4MIem2leJww3r88OgxjnAecXZWL5MtU2iu9Lk63pG2ziWu0UrdyHo
c1h7bX0evJ4JPfI1Vk8QXYQDGAN5flzt2Rj0fuvmbItnl9CQIsCCwmC0nbrqCltFxOPsxJh+87ih
ci7Vch/ZJkLhPpJ7luaaX+violj8UTPDQQjxAf8R1tUNWb30FYefKUzcp270dkRAMUVQy51BkgGh
3Bb3Zcut9sPk5dni80OB2oOo0Eyt9oY2MIFXmu3nz6lUNmyF+SdG5eDsgtYnb3Dafz5oUx1t1D5+
GIC0buNm3IZJkO9TwHzpEO7r2Sc5EFtPvq70NbrH9i2J00NEh8Vp6zAoRfEQ9NUuDGngTGfYoaF5
JImzxr+Rk6E+g2FmUow242AUJoQLUJHF/p8PIREgf/p0nBk0q6JProOrdT7CiXL/+UCOevX7Rw5i
hN8/0hHIbWkxse3lxf7zJ/98cOZPP/9MmRhXDrlpY4ggTfXz52mTRPphCgB8mz3CL9EWGPidsFyE
ybK+GkdN0Lsu6ifdeoRaPnzHvgkXZDZBtz7KAop6qfjaCoNF5sP6WCoQ3Zbu+DYvw5THGst21934
iCm6h2v/GVQcDm5h+6P6AN9t0Qv4+8zsDjii0QgXr+kPbUUM4kt5iuI1hRx8EZFS2KxKtJ8CX+3w
aILasHxG6w02x4Z9zAhrKAIfso8AtS7rA1MAxLnQtdAqQRbYTd/Up6haUBtCdYxv5Ec43NoXSCMo
QSFf7ViVqdwGdPgjK8bfjomrYSV5FxZr+yO5ME3CbwPcFFv/bNogMuixeDQS3362uxVeG562mkoe
bKq57MhNNfdZv0loXJn7RN62RsmNbsVd9MQ+O8smPFfet+o7GwGevgd5j6/UVEyRw3V7bB8lww2q
yRXGwanbmPUSdxgLotFlariID+UVJbq48ecAUhbO+i3dAWs7IAgelqa5qL505ZpNSmYuC4lFe4XP
KEGds06nZcjFitJwMcjNGF8qscR8On509qJv3nENElPF97TTXVkvQf2SBN3CXiH7b9FidIAK5S3V
N1YNHhnX2VqcEd6g/hiYo+p7GHLdjfjg4qI/GS9IlDSLM2RBEw3sRVwJeEaOWD2CxNph9FOLNZ6Q
NPRtrs1b5W7xQc2Q9WzBMr1X19mjjdVk0b4U35yn4tlbZw/JHDUMkPDgNV/wwTrbscQ4gYIXW+WG
Mo4u2uVEku8O8970yd3Ep2xcqpexXuXtqvBW7t04Kq+APfhleNuab+bHcI8xhhzsPdrrnQsVibGG
juJzlX0vBWBHqCab5D2vF9gS42SVn3SDk2JrPqeHvl7gxemuafkoj/Uz8JuvLL2aVzLucfTxZpNH
tzrzonY/bFLBpqUDM1hgf1xbma+DMcSs6hwY3GF1CL82h3W8U+11eac/i3kllmQUdqy2oHis26vJ
Ku8H4nOwTQudcn/tLNO9/YNIsTsjhQ/zO36Kt/i7d+XcGcXafiRlhghrnVzmpyBjprwgHVktD9VF
GBtMC9oLYUr10tvjBenzpU2n/FBs6QAfxmJdcTuwF+O0wBDwlpfrMtu6vB9y5hPr6DthwT3T9tV3
eeqMlTxV7HFf8Dzgpsx9efJW9lrPV9j5aI4JXH+NyTRYI0wnqI1x0KFdYSeg4j/E7EsYyHpb90cx
+eOziva7XRvtqzC+cHYEI9vqxWB/pyXNnJuFkydfNUc12elv47Qs2XwuuPVkfLkBDyRUqS8a67Jt
8p3YbxvHxwKs8g3KLs+5eJvuIHm+lR9o4fDqu8hLMfnz/ek+lsnr+GQdwfVwLPabcG3uen/g95dL
6yn+Qtxf75eQ1Rf9V5n40666JO1WQ4IZwBNfR2IVBGdV3VX3YA/rqGi32UV5r+v59e0VVtx7rr3i
PkSrGQsSM31YDMfuOZh2Q7NSgeKAyVN8l9+jXBBSKMjTGw5WB1mKTnvHBRkwrronvCnxwSjrkGHZ
IgJgCFMGtgjBtQn8xrV95fK+5qfkG2Jw7z28tcHeQrPFAWJ8sE2jUyJWHgjWaymfkvqUahvvUalX
g+LzZbBQYqgYlaOjfIUvTVng09k17wjRXoOTpy2c8ZKOCxmuwudeBS31bNnpomrgVgOJYnSyabVn
ppCqehXDg6P+wG4ImzjEzslpm68DE9noOs8+8mSrSqwOC/06vFYxpPMlv7bzOD0G8qsuPgSHLFdv
jdnL8VnFSELAaMUTVoh2fuFrmMywVIBunc9hMQuD2ZMDN4A64i0ERPkWbc7XSL6gFs+TfYB5/ke2
4z+5GHzytfjFOP/VDbXZPnoPx6W2uLP9uobZa2qe9DPY5bhdTqd+twxeG+DNeLN5z0KDhGiN5ngI
36HmJuj6813RruLOL3hq8y3TTr3ECX8pGya7a609yX7Dj9cUS/p/DPNaeUrRUjzww2rdjrDk/6Lr
vHYb17It+kUEmMMrk7JkSVawXginYs6kGL6+h9wX6KcLNKrruGxZIjf3XmGuMXEJsCljr0Yg2Gxj
SNOPRjraEuTED2utrJOTvpmW6l45zIfgYq5Z0bktbYS7Qb+dLSYF+iU6FUQLv33N4x2E2I1ek5V7
qoUwMjwpWAJ6LeSzbLmqtiYXDk6Zh3Oar7mKD5ojY1bNZ9i3wB2x26fjdgDoDThvU3ipf4WAyB3U
fuAGqZEfyMtRsGFBlcxzNQ6wRjwaGVAhsYMbSeHejmE/iU791TGjIwCqrQgilyNMo3LJkFktQeTl
+FwMyftc+r22k57LpwrNbacHDt8vV16YHbFOD5l3fjkP29WJjejyeqnBzg8RUm+iW5tC+2/JZOhF
eMNuQULfytGrU/6zmdFMfuP0KCcwKWzIEcW0oGrC5BTF0aH2tN5lekFQ3bT26tpLlI2VXg3UuTK+
kTTQ7fhbvVU76yOHQ3XkqxNM0E20GYW9SaThmLe6cnlLJ3nzxO1xizXiFyw9V9xmp4kW9Gs77f4J
hotnvbVCfbDoAGkuZBdgsFc8uqOweB5nL2Sodt2v2sOwUT7q5VGHsPMLQ37fzZ55wEuJ/4826rKg
6uJGvZsMu9xN7+IyDt6b0sFF29xwjSAyTAwf0eY5o/9uA1cmXLXIFVaF6T3TKxqejuFih0GmgoFo
dN8L8cv6EG99e3sOXnMBIvs85n6Gvdt52hAr8S4YCkM2yYz0Atlbts52BUOIR1ALx+k23JoL159f
Fveb6ghmAAlXzhiM55Sr9n14R0LKiq1c9LPdCOlxX6yNq3SZf+EvMjufF7v50qxJA4YKsRyAHS/8
7t+qT9VvXj4VlHZZQ66IEoZSdbqMTv0qPAvvxg8Lp1lIF7G7oVzQrpKykADqdQ5JhC7ezBmxrMN0
zPNTIp+5ZrxYRddh2TxPEDm1csGIf03x0qfHnKY+oKQthV3Ae0yCQNMtHskRtSiDmG3vZcseul5P
j/4U617/XOhPu839gSY0AI/Pl88DxLhPr60P5Q/ntIUTWO4rV3pJ0aL8mT1h0e37jrk4/FAvZFX1
obuIXzmQo7vJhKafFj7kMWN02nZXhTbTcPlAdPv2PDWnRt5JsfM8KeXCSlfpR8zoeMSqr98Q3CPi
rs/pNx++xhkI9ZYDfYq+nhWv6zcaqd0IKwTCBYS+vSy6Qrymj98e5tbmW0vdq6RlcVK7FeSHIvNM
kSEnO3lM8DT26SG48Y56Wk5z7BThASNyymdJh42ua/2DphgIaz5LpTIDsWjis1HR61/2PzVF8+FO
rxVuJz0ralprZomGFdc8r2x1O8zARIuOYS07AhNqN8oM6LFBtKT94UQHqNIV8/WlZK7//jAiSDYC
03mm2TwCBd8Iqpn9eu7Bu/z97e9rf3+EL1cJC0fgzDab0M6oRG4qVIBKFyQuM0YD89ZpTbRPukwn
5UXTe/1tkMb/+1vOIDUmwK9/yVTwVcy8bEYa1KL3942jpmCe/P/+tFpVvauB07c7bWkkplOnwr1u
8JCQCyJFhPMvcR15Zv/6hbL5SjYVLrUV4wQlTWusUTr43JPbBkWzZtaZY//vr0pFnj8x5unIb3Q0
kG925Q0l8G8sbzBqFHekaC3boxOHFG2BiTHT6JRPNwYR0tojv5UnuXhlKcMv/I0NzHp19TTWZmUX
X0w4mOgX7ISG/V4kk4D/9AHAJWBeaks/v01QGdkkk7unCC/Ygfxu6QxJu6q+73dP23Dks35WdpPk
l8lGMH04tqACZMPLf4vb9CZ4HbGohdSVWN+rbmZkB9vICXf9h/xBgjRv+PT7BF86G1+XpW5bxyly
e1/96Hf1g6wTDhpgXWwjqZLmpkc8VhX281YzIfSBKfqb9NDP3ZcwueEvzXIutPpRLozBx66Ee4+j
cKbBzbbl3+dPwtQdCImT9mW62nF8Sa+WaXTS9rCcx6/CL1YEHjQ/qm3HgDtRktP+E2SnuzNG/hv5
0iMh7vswjqqLRTCMtmnPYPgreaZ94AQf7W/5qENHaB0mspl7kTZcvPqX4DLix0JqH2h7LFu+Nudn
wGAGrnguVGxtq3zJnH9HXPoquyMe3uXeQBPFjXxud9XZ09sEhXGpHbt1iOTKVvYTtMMEPpzNTERB
6/FnSGzEO8Br1UOXLMFdAh5N2PJcHNORaPFDvBTtA7e9B34VMErjdrJhg3WHRplM9uCHW1YlthrF
F1h7cqrnLeJyQgm7Cd736IzsY/E2eDec2ElX+mpmOmgX+M3ktX68VhglRo9j4/f8BXlN/eFVcTWc
J6dYgupuHesLWJxw7iIv5+eXfOEknOqU11BxeTA430/kz8qGOoq0kdhYzskhBGPGXNTsloNHX1r9
aOnynESg7TM8HH5JtcxuTUCGT0xl8x2p7Gcc5BecNSRXXYcb1QtRg7hoQGHRnBBJA0ZnGZl02FGE
onJcKI3NZmvtxBXqynHZX5ID4+nGrV5LsKAX2aF8RGcg1gp+Hz/ID4/B08PVKLx0ASvT4b5Y3vOL
ijIyTrglA6mlHnvyj/qyd3VoqZPh8zloXqG0Dc7yqlmON+5GvbD86hBQEPrAgj29oGrNd2Qv/SsI
XMYPtfItEoGUPbj0BWUlnQjOjxX0p9B96a1LF5AApJqAzh+1LfoHSwaE+UvX+iMkKfVEYf91cOYO
BTNBOkKADs5l5CWfEB7h3pn/RtVRhJ3WrOhdWt8Ef6Sn+qJavYplzCLCb4w8jQyl/qsYUCNgGPcq
/jPzxXNLHimGzvCYt8HzMwpoujox50TLm1joNb7crHVyTr//1L7ypYFxNkUPqpOJb8hegJQ6e9du
vngdVxBkKDPBXpOWkEAi0R3AjIL74RmnDnYrPpjLC+dFn7qViO+qN35JlSttEEm86i2t0z5eq+hh
/lJFQBF4ZmHggcFj+BLkgmg/UhUQ7iTf2heLJLrDqB8Fp34os6t9tdMxZ1Q78TMKEneGSNCqf1S1
C/SszIjVNs+3dk9HxRDc562SYT+wSb7GWU/VSj8OukuVK3kbHkgIKGXooUMda9JuKUgOA22/J/6C
+WwfU+Uz3bgddglXgeM7dPTYMf+11L8y38DY+IEkDllrvhAo+4SQgHZAWl3Dbb8CJgJY6jult/Mr
vKRFcgDcBsJhvuUP6zRp+zz1ht6VJIyJj1n6HrAz3SDJRqnzbBbhsGvHV5mFLVRP9mPA2UtxKNwG
gs/Ag+aA56Zhar8SB4oO1AmwS6i3840p0/VzieMJXR/aM/Z8pKzF8ILH3W1+0iMPSaicmbIBDTYr
S8X082mRR2sr9tmhFbe9yB7ZC5W0JVSU6ZIfcdOsd9VwperFSYStEbRFHmyOnObL8Iw9FbR4o9x4
djv0DrvqoL9Nb/SA9chmCrLYtgQLDFKsFV9BwWG/Xu4YVyfuI4zP6fLaKRInOnPneeSEW7/LzGOc
IGjkeedh/OLUgEqboPRTkGlAQ0o35QX455vxQJloYXjtir+w3l4Q3XQjfAF0ZfYVnOMUrYFRmFRC
wToZdkkYYb0hgOIxZO+ijlgKv3/XmxsDGpTpW0c0P/CuRm+4yO1S25BnB4vqAN9HA4QxOmw+lkFj
eB2VyxzfL9mDfAf/BzX4WpwWlLDMX45aJL3xtBCyu55sOKHYRVlY8QDNn1TT7t6Hk/zbcZvPPG5M
9eWDR0mc2l0iINf1XyyiweMXqqorGTaSAoEHRcaUyI725QqtaYRtdc9jbRefEUIEOgH3l8v2fXoM
O540Nmx4i0nPqyKE3GXJBXkZKC+YeCvFrcCAGiynckWGyrUSlAvRwmB485KnFjvLZKEKJ5Q61kkh
v+W9c73Vc8sgX41/0ha6W7VRHozfGYUL1Q6lQ907KTOFo2/mh57V+BN7pMc+Zg5SiP+Fp0vv+oTH
5BIbGqX10FuKg8sOcn59ZnYW/Gu4dzsUQyOtfC9fal8ZcQrQOZCEz11ULUPjLY3RHLMUyCo5tmm8
Qg8NnLh01AHTDQ+q/muhqJRTMHE+gmdpGa/thx3HBgY5MXlygKzQt/Zsv/bg6VdavBExlLzJLMCr
zvArtWe8Kdon2eVevHAoUhTE5uv5Ux7bcFUuEj/W3rgpyk29hMfwov7AIjL2T5xNKG2Odss0gx0u
LViY1H5d6Tt5C1EIOc8SnNWCZ1TlgK3sckFdBCi/eCl5MFGHsyRuwy+xV01PluaQg+7AOqmh0xyk
r+kJCcCev0YuBeHcsXvXmPy4TpghujPc7WPLRvIqR6dki+WKyRV/OGG9tM4/05Po6Y+6dHXIsnA8
/wr6/bCSbugT/1nNMgQ15EcObZ0C/6dv5CDYSi/NT7ZflWV54ZCcVV88c2GD/vXstr/E4swdgchk
1j/Hq+qTIz1dt466NnfVXZLs8J9ukG37s3npEOImqNDFBRWblHvoBGucJgq+pL4KqyIlS6at/+V7
cv4HAC+eFflX7t0GcGfvDpfBC685TwAB3sDB5+fFEs57jkbE1v9F7MCWjZZKxIjMow5MHZPJUnk9
buV/7LpI3ADjM6a7YZV15+IHJ5/ALhqXaWFmk7fTsTO8AE9Umx0cK9aKOlCynml+DL+KO62TN9Dh
S1brN28yqP2221IsraoDN7leByuV0G2hpTuZtP1hXuu96o0buCk+ikQcwV+k94CiTv+PYxnEWfYu
Xwi9tE1KUrLOttJBm9+mCf4636S4BOcn9qhGWcqgF2mQlfAZX2FGIG1CcxtV5D0+0CCx3JLaPb+s
Lx5OAZLVjcUi/8idy/WzsXm9BuviwNPbXsYbDGEeKJfL9/PI3udtc24vbIoJ9RPqN+8xYYKHsdLH
/GXdEPNMlzR08gfnkqYesh7MzTcHDeF/sFUeQe1G+sb8JjoRkJUWTIKtolNO+PCuHSsKOudU5i3b
2DLrW/kdtn52ey77XwyqSMoOkHSP4l3DXGaFoWC+LTaq4YE9Jt1DJ4lOvMNBhmB/VXnWLmTO146W
o6ceyoIIXPNQu/iKx7OzjT1lCVjzzdqMy/E03KWFuYVbAwRN2E8vu2O7O1ASp1ER+dyNBnMmAimP
6AIysfTFqMLzzB6JayMg3exLamCnLAnfQ6bPXjVns4ak75CQgNs0Kq+pF6xwFb3zVltYi5fc6l2M
ccJ0RfQxpqsA/Zh9gLBy75TjhmlyAaL8Au1OiZDn3Pc21iQKzCyHX5Ayuw5uxXLlw+yYS/R00Hoq
NtaUWhTVhnVPiCwvM8kjQKy84VtaN+vuMTBi7gMxlO+jo0PVekXMvewjaygOZH0EpicI2tJD8/RV
eSHj29AQWJFYGJfXLMMu21fRKhNh3EBVeaUa7YdIpZVNP1yixGLtCJ/BcriP/0Q+XmkLu/oudH7/
3V1xBLBgPBxrSIjAChDFXM2N+EXhCptj9YapiLSITuN1aDyt8yldlD8Q5EzeFdV8nYRMhO2GiaKf
gOOMaQBQ3OSGe5VOOQTSDEwemxeuRkfediIJPuWUhxY54pa6z3Se5q3iMX52ru8hFSVaUATjxoQj
AXphpzup6ePJJ4pXwz0eGALyrcmZWDrU5rdU0r+XmApSETpx2+rAZs6GwpuNe4QpuRMlcrYRpiFt
4adzjH/KlaYH0495CDOXDuAyflPmnZS5LcvCAYlXmxdAvPjyzax80uAMieMSug7OKELqMkW1HFJH
LOyscJHRUFH8rmzJCe9MZ4qqM1OZhuaEIVLjguceT9LkRgGRBqw10k5SvOmQ7TtYMTwwb+b3AC2Q
R4IHamK6zEt37NoZ2Q753s/kqzzU9Bbf6j2yF+bQPNmv1jkPD6EyB0m4A7btl5/9VfvqtsnThiQZ
fkJ3hEHI9pv+Kyc7/9d9mOProKLXpy/adbuJdvRYw3/Ke7Kw3ts1g0kk/NND/QdTkmbHHL96oxEz
6EvEXTxpzFydAuFtJu1nCgx3jwAyFPame14xwmjqHhSbEVmTzsNks1knPeM/azPFDATt/lal3IOz
DWYvmLLOPo3N+HVmXaQvfMEKcylZC5qWGFWhNwbtLJiLub2jga9nmm4ObSKw6v2iCPGPJ46gJ2o6
I3Bt7vXpZViPuJge3V15ruma5gy/Yx0qeBwL7eianwTHwV5H2I2MdYVfH56fsLAdWt88AN/FB+Ky
QnDZLQvrqGmLGEbRsjkDjptMAhg7+QZE/Tqy3HSZf8JUDRsb6m9KNzg70OAYLIrSdD+XJC61hw7V
2CfMsNniLnzI7GNE957c0uHi7hEBpwxkurP0egczAPUjxCrqn7IdMRi7lb1+Fx0Sbdc+VwDHORDB
dlOJWbBl7/m4RMbJnWg5x3hhpEdULonRrE/jkuPlcU1/Qh22HXtu6lie+UElwMC8gdSLMlN+BPi3
p33avaPBNw3XYiTknRyehqL10aAio2CS3GrkjRShSj6BJ/wO39BLe1vW3NeB9AQis84fM3NNmLWR
N+gIx4lth736mx+B/Y4r47vU7dpLI3+SV0EABoMFp90VlzVRcMLyJKU+vf5xwo/B6xq3mBj1RUlL
k2pB6zB6d+vGp5tMv8xwDMnuvjlAFSf5mS6l6aHeJkwDR5S64nXwxgN+ZJ5MZ2omtqkH21K8BBIW
fkTkYTxprGvBji6x354ZjBAlD1css1hGjwz46Ft1KculgTRepbLtSQk1O996rqTkbRquVuIBi0At
FIQEG7wVv/9KqfMsdMo7Lm1B1rrqtbtpV6zgsS4pHbEWiOwq93mhLjvFWNrY6RnrF/bSg7zmeFSv
it/47Q1WdQWcE/H3RZacBgpSwYRAhCDGSZ7ei6h3Dq/zGcVsrzxi1JW8QdoQtLKWOHLQmDM6J8EG
BzdbOlWGvgojf26wDV8r0UPf614LdxC6jNPcY8QGyQUwlerFn2PmwL3if2Ao1cVzeqNhTsNogCZj
uJQsCTdUmr7qlubpfKVy4dHGuve0KS/Sm7DKD/V7duJQt0BDbgQXav8PDaOEfLSxlRUNh9hhLz6L
6iFZDwe9Q9XrZL/BTbxN5L4E3qv6o1hAwXNnj6qO8kmxu3tQ/6/WgB97yZE3zaPwQD6vukt85uOo
biB5dDmUVbSKERiwXaM23oWHcVcsZGS/FJVeHTo8qFk0xHbZe/POozm+s8jY8OTa187KnbEO4TD2
trSyGD2Wt8/yQ6SEcdUpxsDMY4Si8LORnqxjdLA87Oq3UDaQs1Ado1KcOaK59oQ7OTa+S7g0WUfP
xZ8CT2N7ARuf4nO3TswVY5NS6EbGqq8W0DF6AGYjvQwfFRnGGXrK6reZJKH/wMSuCQuPqf/0BgCO
muLmKeylHQcL2AJaX1w9Zq9el1cDEmKncD3Ikj6a3/icf42Mbf7SED7y8qyY13et28hmfq4kUbq1
m+a3EVkiHOm2scU6QbXNE2befDoFQTadJUpbtU0LEB77k6rfO3eHz/gC5ROG3eRN7xo7/YBMyBE3
5ukF0mo84wezMzegDoG/JY1CYB3JRt88P6fvVOIZtPEQXOBcsW9Gu6shkyyG4QqmSlI8EF1R6hXH
8M4saUll19gZC5HeiEhsq9LoXMy9C/+YcCOnZ4cCXbKnL3iKCl3BRQPCnI4OzROvX2s8p0h6vsxN
hSfvsbrAgI59YcXuIPqAeppya2HiNizxWZA8HoPaRaYqv6tvoOVPTB+034BMOwdZxCX7hS8Fg5bX
lG/8vqfPZ6dmtWtv4lK50FIU3PIsfOin8SNMltJK1hbMY323hCg/GKZBs7O1ixCuOsda0Fu8GNOC
LaM9N+uIcctbeGZT0MWXEE1TMe94JSl7czcs6TNUumO9hhac2o/fpMXwnb51NN+Et160WfHVRflQ
afLE50x1q4v5haRao/iz6d9pnsz163o2wGns6Z3X6I7NUfxSN+nB4rNi1EuD80+PMl7nR7NQwler
taXQQF30TJNZg8vjoX7DwtLNz2DDKYGeRYrNjnmg5VNNbr79/HxRq6gwLMcFaJ7u1xjs7lJTFHIi
fhHvMT6rbHjn5DKf0QYURLXs4BiS9Cvh6aDnrr8sfsba/su4oBgELBjYZuNEu0Bv9JwHLm1lGrfo
przsFytnPzq2m1eEPHLwIgSwkZBcKFhuun1+0PcCPF26XxhJ95vYb07V0VppbwzQvo0L9UuhYTjY
yEI28lJ7My2vu8c3Ht1oHbvFMdsPLt1FLCBFBmtvUPgVws6jK60K8G2O7DMdNBlLdHiUWSjMnxjT
QgjPh+hv3eO51/m0tG9/XiXbkFtNl3J2o42g2RPXmXQ9souLusxOeuhttX91tOH50peY0eALw33+
oRYThZ6A1ZBmI+9A6MbyRXhD1YEmorGej4q80g+EmGn9bq2hD7N9cvTUW9Zltc4u2FYZn/oXX+sl
W/lli2ChSB8gajMi+1uzw/KAiC0mInJr+W3ovIROzYR9GHo6hy2bT6iGC4XMtnYoOw/Ra4mI780R
3adAy42MOqda/kn0XinvT4Kk2ZPkBUxuCw+F73rLKyGWNSF69k5zHc46yhcehOLVCTY36ganAe2z
f8/fkw3rk+Z1ycQNlW2EmOduJ6zT936Fikr/6/KTNZ7kbTS5w4pIvWLr4y1yYpIgRkvzRgu7Tp1i
J31Q1/0diaq24bXYviRioWuOj2BaWYf6M8Ij056pp97RhNC3qZxnb2dbgeMe+ZxXWYcARSx6uGtz
b0nBBxdvUfbt8V7T3aU6tQ6vKDqErX6kKsBodvDgpHtP07V5RFh2ROZ67D7qG4ahxNGZX32yY+OQ
AzdBYfkoB04QThp9jWpIxaCKkf7ZIdCU6l1YO7CBctt4kyaGjPCesfvmOL23Z+1t2DSLLF3F2L0Q
2V6bBRvMgRFBYWO9Z+FK34sISDiZKX/M30K8CF1EMZtkBNBnCz6aR8osRL1T5CjmYlrg8rYw743h
jld63c01uVoXktIOUhiHDT7ptkn45TF4uL5nwQ5mjEFcS8WYr1o28Qkt1ekfY23WPXknYei4keEi
I2ny6rdmnxBzkNbUToArMkR4GkQ/3SeZavxcJHvrEZwbQm2ZYwHXIjcSl5gQE08Gw6ao9om41L/1
71S22XQiLuLWMFwtXdJGj+/kVP1dnWiHeDqNK/FgEOzmTvo2/Ijdsjwny2Kv8GDi9vEpvHHSYaGR
hx81GhaFxaWSTw1Lcdp2w9IqTnF2hKoDCaum1Upg+lvT/7sRQ8Scrw/s+XKqTdRWLuH3mHpyQJnD
4fFhp8bSKy+XAwR9jJTTRd/cQO5xTHI01ZTTJNSyS1ZZU1Jdpu9K8YpeU2hTBJN3EBgXTvbgtSbC
Kr7O1vL0dH1tfOSSVy2Gr7jAiYcqgL7RdCcCTf30GCRXcd6VSBZfEU2Ye4wwWtHrAA7P07L7hQm8
iXmCnq/egvbe3lIkquEyKrdmAIfQjVS3VJZltoM1gYyKnY+xGtwTKMn1TOR9T+toW1HLmF8hLNkN
dcvQaWsv4qwCt3JkFI8gd+wOxgp8KKoeRUGGuuWcpi3th2w4DJJOp3B2lXENAznW13LvE5HwhvPs
LgVIRgEFwTJPYNli6MWhQjOC2Fp+Xf5a9tIDntK5sGHauytP8QvmuMuhweOgxwgpOZBwFYbV8Hwr
prVJt4seZEljAqj5Tsm+Jn0NfbdKrpNJuaZYEpYQlxELESQwfNNQDCFkJ+yWPTP22Su5HTNGWuPW
EhYBojomWycYTC7Wksjusrt6st6QJ/Ud2lhmvZgDYnLeJjAqKl8qP0N1xXSrhtNPemVjjvXV86J/
Pd/+Gvv9q9v/vz7/33/CmUD8kkvCf7UAf98XmeGrOtKgh+MHgIpizcwIz7DQ5Gj197UJrCXjUcYb
NthgKU2ABT2FsaTlSYC6T9cJq551HGKb+fc3o0JRDyEbNGyzNQWVXPHvS3//KM+gNtqO0vbf16S5
4J+t10/8/bfVqD52StaiU5HY5wnOEuIYA8J/ae3/vta8/qFOkdr//TG1jB78/e1///D3ff/9EROn
cHZzYKfuU6W99fdNeWYq7HivF/r7VhwQSEwSOV0/taw5hM/VCEKnVeEzTX2wVHizkh6bi2ZoS9C9
3QLcriMnHc6egz65euHFl7Sfdk04Hceg7dyQmUe7xITioBfxIcuiT0vJT4oqfMris/MxR1Qdi/ZG
nE6rWEi8hue1Dw5jMSqQYbDprrJ7AEbSNpJsxOYK34LwOS7mrg39PClJ8qggWLiHahmy2Al4DbOh
EimNaZAm9+hEMyXB+CW9589yWD1j4lMmTjj6dM5NvY9pXLX9uMx1Otvx8FmKpbxRA2RRjGJPpupx
V8BPcY00EY8f5nBZg5RGh7e8k6WNpdF9YGKCYTN68abiV8BSpxRGcDM9mAppAYETcPRPPccXYsEg
IIFRFtOyjNF3aqgtWnAC3tQja2wHDsIUiNg0iOMqK6P7M5HXJerU1yAJ86z00KpqKWpQQuKk97kg
haMxLYrku0Z4adXQPWJEXrOaIKZ7PnehLv+2InJmHWpk0Ur+PNMvr6JBdOTZ+Ely7bOwqGdksRYw
mZ26gAzRaZhoXxrKN0y1OapBa++pSJILr4QNTxAr09aFoSBjPeQRYjsEgVPxY45F4oEbjsf4BCCt
a1GLNVCnaYaFAAPnwdWYf3/5yWF7F11jfE1PQZkieIowXxU5OP4QJUZUFosixzhBbLN83WpfWCBq
hbCeBfbAqUxil0vutSMSdynGCyDO+zuk92pV5f/EBOUD/pMkTWM2MMGorS16AU+GHmKJmkPTxck+
wem97157TVZ8xjXTFhIWojUihdJEtDBjV2ykxiMyjG4hB/oXTtC7CbtdTNMwoC1EzWeAmDYfnyhU
qW3KkT7uc61G1VIGS+2FEsIfpV8ZClTq58jE5zSj5o4s6sH0FBW9vNasRA+eJXXIesVEFOLIlM0s
wXysGaJmA8bgAGg4ojzL3HRS8HwEQySi02AUVcyIXY0HW2D1T83Dn0RvKK1lnG347NEsYMl21NDk
WnhuZ3NaG7PCU5IQDQAL/hBMzgIM5p26o0HUqDrWU7hx2ZgHf2p4jXtQU+9GDHUTnwdSxuospqQE
T6Ggrgw3nCBBfAvxFKRfZJ17NaTsV6Wa27CVJVWuHSSyf3mAUpyAZ3tSjJBD0wW+gTo3Q/1d/BuE
tN8CL4N2ICvAUmsi8hiLGKBFOLcT0iRBCHJ3xuW3RnRbyio6QwbMxy7D7tdhFpyG7zMr/UnTNzoX
4FlTPcx7ltkTo3A7hBO3ZBJ3081Nsu1jApW8JeorqpQp1s+4HdcS09oIEU0KIWoIVNsE+UEbIk6H
nxzELJOO4T1ixNkujUzCkiJdgNDCjLhJ54Xcq4XfmhOPCUrV8Alf57uZ1ZgEOL3hDHVV07exojXV
0UMc0wnxc88Kjl6wPYEiVknjM7YEN08n8WioeXcocemK0/FbNMSPceReMwQ7ecKUYvJef7UluT1Q
IhwewSEfTJWSo6BewUNwVv9JgCYaLgkWXUNeoMHVmtOYC+pHSrlRVuhVgoKTw+jpYx2xHggi5FHn
wGnNDrh3/MA7LPEYottg4WagigSkpD1pkI4hYwkBKhFA9EdL6mzY/6DZ8YLxkprIoZMUzITqsvEZ
QD3I3eTJuhG6qckcftAoZwaqX2PC1AwZ9QUMBnnJ7+eG8RsDS2oplPei3GM111/Khuekn0sYsSCp
ZYP6RBS20T6vSEA1mvazJtqqmFJsJ5szhqriddnfZCE4YRNFn6IW0jVaxBpyYgSOz01gvBvWNmCL
LM27mFKmDHKI2joTClIydTDfB7Dc2cXCEgoAc//ozChgaJ9weNC/Mj3/nTrdWsA0eTq6SA0+9yLd
kN00QFoiy3mEhZskHfoSqTm20alrquRL/UBJS8YMdg77Y1y1kWdF1lXFw4dKM3UKHjOUci3wSNWc
3ZBVjtLPaUPme+g4D0WirzLTxyeypJPX4rwbD1exP01De21LCGmwKgMjYlFFwH6UKbClRNFYJ9k1
tpTIjwpNWsM3Q3MMxoQ2DhoPCdK3a3Y8itA2O9/qCaYLGh9PXQAUHopOKwFGn6Mw8GGWHfBrR9ys
qaVnNfOqlzD109vsmOf5BAmF8qgJBkPFU0yMZoQN85DRrpgChPYZNUZj0vw8bRkQ4UVGMpweY+m8
ORQhS95I2qc7vcrULYG4GnNPLbEDVvdEuyJUkq03FJeh+ZuOMFH7kgORJkSn3TKRokEO2r4TZk+t
UU+UQ4upkDkvq+qZrMuxWgdamHllQQhpgVdm7okqf6UFELkDBssDsrBUiGM6aKQwCE8GJAuhSdVQ
mQCfGc1RkSrBizSRJuFIYp+oVD1andzvyQlrGzSeIsOamEDM6GEKaLFRjtTT82nXelstwgIJn6Fr
+2mkZlyuLcb4sb6mvx8bqiOz9ftRw6BMCpTADXG6WcY02qUxA4CFQJ6h6Bu2kwpwiyn3OgpqZTIB
842Fi5W1phuYOU3OAdJ9p+ZnuUiuQo2d1ciGHPbtQB2eZEQsZLcPGXop2oS5JQ4TTLgBE2ryNVf3
k9JoHOTVUugpYE5iysRWV/5wxUnZTeumm9pwn3rzO8jy8wjrA/ORZ7sZwpUy0g+Q9XjYaDK4BqgX
iGFyqlCNZW6tIv/UAmbLnyJdfOxEx8g01srcX14gHRYrYQ3RXTWAnWQKtJ3oNCaBiHkFsRc6rpnZ
G/pPua7ecyxkLdBjmO8EJL4xNSxFzDLUaNKPkmrXEnYz3lkirJxpGweIPp/kLy6WEJlbSdhBpkgX
ovY0G8Yq1oGNxogaZKlemHVIqTBk5kcJ9YfSDjXZV+dl8UgRC9RFpY0svZmBMZoHVS7jJiQJh573
73Za2OzLqdkHQvQxjWa01AHrz+6U5OoRM4dliP8lFpLApDBK854N+h+xpbONOdtiHNtkFcTzWm2H
tzor4wW+W4sopnolRaj4y6RmDCnGwA/ukmcKTeZFxALtk2M6tvbhIE0ro6f60iSlmwpPyxcrmvT/
Ye88lhxXli37Qx3PoMWUWiWTqcUEVqmgRUAFgK/vBda5t849/dqe9bwHBaOqTCYJEe6+99pZlKwK
68YRebJ0QsartoORUdN/bNV+elrLy8ILMujxyPqOD6x6CvLJ28sTVBDrYTIcfLfw1kEeHScWJ9vp
OUpia4MDHNCsjn2aYY4VsNcSQ3FSkc0wRYqF7qIVco16H9t06YfGkNQ5lyrMMdyOWEmBU7heS5JS
lQO/nlx0V+pm8LlKKGY/jXT0pT+ihlTds2mayT7L8gtChMGoMVwiqJc6X3VM9DScUuKRcPsueleS
TerKozVY4X2VENBtRMuGqBEaWJazsWT77vqVOuU+nEqfcsW3q20/vBf2jVHFpwar8Fq4HiOgEUhi
TDiXbj+02QDRkvfKx5SgJsyDlAVk+jiG3kds9/aO1Gp/0xANprd9eMotTmXFmL7ZqfhOWz5Qmz6p
b/f7yK7eatAtrOma19yImWsQch4HEpARBbfiyF3lDmnIbcunEJO37IoMS5P5oOXaCvbVLViKcaFv
ZehpG4/MHb9l5SSL6aTs6MtVeYDL8SNI6ewE6WivWYxtirYaz6arn/NIWDDXUClsLL1CclzRVOuo
ejn5+/KOcGE6wXHZbKtZ2ZvIbu+7UixDE/0Xhk176mlihKw9Gxwi0h6frSHHrOjFLebjRl/7tjxK
LV+XjfcG1wd0SwZeTqd3VBYpSqGG5tsIZ7XGWvBIwArdouYtH5KGCByFblKl7tZGmJ8end6ghDb6
o2Ny/WgjA5MJafMzVmoei5hEWsbo02yTCMoYqUYdE4/Uf2rTlCxFW/CX3rUSD7TCUhbpY7h2bMyh
qo+RKY5hsgkCSr3JTB+CyIGB0TGr5dsgmcFO17A6m7VOUM6SKpp+vgfHlLJjbwrnAiuEflezSbXx
INBNDKT20JbsWZ4XtE/jHPorAjUK+T1Hsn/fVKc6g+fUzR03tIIcPGicKkiZkdqbpbGNgpqxMulM
d/QUngQJvZWVi50Z8AUKvaYHMnTvaVdAU7O8Nat5gtJa7RSMTGs1O0cFSbtxRCxtO3cO1dBBt++U
xkAsGZ+TsNsRYEPrIAJ/lIcQfG0OdsNbJ+rF1gV5cYGOrNaf/bLNM+bu4Qg1OV7cWkQiwueZwJ1a
HYpYEj1NZ7jre53Km8DDRWAmtEKldzYdeq+hCG+mYF4s6+ycrEsR5DQ37Of5ygP7GIz+h0eeFd2o
5KiL/kIiNLHi9bTwoJIuhGrwsPfy7GrJe2qm8BqBH6+6nJNfWaASdNN78Fhy3Zst0pKRz1ebv3e4
pktTD45G4GcvmgOfKhLtMWlnn2LeM4EcsxndJbYZpFk1aMxdBp/eNF+lBXFmaad1djPMfb6GcKY6
+ugG+1CPbXoEUcXe4VmMdeoQlw+SVo+yIiRsPukn3LbKdPdRcl8CcmKy0X5GGpqKmuaAbCl6fObq
g9WuNBdvf6H4dCuaM2SOIdhpYwbeoqS4cCSuLUI9AcXQcfDT2kSnix7RkY66iUp3U/m2mlsZeLwN
RHGxQUSpA2oLG5JR7LsafV1nTQXVtrVUJmpyLai8bYfGhUSZhV1aDqaq+mfk1Gv7xMHkXQZPE8IO
IkbUR8q3g5UVBOrcpNGu76ebSTPSI4HG1ZLQrqPftc2qqgO0g0G8tpPgDvAKrdHJOJrzeMe2ODFZ
efPsZC4jOG3lqJcpDLUDQJDn3jIRc/UNkZ0BSiC+z2hnCRDT4OOYB8LEMYsOo1SLdnoEga1ysTFt
fA3js5k5WFG1aVgSO3X0QHYuQvZ6RTLYZiigQ1IFvyDNqLTa+JzkA2BPfT2f9V2+UAymyyY+E3qM
N9iM70qEHZWBwrAa5a5Js5XURfCg1ThEoK8yk11nevZCAO6mn/Zmg7dCmPGRZeEdHZMJsYXaFhqB
ppX/FcHyIqWd6q4grYwjIF8FDUE/dWsyXjOypV145dqJfQpaz38kwoKD0GFHdRkWKmr4WyKZHcxZ
7ucUx2hCEL53cKA2hqPecFC1fIk1dGmbPzZCUS2rYtgImTDnIGj1bnQ+vPAei0NFTwq0X+evXWW8
ay3DFDVPj8ZXV1G5ZE7zbmiUdaQIBtZrUOItxYJ10Fp0HlkX/Wo1mkIJzICkTOCCKpZVCUPKRspX
DjkaTIGOX0Sz3mqzI2DSRHiqOYWBzF37MB31QDoVKAnnnNYlUoDGQ86nIyBT6VfkxsVlQqpvlIzK
yrmOtSnhdNZwlQpPAuOEp2iBDJl+CqbYe7BrBiKK4dVI8ys0Y/0M7G9V2tiomh6pZloNxcNkah9e
pUcf1DZfdsAhrTuPhW/T1TSbL65vb7lD78VuQ1ZZt6Xs6h3tTHsgNTOU8ZsF+w+LeKe4oMYkx+zh
km87Tg0nwoeg8OPbbw3AY7nc2iGLGBdWQ22qDZcuRhMWMGeVectC7z8CIwEsNyfBBqxORmJGcV33
u8jK9M3gcXorRv1XFvhPxZTgX8muJyuGTwGpbEP25umN2k5O3pzkYHnMu4ROCrFWIsiRv3plbecy
Y1nWEJlHx5qOvg+vKmHdUk51sen14IYTXXKEd2wtworIWs3THytfUhvmg0DqiSnO7l65eMV36dCO
JGH6D54b+muSu1D9y+bJK4qVM0prNZQSW2ppPlgt579Ct+oVEctbV2hii0bVqLA/gafLuc7R4yGD
BUCMVkMdAeSV19ahLgtn56I8MDO32waCRaiHk9MMCs5CuYYfgVWSFpf45Cn1+ogzitda4Ejhx4uw
AlWe+DuTtcUhLK3POBf+bZxUl0nD1El04LDxyU7lDIzjJS9YyFvO2klsSNbaph9bZpZ+0Z7ND4Xw
hAwtmySbXKLtTVe52zB1CF7Molh7k4lIv2eeESW/atD+F492NFXDuHB699lHfJdj9cPzYo1QA8VP
YZF54HjkLU3i1u3qr5DG27qs0Uqoypy2PkqMiTCcpQxYds9d+1LLy03omulCQZ7aqWAk/2UwF4HL
jNQORhZyksWBK1AUBwINwmhwxtDpX4EqNJCyDmLpdt1bGIrnhCCrVeZQJUdV8UpEeL4z7PQYBDDP
R4X90OxmkWVLxiZgaq6anEhLnWaz2Vxq4YFiCHP6HGFkb5r3TnRgnUGBGZPC1OHU8AqaDpJXJAjZ
1vHyaMXUrGwwyyQ80Y4YuMItE90nRJXgoLU0+FTFoH06cP3NJrcJiEFj5SXVe+IMv7RWnI3aOXGt
vSi+2eeKfBxIfMAJiwbFSsMxmGfWJileB6riXVDDkRGoGYpTqjDyJ0jfiViGaIMtiwvJsKAe4frs
yM8sLFiQ6h7yYsi6xeG/vxmN9R0AXgxVtk2KgW+Xye315aF0vZFB9VxE9GpcUfgXh98vml/5524u
HZgI1/u/b17/+3/7/J//PvU17+vPfddjwqi2ulA//MoIj4TJO54311vXjSj74lD3uFn/3L3euj52
ffbPi//x2D/uXl8XQJup+k+9DtZjilXYh4p8CNKKv2ac/8TfN6+PXu9P5sBTJPXmG8MviQrinVw3
7F04bv/cF1Pwr/vW7LPFRxO/Em5v79IJ/qzQiAK0aGUesrSd+CtFu7eCfJFVo7cLBhNajsf0NO+l
fYi0yD5MUeCtgN8jWZnvtnL664l0fonrWEwehLn78x+uL7veFTSFto6KjteHYtuyDoMB6BbpQ2rh
X4bbc33d9ZnrpsxrfjlF530Smxi3nQJDF4EE9uH6dAtne18an6Nl2AiG/R53K8zkVQxF7MjCAcrW
TCtyJcN8cNQwdyumv1bSPrQJA5q+HuulA0HycN0YQ4sgIioJTnb9CYUI1BlYkl/E1KK78MjVjROi
9YiAY7XMxCxqGsaFJH2mwMZ2ADWLQzKDouD3sbvMd6+bPFdItzu3JoEqBPqs99gbrs/0YaFP66Aq
vjNFV/7P/8uaiAvq2DmHAND1Nr3+hOvPrkIxk0dEf+TPIer937/v92+5/tjfr7k+NbRMUnQFOf7P
D0///c6ur74+8bef/X99+s9PqLyk2fodEYX//lF/+51l7O3itD4Sj9MvYWZx+vNyQAo2LNoo9B+U
hXDR0PHZuWN7Smk9g5OCntF7BcMwEdO6/JVauty5MpgZyNHeTcdiDwe4PolOMVVKmeO34a6P+nVC
To0I0a3IEpQXiBXC48WvvtZ+HCvKD71kEF9nLPVrVi5UnDZVNqQC4Tj0xJhZGgGVp1+YAwQYGEQE
Bm0DZh/gZOm3k9u0Sf1HFmDlOVWc0oi1QjqraWRmp8GqCnuJWYlhfV/UCD8BTBKZDNSggeFRkC4d
xmJdV2igWAvAC4cITYtuhV0edZFTPhIHQa8oggxCrOOip0u2YtHNvBv+JfpHKyR1Vn8w3OKW5W2z
HDINIUKc7DIuwbve0etFC/x6qVOXQe1HTuXh5yq7S6aXXMzioDsPOoOljgmmbjKm62Y1eBb65HQN
4FBTTFuJQEtsT9XEoQUUx0WrDPdjRCjpVaK+kLS+CJLbKJiyZT75SGj09ssOU289JdJdkcdNLK/q
kJ8GiNGBkofkhy80138h5AOGhhWvIGDjIOpQ9EBodibxq+sgpdZF86G5mzTLWgaNNhP9NL00ZJ6g
CajQUEf4dQPUoAbDtaNlv7u2+ctISeq1G5pp1qjvbAfteFQiDChv+xS5oZvJF1wGZMl6cE7qNgwX
0qNPqqexzSUQWH1PvA7yxHLYS5faIWQGC3K8PrpKnJkT1H37KDXWxTqVaVvAMJnTcBkGn1WqnxSZ
VujHumTdeuWNaE25UXZwKwzro5Bz35a3A10T71lmiIVIOpCBBcaYNCh+3Cw+ZoHCOB5KcRMV9NC4
nMEUigWfSWacQygjptbXy5o0nbVEAjNWobEsUrJGW/PbScWOUJulxn+9oR3AARNNl1w4D71DsC29
RyNksZbaKMAc2/V3LjwaSTPkICxtxDWVpnvdowoqfHF0g4fU6m1SXY0f28DFH2dPIQsUHPUFul3r
rW9Ik/Db6SXaiVCnTJiMZGels67XaT8ZBs6FnxJrT1LrtSUmPrPL1lXCWc3M9YnhCmtWs2CkjQS2
KVxtxRjLWJep+xn2dfRc0t4KAgL0IhVvpALcFtDX3QQ54VtpvKeZ+WRIK9hLPiHhm4JWZ2k/6WV7
ynIfDZzHSdTKFbY6y971ZuTt2iq4AQpcHyyr4DxS5gdaAjcaJqyh6d8kObpaxTvIK0SweXBH/s6l
iQZKPz7vXqx7m6Wg2Y1feuqImzrGJ2A0tPAE1HkoyC7UQmTghIK+RjGi6qnQYOpEOYtOPMBtFNyU
E8xpjeMDeoT4pFxDUaHtCx+Db9gdLRR2CmNPU4NU4nS+MRU0vkoQOT4kufzIHdoGDYTElekA37PQ
t+m09hC/pM3GBcn/kLc1KsMEoQyfLQLmNhJn1vQA/HREt2NxbN04vLgd1+SQsZBlkeIymPq7l/ga
apgC/aWRPo1W3G0bMkc53bg2yTnBZ0sLrdNtkBgG8q6h433JLrnEbQU+cDJxzwYdR/fQ98hixoXf
05myQ0RTvQo29jQY68pt1WNXKsaW6lE2jYa2NPo2zM5cSpoFm9ZG8zvohs4anh/KlBiNSzc7EZXv
L2s801mTt/BOEmMt+lveorEyGkLX6o7WBxndclvAqGSMjxJ2IB+3CFULOg81KUKO7SSEvVYJpgpo
QES5twsHMu/eMAEL2SK6JSWCEJJhJiEwvdsEidfu21C7JaQl3TKseuomklmI1VINqSSGR++DSEPs
hVpoHZTXfSaQUmm0FV9DApJQ1VHBKk17Fpps+NRrPEg2pEzZjkfN9jC2de6mTzpa+EQYU/u6Mwa0
wGwhh4ehNdCDWzHdYrGaCPM5tohroD3nN7PIjD3XLXvikaopX9d5fqJPeiu0qwA9ttZl4kjKDrfe
drD8ARhO6WFOTNz4E2j9MAZOU/UBbYThzYVtDpFpuE3p2x9UxWCFcEqgGYmJabj099qQvikEr+4w
vGUOw3TNSW7Ik0IfPWK1cAwsTFptLkMbKfzYj6euTrKD3Iwqv8sqnXNq4f+Ctk0zv8Xi69TPqafF
aGaqB4ehVjHBUpYOV+ZcuF/OfKg6BiOcND/VigOInh2rvWn4CAgMUNpYAc3hr09wvOsalmwvx4Is
o0dQwLaOVNeXe3Q5uUSIAAWUH0ccsQPcjjEzNqj5sesTkwcbT7rWY9m04dGP7Nc4g2yY1CRYdDPB
Rs0bXaWYKcLiKRJRdIjy2j+M1vAaCUAVTWGOB53VHvISNrWww7WdIydI0EEdU1nMYcnTypi7h0Fj
bIe5BtBc6gJJHek1pb7VZsjndWP8+9b17u+3OP+HJo4ZzK2vD5D+znJumN+5p/RHkWZAflylrTy8
5egiX/KhPVbFWGxZPk40nMa0PXiGx00G6eWidApzpfsCAEntbwuYiHn9ZoZo/3Ufned1SX/dWB67
gjFvrncj4dFBp2BbWW3dHdLgPbS6Yfr9pswGNvm6HZu7aN7DU4vrQQsTfwHvHRjZXERIA3RJOW+u
t/7xGCEIXDcdDEa1kdCcnCsnISqWtKHZob5M7XPYdRR0xfxd/tk088K5i+1wqTFxXlqSYedOn8ms
V0Qq0VLULIW2HZoWVsK8SVwbKdP1fjxDWSdJN8bPzJ0j+hRdvdtXKF4gs+b1fU+AxN5xIRZ582bK
EPKKVmZLpamZVAUs9tBVuM7q0r6J3JIThGMYh5H01MP1Vq0J41Aph4xEg1ZsODNiJWFprMVsSg7u
Xd/D9ZZDqUv4CRKuKCZGRuqHtvH0Azr2PnLIBZTQTIwU0W9Igi/x5Lo17iPznrFIeSh0T26jxAPK
1rxNinUetV6+ZGwg+QpLbRWEAsuO25iHytDNQ2Mm9arjGkrUDuoDl7isxYxOhnXpuwW0AIg3WQBN
AfS5UzGtGxvLWJo9tQxzzEsVBPFWz112J5+Sd93G4kfNdcV10823dBUgpp9MGkP/wuS6QPxXdUZD
BGh9QaSxjn2JNIQcqlflI8RNSCKfN/RX92U76duB+ehhmjfXz/9616SlmOU0c/i4QwB683fAyu2v
jT/AUPHQCiwnn9wQN6MgMiITUanalh2KF8mC159Bwn92wOvdMcFTXo5TsOoaj/AN9VZVeOr6adZK
JlPSbCJt+DCxx3Ped/dqqI7/K7f6JrJaMZwNYISTv6e5A3wz5MpLzxr4ZLoltDhdE2+0096nr4gC
IqFNSIjRCp7j2n+UH+KxPDKa0hCpotSe14IwlxMWxEscTe6JEN038GJfwy0Ti+ApeszRemzdEcLp
Mv8BojgflMOWticTxApfEqOAcWFa5OmwcGdYTo91074WM3AMBMmGk/r0AE+6VoBeN522heoY9Tvt
frptP0vujsgGFxZiCBBHzADfDA5fnZzGVfvKr3KYxSH/IsP7HjMaQ8IcNzjCG+cUf+hUMdhTSW9i
D6T9tCvFEe9Um6xZOdfDFkeIYW0i+xMxDHjbCtDoo/52B8BqHV/m+NUFNmOEFo+CTqnYYDtPZtCU
dxo/w4txQp0GuGCNPxYiQcbo9avicpYtnQfnyz4bD+LdPAQP9ONZ6zXYsUzYu4sgOrFm4LRivCUv
423wNeANf1EwsNtteNLjvYWBn/BoTtoOheTGkivBFAs5+Qn47FRRdC/KV/YDHPAT0wmmRqfsmHzg
uKzIzVvr1gZ4vwVHKUNvgbEXwEMnFjJmhLVEHgcoSl1YiXHeQBLv351QW2yHj5DMjftvv920I1L5
04jP25NcDHeW3Pnug8i2f8O1X37nVv1HCKb3zyAxTyMBzyZGmjAxcOz2HJL5tyCximyAJDN1jJoE
OQgkK+v0RxzLXfrRHcJ7KKcZuoWNFlxidzXmW9qK7sm7mT7ZQ1jXotHLZrYL4QX6pg5YNu1FNnNS
k3AbefuguMDsVBUM1ZUptsI3mLGzbtgaSP5eIZqgDHyefqD7bfJN/gaF4wYP6K567u+IyXqsnls6
Dkui2L6TA8Ta1+yXhcFl25+zA9d+dJgaOyzG+p25HZlIbN07TmZoDXbIZrBTI5/Gt29ibBq3hlpa
K46OJZg3lKWThTuqfXZvwDAPdLNPTk9Cyua77r+cRzLlm3X0gzEBQ4P7gwPKnpbOkSptBTDtLflA
DKl90bdG/qoeGCw8Sr50rDawinmGoxpeg0DWj5Rsj2E2ONl37LIt48d7xGbyBYmFdy43Z4wSeHXp
DWd8fgckUW9kbetYdz/Q6m/EnfkMBXPjr8NvwtIwdpvb+DGbOY3Gq2eu41O313bR1jrjC7XeSRzE
PrXGet/egQFE8Jy/lJBFcL2gbFojd8YcyXHq4gb4SNbLeE82FN1JjrDxdkYAPJra8hswWeyuWR2s
2mW82gGzBPbJBDvCQHjsZuPFEZ8COPW1fs+wUo9Y6ZxokUMXn+kN7LbI+M7jilXGSsgdRIY9f2K4
MS/6V57v5W74RQnOW+UCvrUP8m08+m/UlVtWbhvW5juBY2g1gxbOb/Y7SkIUoutDsvXW/8Oe/8+M
suuO7xiabjmu4/vGHCz9tx0fkH2DostQZ8Prz3iWotV8jmH3enL9V2NWmC5iaF3v2GZQNmE0esKR
1MzE71mr/D+8mTlK6e+pcvOb0S0LxbNG5JL7z6PQTkgcrP1enWODXiH/Wm0fFeuRjwhEGw4brh8r
fHYJdAzmYLdVexsywMVm+YR/JL69vp3/H2ihW57m/e2r+T+y0NEHxUUZN/+ZaXH9T39lWnjuf1m+
Y5rkU5DxQm7FX2novv5fNnlGDg97jq9bc9rwvyItjPkpHrd0x+UdWIQ1/hVpYTr/5Tuu6/Ff5pR0
zfl/irSwPf0fp3OW3oZr+pzSfTIoTdZk/7lXx05MjLfeRJC9nprS9/djMFPNGkQvr6NVo43LyVBz
YqpE6j8LT4TT0H3RvI2Vxl/OUP1MshWzqFiilsRMQELyUsX+ZWz6/MAEz6dmRCMpKHWQoZw8owHm
S84iBK5jpSf2s8YgT/8MTeU+DNI+TWKAyGC7071qJjTKOWdwWg3Bxe5G1BZQVnOZtRtHAvuqSczd
ZRM5G2aDOjp7VWUlWVGxgOmN05Cl2rqos62ukhd/BOyfeiGQ3qxinWpbch1qNFtRm3NSilFQVLZ9
apLs2RvD6aiZe7cojM3ArK81gC+i8XlVzkF0XH7HoqgvRFIvR5vAGded9vmcH8pYF3aAyek5HIBD
ZN2MJ2nMC8l+ATQViIwBgk177IttiM8z9ZP6RRvwH5UD83xEedrWrBgldrZJoQ64ZHKTtYfy+nzd
tI6xRz40rlMNnQYUID8zFFGAnP9TmlPwCRJznSdcN0Gt4s+Nxb2F6PZs8/uaupq2tq6OVQ3sIx4p
8PQpWPsOIUFuBfCf8WcFGKNDDADmZSR9aJda43etxr1G2tc6a7jWe+Q/OeVwa82z4AyAPTqa4VJn
vbtIlFgOfcmUoxeU5gl29RShMWW/f5ho4MQhfSDoPVXVPOZqJkAO0HwKJokx9f0mcnAPmqokGsC/
pVYx6sKEfMTsNi9pkli2s0vKHJVrO3l8gyx/7SR/icna9rKoX5VhBaXZfdUAHxFQZd0JBQeCFfXc
kQvMi2Nwdi5c7z2wIwUhW0DeySr48268liVryxwTy8H0Fawcp8rwe4rmJi3R1iBGWhW4edohBgzY
tUCIBif7veFPs8coe+jjjM4JFW9TlzTmq9vQKN4YspJWEQBkNEiFEB6DWxVUu1x68c6LmXyaEYub
wujKS9lzpXcbNL82WJ0GG9CQprg+Nf3edWpcHVNLZhxUCCKSb1KUdk1o6nglGBy0gs6XO4ZnZnF7
kaaQX8zS+0hZPzGuOuWV04CmpqGHIivkQr0ypbHHpZB8O150UwT6hxWVSPoC1twCm86trDGtSgRC
dO7IZdZASbQ0MJedEwcrbUAN6viHIo/vGBMn66GjMdS3+qeXh7BWGCtrqU1PkuBf4fso6kTHpdon
zGCCBBEeh2ZZWqW+VEHW45IBex73U7qeWlp2FpF76ejYJ09PSYXLyCST8A7GMGUEjEDK7w+KbIZp
Mj7tOn0kAkgAzYQXPtUEvo+V95L0LMNkGaTLyPL2XhLBYJITaxq9AMbE8nok7ktTULMKE+59GcNF
TulWlHMpPLruFhUpQ8E1KVuodnNo8UTTWznfeypuifZDuzSqp74s6H7WeHxFw5/oxMDQSVZwDBOG
o64+DLN8NuhUoRNrdxTfqCYtDKaOGGbHpmzOFNBnE4aKzA4RMmKC5uEkpAh6GSPly8j7qKM313KG
zbeTAyFXxleB1Afz0sK6tG1xmw0VyeyNfB29iVgFj0jlbErLDVKUahGU0bDom4L6iHGBXdCr14rs
R4bqgc6dRPawyiXVtqQ+9YIBJnE30F2iKunM6CNDY8aHl37UmdyHFToDo1U/jBfilZaWn2R+tUv0
W+jb6oG+FusdE5XgopdIJae42Ha+i64jB2FXUoomkY6uJHjIw+yn703+lzXSrNBhPE5lfSmmaUsC
2CXzHyOPUiyypxffEmiCswB9vrGT7G9j052dqnmKM/leDPGlyQLE5kQ/02VhsllNZAMEXveeI188
VGAqPNsY6S+g0+vpUqw9A4qFy0hrKAg3iiZtVfSHFlJtTunU1dVX8R2p8JJF2XAwRu3stDYH8mAe
k9y7MUjviXLEvhZyyCSyDWj1PR7DChudq9ENdzzzxQiy9ywj8NINx6+KhNxKjW9jRQNb9uZrmFYQ
omX8Mmj6OYo6e6u/VppKIfiHROBY+K7zGKG9jF04b07zEsNVDrpAUUoi9pca0kOzmR5ICv9BUivR
my/NILizdQ3drYGuy/gpp6ice9okqLRJees3oUvoxETnJAJg6b0amZOcSpehFMe6vxkiaFGIRW81
/+y1OLsdAxGwIPWjr+ovNIrElSZJvW75XYuWAE7SY5d97P2K4/iGKEkW8QEids4tT6JuHgzFlTVI
2m/Lro9enTDPcsVm8MPb0D4EksZeVXDmTvD1HSMx7RQ5qxArvQBiHYG5Ao5QwvFRpTlkqJE3Gf/E
jf3L6uaGRGw9SaMl9a1syOPujX2TM6nyXxPNuh9Dad10ERzOfiwPo4gfOPV4DT+9cSRcEq4biKyP
hT89jW6J2x9reDM6t77yfpEf+OxomNFM69vjCrQxyLZWNP8Y7iCLHPGFm2JVpSPxtoa+J7sZWzpT
DZYR5Z78PzemXCSEIVwX0k0xahtvedBXZ94euCZzXPkuFw5UACfXxECJ4gTxyHwOV934ZHFgrFD/
t2H+xaE67UWkuBZbsHP4iok9ZCkj3a1fK+ImwG+wWjoywKa074tvZRLxKaleu7hHt+lor01gk2aE
RDOsrE853AWSOMbJwWDb5az4Y1ZRYWNHx86lmzc57qnqppAY1qUe3Y6TRe0QanCYTE5dif7d5VxK
K3xZQFJNPVpXMfNhq3OXkcw/DD+7bW3zBrXjh9Ha72HzPPTIZWN9W4D6RboPmNp7DNId0+6nHpfd
uptxro5LRQ+xXGs3KeuPKc1v3BrFgqp/TSP2Vjlc/My612VI2mD5ZUhn30BHNVq6lgRSdHb1oo9U
sA67mCZRREixY2/cVNoUbbF89FtGKQUud++j6H7aCORa2VD45KqGTZaVn0NwGNNP5E7bKEWIr4fu
a1MwuAvtL9xUMAgD9zsGead6QTBND18wocGT2f4bDeSA+SifGPOiqq7snbJFyJi6uIxZ6y5F4L7H
RXUsTIaJLBBuwspmBJP63pJPqaQNatxG+Jobln7ssEuj/5jgADO1u3Pr8CPs2ycnEQdvXldq0jyA
nDTxTejs1jHBAzKidAbNwt+EWA5XypQY1pIw933JGbwU8KJEtInzV1GlQNQ6JIi4Hr1d2Y8rHapr
gEtpUNOR2fUDE3bYv6H21Orz8CLn1DLk2mM31nvCQfepmqkQw8uUgypjcRrsPOy38MoMJo403CbH
hmfb+lva+4DXfFXA1fD5VqkEIN84rG89DUUA2M0g0l+yWqDT7sES+haQhH7bWsa7n7Y3SSg+3Mi7
t4laQygIS13N3dcJrcZMqq9wAjUlGZDpg5GS/GE69qNeF9VSEe0S9M2N0ST6ts34+plAk5gJxz3l
RGfFAMBiJIMOHiqwZomC9kQnI2nCLbtMTNDDfJHREtL2hIMKXypYE9ebtteRkILxAHkPT3uhkH89
c70fSxmtvA5f1PXV1831CYPPHljn/NP+bK7P/LnrGmSn6GO8+8fjf/v11xdf39g/XpOmydE0OoLN
8WTr6+vruMJii7je5LyPefTPr5K2vvNMFbFYJ/qn7B5KF4Tw9QdfN+SyAxOa/8I/G2Zmf7/b4Wo5
SOy9QTDS3/J+5dffcX2V9Z8v/f2YddBYp1Im05tvLMYQ3byZ8g4bXTxTXAKNzs31wetrrhu7ZnxC
AyNfNs5jGU1AnP/z//+526d0PLsWJZHMWEdAiPzXL9JLJ91KPqGryu4qoIsk4wZ9Hg5cH3P7IV2q
DDF1OsTBpmGo9DsS4poGEeUD45vrzU6ERIbmq7zbShWdxE1jnblaTfYN9USSPOFuIHMUOcqaK/UB
wsTwpu7MBzpNt+VSQoY7snJhjv6UExC9rF6mF1akEObLTwRjmIiWrKQP8aMOfhvfnHfCNJkwUqAK
WkL8+U5u/TOwvwmK9VC5d9mjdzGHafFJI5KkgHo84XnNl4zOSTkF9qQ23TfHL7UKADsDFMk74jIi
4RzM/7v4l+LEk681MnvJmThAfuFm+1mQwwMxZcRRuCr7d/CRdDpJRwaV9dHcBICmls3WfOFUgr1g
Q9QVmp9F8Fw9pkfMhWRowVLEIEcTn0A/7JBc0m6yLe4l/RElXcSEBcuMtXbojRFHccluvQtkwlgu
0m3bbTSsMSHFbPS/uTqv3da1Ldt+EQHm8ComUcGSbMnphXDQophz/Ppq9Km6B7jA3l6OEjk5w4it
n/Jd+Rx1Xvm8Aueg61DTeihocKDFPJDld3DBE4Uk5gy2/chHydiYsMTuNEgvOkkHXmaYAvwefRf7
uU/0vhW2xOVxWWmWBLfVpDv2UVT2KFtR0CYoMet6xAs41W31GgIRuE7PiXgTvs5UYHWhs2w1cP77
7CX/ZIPOzvFG2pZ2hrRffUHJcEOJMA3apkOaaCNj5G5IVXxZ3rthnWDxwPcIwSICqKQbpneAGnYi
whzw92RKyWDg2biYDq0nyRd4kG3jzu/IQrs/OKbRwTp2ozO/F/SZfpKrP0Ar1S5vUE1PUIgPREcn
QrxU9aiKg3u4yUL7DJiw2ZrOmc4kvr1R6V/lHtHTsNVz+Iv2M7FQ6nrhNZoBuF5fP8dHPdB/i2/+
RaLp3rzR2vsd3+hHDH+F3uveVDqdk014jlwyOhvMLwYAWm7LvHrQ+7pDdEp37uK5eINRceZULFGX
CASX5nCcUSf+DD9+rJt5Ns+UiK1VlO6kBmG0s2gWlOE9ngkiITtmeBSAZxufPAnR8Mgtb2hlfHaC
7Ympozif5dMpen7XqBoms2fvDeAeJ+TyMqSetK0ORZ2YdLgh5GoCp7InmwSrLz3PtMrfCJc/3ZXn
53gIBPvewTP9rkDelU5yisFk2RDU+9s1ceCWS/sFlUjUoe34Mj38jI4EJ2ctFTbRnHaEdZmC8qyF
O0oSpxklxory/w26IbeRSrs94gW1j27dxEiVx8yZkPrywOcijh19Un70f98loOFFO4gaA6CI4hlR
B5GqBCVxwB9tot0Cxf7G6yan2q/vNPMwl1FDoVasGJ3Jrl7bAx6KTMe2T5yFWA9KjEy2n2NymLzG
GTw6RmL0WJoTxaQKW8h8Mo8TSHN0vLZUmNkP766iPQGsDm5wDObZ/c9Muae2b9kZPurGmJ3m7Sf1
my2JhysxH85v1ALQwcntHGyeM4OCOApPNPQIG/J1RO3W5czDZJbt6RaP0MxAH/AeSPx4vJGeJKlV
nKriGEaBQYxjF+V7caf9kJOaEBFZLnTvhdsenrC+neogfnqcIwCvhl0ep030SZCE5MMbmYENKbDP
2E13FAnGO/yc8oLBxMiVPpWEQ37xKDYyvqmCTV3xuASPx94rkduCP/f0WVZn+dL/K2AkzKdG8JCG
rLeAvnUKWyxGrbTs+qt9ip/Jr9KnCDiu+ZR/U1JD0iuWLqGsenBjn/jk4kgVkFUguSjgLAeAoZb6
Nfxqq6LRsaZrDW2kzScd6GCZ/8XiKVE23yQNdZKTYKW12ktv6L68ASUHbewIawNVEdCRSiSq2zxO
kKXREaic/F76jWBjW9F9cC+0YAHdSibc3MQuVNojk6X0GRU32lEROd8e7/1l9AfjxOgse4i0drqK
KpiOsWzwjeQCkJdHaSOvz0ynSUsdPsqjxCMCCfqeDk4BIZFunE2+YxXScACzajmwRmJXLJ6VLVi5
m+RQDKGah47CqOeEeA3Edwr66QenyN4HkDDx6Mc7zT4b+PbocCjfHJYcgbU97Wm1YnOgY7v8hDQB
kCNyGYPajy4oFmXe9D1jqVKYhxwOxx/96+uzJ1RTfuW7BVUWWDTirwKHhIlyfHjDVl3nXkWGqn9F
jSRcH3uMiZfIzwQus+snephQly5/0rWnZy5RvAPd3YzrTR/ZeqYwiB9b1luQkB4LEK+MHHDDWwC2
f/9HI+KwZG32keu1t0lcpZTorXbTJwo77fBSnAFk35Aufahb6voYCWQExtIGizHpfvYjAuw274t6
0jB2Af5zBRTXUpGHAQ7Vlr5OmohTOxF84L3jLb9zMrCNvMFgWBE4NAaRZTwxzznewl29EV2KfLdM
q+TX/KdD8abCuOGM8phCLWul9jmgPE5SbnDaoLWBmBEtokCsvuU7BUls55n1Y+Sostoh8TnynskL
/diLdop3gcpB5FH9ikTVjo87vfYRR93A66DIBuAw+rMiumSXJYjvWg/WrK3I4T9VlJNRfPa4WpQI
MAee0iuO93f3Jt5YqPeHg+BAtFP29ScqSDabJ3sGZfq0bX4b+xF8bbTxon3/teqssgzeo6/wU9jT
BryPPMiYjKA9eByxu7I9g8wnKp+d5a9oT8Z0IgKCbrX7tzE5bE7OZHi0jGWvZ2AgdNxs6KAlG/bE
w2lvoHEYQvie60ME2s/9Jg7an6wlfyBqhBCFuVbTu+yOa7PHpqNS4Yv654W9Dik+D2GmhE5+m+qU
PaWINk6DsOL1MYeW8pOSCgyetbAi3875WR2yPeIOjoCWQubo4QEYs4zSHDI4/Yth+tX4QmMJUFkq
HcQg4tHqSaCp+4S87TP4J/vum7otbPeO6JPuBTdoWTCqEdR0AR5DSeKRK5QGbPrP5vTwEutcbQ3X
Dz2iWU7oUXNoM8ufFSem6MQdLxP4/1NUf6Pylv/UwrXJInv6VfAmZcU6CtRziTvqCAWE9ozoLPUV
ZUu5S6vQUiKowFzOkXKg85pqDwottp3xlVHYiL2HZJ9Ex9FyVavMFQNKrTmuCFNNxgshTi08kBxW
AUv4QvEjX5vZhkpOLZ1M/aS5FviGx3BrDYivEEmgfmnHtiNt0T04JeTWt8o3exvnCYa0BHWfrY3l
3/Pk8gt9lY3lYa7UN/p464nAWIChysI7sfM8aJPa9XdI4je6yWl1rtg4AHejSEISiM3juVUd7bmm
8Y59W4OdjwXp/iz7ISQds2pDtakjaf6wSpa4C7rFLG2OK0RLsLg7ZCBh3dnNy1JtK0+9q3eh2kLU
vY++YmJGfFQn1rnxlrpdIKK0FxAxkWH4cD3LhujKJn+WoN9QB9q5BIkbgGySnzZEoDcTIeiI3jn2
Chuh4ZhdjBUPfI9CFEqPsHdkUBfkIogEkY0vApnVKk+7ST0RUlkyioU94TlMniK0BI/pp/Eeoqap
Pk2Dx/ANv/QC/mc82Puo8upTV+Wafc6EqgwY7ewk4HggWoakCqYL4UdxDGqVfgIGzqbwJxVcln+f
vsIjTjzW8wwCgnupN1d13GrRQaNcwdaP8050hx5Jl0OZnqc9PV+onqKnUu/yjG6bu6AektjNC+cz
Fm1BckXMImShIFBsEGThfH6ncKt/as7zDRbVKHti+Twg7AU8MXUIqoi3Nt6CGOi5Ah0jLVD0o9K+
zMJrOH2YsV2CNMZmAPH62YkbLMK3jggzJjh9jq0tU5BE74HlGWhj1i4GxuxH/QkDddlTnsKc104E
Gg1kFFaVMwRbHER66mO4jh5TqbxlL0J6Jamzm2voOAE6UpwE4znzUO4p0UXACaPounKk7VBtm/yi
P3YTcMLwmiVwEnDh7MKZSLoB6Wc3Q0B8FaQpv9eiYjGjAcDLlHMvnTBnVkU/tOrhJ93NO1rBtL8j
+ZvMnmX4teqlYGCy8vqAfvIQvAo5p9AWK1dlaE4kaSOYQQZ7m40agwKiIYUVvDXyfR3Bv3Wm/h9+
AkgE84VYCF3khBqpGyBHB+121Ah+O0XiiBUwUS+0XJSAASZNNPEaDrD80zr9EKmB7VJYPumYNHe0
n+rxnASFsZU8nWqU5DBDxscI4xzRHDI98yVCNfdxIByN9DaAjJS+cXoPgRM85ymYCBwSAX6HONjY
iPyXZHRaYmvzAJZvrEG0vHTEXziX6/SMGg46TuDiBzq30z36Pob6ZRrnhjJ0cceRLcmADr7HT5XY
1ndFexm+zJ1TSdbsuwwvEGm8fiueEbwg+XWAtsXuFfGodkS+EUAHfkAfRuKNiscxTeoYdIoab2fs
ZeGmeV3uIeKug8V7ayQ3f/yGVGfdOZIo0CuDeLpy0ew5FHEr1S4iFsJRhMHEXrdklwny7JXjgfNp
051YNybCVnrtndC1wn6tiYd72B3dC1RwdnQ05p+ir/SrO3xWQbn5rH4VdOR+KAnTaZq0u99KZQdH
9Q7tuK+YjWk+8hDeDGwapugrYYF205zxZbfxMb8kwDWJsROZxb37El7QYp9edAbpS3GG06S7yQ9m
F2p3HGPG4VoBlHfoRKlvZtB8D2/spYWD+BZzT2IST43fIhHukk0ii4yVysfilB/THTe06V607Ro8
AMrorQcvUffvRPDYbvD0UkRmimo7Pk+/fWNj0sTygIDwlsZ6jWAEs7p28/ZzYlZWwBQ9SybuYboT
bR3MzHYdUKISfEU5nBrE5iEln3sGUTwe14NkemFt8U547n59YxsrL73PggMOcILrYLJnHYoXFi8r
MvPIlRMvYE+f2IM2MubTuEWKmiR4IB0gsDHL5jvl+b+0SlDcg2ZZ6NDsiXaTRyzqn3iTLix33iXH
aTh3tFj9UnqU3+NLfjH2pW+4mHf68e96ouGU/IjuckADbXWbMfIr1AxPYX8qko/F2LUIeI343jQY
IrphJk8lIQTM4jVh2t8UDCrrLXnHJzc8lPa0rXwnwCR8p26Y/xiV019kF0uHDbJAp9jhORTTmanV
nfBUpTfMS93uPqCk0dKmeCcx4IkbfnMiVvInl7bE3ipfh0XL4ND/HNvSD4GjuG2xRQlWk9HPQhwX
mrNNb21lo+boU/9oEbojwcf+RwXnEaNJs653A+SrK9+m0cNpHxRYWA7kFl9yKDYtA9wMMUUX/tTo
pzj/B8HmjTfvRs9iRnMc12tZSNK5azFp5IpXwSspQOOo1tAtiVA4fR6R7/QQhGgeG6xZVTlDOhQ/
dGIf+hl2WXtnAgWhzz3IYBtstixkdpZgcNKv5tDIm+oKeUT4WfXOFTuncGFw6WM4I4Y8q3ZI5KV2
ogOSX2/1D4iPw3h97MO35jZyYOJ0Akej49ncPC42MKeXxnijJBoc8Ne0g6pAOHGTe045O1BtgI+j
Tedw2Ne0H3yF/1Busw40gEkVCNpNGr+MNAvrDiux1K+x5RhgiodDNbyPX5xnvM1n7mvYQt3HW/Uv
R4tPI96Ez6YK/6qWpKqdfmYv1xKtk0N7wRrpP5GF60tblvcrdRkN1nJLxQVhxg47luhAe5/bzYOC
tA2taQusw7uy961nbPN97uJhkhd1emKY8qrV6vEgxfQpeprHAN2gWd5T95gsB0pFZA9nguO5eMEW
yD/l2b8aZMOYqWg9rA4dRti6TyPDTBxkDXbcEyDVHqo4xzn1+a4o7wXm0BQIJDTao7gQa3aTQ5u2
TO7cuFWhO6pn+EDVGzHfCjIKGw92qNnu81ezO03NM0/9KJIA7vfpwK2erAZLIPsuOQhqYnBJVFEY
vM+Ngzi/E6ErdJolDmFB59A3/xGRsSjBWf95UsI9TNjNWN0s4zK1e321Q/X4DIFni7rZlU5e8/Gb
5c4g7HmPnoi/H/4rTsz6H2IjlupPW0RWTFRWQocN7YCPv8ZHQAJsQ2jHbKz0ayKT9myEexr5FLwr
+vk/iNNhwoNBfsPixVsiYFntUKejaJ50z6a+hR3hc7t76974Z424bbU367kungFS72mm1z96YYvj
9cS8R1Ql9QeaS9zubWD7WSoXM4xd44SnYRZf4ggfDJHBghtwpuzIjsrbEL7Ga2MxP9jVMX9B4W8T
b8XF0ZiK4ILbfeNcUsNICU9/Qu9uDejKe6QX0fvC+XwTnjiGSodNVafihMQPRhS6QtE2J2rjyyjA
gDodvGm7DsgnV9SObKQkwmjtXL1oTkSqw6Ak0db5twPmR7bbF3z16gU075+K5TejNbxha7GtUQ4M
AW+dfWx62KXhR397/OC6YBcTy2WDpJOm8oytnOxxLPZ3+HrhR6y+YGImBP3ICbXkH7/Z3ab3XPIH
fkcHE7WnZh89bhrvXghqsLRWiZwsaKMjKJl+3Eqc0m8STXPfEklsOKOEZkLJS/0A134zxdSK+KKK
bKhI2TBe2D41rE1ypVkvTtHkPrVISjwxyHGNuIwbqXQ7uP1xvKnuvAO3gV3tsciU7+6FWrIDAY+a
aA0GqPmBdQ8vlU+J/uMKYVJIxKywEdDaS18jfEWqOlyMEUnZSsmpX/XiwIH/Q58QiyrVbULutJON
Lmie2scsoTICstpAVOk+am90vVJpFe2S4F14ISbKluGnjx0hJS6LB4S2y3iPCOf8W7GkNXXRpYcQ
E2YVQnaMKIUpKS5SusNJCj/m8ai8FafU5Wz7YNjE5C3EzsL/NonQpGAoUKf+npDBjSESB2wNK0/p
Nn3zSmwrIMKIS3HCj/0po3rqquPU2ibMj/KgfKvyXmaDQ6GXstdpnYHpK7qTODbhMUlPhubzYlkL
JfZJZmTwLV6U7fCSv5JJ1uYDYs6vIOE/+f0qOoBk6b7BbVgvAKpYxGTZXersjkxwIk0mh09ZEVF0
GRD2LhRBCfbgqK/uCLUbo2uZG9ieSIyK6avWvCGHSqqNZCj+a3rldwns1BgXsOE1kIs+T2PQSC65
EyEh3Gq0JY0zyAw+4e9GQKHOtKXFA09iZJgan5eyigD1w1J7IzuDkLf1UQr/OqpjwG0SYYp3xNon
/bOwPD3aVmqA5dwq+1x7E9j6uWYBuc7Gn6Nt1viTOK+TJ149D7ZsXOtVpNIZmZUFuV+X54ASVnda
Btw29yGAZHI42rMXDBO4GspfkTlXz7XyynyiSMxn4uk83ZoAab2ODffbKTfekJ2M8ajYUqYrP83R
ENGcQnaJJvI5Lld5Eydbla4JilwquJsUzVm7fPxW0y+D2o8f/Dnvs7or0B42sLaws5Q9w8odcV90
aaN9OkOOUrZckkS+nhQYP14or1nzOcZw5ixkxBkvlf5ly0toa6MmH/8KRKBjgJnqCfbgF1c8RUKU
n8xOXhMiGece/Uql+M5dZwQb6/SVsD9fcPlE1lF9C0Fbe5lM3JqdkpMPl1oCAEk2U0Mhjqjm2lZM
Xo6W6vxCLz+WIw+Vc55RBRIgENCgbJwVT8ab0hYgsrQYQOCQXeYWjbpWCGoejOH6iNgVmEqhxg53
EdoXenr8+tNChMNDTMyjPmEot6LwTyVsfzRhcRJDGzziJIQqe9NdJ63p6tI7c4UvCbmiv7VaCX/v
zDvQVs8loNtJTEPdcGfMSdyTSlnlT9mruVDudaYiCNh9ihB8wPDz9hz8BUJ7O4aVvyczvj5QtEcR
e2Uuxyv3ltth0isuV8Ui4if8Co9j9KcHqeH1trlbpKC5NAiFDB1DwDUCQuD+Fxht0SqozR9xvUyC
9SHBSurRsHuQQuIB4oOiKrmmb8S5PYQ7nA3Yq2xG3CbTweyd+Th+8sbDC1kCAY/J4325Hf5b2hde
UCfMoz3xeIgLp3jNqorG8YlVoakBSz5X9p0W9GQFNLC/JIFFh/o3HiIvti6M2Gah1ho6diTrrsZe
xf8xPR4sC4T34Bd57Nwht7lSfpxB9+tLJCMWQHTIXdA5o0xyzR9QBor160DWRFRasrZ5ZS+hN5HV
tRzpqmd7gidCSjDhhTnPm4dUPQuUcrqzcU46Gwk5SETcz8hUwh7cGsuBx8Dv0jC6zkUKUwg/wyLB
OaX0lYg75g5zlbLO23jXGihPq6QwV8Hv8RgkE8QJHd4gYjfNKiDuWcqNP3iIh9E6kK9jfvAoJ9ov
cr+WfN6JnPsjw+DeIUfM6+SutR/X1Wfg9nFVXPZyILHBskgru+v3TLLu3D+TII0aFBwd2Ofdlc5I
oh5VB38Us4UqHZ8UG7BqpHYLR3l80S3M1bGOtYeL5Tj1Ht0nomVXuUSXSvC8WA7bidVfhu4joUys
pUmVRmD1SEmbKHtgmFr5CHL1sXh0tZZiQGocnTcqxlLJjTRP1N54xlzmEF5Ze0b7wpfc7lrBhYBP
vMUuD6WtMWwawZEG5i1prnVgafmlREd2cZ6ocFyQC1+Hf4N+e+ECrmZOmvVNnYL/jDAF20K3paaS
8YE6jy+cNvYIXep1Cqh1485m9ECJBoO1VsEe+iy4Ys062c0Z3TcTzK8DUqJMt5LsMAupKYAILQsu
A4YoO/J/PDoGaoUI09+zeBkFnwwsOxBfN5q7OlKFW3HdCWXioLN2jCnIP5byfxZkC15w4xGT++X+
eK5My5C8nbrGJ8dsb33Xl5B7wnFiMsY7BhY3j0vi/teCIIPiIvuhuyHB/E1Urr4p9ZExkK/8tix7
3n6dBAOhTBvykAl8mo6p0FeJcuKVbchcyAg3WfQdE1Lb9MO8Ga3a9tk9bRDNOXjI8TnW31mM1v7x
Q5Vq/rzOV7CiOKlmANs9KT5XuihHXoqbsVHx2srxmlp09R/ECbqp8CZS4/m37EzV04d1pIG4sJMR
5aPTvPExLZSWUjinYo4V8GZ9eADIsKwDrgOBsCtU5l8f+A7s5ZR3kWGkesqZWRTzflAulPTXV+Js
VHJYJoxKpBEKIkQXIwt9lsG6flTkQakvdCrK7860Qpf9gW/wqOt63wAXHByLxDk1LE/hKyMqykcq
uxIi97LDCijZQ1Babbe6Rv/DtjG/13mtXHiWBFpFEqKkPWu6uwjUQ2ESkBzq3L71KLgkkssOVBAm
pZwrt9Zxm2dzxz4syxa7Py4+7Ezq+4FxWGj8Ofmw1VQ/75w0ctmeS3XHNOQuIE/iQAsY6izQxkV/
Bu1oLNIksB5PXUQBuBeJLB63S3xaKVhpVGSaSVCOX8IPFStsY+q9hnsK8vU5L92WMcW8sd5BYVet
Qw3iOpMg7CF3vPYv2eIRYH3L8Cx7JULhPojq/fDYzwUA5ncgKmvWi1DCw32g+csKbXbsVTIhp249
aFiL6KioX4QRLNI0flVvmZg8CqYsFf+EpIoYeUxWoEasDyPLgEILIOLGYQTMjNlOEm809/yIrX21
ORBjuQjffG0+YCwDQ7vq3EIFNsjmJC9ETvudkD5n5Mzm9S74zRJpQb7UnQqtAwojQVJRbG2gMw9K
xV7XvUDt5wcREd7eaB1WHq9MxolzO+M4tUuZ2UjSf143kPXMzoikBewkFCgvKJShV04wSLuwLClO
D9vXmo0era5hJ/NSdNfH4IV+mPDkQELlwtLtEASjXWFxIZBO3BDFDqwKuG5L7egAwrsdvSWbZeCB
UQPT7xVtG41bYfZEQueRU9F5SCIGEMuwh95MIIfhFopLiMXFxvK3GbFYq3P2wZxhSXFl7EQLwFSu
4G87ZzNi5+ARRbQOZwEPjZ0np2hFhwFDeolCLaf9oiCEDYrzTtACfh22Hn4z9jKEIGrWcruUTmxj
fXxsTOqMsc2hftqYDbwZ78rZR7CMLxlDjDNWizjho57J4GgWYfs1ycBj5a/yiMYcasaPlsRhR0tO
MkGCVF9B75DPXO09XgoTJPXZQrIFbPxKRUhSosMDsz8awcUFrBniaZny9UxNACkZLDHu3vhhkz8T
G8VZx19dj28qTwh/UlkE8HMtM+haqv4CKi0IJnM4N0SYoDsvSLwLkumZEyRDuwU3A7aezUOz0HSL
ahrRlbqbGMz1a6EpyBYNmp7w8mywdb20u76pZaqEEywkfXxazIwuyaIzdhpwl0hJkG1JqeRE8SX2
K11FN2BSdhCclJ21ylqICUVUhZoHNKx9Jh1tFHk3y7sUgjgsjTQQxweJboGmllhvUKZuUrjrCBns
oj6M4DbLKJ0VoyLaA/wSJjuBs0aXRkAiyDvFuuBJC08EfNVt1MfMjsLWoLFiWvlxqgK54FqrJo7U
SlowV6qCsWi/TR59jSGHTKVwOj+W3O8NN8GuiSIT+ABF05uxs6ATGdLLZKKVitjR//55qOuzF6bm
6e9bTarkGDniy99L5yhibCciN8XaFlTIU7fLW0htYx0zZP1wiGWKKNP/90GOFgox/77uHgbFoHIF
R6dm4TZqVe+i9PF/H5TW17SSo2Sca8wN8fm/v5DoyY856z2CXgVJoPVDM8w0Df/367/PBhiZ4D3y
YF4hFPEfhOLv00wsKWgEBJyArVn2Qk1lp5A2M5I3U0P3k8Eaian3d7oQcae/qzUFKkKbOu3Q4ls/
/fvmf/5w/WsqO/nJf79ZpWEwNPhgHVhbu0GOB5wDF/H3AQIzPMK/y/n79O+bWlW/WSKZxEmhWynK
RVhkKicddPf//TCuX/5/3/v76d/3ZGSjlUSPfcWAr44EilcMUU2pS43SOXQ34xEJ7AD1ayPKLay+
hwEthPaCqB0dcdA0W9apMrcOfWLq6D8bpd/CjEQrUlwoFtPMNbydEBkopn9QkBo8v/AbtkaGRVDv
ytDq3LHWSIws1LQlhNASA1pBNRTRqVj1FxV1wfVbG+keLTFP2HSY5C2dTavyEjwvELr9CrYZz1XH
gTyIGoroWUVN84xLlKFuunYTmmoKnBYVCWsyv/P2pdEICGqNVFxFUiFA4eGe5kh4m3WC/FdFIoQg
idrol1mWzgC7Sl9RKXytx3DTTZgnMzWHvtaAxwBioeMSEJ8rZ095wO2NVY60cuifW+oqK6JWZoqM
X5X3ASh5MZYUknBN7YRTT9bQxNcCMb9ts5E4VKW6Fs19bj4x0tFMHzfg0AbCkNMYhzSCCj+n9e/U
CxzQsPhhfI+ItZNMT4SUbD2HEL2Hhk1W4YHGG14h4hHksdFGh7rDoA6mMw7ERy0R6aqRipBcwsMA
2f1ail1APX2sw3cvE/zn0jDiQFqoQSqJMpsECPURKB4yK59DyaA19agSeX1VLHyHYsLaFKF30azo
DDkdbdMn/YHQO4yBin9l81Ae7/UMKeLRPyLgqaXqZyVoBiJAmpRq20lBm67KMB4fBQmYnmCVHpKP
WojtiDHysL2eRLQ09cUxr+UXVBgcnVaIwCSESKkXHbQGlUcW4A04fs0gGL74GD/KnisWhJSiQME8
9N2kPYmcXUaPeviEWJ4aU+xZPdIPo8MaFbVvK7G0Q9RzwOUajaZVHL1JOp4hdcyopMrIuT6GCZHB
othbykCjBGpdg6GVTiat5r1Uhm40FtmRdrCxHAcwDINyLOTqsow9FVIkemlBWfaSob3XskIpwSD4
VR8DuhmRTTIRcYyiy1icWkW33uI1hKi5Fmi6fT5BDI/LDqliDeZcVe41oTkahjZuU7QR9EiTvHGs
qVVh8dq1YFx6KebcixG2ziIzXicRfk5sDERzjN+iWkbA/fS2Jar6W8OUFyLYX52OPSIMRYEUlUEx
A0pKoJnE/cNA0g60k5MsiJaUBpLaUtJ/IFpCFmjpUi+ROH9n9deIjHE7NjT20fbxpAypvFNAj0Zl
hvU/h1+aguKhkI4opkfApq95bXiDKlmHpqoP9NN0e/pWYOlJ/5S5pYGmInDGEUCugYIkBH80TUp8
IRmg+dN5lEv1TlyeO53m2Rb82q6gOII2v8AcDKrY5BknqUpWPR693dEhhYBoqP0C/839vNT9UMo4
CZr2NjbF56hntLT1kr8o2dM60+nUtURXEzL5YDzmbzOtUFaKH675oOVtpEWlllp/wv5Wra2gSNsx
hvgl6rTaFBa1Hs0yAsjhHLG6IXaWkGZvNF4Bu2k1ZSBGTQdsrRmB0GNvaTKQdDkydjkSN3T5hLOT
9g+kwKM2kERhCUalmC/q47FNKm3PFMm/s1A+mghAyV053VA98I2eNjd9JLM2toQNH82H2k5b1eyE
/RJTpgEXkQawaYH6YLa3WcymQBGVQ82jIeRI9Xf0QLC5V+7aiH9DxxUsDwurSJLmp4n87gjBDRiX
tpw0VXlrLKkl8rHEQQODm9AigSgY/PiENGHpFVguoRmmoJSQkykfZJFBxIDfdkqFNh2x1l9m+l93
c6SOfhxC4J3lotgtGDJ6Vq4iXsqlr5NrKFm1x2acBnJy06NSfOrC6mBFi7KXyWfpaSxfu3kgqUMp
VttA+EApbZqtX9hD4MrG+N/8QIJNVh630oloOQ1K81OIl+FgVeUxrOfMB/IQ0z0gfsFJw5sPyWeZ
VXMQK0RFUumB8NaAn0cmY86koyQsbJvmMHpCajxcKa9emaV2VQsV4MEO93wA7SVYWubGrUAWMNJe
VCROskXTXVpK78kUHpJWViinzTN7qTA7yzEGfIi3m6WkXWqVNJCZSvq+D4drhwhkENGhQ+JhDZHQ
Oxw1SXyM09pTjfxfa0j0B0jo+ECvicJxXBU+Uug48luXR6P7ULXJH4cK+rcxBLU2c9Sqsu5pI+6R
gd5kLmav0qBQo9HOF8GISIopyAjniNpZZVnQ+IignjzB+qvZWnp1kL1RlPsDIiFnAHMfU9mdmrwl
RpBOCky54QCCOPK7+DEQgx7Rm57bU2LYDF7pC3KO+k8XGY6ha+g6pjMlLgKaVqEcBvI0ZLgWQrPr
NBqSWp2gQt3J2ZX2n9M4Twd4X09CooPPX3K6IDDo6wrylEazJMpYRFASofgtUIjMEs3Ffle/QpHe
Zyb7c6FKhMoNM4ix0LcIaqwCif0BsPezRBtyVDSI9YlmQQG3g2hTsq2G9mat/NUB/CcCmDhbS2T+
xAvWZmn2lMroxKkaOQp0kZBmWhhagEDfbHnphHMoDZSadA8qTcuO2JxZs2ZEqfdVo6TKPBmOdD1O
afGPxn2wwbr2VS3vdTOYdhTDyS8G7l+n42VZrPg4P06mllPb0H+AsaOYdcYbkPfzkuy7upkODbRv
6oZ/I03HMI+a7vUhPI/IQjqp1dYAEYffGHrri0VmSSzjHpyAaR6jaPiJWiP0hUDRqi2aBYC3uokw
wFIGdY5Jn0r5/tGgfKSl7Y/UDX4jY27UJkHwxlzekURcVTPw++aZZfxptK2rRkvnatJAulkKOYKW
9EmajrMSPw59RQrVTBRvlCwShAZODm44eEQc3pUkC+oOqNDD+GhiKxjl/oMD51mH9osqCUQJVHlZ
py4gM+1QISg5SUtHt/kaYxLLl8mKyyChDm7OJm5SpsFXI0CvWCrpwVah/1kH31ofNGQOT5BT6yNg
AsL68MYtIgTmY0A3ZqpOigQZK7VIvU404qQPuC5jsoTsTem3WYbJoQl7qoOS1Nd1jZDrpEF4GEWE
iA3nITv4SNpemiC+GrP0BurztPSjfpSy5pW2dc5Jk+rNhIZ0WWbLmWaCe3NhnVOdRwkogqomWYHV
8yDPKY6Vo0sXImZdloOS6RDgWcTiWKhtQgS8I1anV5qbRe0uGYb6taVs0avIr0N3eNb1hvCFWvHI
Mgy6QSRLX0soDS0NUoZxBks86XGHITAicKQFEDnlQLUs8LwwHnsIPKvxTeTMaIcrrmnlt7RhUw7M
l7mZIaaVap8zqB5EjZv9SJMxQUvps1HrU75CMftl6ex18ejpDOcyYnA1XV1rcjFJhdwr9Gn2oBJq
9GNjRgjsTBkqDGNJHCRM1M8S29dVcvGeN0AjJ3GEmwmXcx8DjLZYpJUcsY0pTPBVBScbeykIhxxd
yhKivM42WYx0WigmvbJhe0VWzDwiCYquslxuy3htQ6Dgs5A0aT+Fy5MoDtJWBg6xxZ9WxmW1Cihd
TyNUS9SFckYKwnCod1LapJc+thL/0ZNcR1Gh2ZalAUVMn5WDGKYQ9gadqFkcor8+BfpI+5Fp9Dh9
0BB2WTY8OK9SYlJQElVpUTBPfFPJZlq/5+jVBFFrLykc76SU3qP3zKAFP8God3RjSQ8tUFya4ArO
PFkMn2YjXfsFSJ+EWnYTReIiuir9D3tnsiU3kmbnd+k9UhgMZoBOSwufp5gZwSA3OByCmGfD+PT6
gMwqZlVLC+17g+MeSSY93OGA2f3v/a71WHmEYQVLG5rjqTQaW4+kvAMLQqjwgA0wOVbBTI+kLq/k
GD/qScUXfy5jlBO6B2R1ng0gzrnOhsNcWpegwbntqxYOPjJaEfLLml74oB0+3KUBqDZnNoYuXK/B
M7GRTXgzjITG1LJo3w0Dxp1j9z5rlqQ5NxN2dHYRSE4xrn8968tM/qXV94bdh3eemTzYYjA+sd11
uHf+mJu23or22ssYxcZj1tgZz2WhwJexUVAdU00z4PadaabohbpnM7QrUufHkEYSXzPFhonIC8YO
8Ndz/d4H4xuyg8v2yeMq57anUjU1AQq/ugWdMzCQyM4pm/uLqhquLXV0aZn0G40ZHNM67clE8nES
aT4ac15s6OdbdqFmz7bcwTgZMjPsWDoXGc5QyyF9Yg35WeXaeRRDf+6RR3pqzu6iycDaTvnHPecn
l9PEmeEO01vFOo3ltjR+2iQLrp4Vv48xt1Uz4tvI2cIXmiXs0jVWHBqrPLTYXluLy+gkacSsQuHx
B5ovpTM4cD2br+bgwv2KY76iVcUkZ363YvM1ShgVzj1jec+H72tnjPqDiapCo6i/RjFUbWcMGVLi
NW8r7P9RzfQjinq2XXl6P8bOi6GG/mj6k2LuQQ3U9yHEfj1FFVYNA9q2dijYaKKnbJ7e5nkiQuYj
AHdlfl+07escFScjC8OXzP3c9v2PMfEx0UZsJStkDrijVIbZaLd2a17aMScdgoMEvj9+Be/Se+ld
1Nwcy/zazCAZcse/KmgD1LNJD+9t/9z6ef+UmsOHMxAj8WjFA6jgu5tWpekLRXbvcnirytL9OYuX
Ik6f8rGBO1vMjIGScRk6MwlqfeTWVNyN3JCA1upffe33J+0zy4Nb03Onn/0jBCXYYxaORvgt34yZ
yYIFe7unjHpn4OHbW+lnLlj9oUtoR0UmSq5VH/+Iy+xnpcIaVbd+bKyguxV4KXvuqmr2fvqtaVET
JZhH6vntW+dZ473ZGdRE8CbBrSiPtRPgA9gDu7cfraY/qTRnTzPoQ8EVfNtZ463vqXyzQ4cFf3Q3
5+Dj/F4xuqjm0whdYztOE7GDDnBELM+5vWguSzBxaBAxJl0hiHc1TLmZxZRdPZDxZXRBkRHeWfFe
+P6HkxvlIena74XkE7fjoDpOs3xwMgtFOlGH1mBVpNjbVR5RGmGQBuyKmog+hvFRQALxyW3xqfP1
EdGuHRVej9RFKugjmws2UQEjnYL73q9+xowptc5/uQG0x06SQaU70OBKE/jmNyPHTmSFIB6njDly
zDDOENAn2+Z7YZGConlgauvy3IiSy6tgKxf00eeubd/Hfp4fMvfRz0kag5vPjjA/CryLQJUMgxVz
i5bu8/8wsvZJpw1VnkPbbf6b5Dadf/6v/7CE78E2+x//+z9/jP8z/Cj/K8mNkdO/UtzWv/AXxc03
/7BcpeDBCUf9DeIm/5BsSixpK8tXtlw4fP+AuDkLxA3SrnA8X/L34AX+BXET5h9ICT7qovQ8wSJa
/sc/XtZfCM72357/HclpKX9BD/6dBuhD2RGQqBxYgLait/JfIW5TrnVfqNiDCJx+HhkK6SZymT0b
2672CaAFyZtHm8HNM9pbG88t5nmXr/Zkf2OsQ0R22Wwi29yFCdvPyvsaLdtRhyauNH6NWWR0VfZr
Wrat07J/VV/1sp0V7Gu7ZYOrlq0uhAxGLJ5zrczmFveQdLrhNWjM9JwXWGC7Iftkm6bzNKnqZrQj
MLiBipIwhrBUGMNRFoF/SQfvRVRoVY1W5P8wooaNdwsbRY0zG3Z32bo7nVExDhKaTJSzN0rmfZWF
GFikDLCyTH6O/MQECE8oLHOWZoBwvneVtUsk9sKgEs5TXcgPJVHz2qj/iF2dAZByb7Gvx7NAfQBY
Ex5UxjfLAXhPKtExrkJMp27QX4bYwfDIgrAfgAK5A4PcwhpfU8yNlSPubNHl3x1fLkSCU1jO09MY
FObZ6uiucDKa3vIU83ppJ9QXehc2LuYh7JFY0HsBuyG6ZAZoJat6gIBdwOXb1v4Y73oP2/Xkxtem
Uuy/maNsymqar4wsTiI7T6g84yr3uCd/kX/Y0+z9RRDyUIbkIhFRFWnS7Ma1hnv0vViEJBhm2xFl
SaAwTTQ177tAHNssyo8WKlS9yFHtIkwFi0Q1rGLVIltNi4BFykcvgla3SFvW/NwtUldLRGnRlyzX
S45ZrK6M3GwbfcIf8dMojUWrEuKX4xRXJxj0tTCaWzIaVGMP3kG+pZqQyeyPdxkYN0Th6LsY6n7X
2OZFLEIdasW9cEtW6G48nuLyw+DlbbvQTNnW5sbRZA9aLNJfvIiAPWqgVQQuRAFkFxTRc6uwBiVO
QzdblOnd7BKqizFU9z16Y8mCSQlkCjMMflrI1icnhaGZLtJkuoiUepErK3RLdxEw+0XKdBdR05P9
18KMxlMm9F0azgCYoSU75aChzxOyointOttyTy7GK6kQK6cHZLPwSSYnp8faEzVMTDjB8NAQUqu8
d9dw5uvUeFiN0R0wOjw1i0jbL3JtYv0SDc7dyOiCBexlbhsjQNovmH4pdjvM0oor37hxhyZ5zUVF
Zs9vmO3q+DPrZyBWqaSeU+XyZpY/jLHFZNjnX8JJQy70SDvbDewPBvC2T0ODaQfs36tkF8Y1pDCQ
Vo6XowFra9garvEwLKJ2jrrtZdxBI/Oce+au61m+ZAIZ3CI14Uk5YL2TB1kJfN0TPmKWkgjoIduQ
NO22UN7dk6vrw6gy7ts9sntHXDEespBitPRdZ4Las56AG2L99DXOYrx6RQq7yntuBi5c1jThSqnN
DZ1rEG6WRE7AWYP5g87g+DQkiEZRjnvBtskslu0TzMJfIsAKiJAbxj1wonEpbDI/PIleAk0H4EHF
HIFmxzHJf/C6AT+k6lyVbBgKRmLgGNgIq5LOYhC/JeIP0dU2QlX6MhKgT4PW2Lc5k4x+xm5nRq85
F236YTWOgqxEtlyqRBuAfNvnpsQvNgf4jFw5oh89h2TKYU7GZ7vKHkQ7sEhz5Y8+iuZtxrxkH8ga
+/qisU9pBwlL48PVGfNWmcBYWHjEWUoabMAEpOmdzl1vO8jFMCIepI9XIUEz3PYlE/EuSNkiwA3y
wcBtdf5ezUv7uHRrihvpKzJZTkLOu7U2PIKsnFmFT1TvMGkf04DQXxgecjF5u0k2X+XI+SNGfsta
q4pJtvqcfzDpoDmqoLm9AauSmguJvpxufsxupouLH+WIjSxQ6T3rnAkrmTYQEAM6YOGKRCu9aAg3
oqEuoshtDP22S9TE+Jh9BMJ4jBCv6A7cOcMHSzqU4dFnJhY74Rv33AOi6ePc+BDrtLWE56ZbklAK
kxX5dzYxr4YZXK2hxVxG5kiGds9Uvf9cj93ewEnWWAkoj8ZaEmv2Ncra8IWl+3PdF+5hHnG4OMKl
zrerHTBqPXAS4q8TsyAcyiwpVWvaD9gZ+7fJ8YJLl2ikX1uNu2EiONZWSH30e+b3piJD7djIJKLF
ExIqonalmB+DtNEkIeobDQ+cPq6JBJWo6RHBq+RkRzuJSWBo0IebIFT+xROkstj8681YsWKGztVs
VY2DgG0cPcA2CQNyqyhrZ2OCz2j6HlmMFodCEWE689tEX3o0Xdm7M627VY1DMceNVHZX6uC5J3gj
nmYje/UmD9phX7OdnwjyhC2U6x7BjzbAfteZ6JDSRofUM+9bM0M/dvsyu2eFy8U30IdBNndxV91y
GYorhaTNNrTbm2TkuXNHWvZA9Bxl6NzPlT9cbLaq9OnQGhtDrLTjUx+QPJcG/KPRh2nGnb2GwV8c
RcVUm1WLcfAsqBnJILkjL/JOGT3FpkLwFgV15ViplM5PPoIOPn2YiF6jQFh1IB4yA7saTZXYlSp9
psxhl8Wk+NBnORE8Ej+R7d11lbBPzYsRV2QtHKfaTHH4KVARRhJUoaMMqn47RIvDteu55YLmdqV1
c5cCqShJ3DvELqKA1aGujPHG4A5ZqMdUmkLdlENDtw21QQ9tzDLAB5VggEkIM+PFA216BmODLcmQ
JEkov7h1uM2nOgx3bjaZyCK14gJEh0WU0EJCK2bSvWhMIiqs7FM4K2ve9hlN0GGIJTGoJEaiSM9/
OhK6xvtp64lUon1e3Qm/bQiinWoQAt1WmWMBSap/GVUwwycjAFwzXeMsI5RZ2ZJkPzLkNuc0u8jK
+ZoAyyPA1mMyxL3TcBE7mdo8uWY3XdbDnHUWzlr/G5VyLXbL/sff6gHNfPm0aReD40UNRe7O3Slw
DTyLWKtFFGYkO3zgM11aYNtDddWtByOAmYTDlF1xH0hdQJhGijARGtPe0vq7Zg1OPK1kR768yLEY
cKLbktavAC/i2LkRyNrUhC7w2uTU6IZs7oFzvgbpMjXsqHz1XK+6WH57S0rQ2uuzsPJu9twbBAg5
ESck28v6yF4aMtZHvw859j+niv1TZw1Qx5ZD+89Hk+0Y5wWL2wfxNfKWThP/2WEwcKU9Kz1D8wU8
61l0AKcYZxJJIsE10TFYvx4sUT2uL3dQ+PAiuklWF8tqjlkPzqATCAqLJWM9yDBSoJnl53Gp1BAL
RKuvwqw4BcvXfowbLK3sZbi3UmWdLBaPdqnXE2s55fqwFby9KaM5phmcb6b12eqtmlI2Omd6Cjim
7fowc8lD1zM2RpZ8f/VTem5HiuvPY7r0sViifJylmaG0j19W6xLnZ/mniWl9uh7gxmKBWXpehJnD
V6XqeZ4HuDhLsYrTi+riLof1aTOlH2bV1vvfP0qrBjXTh+wGkq76821w17dlfa9a27256AQH+1PR
UD4ZuZTQBjN7daiqmHJjO7quh3Z51Hq/6qVNIxoI96UmNJ00ZI9SUg91GQn7AeyWp9Xt9PvgLw4o
E88JPX7za25UxqWKIuNCrzHnXMz3szYwEVDkSuUPBwbDDVJ0+0EF+GBu56GGVtiq0+rHCRZ7znpY
jTp/PqJdFjbVbIv9aOgvq/VoPShrwcV5BIxZOHLt69qaq7o/I/Hzm8q4u6ciPqTLbmZoQDfYs6+G
6bD+x375sjv1yICwHkkGrM6mLiN2ZMJf3q3XCblcIprF6LQ+gsxYQQZYnvc6fIu9ITysH8r6Wawf
VL/Yq2ShXqiLgbIXJBiiakkmHxjsn5aufzt/22FgT9UCJPz9HxRGb5bNZ7urixnBiBN55KqRbcRU
Y39lQeCtbwj38b/eqvVd8seqpzE46aIz24k/34L1t1x/X8Hg5fL7N+eyTYS2ic45mm3VNwwSTOdn
CWSXcpRCnJS2nix2xEowhnTtZnGe+SQpZ/GlXZQ9u5d7raElTOWrUVBNnHiMK+x5Jm7t6Q90NM8j
VTtmw/TeILmD7w19dDggTylAgN3SFX/3+zD6gLwVXTmti5oosATI2U83DZkPRc7Sjt3nPvIifLJ3
tVHf22Hw2Ej2bkbEjV5QyEFnKJRYeRateC51+QJFgDsmw3aBdVilLN6tPD3MfnE39ndJUfywlPVm
hoSMM/qgtsMQf87NtySCHZd51XvYUyOsAqAwDl8BULB03BfZqRTjk9ls3bImPj/mtxgZcZObmEhk
7yBusfNsWL1vWO0cOgVGzpzd9BBm3VJvzNJH9Z+Syq6ujAjvtDN4pzCLXmtrUhRFYr6m/28L4FTh
N+D+GmIG6jxVHC3H3gKyRDDzPiUMZQgvxFfvu4FOsJ9y6CydNzy7Ha6iyesvGCbvsubHaOOPfq7A
+h+CyIDDk6e3yB2/syGBb2XQbdctgWYB5TYU7NY9r0aJANElA+YUYWPwiTVE6N2HInucvPQn3GFi
qhNKNKiVb23HYsWYMI+aXXrz3IVlj63FTapnrzlTKHikBhknuAdehE7yx1Sh2EejA/4oz5bO+ruO
unFWff2dOb4FinSRDkFssMjQTcNXApLkpm12EWvmnaqoP2ZKY1GyiD2TdZVHh+GsyxyImBbpt9bt
P7XS+9rzJswRgb5uwLDrS/elydKLl5vPoPRr1AVnXzXzj9RmT90nsEmSoX0SJL4TiUWcUZ0NRDV+
60ZnN/b26xQEJXXxBClz96NpHAqgHORqO8JF3naPGEX2UXmYxXjVzKT4wv9ql+SZr/1oh3sttUf3
VifZvnVJfXUROFPox3jHAVhVZvucV1hKJxKcjBYKHX+f7fQ58ReNOJV32QRAjlLgmwrGE86Ti86n
awo6N+0JZ/Ri/FF0gJbz5nVu1Etq+V982VF3xfdoLmf3bDoMh3HuPGYVsEYzo18TszNr0mMju/ey
zJ95lRur9+mqsRIPdzYbL5GBrXIKVH9AuSglWNPKxesYzzuDjyEcHsdMsHAER0YCC2SPA3v6EJMp
dUQ/bV3hQlfI/cd4bN/nKbgoerzxZbfvDZWJJMpTYh8S4J7nQUNpsILrMe2vdlzHR2YAX/Dy+rvA
KrkVQOkePlTZqkPgEeeI6v4bngcufka3d20fj8TM5UB2oHpURsCm9TwqkHZRCuo0ClkrG9SBysL6
1HoFyYuakqgogU5oNwwpG/BhvGs162Rownk/XNGlpx1s7tPERHbTCj3S92TWRw/zcpcUv7Lajbe9
rN49QSij6n3qw60PPfntLiox17HEYi4XQOnKfGp+KmBvYV/vkNjB3oBgSyNca3kPE68/OumIRpQD
2TCpWgY7a2A8q42baYe3yCT5GzI7fayost36jXNsXfXsR6ACy97ud8oh6JcxF0om+YuVRbh3Ogpy
+Y4qO7S4T2CGiZ/YF883S8S30if5b8jul9MRLPHhqPC//Da6jXmEJv8F228JaF6ATLYtArsA8LyI
NILzU2SNon92HvHhD5CGaKHHhx073p1bMRAOYJ+IWZINS+oNfj1sUia0eBUUr4wWH9sCNTZPwRWb
WoA2trM37hotpxRC4FTc2nBgq4bTlZD5M5Dd79J0ijt6prEtKEPea1g1pr8kkw18o3FOvbDuT33a
h+c8QhbQZFGCwPuVJNm4Zxvibhl7kMdTzClz4GSRW723KNY3Lmu7eOTTdMPmF7LHdGgWf7xIaUIK
gpeaa9Cl8OtfUTZstQMAM8+bjwgVBZPpLy+Zyp1BiY/JwD0U2ROOGjgHvQQDlZtE4aDR1MyTBAIC
F7JDzjpQxvq9670PbumwhUbsYL4rQEuCokh+pq6c9gOOhJscuDcmrMk6QetW67WoV4ekxa6ccUvj
i9TKvUFuvVJEydNybjZ+b4SXnESK5z9afRfvXIOrDKtasOnmYHMZxIVZzxCHu8aF3+9RiCohQjTx
c5O6+b0scPXKXAbbrhtganFDzNRjxsYaTgIcA0MMUFLoPenuQNoTkhJfm1EVrDM7euByF0zbB6YT
uA+Wf/DLHF6xpV0yaiSXNcElG/18y5zmUpfRl9KsifvrnV+726jHSunMeJsCF+tOmMfzMuKEEhIT
eRPOA15MsuW14he2gW6aVnbobfncJpVipp0mp9o9OU493AxJ8sd37wx2YdT+5YQQxKciZVRWJClE
2JILWtj1j0HvbCHeYwYM8OblsPXDXtw5nNV4WI9zMoAKdAaA0pPdHYiA51mzG9sMcwN2fEOSp7Ky
ehm4hp/pJsl1K64I3thsuo1wreeQUx9/Nna3g6uGH6mzdDTctXSXb3omCbuMHsxt31FqGPvdlhkq
ChxgsIICtTgw4sepP+KdMS/IZIBTTR/PLuXMcM3kU8xYkc5b6D/ic4q+vcGhWV7Wg+rJVqRFcLKK
6pPgwjbsBjVBrdY2ihfiUNURQEMLpq98qbePU27+4a98DKprMAjzqAIgNC2gKy6GYAqc7I7b3DaN
Ov+eCS2Bl7F4Sfrvsb4Gdu3uNUuijaqgLwSO89ow4VcVhHKt0m8+7S4Aa+PmNGX9l9ki1R4RBA+z
r2aKDSHNvKcgoWu5Z93SxE9Oxutp1fBzjPCWh7jIck/QcIdhIhDfXHeqLrqoJBvl82yyvYp19tEJ
9VzWdN7pFjaEk3yvbPF9RvEgNIn1YBRsNZe4nOcZd0D9k70uA5CMHXlxPhMuw2mRIxCwejc6yccZ
0SEA1WGYLG+DZPrs1HWybQDCuTnDess/B7IcGMYnNRiPRUoa8rfGsst9p9oKMdM5SydfOOkdbY74
tCIpHpS1YHy8hL47Wml2bVxWDxqolLmQ39kNgEvrgWmMTVrfIukTyMphNKgIBJr7jQqSYmeaP+oK
NK/P55hXkX3opIXDyvS/DVWxT/Ba10sYTsxbvuJYHxbBvLOmm6LRdUa08JvyU46HkP3V1G0jy2kv
espw41dhpS/rc7MONVITu663bEl2NKuOsLbArM9/H+Iq4nLhcqU3CnUZJ6s6Rham8RLhfzct/wfD
5B+I1z2bx/kWxckFFL/GxV3Q4jaNBxY8/AvLj34feiyKMA2xlJRLFCKhAag99YIshJncJXP+xUPK
2GM67/7WWFnoAsNM4c2UiscEEf4srlw7KzumDpdhOfACbrMVEpVduixN+QVg/HSOczlc6PoYFtI8
uvPkUkEQls2FRpKOgRuTkfWpkktDfVnJRSyrqQdB5IjMOgd/x3ImJABzZtwFxraYKbdb5BF3OaDc
/P2QaRNfsT1Tfbxs7MWykx8D55k4CSu1OPvkDnZzcMdguKwHTH7jZV4YmQSBTsGycU6IGCFtcVgf
/f5ZaQ6PDOkZmykLUX7ZgYfB1F8wRfq0KC3Pf/+waKJd6WYWJIqhu1AVtW9SWZ0Ml83RPFYRd3ea
m3aNC32tbLS+ZItSVBeevQlomEJqS6D5d0y38HdWkA0UZu0lS7U+EsvT9dHyJ2rb0yfHV2LXatGA
cHn0HJUAbe0WegEJlItpU2meyEZs1zrXtdi1IsN16ZMaZi6Tz34pag3SQRAAGehRVISj1p8lIVfO
9ZE1AkE2OwKXbdF9WORq9gU1MxePyvCLALh/Tuvv65P1x0IX+pzyiWkT9ON6aP756N+esuBtMVwD
qFlfn1ESACOySX99ezGXINh6WH88aR2cRwhb7Qxugm1Ceqyy5N4SEU+z5cWur5huZpQ7iPzbanmN
Ypqti1wO69P1IGsNMbR5TivuxDmeuQvhmfXf/9uLWN4kSSllvlkrcdf/MnEixHS/AONLMep6n0Td
PPj9VG27qArZc23K2gRfxmZlVgD9YXBKgnxLA5eSzDjwrHghpLxK3M+5b7GmR9I2etRsOsBvlg3l
ZvSSb+mYfWcNRJBvGjaTjSvTKiGjusVrqTlL0gkrcmlBPkpNWn6mjo70lLdrLIhBBNMSFWR42Mdt
vrcQKg7OJK6aHY0e4fCCLpK7BojBL0yM7DePc0B+x25CEqY0nYZAnGPrtbT6DyPjN5AUHBFIhetC
WxGEdNTYpleXUEuwZL35YhjUONUSEtJ/u0L+dIVgzKDn8f/tCrl+FLr7kU7/4gz58y/9o9/P+sNX
PmeDvxg57N/eEM//w1W2YpVNBZIQrkOH41/eEMf/wxK2b5k4HqS0LdP/pzeEgj+cKj6VfJawpIn9
9P/HG+LY/+oMER59ldL2XBwiXP9seym1/FtppSOdiNUpsMthJFy/nENpXVm7To4UiFQwWf3wwr67
uWR0l+dVpunwKKKTOT7FRgbLYYBZoBGH/YZVuYnxk+BFOe5HjZjI+AJ/hJOLna5QXzJGqVGavKSG
dveoQNnOhAmVBQQUBorSz0M9fDT2Iba6GSPOPz+S/1sprTD/6+/JO+WaHg5qW1imTWnj33/PEX3M
TW1KTALmTzBzND6yND8FS4oxWPTA2HPQzn0M/v6ipIYWPwtLTzAva3d9OmenwjLfisC5zK5ZHauG
y9icLj3Sjb+hNRt4uENO0bdepVbtFu/xSwHKSES5eFwPWY65U/qjSbdvcBASV4Y9nGNMxZmq6Pop
kmKfyz6n0WxOh6uRlecJ2ffE/mDheDDLMgOAr36LyWWMxbfUQZhv0slnLtl8Wq/ncrnC+9SRX+hx
+H05b/Vg0m5TKiyyT79/7KuGTok8ZMWknV3r2/PJWcTO9RDFGqSD5bPSXeYc66FfbvhLt9QYlxbu
Xc0kmIAZPOvA+VKeKmV/9CWsnkmgkK03y3Cq30sz9kGNcdek3AoQmw9OJZSmSTkwKapCsowuU0BS
Y+e5LEDY+YRuNv+wRA5eH7A7DeGXeYjogs6zZ5n1waUq8+AiJIwtas25oy9PZ23SI/jPw/ozo1JM
zyZ1qvIiOsZO+zguf6Dl9Fs20id7BGSUZCwiywxIfmpPzV5Z/OFNSc/UOW3UNuh8cakZyF3WR9PM
nan9zNAQDpLVIT67jC9DOq/bjGrakMg08eiovwQ+Cw4yCno3GMzK8Q3LrXBmqsh0/c1OmXOtC8x1
qTk51pOp+dEMgiTn1nij4bPZ2FGPT3E5VJKxjhOW8bU3sPl0ZcuSsere1h+thzAc+Y/5TOGd6zzN
5iJcZph6L+uh8n5ZizafFYzBQ/G1SinXK9lMu5xUdKgpTDGzS9fc3OzE4MIcwTJqA1CIHah7fe1c
m7K5ZfgJiGzaXz35xUSy3Y+ILpvfC9wqxlmNV+WtNFAbqwGMta4EN+zYRlCj0xgvKYHl61rcHip2
n2W/TK9a/82XCWV6RYJ1ls2NzmfanRIdXYsplEQh4k9h0kCYdDO2hY+4ieJLE6d3WZfHx9oPd5Tm
eSfbd0neMOhSCYKKkRGD2Jg+/zQLRh+UnZ6Ohs5umWk0FPLUztZo8LAVwddOdFC0A2/axG6fEkNh
zesss7rRDEnn1PDyS9Yx6zqV/MaC1pUj9OfP/H11XlcysyS70bjdCJcmG096gisVIV8kPl/RvI8s
ZiNLW1V98LpEHIQ/QktpadUrSeVV+q2J9TcKxAxGjqdx9sgEkMgvOtVfuyHK4CDXL2RV+isjfIbF
1cEYitc6p+iyot9qsy4mJatKAQvVDQd/I7PqCzU/cGqZvakaQEwQRvAMDAecH28RZ7F/tB2LK55V
F2+oXvlhTDMgmOGPcpLqUi+HzH/mwjGRkp+rrZ+BSl4vlNww65PI+31Qu0Dqx/ypVZ3a5Wzf4COR
L8oLoOJQxNoIVVOXeIQJwcAmGEcXYh2DUQf7itE606UkNXL2w9doAQkQKrpKnf7yQzACU3Eh/Yq7
2e4/EvKFwxwmB8+GAElnHRql/x4psS0I+B3MMHtjW1Oeo6Fi2xLUO89TUFrcKLjQoznTsyO/6ZbS
1Y7pEK1Oho1il34aiJZ4tfNa2NllnjzjqLv6vuzqRWYNPib1IsLia6C5+Fbhn/u4KSsuWdy0R+nl
2LpMua+zkHyoL9D2MZch9C7u70a+G3LmVdr9PlFCcz501IxSTLjrIuatRENt1NxD2NpvQWw0J64T
z8p5ay2W0n1GBodgMWu5OXvuU8w0tnIxiU31lhdDVZ4Z7TUZoI2Baw3T8wkNwQQDYypYHJ17b+H7
ErmFobEwy90EH4kPZ3BJKcfsSwB7dfvMcCAX+DMqw2SfaO3VZ4FR81o4z/Q7jrtCmnd55HwRmKyQ
59q4+pBTdC88iOFhm7AgpZ3Dtwr3TrpQj/Ku3ra6g6vu9cDx+BvOpNW95QBZcWLMdEE6z6xZaXMv
SQs4tlXBqGB9GqR2fTQn//uYUE5ppFQKhDSL0RfF1t7tHzCcX4kOnms7hWYms727wBlgJRQnjEen
ZjoMuppOSZ4jq/igWQNwqmVcf7Ytmj1dPyRJM/lMlli+RH3zXTWRBq7pTBtjBCCcG3Bk8WrPbFhp
jw0r7BvDtPcIUiz+F1p+gvlubJCICFE0O7fetU6PTl+14342oD67M65YHS+jjireZj6xN78Th37O
eRmT8aqwNG3mwjCeJKDZzE/kfZnbF7uiD8SgJ0n+CALCF1xZ0GHpBHElf97SFaUnfTydFAiDLl08
Fq4Nsc7nuoUND7Ja8SU2WZnBrOHLvJGlQwDACx4HadcvssruhOooNsTA2nii2TcOnnkuZQdHlw+j
LfNXgLeErj7TYc5qT7Kpim0inn3TPM7lVO/K9BLNPTDJNLybMfgNyqLOYeyeyItnR6Mjvt31X13t
vsUZc6lQpIq4BqelJVJsWtrKIB/NxzIkaBNTVFJqPn6IDfTLayqaapR6YTKJqKc2BWdk2p+z8sGN
ngOth4ch9L7UBQOsloqwPYaRFH0Ja/V75gOIEbhC2Ww74mjTbQphRb0nts8AphssjHzSepzazH7M
o+EoyuA9inEkVtXwqR7YqiMt/cpwMJRT3N7Yd9KVwIqMNQ0orhISUma59LGrQp6TKqcj8hcCCwp/
AXVZB0ftudY57Jx9UTDsm2PaSMrWobNX91QMyQRAUclQxU0DHDoZte65wRK4C3AohKG+Kb/mFvJJ
2Ll9klV+s8b6zmPsi2EL7sHcnr3BOlnY4ratGQ5fJ/NODN705pXgVMZO7HVn7BrZcp7CwGSgoq4K
FwyCxs/Wq7Z5OxfvwqWBgpZM4lTlnc6wLYGgKJCLPYgmqUNdm4rkN4BtdbVRc3gqbQG6hGEzQhtV
YdjvKkUUjOXfuOkwh9CgzFWmavI7hdNYM/xq8u+e70Vbj7V70v7kQ38pHXIrLhBzP6PrwoiWrBEN
GXYCxsVfGFjWa7uu88LklGXWbpyglGX+9H2m13djpdGxcJ1DzYAF79eTmu2HuVDWKS/MBa5PM1w6
+g9hUJzKGcZLNyZsGLxgqwoSpzhFPsZqTymkfJpHT+66wgaANdx5Ekd5qRlZaVCwdtB9Hcla2FH6
PsHWMFTyf9g7k+XIjTRbv8vdowxwOAD3xd0EY45gBOdM5gbGJJmY5xlPfz+kbrdJrDLJet9mVbSS
VEkhEBj+4ZzvvLktWU6htFHRtFt8igjBXMkUPGvuwCAAvh8CCIiqQ/JbmtB8jUPe+agKIwBmRv0b
xYMuU9TFt3b6mPKOZXDuXqZK15AoUVzGXfWMVfJlHL3veek/FviVFjP9TyAF3hYXcA3L46XMvZ03
SrW3J3+HrpF5fBcSZcqVXR/ajjs4skndFla2thugGnZCaMQgHYghoUX4D7sPZyJ7fLBGxgPY0ZDs
7AO+5W2u0nybEEgcVHqRbuOjcoAGzelLVZUXj/AGPxAOkUZYzNDtnEk/RuuUi/xkMTUNtfosureh
Ec+8b3b24jR1ne5XKTBizyPXazSAypvn+kDN+QujIPCRDOH2wHrDcPWtLoKTkdzPlNkPuAwoC2t3
nUfzgyWih7jO/JVrBu06dN7n/LXskIBGPmUQ6wuuw+EcOOVDCOrcSM1nLIco4oD1mCIN+Dbib5Xp
AMTu8RkHaj7kcZ+sJr9ehW2GjQCxywKmnULcRL01n3jvlyA2LyAgqiCJz6xAfg5W8lC7trnLUptO
zolukdtPWydx70QrSZgYKp7DlS14pOQwGhjoM30b47zaz67utoOHEW6uknFXlR1BJCQpQv2L4xv0
5Uz10OcmFRktaWXd+IogaduEgByRKuL2mti/IOZUmxSSgYqfq7S4tx3M77V1NyTU4zWf2altbycx
BupaQvXCmmuU4mOuIMcFjCBRxnXEEhSEu0bhzmvIiQhouREJwKGJrU0ZNt+9IriOpNb6ZKJVyBNw
tvGhx0xuzYJnYYvtEjmw/iHtUpByil97EAy4IJOk6TUfqxeRkbTbOwYL3QA/Hv1NyhvzE6D0ZGuY
V/gxdh3Jf3kJWVqbCyVfGw+hDyNnrCa1M3QNZtBLy5u6liCyl1PKs9CF2tX4JWKVkcV43jDeTxY9
Su5eCwNM3phSE3dNfSFOs2YxQZ6IiIj5QTYIU1Zcc8A+rPetU2U4z6m7JM2qdz8Y7j3WXjeEGtsb
mSLmTpL3GFDJuo+cV0dCIzZDdCwaD3tgIRjLqXcRpECEyPcdKrfAxqJaYr1NpUsWWxWw9pD9hYfj
HFA5BpZaq6i9pLlNKcgA0Rh/dVOE34PFTSCsF40MH23DsQuH97JNoaBOe23LaKcH0GQJCY8A7iLk
/5AoVjZLwlUypO8Iw8945N4LlM12R4tYpEWwLrpDt6ibNLouTpO+Css+eV18sIpfQ9pMUAWoORgV
r6PmYActFXfmIk9Ii3fHx9aduNOdwWKYCYCzIQgWpLtjV9Cz3J07zs4KZhZDUhFBFYSjUncR6WA+
ooAojg4EyMc3oYlG04dsxtrORrqWLDY/QsEJAklIXZuTXduG7a4fGYciHL9HgPqc25G6wRO5aRIW
aHn5abvdp6AXkRmQZBPiw/SjH+ESNbHHTT/8SDv1GEGP7Y3kImIksHW6rH8KTfCk+8OjgjcHNOP5
6GER8Y3vaTPv2fNejdTLb2RdPfKLKZuw72walXw3m2FTJpgTrLEe16aiyGuLJNy27Yjdpn2N0iE/
ZMF0tCZDbLiNc1pdaujg7CYeYm4fW2gjgktHL8dakJVlnhbrkuhRgjGgw5h2CF+8xSTB093oaS7d
lCQZbHc5Sh4PyFpJFrpLxkExdniN5/LJDPJ4i156E1oxWKcQsVeKaXv5b3ZIdYTbfCTEKMzLZNs6
r0wQuVxHaIMTbM2OgmTqgIqb4ffCAJavjeKUqkqtcPukJYbeZlz4niO3A2VBtyLvtlvDleL2X04k
qeLf1LkvZ06G5yLhgTnhCL9BJ1XGNN0jjwCbQFAtfsgZEpyfIL8aivKokW8sa6VfaZg8liQoh+mn
wSygGpmXo1z1seU6d46pC2APrcJCPYNJYU9Pbf8SFx4iWP9Zw69Cja2ecorIG7v20fcX/r0BCsAe
fTB+tEXwd9NrhXuU3S5ixgfdAyGMWW5MBeXGkMP1ixm/50njryIDQZ9MYSK0e1MQlNwweOTl+B5Z
Eat9YZPu6yGLahJBL897IhjHEekq580fTG62ApVL4/ssMiW4M1HRkZcQ+8YKNObcQeSVse3dDE4Y
IMDXmxK1GDKo8qcWfGAjjB7gkwCo7xnSA+U5hdiud5MfMj4RvJDiF1zML2lvAUDW1bkcjPdhaHjH
tj8ihHZR6e3Z9d/W4CmT6ZZnSN8Zjw5puwu362kKrtD0NmPWkrLZa/5vw150Puwvn4HdsDDo7B8E
DUGfnpNp+EVpERrVAxspLDTOyJawmu0bn1SUKlEaWBRIFH2qh4X1yQmkyn8erSV8FxGC4kXJW4/g
FZfvrg5sIqx4iM5ojVYRnUBakROuCkT8g/+Luqq/5Hp6qFow3mniJ8dM63UF56Srm32ji7OQVPNp
0Y97sEHPyEIf/Sa6tkqa69ANP3F07YgBhkUxOQ9OWr3IUN7HxKk63UvhyGtjumSQo4uhpvBGgtK8
5LG1uVt6qv4wEw9ZDSnBYz+f+SicAu+k0ZzWM2GcMS+G1H/16W6MLmJUNZ4c/IxR2H5a9UDXYqLG
tbNDV3R7bbRXc7nX7OKzqvNvhUcvMY90XH37PheGtYot1AB05XdtR5pdr9unOhfPvvVouBKjCWD1
pp3gZ6MViYwOymg5jus0Q04T1ON7wubbmz2cX7jPrdp4Gw2QAl5jjNwZcOkXo02E/Kdrgu/QVw44
JT2aaDZBbR/dNR0pBu4vASOGfS2zMit4C21959NxLrtxN5e/DCN7LJbPbAzts0tOU9bxIFeo4dFj
ilXDN3XjxYhTRFos28lbKK3WGA7wqdoPC7Aw1u7iUpq3YwAJ1I5LaKA4FPNa+dsa5NMWMT9oUcPd
pmU0bMeawRnzfTqQdESiNc34EKaIEWKsZrABJ2QliHmsCf9FSxJL0hqHwNCPEb2CXZm8peMXw7dm
0PJI8iPWvHVFtK6LROMw1jP8cAwPePPMa0BuN8ZBEJGyWDstYgQVkWQKYMVLKZlVEnCXZuzl/K5t
AFpYr8VEqgccgAqgfn7E3xnuI0FY1Gg2J98lOIUSmxHmPLxnqLlWPTh/VThklg305m6makYEMdUr
cIT2MsjqJdlaJeF4VmuRLBZJcBZUNEZvuoBI0wsJ5lhxjPlnWo7GBuEmvOA+B6xDK7FV0IejCM2s
npNvTYzMwGgeKj9FZpOF6eOIXWAcoSc1BjHcTJ/2VVH8KNrsGQVCsQ2n4kNS694Y96kb3lolmqUp
rwEftP14VmH90YYBULlIWrtigoqOe9e79SnyqbXmtzHTBNnEqbzImQuhUtNdNsv5pEGAGJmIb8sy
weiLr0dMvEN4gmatuoZhQovRkR/i2aa3Y5EfbVI7GEh3tKZ9vU+zsb1EMxj82YJ813lAZnBpmAP2
1S4pd1b6yw4RkOoWJFs6MajESwyzHugbjrOejznG1NOMm/UsBVFj2Ho7eO0yxZWASWaV9fHdZGif
DmR8GhCFrwsLWi3TcWAXmNR4ximoGPy5clj4RksAikt6Gt77cZ0p51GLDKBKYOMziI9lm08nqmQe
X1OHQ9Wrf0bZ+FEylmFN7By9Mr1Lc7ae/dwTXOWbzs7DdrjxY+9n7YCw95T/kiv74gXdz5HZz6nC
l3vDXozox4HchwZhpC/6jse9Ha9U3cS3aBxuXDHyFCyaN1wt/qoXY3dD44igTWWf8QRDy7eZSglF
RyB9mIVGmd43hiVv3YUvzPh6m8Twr/go+3ZMy4cBNNYKh+Ah6qvhYhrhC6yQ6KjK8a2Nq+pcL2wy
FSA4k6OTESqAccQwzWs4TIcJj5kMJIA4a2W3otmYIsRJiCV6Zcc9sr/JvkYVguhcwC9wLG/cdx6J
mEgpcQPi5IljOT1MxZUIWsL5zLK7j3LizWpx4DVBvLJ5CHPpHPL6Vx0Y6Mm0/zFUcbmLi5llBiqE
yDLOAEWik6e+2+xEyIqhxPeMar7tGud5EHZx1eUlt8GRpx11eLYzTdYJWZD0m6Fg1YR8EgVIX3OH
XiuVtkc/JQCGxemZ0WyztVVXcMtWH143PQRT/ICg+rad3e/Yglaoe78nxujsqoFv1KMHxauNYyz6
rNpM3peCCBjqhCPCxx72EqAlCZwvwvJASz+ivcLU0xH+FiHONObuQRbBHaOjYcejcOUYrXoEa+Vv
nVk9+Ton87oohvtmiD6jJN+39EgIkXjFD0nxMkQhAy9uSTxBbyBd1G7ZFq6jYXQ2kam/R27xZCG4
uPojQueUCMzOnoLvgU/HAbsD0iJqAbq6niUYOgM/ir6VbAm2wfQtmJNTGzBEnUvvtbNshH7hOkQx
Tm03EYfUOfYtFUSnqA2D3EMPllf3MQIoeiDYZRYqc6EQ+vTDGbe1x/gyJltWDXIV+s0Rzgjkd4Hu
EnnW7ThMe8cJ1EZhmbmJipnAFs9XayubCSFxtmVLZmCdDpdBzNyT1cU5Gmh4VrFfIWlGU7YSnncu
bxPWEg8NRFHtMQJ3l24yhLE5B6UEcuIpfFfNpzQ4zjAut0UfE2xhylsUZETlqPk9A9CfdCokLLE4
oTf9jtiScCqf+Qp+rMKAhV3ZTbiXnXsH+q9guYQmX1ixyyIPBDPAZXwZOIJRdc5B4ay8mox70//l
F1a28djZWZ0k7jFNLv6cvdNchbs4wt7v6rexxJ4gykIwSkQiGyBs8urPdOgBpUQA3kzwctyD0rs4
mCoyW54Rbz4kCQ1eMgG059a7Kt39CMYY1Q6GvMlQ36qsfyvCITwnbLvXOmbbKYpka3O2+gy6+JSX
DHdas2deXlwT2uZN1fg7Fbrm2ga129vtdCgdcP3wUlZ8eeOT5/xIwvkSZTLdsn7rjpaDOIhXiUjy
auvpSaCCc9x9kLGWtjFYGGMwHNq5zNdpWTx2RvRSdsNeywnkNOPjdV/yEMgYz8TQsMCLKCyLTUi6
pL9EOI15sn4tGFV/C3vJn266TW2i6466LLhkZjmc2lbiMIcwEw4ub/qh2sBbO2eLp3aOigYiS2Wt
RTQ8DEngHpIntH/zJkY+7g52RmyVMW5bkwgPxzLE/RTrjTvp5ySVDcRl0iMrgF5IUAmPEiabGzN6
p2yY160iJEp49n1SEeQaMW5eRRYVSImheRV72UNiYHz2HSTXKIkXG6yDJ6lIPgJEodgIjIc2bT3O
C6m3XpIOGyTsDBtjJNTp/ZxJ9zpHMMjz2XtwMt4GOpovkoaQh3Z300vPO0pPvOcDhfo4qmLtCxF8
S9pr3f3yqc3vZ5HrS2MAbrB98FGIHqbEzG860XG53Rfe+Gj3uMpbn7HcENjNtTOtn9k0QWNMjGvT
9d0NFT/0b17PfdqGt1WZ7DF8r005QDdeMOpBKnZDbmE8SXa18M5guxhv688kfBs8OBsmd1MpKxvo
LriHQgLzoQbsrIEUeZEDulH4XVWceTsLOkgoMRW0BexSKRH5KgLqu2/xXP7K644SuU1h59uv2iny
D9vNjk626aaaxJvQg6ltdztvtipyy3m8lHV6mjNrjcGVtDfHoykiPLUfphVnSnED+KsMBc2NMZvu
ui+QMNWRARxteCh8Hj/t6K8Ch6DDqUEngYv7pzfhK217uPFlPN8mRsMYftLJNpr6s4OTcRvjMeq6
BCMIjQPrjbFeT4FxSMuuP1lEb3edk5y78XsN2ulgUhvh8QZr55JfkmRoYbOMuR42Z8j1UrWnoYeH
WQ34e7zJ+MHImLysbL4HtDqt+2H+SbVhYBF5S+H83rQ42/0WrWtgRqjHUhzyYiQzS8a8/CYru7eX
+sZt0XM0dbQph9i7uIzL/YkXXtzb6RW0G+aDvt1VciMSd89u7T2u22Lj1VaMHtFgJEb7Yfn4X7QS
R6+RB5TKbBvcGIp/nj5EzXyHWrK/4p6H2eXxdcbV/JN15a2HYvFz9swDPR4vs2Az4d1aU+A0D9MU
wg5t1qXjeD/jBhFApxIokUVwQQ7Juw+TGi2jtYkTe2syKrrlrbFi19Ze4fbx9Vnc0klF7jD/TsGz
oiFghCGBs8pEV9yJkNGJFwGITiu12LbLPVt3lsaCqTY8RDKLuHMNK3/VcX6F5QG7QuAYbuNzOlrJ
o2cekb6n598/DCPOzo7n01n0gtgwrgXwoWQFWA1bSZK2JcyrP/DsdUEzH2UiYnOk4DJAwBMpjEWv
dH9EWMtwJs72nTYrnprsFVENsImAJ3hqR+d70AJLTkOYESFIbyfOvmUp3zUuGtakMI4D4HtiXDad
Fvsq3H3iOWmP9nStWREetaLgmrRKeDI3xBDpIj91LrSnqHqyu8nbNCVpFUzqsk4fjYahl3LErnJc
SGw9WKdoIAkoBSNge8l4l5D/bI8tfqFivLoqLXZJY+DNsxeU43SgiPsc85m9JXPMAZn3xtZsD1yI
IqA2nGJTWoDIQ+JYCzjbK2kNJ3Qp5NDn2Q7MATnRhnpAbM3UeobszDuQwV1L9NPkEh1WjpBjQXA2
guDppgSP2LnioBu/uvz+YXqww5H9944dHeQSiVCAR9uV6JbpRGuywnRcfwupqNypJ3kBLfxNFcIQ
zZV/6czGxiLViXOIADmxGbnacC1ucrS3K+XNh9mx9dnOaAXyvL7DIrQUy8fCpXYaWzYghIqpPCcK
Cz3BFMwnzM0vQeU4ZxFGwY5NO+4mM31TjkR6npaYDVQwgfHQxOIM8beCxeaUEulb9eI8jjyYirI6
EHou0W6URtZvmTsP+6jh5S5sn5ts7sNdahEy15T+XTBSeQewyVlD9/ODnbbQ/Wf7HHSJBx5iflcr
3Qn5UtqUtQQPm3mJUtTtsnPcKjA5fD92oneRmxHFF3l3AT1CLVS10XZW3RhVauydsfxlJ9GHV5mK
OGO32ZReLeGHgYnuMmJYgJ+WAHIMpmHOzzTTCG2wtK5y5Gem4cHyRoqSB3CEEhf7UsR0qdW3XTYH
jzGLxxjZP2UxT8b0GVbQcEH8JfA4CSe4sgmho8sViHLqARTayxoWjEOQY+1YhoWg4wuP2I0mgz4r
+NIbugUoBizUopo/0gVqK0Z3287BXceCjPHd1Bi7pkIemOOj5C12qQd3ottsTsFM1C3DwlVn9uG6
DpmhlG0tKerWqa3Ezpi8FPvPyJHCZRCEprAGZFlNeWCw2d3WxQMk2nmro0juTbx+a2PKX131ZFus
hsw+ORe4EVZ+znSDubqOD46dZz+yVNBtMwPS7fRAy+8f2phtjKURONQ+wdEYoh88Bcs7hmrs9oie
44FzJpzjUGhG8awj6JHRGifmdJ3DFHxrel80OZ3SGB5D5Hw7LcmOtwdSe8aJptdF76dGGJyWuklj
c1pbafvqJsrYmzDZ/S4yrhV+9JXv8NydM8ZmJhkFwFHDp97FiqTK+V6ODTE2to8Ks0Dv3xFtF2ez
PmVd5O+XkfdYxtEuauWHnujtU53v+6Gwdrmsj4jVpmOcWy+JFRPhuwhy9PLj9/+SC5WBmPQalaPZ
Y7ryWZhaYwNcdElxWH78VmMgTejBz5gjS+gQjVH9278tFt89HQcLn6igYA3pp1CH5W21iL3xiiz/
6Pc///2jGatg2xrqmUNn5RvzjR41NIatbzV34fJXv/9WwDi66vWwjxdpWyQRDi3meZnOLKl4ZiyW
2hbonbuZC73mobz45vmBphABSOyY9GE2Hd/U9cffxonfP15wqUxHtajPciN+8uoOR1nvQrRY/pbW
8Iz+Vyz9h1haCwVZ7r+Vuf+G0MOWGDXRW/5Xjt4ff+q/1NLqXwpBsuZe+IN8xy8cPpv2//4fQ8t/
meiV+Q/CaOsPKfV/6aXtfyHpFWQ0KEh7GgDVf+ulBb9Qo0mDvic0cmpt/U/00iiFEQr/CaWHosyW
wpaW4yHA9mjC/yokjqZ66Aou5kPuAOaNwkbvVD09VTMTnYnlpitcY5OHPM6nGvvkSC6HwBl/A3bK
DJmHhAlZyR6vFe3i/0Zyssur27HtnPvaz565E6nKBmtdoLZiQdsuBkdFklZZ2dRI4SGzWNZISkPm
2kdX1K+prLIttLX+BgAN4Sk129T6m7o2AFB3Xt3gXctIoCy+p240b/OYzCseioe4R8EENosdmO+d
Zz1023GmKS8zbvEKO7jqTMJ/Co2ym4Oosrcqld3elfVTXTUtdSCfldgNHHuSyZS0xC5g1ET/z5Qg
N7rPFr/BoUNUlfIG3nidzdaKPCi6C7A5efpWZvyCupzwF03ZFuUE4eJjNZ4sBXy5OJZaDdd6avbs
zk2IO7axiXrufHdE8PIaWnW51p4R3MjYBVLOBmibLO4MDFruzWDZwTqg+dHSrbeZxbAjZ0S8or6Z
ieLwseZ6JJQo+WNKHHv/pyv6P2jNrX+/QKREY+5wlXDNMaH66wUST6rui74sgRfrJ7MlBfD3j1Q1
bOBcXHHBRGoZrJur2XFQEuDPHHn//2T+/bHgEvhyrUpJJpEtJSBJzzK/iN6FYTHVx4N8GIyadrjM
X/HZSNjPRncXiOzZ0PlnJNN/OgNfaJPcItJDxecpC1+BJewvZ2DGjTc3oUs6shExFAENwYW9NCth
XAO/EITOGksEKKJO6LkVW9RmyHdA/zCjodBnAPvy9+dB4KT4eiI8qT3TcrlhlWliwviz+j82RTNk
eZMeZMiJQCAsbxqNOWca2h20XHtldGjhXWbUGxDpJ0JQZkSm6ODiGcmxDcoIWe1nP5Lo57qztdNF
uvv9q1zSW0dbkCTvx49/f9D2clB/fdLwfMHjoaSlpAvZ/q8HHXAHRJRHHLSu523UTPs2VmjiewMN
V+xaLHadaG0P1atrMTCqAu7DyGejBgS0YJb3UbmEWNr4AVadUdy7dMIoiZ9TH+jzKKjPsUEzvb1J
q/hnSyjUKhVNcuyxRPDunH4ChbkwI+FEiOhjNMYWxT+AOicUD5SmBAWm+ukfPvFyYXz5xKAD+aSs
HrSEpfrXTzyCokalYQLrbMGLGhR4dRXRnAzPoZrF2dZqo3MUMaaQMYyg2YR7axGNOLsRcyba85IM
qbrvMwZ4zJPM2qFjsTGyg24Uo37qWb7RP1/A2yHGKXkI6BLdap76b7q0mDh1VXJ0Esvc5k73VhXj
vK8N5v+FmW8qn2SiQKKW8v/pfuHl9OVjO6apPE+anuan9+V+Sa3GQ0Rro5ev9VOhOxI6gP3XfvoT
kmO3q37l+OlzYRGSReEMVsxB1bnxmoAqt0EzjMKhZQN4kzH5u/zDV/Kfjs2yHIFFSIGo/eoPqiud
2m2Nlr+a9madeMc5Lb4XrEHWVeM+gbyEQGc4oMp5mkPzJCYWzX8e0NLYaQf4jOxHyv5V2YkfjQe0
cyZxGGDJPZclvIS+gv3d4qOz5vqXI021ysXTrKejk5+Ucu4qQqP2hhjMTYFqbM1o+65BK7I2gghl
YZkd0az8iKTv3v79x7b+/RHmIIuwLG25rvaYOf/1SmSIO0SBW8aH2QWhycjkTjazhgzQQmmdAUVU
9lrm7W5oaSF8/mKeUCpZVfgQZzLbQ7WOV/9wSF/eKxIvuUmSgWVSyjiWueCC//wMk5ExWH2oo0Po
E3EBAupqhq7c1Vl+yDFnHcJWJfugN09CK7KSvfoSeYwPmsz6pyNZbsM/3aa/j8SxWBZI5Zk4979c
rzF7VaM2uE1b8gIc+dGEmMUW48o2iofhBvgaE/AwOM5MF+kQ1+RjlPs2K4H6DgBk7NZ7Ji+CUQRi
m60jnE2Bzf/vz5a9+Nb+7RhtF7Iybz6eJsvZ/JOvDeo2Ovxi5FHSOBeNUx1He8JQqHgxhGp+oMqb
AzM7ecBL92X40+tnqMGDMC9OlF0oKD9wxEYrVcKe0PHjaKFGqQc4BSq7E3Dg137EirrQklDeOesh
zhnP3ZJ6VEyigVFLtadgQxle+Y9n/8trYTn7lla80y0XoLT59Y7sJyuJKrxXB1NO8EyJWAPyMp0i
pYJ12wBAtFu0eIJlQQs2B0kZSEPfnpjQNgWTQw8XeA6SOTb+4Z5xvlQby4EJ3rKuaysacVN9uUB7
uuJi9kEtDzGJTi2DxyYuYt710xMxC3hlY4wdUTI/EMdmLScwZPMUgUJBMSiYhcyY71Y1S1vo6ghu
ialcF6XtHaSYrP2cNtuZQb3rDenVZFey9XosdH2kLJIJ3T30qO7JXuYw3Rwbb0VW0tf3JGRO7ceY
SLCns9XdQOY5D7ijh8LJ7juIG9upYCKFUow5m4A5o4uhPoeq/SCVYz4lXXfJRcJEved7bBOIGmX7
Bv7tdhRHTjXS9jDdayIYOx3onZHMKCsLRAd+BAGP1Czj/u8va+8/PASQVtEeeXRI2nS/2DUpV/0B
0ouxl5Qf+wHiXloBoZ5nPnjaOe6dTY6Ar6GVKL/P0VWrdIt/sNy6FipcKxA79tk2JMnROQAmJyU4
YxsPmXfqi/JQF/lnYctqi+jlm5+SHMz9TLKPhowiKDPxaQ7RQbWE3fqJr5lDlVcYaPK19J9w9aHL
F2fM9Om2nvX3OAhd9kACzkru+4ept4vj3EjKDiBrKbwKaqfl+TCewN1B4Rh+DY0HtGJwWjwF2Jlc
E4HUgLhCcC+/hQ1jFahomBroF2xwmEGjg32b0NFHBpObwK/ZE1bt3lKQSErX6NcDAlcnYIuUA1bm
iNtVVcOdMor4KOeR5bqj/+jt/0DC3/3xgPkra/3fnjvK5Po36dyoVd2vX5Cp87YgDTE6YOoGYJw3
1wTEN9PTjkEweNfYaTfFwJCjUixrMYGT3s4Q3VPFfehYjMY9wUKjIM4tgYnMeqLd/P0l9Pvp/Ncn
ozJ5j1NvCMXPr00BAaxcREbDkHaphauhf8z8AHakybsdRdFq4DZD1IK5xi9IBq+pf4Kq+DFFlMne
ZDerApG5nD32+zMN2D8cHe39l+e2Mj1PCVoHB5vzYr7+83N7Uo3TyBElqqqF3EXszG+CDrVo7CVb
X5TklbGbPhmynU55FhG2G++zORarP156IWvpvz8g+4+O/ssJs5HCwE2ileLQvlSlaV3i5ILKth/t
VKwdu0keiN9gAKgO5C8Y3/lHW1Tf+RlYfbjLyk+divLNLl6ZEBJHadv1e8fgkCywbD9A3zrJ4pNy
pjv53pAjfHfTbRjZd6Chxs0QVmqLc437GvAoejKUfT2j7A7jUx+2mx4G1l3tAZtG010e+Cpv47H5
KMoivnXjotw3LZRgwdK6CXDKepzJbUjW7c2se3uH8f9nHYfheXSQfyRFDRI6pgp2tHu0Y++uo8I4
hprj7FmYNVK9mwCKgFPIujxKm/zpKg9OXcqvQurbbB1El6vYDB60O6sDe+0BRcciQvOz6FjG/kCu
0TzuyKj6xdfdEBnT40mc1Iddw2lJ05oPlbExW3RsOZ6jvUn6r0DjcyqCyCK7VcZPQr1yssNbOx8e
fFP6W29AUhm0CRmbNNC85JSFqh9Pr58GA0S8dAuUTB50Xq8jqMFirURZn3ih/gCHMN/bI1ojj5GE
M09Ar4bQgfzJ5AJRSbSzivTVs4zxFAEjWg0LQIu2iXC/Xr5mDLWp9SC+a29dIpW7xXMynjJkrIRB
KQVF0+WNBQoT/rgf7orad7/PgsWf2NVhPx3aTPzC2i0eujR+8+ZpYA40GTuFRZllxvIOcdWOHbhc
f+cheMksQ9+iHD40Q+tf0mUN3+bMWkma5ptU/VboWCCMAI5Thz4oGE8P+O5Jg5FMPe9KkeE8kABc
BfIxuhuxawV39Zx3xmGW8ZJ2Deg8LLyXwGLvOpX5pRlGtDyujf7WZN+KauBVtXN6Ewc5Gb5Qmdbu
oN5DifINu2NypuhfHKQpmlKG5U+0zUA82XnwJyes4Uahtj7w2pswL9qDWw8fg4eQKjBcC/VHidkY
g++6QeLI8OJWOk2wjjy0hSPGfD0Nz3LGyUFRFazduVv3ldWuGoYPmx5HJNoF9yQ1NPVoaHAkNt5O
yPrWjNMQ1QkITBEnYIFygxDIltBwh62bLLNx70byXtj9QlIfqVM7lj0Es+IDHxGhpX4WwIKr7uZu
+Ve43tlLC/PerKxT2NM2tmzEfhfdde5jH+uAaFoESSgXN2OSWztaHHEoIAeu/draBAZqo7J2qBG9
jvAbzx6hSSU42WX6zbdy1n8NYuik19FdmrImnRteX7Z6Kdhv3dcWxOwugZjlF2ZP0PhkvUD/ZUsi
noURjC9i2WrJBtGSoGBCpUwQzdgHYlu4zS7xA/+MtoN+TCHqtCv62vGxzyf3lhqojDMfVawz4wiQ
V3jNwa2Zvfcmrp5Z+s56TDSb4uWgo0ZfAZ6pBWFCshKqmhuXLnmb2DOs+DCo1jrEXVTihbHD4CKm
d5dN/4TE4zbpZ2Ml4yK7qSX7OiPOnbOJMZ9m0Ap2BFk+ScxwIXaUcz/iSDINXuXaRBDXsBDBhHru
rfHWd0keFaQZ3BtjR+IaHxwf2rCzelVvZNwRjVUSP+XH83NiiTP1IxjuLK+vSnBwCbugbyGhRGgL
NII0bd3OqmJLY/bwKCNnlw2z/bLQ4mAahf2pt+lyeRtGIXBTbqtt2Tj52bUhq3tRIr+R/OeubTvO
TxNZRTeF0ZivFWEjRLu7dw2Kxx2tO+dJMZ+wWElFCZs6yxLL7kS9F4NN0Fcg8afHLTJA13uo/x9X
57UcK7Jt0S8iAm9ey1t5/0JI25B4EhIS+Po7qD4R59x+aEVrq1SSqiBz5Vpzjglo4tk3MIS0U2af
LS/7ArLByJLblVKStLR0S6HB0V/OH27L0iPBiOOkozUR/ykHugacGn/btSQl2XP6o9MZwz2OV17C
MnoccoB4YYB2lGM2J5wqORBpYG2qycU0Wh28QLyUemzvzbpWJAo7mN0VpqhcX4P4nreyOFoa52yE
dxvCXEPaHevQYAzOHW2SD4tCpvRUd9IiFdeyKs64/fdzIR89wT1Ytw7TbRLlWOu7Yd1mXXcqNFLJ
tN87rf6uavdNIdS+5lljb0BJyx36lFOaZ4igvenu9qxjh/3QJH1tm4+63WLtEDvX+nLHlrVKk8Up
ChM7KKTdoTKb69yhb74xR/BvQbYlZ8qOTlgHuMQxoJCDpitMDec5y9pHjEr1KuxgelixhQF8eG5L
P9sViUPQQdT6u8nKkKvVPnrD1roXtMODPuzXTCmKEyz5GbJjS4ALWfWHBHcAhhK9NXRB+e1jZCl8
ch1TcEMeTde4djE4VHK66rp9hflBDe0MH0X/Tdwp1p9ygaKHRJUJpFNZyxucAk3RpefjOCzaHesF
bp2CtFBQIfd1610q388uWpQt5Zpmauowq8fzwq7GJijJM3wWzIxd62xEmD9N2R4zo97qqgwv3QDO
xAkOrly0enNxBGv1MUeBdRHEdUG3OxFBIAmJpQTE/gdXNqoVx8heHaIqPzfhSyQ4PZC8dSqNDrRm
ynZrmj4hkVlIMo4ag+3QDEjPyp6gaX8RNYLGjYVtraqpcQ74kpKVzgML6XT4iskTZaeorpErTnNJ
k6vPmh4vIE6OPJ7OsyaMxABXZ8Ld4xTu+ZxjelJak/GeOJEImxW2/QGRPgTQfDaeCrcV5GwwQwEh
KomnndZNMOSntvPQvY7kGQfZfHRh1ewDZjgrpiliF5Y1chZTN0ekCm9hqr+08T6WPtjRFKtMP61l
GHvP+TLwYB0/cheEqzSiMvTa+LUhupthcxUEhw5tx9pOXOtil9swTJ/TnjYjt1zHpptiQEaTzVhn
3ju62fu5+jZRK4/sxONU3hv0v1ec/Gg7YWIF67SbQswwI+yGqfPfEj1DEuvgC6LmeAwkqUglCn1f
GQYeEMgb05jsetXcOQEpEC21064lETxzvWdKanR3vr70WDITvNG7aZh72jDFz7SNq/6nIUoJWit9
8c75TAKMQmNcHEiff2lpjaxgyH70GhPOwDZw1EgoVgO0eUriBYAyAag1Yso2Oz+3JvFC5Rzs8xR2
hDlnkuWtilZjTjQNUwHAlLaZIjXdmiOulMGEpf2uEfWzn+YY04gbXqWJ/aLnDxt36DZPAHe6Dlnu
Vg74cwxKUjTl9LvRDriCwsfi0LxluiVzaexQlhvZzggpJzANEJpIrG5ofqbwMGSOTaxoO0SeZDDS
YW1WGsmzsMcLjnQDpLrx4RLcl/rTN2d7RB3EmouO4zaJ02FlIybN0RbhMyZZwuleBQc4ygrI+ZTt
w2AQ1CyaH8vHr+eXHUkQ80ADRlyHipZd5u+hYqt1J0W5bbMIgKoPWYXB3Qwak6yje3DfEereNUrF
VRCU4PSRe6yYanvgMDH4x/ifBoUEjJDLTT5b+Izp/K/Yve4daO0QFSaQ9iMHp14g/1uaQVFjfxOt
cZWTUawVOszWKH7ZaOaj5DL5oGmrCUu8ZVZUCn1+h8BYsV2TWS7iH+jfT35QPjfEhaLAf1X0Gwik
ockhIw7pLqqNHFBFVZqHKGHhIy1IruKC2wV1+K9c2ZsSUuc8I79WiIboJVobSNQcTYzo6OeJtfnq
6rJ6LMPoIFgKNn6OkzZbuoHmYBMB24jnpoWQNsVee2UEyC0hR2Mzze0XxRFb9uCRMSqiVz812Tqt
ag/ZBafT8mHo0ooRPhzlFPoPClw+vX3h9pDbp/98WDDxaUDzdDXc/lfHwxaz//ftcX6p2cduD4wY
H/7nMbfPJ2mmyyp0vn32zwOxdAF5Hc3LP5/+z49anlrnYQLTX8TASA2cErUm01SWvBX//5lt1djz
9n+fdursDY14sKfLn3H7PW//9893/vPD/udZksh+xoKDHtgeUvQ3y+th4tankM8wKS2/y+3b//X7
/c9T/usx/3rh/v3S/PM8y9MmffW6pEGupuSKs4X5rDLLo9d1wz1T4cOQoQ7QwfgdgXanVu33Iz5b
VOhiPhltgKx2oLOPOBaNGyvajeyLYXfQD0SO7u2s1B+lgD2bp99DXoFrpw3aNZ6Js2XXujl4fCXe
tBp9LvU+3JqK5JsUkicRycN7IqroGoAukKaO8aqIiq2NOIe0RPlXESNPUPnwYM55S2lllMc2Fqcu
bKpLzezdJ5bOD8vywYmOox/myHg5gnEAEdtQoEL0bfNvJ6LkKTN/Wo3mzc7T8FC1YCjjyB134XGu
qM+Ncf6GdP+Yj2KLYGxtmc248lEuS7p9GydkNQXNfEWbr4/Ejk+rVpsQxpzHdlrmEDEQnnC8KHgL
TVqYh3qYgzXhfBylQtXvwUbtheuj1CwwRk/jOvDQcBHMIfah8YDUWG74qzeVQ96BbgIG5M4h8QyS
pbYtJ7Z1UrtL9jV+WInRfEteFtPNHum6i4nGfE5pdW/aOfgVQuldKydCTi4Usu2jz6WzCuzfBTWb
7fBqKKxnltdIADgEdoHQvCKccNaBbaT7serbK40J6p4B82Zp3JWjjO6N8ChLfaWv8W1aw742e5K1
0EeVHecgock3CNRr5sThRUTlLm159Zxo+mys6AFxoNq3mUUntzR2g1b9hlKxBQuSpfRo88cG/8CK
sLXgMMbTg1uwoLpFcobGsxv89k5XXgEKSjPHct7tAbMWWWPiJIO85relne5k3aXlRH0f4ktM5F1g
xjATJsfDBobjbKxDuY9LdzwlcIzHecr43ggMAN3XtBnjtTOZr0CaiUCZiRkl3XQnKskkx4cymhfT
igz4JboZmnzb4Haa2mPY0/IQTDInnMoB6S6rsmcPnIwempgJf+BWL/qGP6CFt0g2REW98eYkPTRW
+htqTLUrCaaIiV7bj9PCFlF+eCcQScGf52yeLXluQRrjBG8e+NO6a8k0oWKuTFA9TtI0+NMVCFyM
GKOfnfZwUD2vP/Qi26KNrxqEk7GBSBog8NFKR8wZXFihTLLnYPztmp155JuIYB1h4ZSLuab2vwas
TecWafH8jCywOGD+pYHvdNcpXBMy225n1LbIgedvz6WSrFJ9X1TxS564v5kiuW0AmSJYeFTGiaQi
fsmyiA9DEBqQPNIF3otyPIo9B5F+1GzZ7D7GHvBbuFjTEWSDnVPy3skwPNE5gu2Q5xeg+VvRLrxU
L2AjbqF8TrI9226Nynn+CU1aZ5W1dUpEDC2Gih1xLe8wU1D+YYxk33Rfui5/XMYDU69Hdm0/3ZEB
/ZJ3ycXzfrCNx3RNjYd2RtciSigbwYL0KCYshKY5AiBKhntwWdO6ANbFW9tYBym9L+hfLBouDAbL
A0NG8nu0tjUSY6dRH2BTziqw0EA6828zW9SB0zN2uX36t48TkovRxg591G39wPrLBajXeiyoITL3
zQpQ1VHnI1F3UewbwbSLHBv7+DwdYsfmAkSKIgqSdxwa/ByTcR1OZIRAySq3xQ81xqiS9IzF6TT7
BX5bhdJuGT4nNikxVVbD8cM06hHnkqdvkemsGptwHdyW2T7NrCtGh/0wA0FyI7qo7nD0pvTFgIK1
ZqaYbAKJuj003HLfgpfRW78GgIxMad5UmV2vjdIJtn1JGghtC0dmf0sjfAxxi6xU7I5ALNxt+tSV
Uu4K2XGPTMVjmZfXybPNLcMCJ7B+K8ext51SlzKR79GESS9bTGi9Ll8akghIo8DxAGANgVas/O04
Nwvvo9gF9Uw9Q5ZU69JMsNTWt/gx+dTVDyjWkqth3qUmRvCmYzrh6O8Y2QRuXHi+Uz8xup6Ttyx3
/9hyiskopL6dZx/1JSUFxKLgyVFiF4CeH7HLeDJwLh13gGiNnw5A4UoHH0ZbcWDBl3sdFJEcnvcW
WLCgJaggU5IVF8P8RgybdMaDKVMSGCzk8vli94ZtC0ia2ZmI235vVOGbWHCB0iw/fQo9qcAO2sSS
oGGhXaZH/wUYyMGKwQN03KH5DKDIJ8G0TmviISPNebZkTlpn48HMho1foAhO+/hbuBhzcofAgb6o
yXPzvojuyHaRyhl9BHuaoh+DpdJzHtl/fOCBWN8EmRscEtOYsNUmA5G78LvDlCsTXj0oLruSKwR5
zaG0SQfivBGmEzC4vqt2Q3DCLYwgHLHwhjJfAuNf5Wk+XfSCtbB0DRZKqifbp6ch3eKl63eGbzhQ
/wnOMk2k7MXQHouMBNBWLEe8rrNPqlYvTcS5PoS8RR6Fh4jeH8x96lLxs1WdzA5yVZYSJ2a0KYa3
KtgY5lCQUpn8jRGqI1QJ9pQiLMuayfbcgbhI1OLNpJu4WjpU2o1LQCRsnKaYzmNWHupkODYw2128
0iycPjYS4uAR4oHbeEWGnS8xWPhk0vHBdieYCuTDdQ427dqkm8fyrXF/g6TMIbc7yHcFPrElb86P
FJx2pNg5SuphuUnNKCbllOSbOAPpFSUp/TYy2sPkkGcEUes+w5Fk4WYIyXzdQgcC4+/RAaFZ0TKG
AfZCBoNM/lRp4W5IAgm3md3gqwjzpwwh/763mmmDlWmuneo3ffFCQqNDZtHg3CjSd3Bl772L6RER
NcWRJc/G4vSummM8E/UiUeF7uEzusTfhkDGCMzfRb6/Gh6hF7pyminAa6dh3hi4F9mFQ9KTNfCRW
ugtPCR6tA6cdGnVd81V247i162ZB9Gd3MvCPbZZAj2aAuesCyHk+AY1hdlDNkJ0IU61xOZcmeAFs
05Moo8NkTk9jvEc9R14n4S9+1g4cZzBmpl9413AsbdNm4uWx+maFEfGpVNGwaZ2+WReN+yYjjaG2
e5OCcbYU/ju2aHtnzPe9G0M2sdXVFJQkbqmuSPjOZuI84GLiFdBkNyhxD9LDIwHDv8u8AdK3t0Ss
Lv3OrnuPe39kZQswArsY10a2Rsl5jGsEO4Ia563XIVoj4Ws4WcmlHtULc4JsHRpRiQs7e5qtB9WS
AeFaKJ4kxNuVO8UbrJf1qsfFOpO7iz7Q3Q4jOQFBhBna8+VdbDbi6pX6qbcGep81/Ugm75Zxj43g
uVwI+WSi9CdatzSlq5Qwuqyhm/LPP/YD4/UWcZAd1AyWYHOuSsNo2GIb5zWxmVH1iWGsui6zmcjg
C1NzTcKaW0N3hf2SHXzC6eo5Mk+3D0FijMjvKJ0W+vvtgx/P9UYE4Oi83gQQvnzAqXIKZtM5QKAC
6dov6T34MoFu2SddGBSLCtKx0l161v6rSgVzAqOYP1HnbnOnDw5WHo2nZmxRoDn15ZYVdvvw3/ww
tiufo4MbEu8OLxgYkDfK7JTbWXu6Ba2ly/9hYmGIaulE7Ws4VO6SjnYLVQRSz1/438+dvgwwqgGR
xazp9Gevz/CWN8qh86PISFnwh1XK+QEXAQ6XlQqTdzsvYvTu2ylr8Cxgpz9Vjuj42vK/tx+f0n3r
4GcASgTxT8s6K1dRNQPLmo1ndyH+d58MmpHIL1+/PWgcUbyNNji32YlZoFVnQPfJF+pN5a19UupW
SWA228JqGaNXAh67SzeiHSbYisLDvZNW60pm7gL96teVOSisrZQVXAEo/83lQ96V2DfvgE+T5ujC
MVjNMGXSJk6PURxMe9pBh3++uJzfeSMZFI4/c+iAT8wA/56kcsh2UyV/CcPux3/y3pZDaMZWsRlp
W61umYtTCra4BHqF2vcu80s0qA1Eeao46EMJtNdx+YCLEMkM43J1aDNMzWqyTyAFhpU2QvsTBqo6
hml+QMsNVCBPvqUvja1Tcf0qVe76CdfX7QP97I3VB5TKmvzNCVodHQ2gXbcv3v6vWD5tw4ZJiorw
OPUMPYUB39NZemvBML51RcMoR4KdWjo4tiBTtH+tfWeilQbKKJ8+WQHxmq4QQCGiGQqMzYGNXAAS
I+CKv0nNP8+DfizCcx6bb5BzmGbGA11e823mXLtCsvpgj867ZVtvHuz5tQLPAebtKU6H3TSPMI7s
/khN/KdOqJu/Eq//ACNGdnXBU3tVdR8Y+hEF5lsHiA25zuvoU4EEpE0NpMlg/VQbQ/4ErvuN+PJx
bIkJixpSz9AsHcuwOhs0+dehpmVu27h+wRYQYOYsMWfgUIaSkpFVicTLYLrgbuZQt/zTfz909KMY
OhDZV01qdfv3IpByb2Sc2Zev/euhabFcfLenvH3Z7FWwbUf3/V+PG6IBff3tH2+PmzsCg03pXuuc
+FHkuKDCJqdYM2r4iznnSvAXrfYo/QDck25auk1ls5A/qQBWQRkRn9sSJm2cyywOz21vIDstgLAA
ulgzF3w0uvA+Bm6CyAKIi3QU1l/ekBLiXDrET66zTMI8Y5fkEWdYHJ6ew5e6kNHGkEJUG1UTPHPL
WebfHr/gfQMUqRr11qvbq8XicfGxJeu02IQ5WSTRkD1BpSABYKK4qeo8OwEuPo8dUT8e9Od1u/Tu
CP1kjtGoH4nMc18j+cRlRVhCbWOwki8c+wNqOrn3PABanjJ3NhrlTUnex9bvrWcrkyN+/ISiO2Yv
DqkxJrbrvePfOS2QTCG7hxFwquxMiOCxfWw9AT4rhJyYheNBcGShVERxLRCZ7+lEctZX1t8AAPop
B97U5UySMif7aMaaFo07bwP2/Em/mxYhfgB0vq20UDvb9391RXgN/O4R19GDr5LfrleZZ9jYmySB
0SSGV53bezPvPJxtGC5Nit+p2ysvHI4cZ1/LlpCPuWZQZ5XT77oL36TtJDu5DAK6Orjj7nhNI4He
wErUqnTCXagEvln9wWrPn1gfXcfmLCHEC8Tnh8BD5MS8fy5ANpU595nSzW6oCWgSwdzvkXz9MX5z
ztKXLPRfLD+BRJjCo8c78YLjRJ080jHWQKwFrMzgb1NrOBszzrwO2VrrnJhjlpGBLriFVZHPzy6H
ldKzrb1Vvju++4vo8IRbl9kHc7Vpu2ihFdPYMeD3ceJ00VKBse0ZIvV4c/dpWz7Q6qXK5XDuiK02
7EPf9ZdqnOudZ8B9Mtxh7Zrpg+FYX4EjHnQyPGSIAbyCA6V2BcSmGAisjiSta1LMDXOLHZyT5lbm
/nlqsNQ7DK9ylCS213NOtseXxGIITCjLb4LubboLxplUdYRJ/XUsx08Xe+pKOPoBmP1j69OrUN6T
qYd3UQwflRC4m8dDRs/eyxoMeFP5FQboz0C/rByD28LV9aWuqm/efZJs3eQRQtgvai2SwypxtKf8
wkJvMlf67Xf1pff1n9Fy//SM5Fmgv8cCQVvnQfxL+4e5KlvMkB1EYd++BOX0U5IBi6+TgtjDNNOa
3J3Wg9P9RgPzM1j+l/0CXCqjvcNCOcv612T6vPriz0goI/MkT69BRZBM6Hzm89IKsJlZdMPbFNkj
Z6IMsUCYcIsqOhTwzhC4f3JdptuMKGsuU4e0LvNNhb7YZOiE6cObO7k8D3oRyMEWztVpzM8O4ZRW
iOuhY5pI64TY+RgqH1qdRQYYUOuB2zMrm9ktfoHCni9O4DCk5xfPO0gm0AZeMqkacgcrRv3yLHqC
ZQuzYvT/noZ5jsmapBSrpNk3xGDI4HXlbbNShncvRkfurcqmDUrm1IiG3Kp0tNHWeOcM2D8RGGRT
n++HVl78kcEGh+t7kdiEKsGCxjbkyteWJq+feBc10bsKljXL9oDax+JoklXlM5Oiteb+0uQQIwGR
mym0xMZOempfs38Ju+xJd3oFSdMamwXTWjMBMWj94uRhteIChARG+6+UB6MND9yli074mOnusXeM
7zgKn3iFCVcY2duHh4lI16lstsYEfBbeuNGre7jlpzrxDrVN50vbWyLf3mgwOYH5F/Fz1UdMCIL8
qa6nZ7LV3xsNGCyyihOUlgsMx35l8PYMHvpHiwaWlf5CGJIXzqOTY1EJVPRjeWa3TgdIsUI7uy41
UdR4w7qp0m5fOTUq1w4pyXeClo70u/hr1uawtfg9Cu5KYTwQPU6mFhRhybyyd35oTZxnD5+SGze/
4CW+u/R1sqbzOWX8aXpkaK0fM7sKPAj63ZtI/VemFjTRejrIcBX/qJrYkMEKHwEe7Hv5GZsE4XHK
ujNL45pZ2J/T6G1MGIUyKUQQBxfPmykaqjejZbeto+ZXIjJagU288Iblbghja9fR2F9PEcdTt/tg
mOSudRY2B6wK2LyGAV2bbVI9jNPRtoffseL8kvfzQ+uDXotFaW6QzdAsr/6atEXZXIdH4DnclKgJ
JuLKOCa/zN0vI8V21OctV4tSZ2uIuYgQ9O+K8rlsLYxjElFbLUgewN69zsC3TEmQXtOofU8qeM8w
DuAT001dMUv+sRgKHHA/weYtITcL1hLXYBCBMKHcGDjdNrPB65mBRkMNSgt0tp1LPdNnNQPI24Mw
76JFRm828SkJvbtw9N1nOYEGyVHq1cgrLNR4ZE5kzCn8LX8lup+lvQSm61dMUXOWM6mrtcYr0sdk
9vWJPDgcxLZE3wLqcxILRDTy9drnfEn6jMX4ufubW/pQRMieiERhfbXtZhOgZVzNLdKqqi/VKQXp
txvDRkLwj17isGieVZbTQnG7YU+5mW6jHsqXp0jYrbzpUTLPu0SuCi5+Ku0d3hJyjqRXX6wyajaJ
ZV8ju/hJhmC+xPgojiMzMR0F8tIvH8I6VdvR4u3Fu+ef7MV3Mo3FuR5pkZvNXIH744CY50tnaeH8
t0Uf7RYb5lSU1oH+2b2foZ67fQh7qE52uSmlF+1zL5hOaeegCaKtn/gaOhYJVVeLoELkCB39MbaS
u9sHa0K5Z0Qozd35IWRwD7dBL65ERJ/Q4qLLgqjaFf6IszCD4zWg+rVl7V5GNkMM4z1oi3oEZtd3
5jO16vAc4IQ25+fQy4nnMD377Pc1CVGK6ddQ6vZFWWO5wxVBlZhl9j7MuOQS5RmPTv2a9DVggOUT
P7GmnbXM8GsDDpDrgXCyub02ro2iO++6+U7Mgn3Vp5ppyLMFh8XL49uVexFD9adzVbp37Na/FDPO
KqtNDz4TurUvu3ltCsQ/QezcRcGIbK4ng8HPsUUUdILXbqDdLaBgtbdB7K9UBvpTD5jzp8hguF4q
nm1gMDzXTPknk56Liu7GcK+dZnrmWTZ2psAHSybdGQwgd7BqZHiko/va5zn34K6sSzKxxcGnR8xo
G4QK5KOBM6/nyCDgQEy9eSCn8mhEWIwE5USRWdm5Hwc2LODokXxSs0P0Z2qB16NnjomOIcZsAPL3
+k0oqN39HuUd8hi14TYjnlHFB2PMZi5SOSEY3SrJzpR2fLNjJjufl2zf+DTijYa+Ytcp8qIH1BeI
BzBREgmfIqjsnI5akaStwn0AY3W0aPxRQRlACey30OTscTP09g3pXWbSgSDi5AclB38eG+jWDbOt
5SYTqSztNRllcBXZWOxn1d43s3uZO5jqY9B+5oPxO3K1i5YUmmSyyFtquK1dyQuBXoeja5yfC9KA
GUzHBB+OrDBz/+NO0908VBAkB1hTETyduksIY6KGc2q2zQpTSxoYW69N0m1YTskCb/ibx7o9KLp5
SJzGuyCLz8t/s8fumwXwAmUk3wUiMcaaotUQgmL7pZnS6T7UBqdP1n8HmNU4iU/gB091Z6xGK4kR
suQovCaiB1LKFJfZGbQmlmq3hmKBAGoNrwHYq+oXBFjyU2SAUyJnojUw1fM1S38VlRcRjVTRQPU7
AM3t1ADLRoZJ1ht0dt+75pVcUF9YspOIJlibn2i8Qgh0MpAqgI1ZQU1mZP47LpnsQSX6Q8aUH6Lv
D1XCgW3W2SXKYL0OpUtuZb9YpoEPRpRMvgULJcmdhGpGiYMzcrLOShM7ZJnsbKnjk+MX3JVE3z7B
qz5k7u84jwQ1OIprAtnoaWbiofcG4xgzk1YJwXDM9PEpCevcZWNIUC2BmyT0lNuSHuFyjZvb3qE1
TLC7PE/K2smKDWMaw6Pom/ZoYr7KCL6FLj4/FlbxIGTpH4j6AT5EMvyl8hoDin5wz374ao7NJ7cQ
QD8DrSchtNExsBLgvHTybLt+s5lC7f1e/VRZpk+9lz6hKl7cJuNlyoAX9mnIKZj6oqv0W0viy+xr
VCfMPEaf5qxPpooAdbv2MyYk8/wlh7anrehdOhP7gNtwoiK7BF0SFB6slNmJ6yull9c8eFBdRwJM
SGBocJ9X7rGfkdIkj1VDum7Qe+cQcoqHaJmphPdeoIhwvCHEYTJg6K7cH2u2jF2Vh/TQmUhsU/KK
40j93Kzxt1esrNSwzdN7gTEp7rCFzq8N8bxL9moTBueOl3ZTtXW3qV1KxMICs5lTWaEwx/2JQoQ+
ME2K0CWEJvIeBxJT1jcLxc3sZ2rlnX0u8HXsjf0q8Lz54KHov2vcp9ujWtWi0IzwtIIpQOxdUYMM
okMBJWTEmx6nHKYRItjhPtB+tMeGQVWQheSodDWBwMBO3Cq7BiZzE+kjHMkJT4oQx13rqHP4XvAC
Su5u1kwzMX6SqXzhrM/MbBYHZi/n3MopNnHT1PmP0AlB5D7N4G62trmX/lQuIlYkLaDpF6+9Nbg7
rRngViUSppg7AEQq585ZVXuxXdAu63JBCWAAx6SJTM9wCfouvpxGY/NGNrqtJxB5MQPOsMI8lwSf
Bc24NSfMFzAzA2GJJNYnMj4WDq84uqhTidFq1eGA7X00s0SAunLkR+dYjemZHNxmeOgdKi5A4AOj
LNSScdtsuygmXXh5ZJBzoL0tqblH/Gvixp/ZEL8kamKlY4aEfI3Tbk8iDrmZf50B3HQpwd4MMxOa
HAN1izUEnRVgYIPeFTgYciexsOUPVkMvztaVs7JCfkYus40QSCG0DdY/Gy6p53wHFusRSPm7WlBR
m1C0Ept1XjA/Rs7IveDdG9rlTbK9J8lFMvFbhZ3xAvuTSNhs+lQ9ZzGSQditUt5sF0SbmDIKIwOV
WddtlleGYSRwwZDirhtBtY0oPAiq2geIC52yWDJuxc9tP5nlkkxVHafsYbC9XxDYUNRGfMutfdc6
aIJ46EgtOVbDh5h576zagB1UV9ihEaFAbVmw7Peu5VR7vxnLcxbBCWoxEHS9Gnel4JAb2pTzYaGN
V1+o8aQt9yBN827u/O7ayl5da2buMJKLY5BX43Gpgf1Cywf40xwcJvezT7T7MFBGmqPdYvgrtoZj
Dw+5WiY884ZZW7XReswOVe9/dgkYudsHY+i/hCDWezIab0tgwMVIejNe05kbNhaHkDOUvnehDeSz
5GNcp9FMD/GME5x19Ilh+7CfbfOp8ZS/Yy3xzk4fnxGjUA8BuGk44h9kKL+iwrLXsrMeBZzXjZqM
rfbZJJeLylywDqJ3PwyiIDaZWl4/2msnctKdwCWNzqUJyl95GSNyK1S0X87806iCFQIn86jCA3mj
0Z4mP5GA6PugEZqbQpvtESggDPtFdmv1xHFbNnSEnnePwoCQRcoEvZzU7NZOtiTB4lxk9MeNmIBf
Tz+yASVoHuBmoH589HKSPsYES9m8aXH3dGWA2rRNuZa0cVdTySBxoGgq/PzZVV6FDOcPDrtw4zsI
sC1O6yvIctxYspnWdQuJUvtvqglbjkGUSwnqnqqTby2V8VqOrEG3hYj2CnynyIlgPLMdx4XhcbP/
zNVyGu0Dzv4pgHDJ3R8wl2B2T3ErV3KEGYcy4lgGTP3prA1wXO9LE2SJjid5MKFELJkvm8F2UXQA
+uOnsRr33fBuGRiuY8oyEjXpf3M8JENprYr2hOsFte3Apnp7nXz/w9Bo01xryV7EMXT7hUHkE2JE
tWXq5HWmENxQurLXw0CxSkJhGaLvBJcAwhTrD4i8ccM9uTFqFzdWj1gi1DFF60gjE1cdHQXu1RSA
EwzWjJ4BC5ZtsdTkyH2UGnqqHoYOgmSnMDgSM0j2XiNObSB+FvO/6oqfsuJqQkiL2NsyQDcvtvNw
eE4s9TZxWeFRgqTyn0vQbBl6Z3i+of++WMRUsmLlwLrXFVRveZdHE/tjeEwt8YGLvttUGiMaVAjK
Eh5Uq2A/lR5H37gFM52bf0wM7HTLwo3ZsuTHd+U8sSb7+krreloH4GCIzFArL0Fkgj6gW3j1vAJY
XazyiXP8nZFgEAwght1W8qHbDYgi0OyzPncTB76ch7stJR8GEVqVdvYTddP11lLHRuKsSk7xyCRq
WnDZtDFcn8zuZcld2DVxs1Au8vKhCfpryiKzMsofUhglNmL+msYstzNMaunOhzLuxMajfU7YD+/j
P2tir0+GletdpLMfAmUgOjqYZcgkSu3BORcZAgpPR8SUcreH0z1nEnEnmUIRMd5P78MgJG6ROtkV
ATTeEs+hqcOlndH/SWnoHOTomQ9hbf4Zx+ckqu0vGhUonqt5vqSunx08Z27XCWb1jUGDqjaBl9ay
Pqae3V+dcTiWA4e/iFjYK7BhIP0zOuuaXKCIrArcvBBSKuSbaPu5nBuQBysZkJCS6GJDJB3YdKP6
8SoLgEfB/bhcIa3V/1LR9Grb1RWmwJ2uwYHE7RJXxb5rtu6R3jeHnN5irEefWS9Xj2dKFimqRHNZ
CcYoZ5tlUXHIjOOW4o5zk/Brhg0WFPicfTd/X9ZD7hNUBwHJM+mPCOKXOpeP1ex+qEn8Lgr/IHTF
qpbBXaOrQQYCLXzQwM+S8trRdAiddOnsF5S77nITyZEf1NU09mZvsUKWzX3SQC1H8UOwBWUHvluC
aCeabyYrclTATC+Cw23Djv+PsvNabmPLsu2vVPR71k2z00V0V0TDexJ0Mi8ZlESl93bvr++RkPro
iFX31L0vCAIEQBCZuc1ac47J3lY3j5jmyGQiSXSV0PDok+NwNBvvS6V7+1T4uAPNPUxo7Fld9TVo
Pc5ZTi69t58mjz45wVX4mQs/Jz+8ZogGLkqQG5MvCXcsY2mkMPklXxzM1ItQ+bv52jWTVm1yPs6k
eU9Tx3DX6Em60LQOvCFrxX5eTpApvRE1bmWvvAsqLga9wC3dUuq2Q3Ep0eEtbp+8GXBpJ46Eha09
9oPQaMdjf2MVUSn/Ys7eYEKyUUC62Dc7n0Euwms1ueDqOf1vIKrb5RLCn8QgcdbQTlNb5PiGmBD6
nrAiu2JYgsy7xrDx4swPcz1Mi6GxIFsyq5T4a1c54I/S8JdSigscQr4F4TYMYCCUY6GK7fy4LpFa
sXT1VtmAVAjJUBPUHElBx1QSYxb0q9vfmp/bMsCBR1qUISzd23ancnVzaVpcSX18xhE1V+mZdKKC
1AjP6tBQUQ4pNLolDoNt1XNSeHiaMqfh4OXMYX2efTFz69CkHvaxmZOVxMUuc6koQphHYOfwbys/
kWuZH20PPlU07+1zDXJsaX+1K3YqQc78HFGCdqPK32Ya0Y6sfF4GKPVaw+aOs59gMywDN2uuB3yd
E2iuFJLOF5DBV7dsxfOMJYJLAocL/IjmDoYMbbQea9OOF8jbHGbxZi5XkMIB0byep01OjhJPutpi
0dDWqsZ9Bpqfc+5zyZGDs+o/txhrjFi7gnQNkbL7dE0FFE50d8ugEfrWgEa/Ir7jUYz9SzfvsrLG
PXYDAThxyDTt6bTLo/E+wdu9ylT8ZTS56BvhbPuZ5+qkLGtrXBwYkJpdiMQfjaVCUqJ8Ssbz+Tje
+EjlIPi0329jN146Cg0GCvap3A0A+Fk3csgmy3r06iq5uFK8ZfkXMGbTR9qgugQ/aRcI8TM0vTiZ
94As5aE2mhT3s/BXNtlNS2QN6V1C7QEWYkURxnHn3DGfHnjpPdLOWRZjZK54iw1GYeRBuO8MrqC9
SLL16E/PaS+jld+kiHBkS4tf7+IlxUMg2+BB9dEIzppixDJd+eRZaKK4+HFrkCrl1b7aDW17b/AZ
j4mLkE3azV7EY71p5F1LxUuhW/KS4MUvjAb6drNBh+NshxDXoKrgacCMMECCYzX1m01n9cyxIQsg
zA0lYPtCbaa6uwd7hKlFptmDYaG8KRm+MdKQPinMPjm37ODJpsxXhEYX9xO7xQeFgLNHT/ID6fN/
fmMUtP/4T+5/LbGlxWHUvbv7j+1beXnN39r/nF/1x7N+f80/Vo///fS372Xzt/Pj5un9M397IW//
88/PyL/f7qyLLu7ktX9r5MNby9b+9kfCt3J+5v/rL/9GyDrv8iSrt//6j9dv9JKpv3UNrY8/x65b
NqSsP7n7/wk/+OG1xYYfdmXxL172kz9oGM7ffcOyqX97vkUPGyDST/6gYYq/syCnZ2uYQFl+ogeF
/3ddByrmGp7pELYyY7rasu+i//oPYf/dFkAbfAo9KB3Ia///Qg/+TscSbKUdDyARLDf82OY/0bFU
qeoZt+5cU7wcVCpSuW+7cN9hvaFQm0MTtZC1o0VlQiCJyBlB5ut6uaEbkB/ayqs3Pg34JOv1M2yz
73/6Jv8F+ML8Hdxw+3TAiWCsQe5y+ILeAXcAdAvG3E5caVstalWKc0aAGRIlzd7HmXHFWvBgGyVy
qTKZAzexI80Apl0ftmSsAwPE5MViOVDIpD07ObFf8xcMHaw9iPy964N4k9PNLMkCgSoQfPk3H/93
ptHPj2/R8fAwazsc/9+5Ew1AgbEpDRIYfBY/jSpRDWJbw4FV4W5WlCZDI/Lvb6rV8ROt1u6+M8xj
7rjRyUJ+fjLD7FB3XkGGT8ZiDMqV1xnPPgW6uNSAReeoPmOzbvbD0D6YqHWOKLUXZZATTFrp7inX
sn8DizF/h8XM/5NrsinRwWj4nIPv/yfTikN8Z7QOOdGLbdPS3sVjG27Y6GB+xmUKhtI+EbBqbKgm
eThUa+1gG5E8TYLmUezVz94k66ObWxufgj0JwE9mjHAWSap4cMA3sMkxFpOPV+SvD8eNbfeLufHz
o3PtCK4orirr3dlUEC8IO9I3r0blQd3SkgdpbEcSEhZZDnTKhe7IJr+eywjpeYC58LlCw+SNG9vW
hl0SG/6aAHq8JqGaNlZP4WdMx3g76zdr/oWjlphnbfYaSZcIQrMpojsPMHlXYreJcPWsWFfJZRKn
/iEocdNybvSsdokVtqh6cEqSAQzPwacwiJ4iHaNoUztlvNXGqty51p0dUtHOCBLZ4ZeLrlUQrOqA
TJ0eBzootfASR45/vt2kycodnHxrOxHkzlSnXMFe0Y4JJjXylgUx+WVjWMrPful0C5iAH5Cr9udE
E9maoWLaoq23Fh5tkI3QOzIn5p/GlDJKgi9et0gkQu1VXnQW/Szltl6Nl2yk+js66ZOjBMzeKTXW
ZNNQAEyaej+1erMateqbdChf5HH70SzCcQHtQlwjgw5s3ja7vz7e//JUdSyqoo5pG7ol3mFfvNGz
+gl4whXZ2Wlgz7bIPFS3AULGFNDz3nPNy2gJICMS1yUFt3Wae4plJLB+ZQbGOYJ+3fva0kgbdcp6
4zoi85nbuniEFFJl/+zbhf/h33zs3yljP05Tx2dghvzMJ/ffjRqOBvV8shvjqmwNKYwTPYSpcwes
ncwloqao1JuYJYPQB2LuFWcBjJic68fWf4VtRPtPj79T7Qfk5Alr37La0QTeUKsu1EqSF7j964/7
Dk16+7iW4WGVA53EsPB+jB58vNvElhrXPPDqe9btS0+mn+MxO1HfwNXuFTWx4R6KTnEyVJGeUI08
x6nX7f/6g1gzCuzd5W0Zvu7C4uTT0P39fbQlbLFjauIo9cXwWKeGODUfsihxTmVM5hQ+45d8+JSW
hXik/HIOYTcuu9E0725fpWw7kh7G7NIUJI3QEVyGyG8Tc1/VOGua1rCpymonDs4IaRbg9ZS7uJEG
0tRFecGAf6Bi429C4NJLkAP6SdMKqNdJ9jFJyeD963/V/BenCPQgdgvkKtloZd6NZKbQSr/WA/3a
TvFX0Y/JkRoMvcLGcud0kQdCsL/jcrlqWp2sq2DKPieOdTbk4JCtZqlNlWDsI+y62UeueTS7HF2M
Qv+sfMwatYak668/sPPPE7nrsriY4Us+x+Y94JgUMp2MhsG8NnOr08zjYcsgvVVu/7WSnXsHQ58d
Q4Y8oHdTe93DCzjmTSLogZorrMr3BEIYazrfXxHSeScDxzTyvvKzwNU3Sw5QrUK730dUl2FvQKRz
aOd64gMKPW+nRxYyP3iBxG/G0a4HzRD5jljlVRttGh1t2GC4ZHvkMieqgos7LI+odh5S3fROHSSV
tQc6gX6uSyzUTO33hkuNno9ZwbtLJkUBvjDvC7ItvmsJwuS4Mq5a7x4swhQPZWI8Gn5oPeeTBvrd
LMUBZh74snzGkFjaIY+Q4M//lNkQxvjX37uYx4p314RrcknohsCvyIDy+zWRZGHQe9I3rr5fZSRA
q+FBAvU/KrfBfq0504PmDwD0WF+cpFRzvI7ckxjvrweNrVs+s5H6FluWZ9AO1S59b3XQGeEBQWga
9gTsrEKvlMcqfO4B4wWW52+qmtaBQ/QsIgTWhlBBHsmx9jdDktylZPI+eZjrssI8Kqs3z15ZYbqT
wXimALFRY7qrvDJ7HGogVX4naAr0tKmZBxdj4lbr3E7xQJY0AP/6mzJ+JyDehjHXAj4pdIipwtbf
fVN4RvrBCYRxnarig6hRmOKW/JhmnIhtbYgVuBRJ7meD7SnO2fOjEI56UsFSMVVHGWSwSas5htOV
/wYW5rxfRTrYBIXHxgE+OQi4958s7zAz6JS3rmNllccEQcm9b5M96KfPQa150Gm006Thutdop60M
J6MgVys6KQ69zdvpW1npsLNlQ9vR1Kxz42EgjvtBP8nAPyuz1ODcOcCHzUrbCNQ2m7RV6arrI4kj
eRf2Qn8YrQ+jw7yojXS2VOWIXep2r1qRjXtguYWmYoKvCUorCf3GxlhtJZv9RVRj5RetvrTb+eS3
KM7rQ2Ut85jovQDqRofWdWNg4FgWAv8syYTVxsr1aTXa1soyDHlJ0zkNrz/FPQGyDM2sPUrW6uZL
mhsGoi6LylFVUeQMUSRGyC+XbWi2pJkg4rViko9dfEX/bvwFi/juwmK7pHNB0ewWJnBdb56M/oQC
BZyFpiiW4VVLx/JC3QffNinCSySfLgQfbJr1t5hOJbHs0iP2IT74VhE9dThh9iNRMhREvnhTk15s
EgZp37pKrURFbZel9951Gw8lRyeJYg/ZwifOl6wN2dtQFl1LwnRptGBvAVd2rxufcO4ZD2kwPXeD
o5/JxEn8FJqlRs5Q1unbKGm+xr2zRRZKMx1kWvQwDqbzmHcaoShhj6LRpBgm1tMQT9iXWP9aZdyf
C8m/NAiyc0v8/bAo9RUzDrKYJKHTkT24cZatVMQqaXD8nYOMNPEgulUR7kPHoypMH0FfYcekJgdl
5mQ56XT68ZPZX6dcHNxgIjYqDgIKHeQLplN6Z9fjGmAK0cI497duVqyqkFp8a2MdqbzJQCVhPvhq
DK4SiSy6YWcMVl2dfDBGt9nh5jxMDXnRtFdgHynJmZapdhsVOa4xN74LI89fEDI4bN0EuBdvS9Zq
m9CIGwM2Y71AxGhPOPlKSaQDi95LnX0E0mPs+6Jrl6rVw7UDpnOoNXmC7gxyo6VbzHqgCcbpGnjA
CYykTy4ggKjLwsxcI7L4qvpUYtuP+D+BKU+wsjSbTwNTpw+bOysG8UrVnFaLNVpoCZ2CODmSmSYy
PHJ7eEtMhDD62F7yASqR4wXTqkEu7iitv6LbEVzLXL3ENH8zEi2ACye1sxpR1QX6cEkG37qH7/G5
tdRrQYdik6SZc5UF2hT2SvvBc+5FE3wE4afuY5zooqRE2xicEIkgBrdqyx3K6mxjl+03kZnmfnIV
RcfB05+artyXra6OHDbqjl55YGFs7Cwb2WvWppcYMgF2LJUTQ5hVx0w69xWXyg7keXeuVux/6EQU
EdK8/s2jJEctgSTMDPs7EzhZmWQItpdAxu0la/yVynss7IaXAyOWa8oZNdHXzLd+7YNbg8V+Dqr2
TAoudBPhTVe3dQivNjV8FfxbDrWgOy+bdZ5eVG1QIhab0i6B7oz5nPSFPXII2IWFag/yPb2M2fcS
iCYBQq6/M3QCifjMAUuuMmynM1l84aq3hUOfh5oO1nagVX5KHVizAGc7EOnGBlMnDzV35H23dwSK
UGq3TL7WSM+OTUY9srRFtYKtwKmmTy+CV500nfy2SpHqBzUvCgay5loiAVMl9Pus6/R7CePvnnyZ
OeMm7viS2qSizJ3j3kAFWUBZisNLBaaxK4V9yiPnFTB5TPcT9BMMC7hrQ73NyJChBUMXNfRUBf/W
qtZm43+VEfGrg/V5CjxtOyRtMK5IkcDBxJm/nqZUHSwVMtaSh+wSZQMDmRu30gvIoxSF2NshRYqg
sQxT9k3mYXivurHba2ZwjxgFO6kST2VBI78JwjNMQMC6fjPsjKh5yevUfHRC84gonuBBfetSeyCa
kDQD3MXFl1ipbzLQCJdVOWwZjJEnVcF9gn25NHCMHSv7OarYC6UqSpe5oCPrK/f+tpYJk/huFjdc
AgDWIRzFXVjlsw8TkTulDNZ3Qy2WDASoX9uhPIwuAAwngF1ZTp9JVTtkxO08ipTwbRsZyWCpj3Yk
600OkGFBrxDC0OCWT6O4qxJ3wfBl3DFORau+SnatacPdiVoYk5SRCbXLlx14cESoU7OLBu0t6siX
6pvg3gJpvWj9XjzDdntGmDitJ4/WpYxtOkL97Cf704/s3rm/nTD4H9jN1ki9caSxLcIEN98F34cN
8Pajl/h3jMoKskhcQUH3lL5W00zfvN0HPghbGFOQX5GRUZvTz5to0s6m27qb6Y+8m34OvbndNP5B
jyt4v4Xg/JgYZelSmN+C2bEoLNZFjht0qx/K2Fke64ZKHoKKVrpjklhs0N1nujtE4zBsTTPfJ6Em
17kcXn88HMUn7DrpliTe/tDMN/mccNiTuEbFxCZDsc7bAw6/lcuWfkdyHdo/OBYt8g1ukOa0B03n
BmMLjoKRCFhMVVBTWtKlSx0ObZE9h4T9NE7fbD24LzRfcmzMcy5QJjMmoAiriTUY8dEtuFhUM+iL
SkFEQF61ys08Yyl0KHqQx8Nso4xn8+Dt5t1dZH8FAu1ZO+i3KC0EbJahLV5McAAsDrCj3W7U7F78
dbeRmqB/kCz9JKrZRnLDXFwdbndvP4UjgKzF7X4ylRva+pT63eKumYxH4pvDvYaRk7xrV9sS/0oY
XwRsIjL9Ve+QVVjOkbFE+NF161ta/PJej5NmhUvg2NQlHSfjTa+cM/n05OXqNsYydzCWqYcwr6sV
NFBUVqtJODrC1nFWmYxIFpLyQnxDR419E4IyW2tm9jr67VaN6HoYK6dFP6TOKsCh5DogGaIqWPYR
DJZWlgKBXVzAeMr5oqhXHMZG/6752quP4yHWXC7PiB1u2mUIgMd104W7qU0FzZZxTVeuOXmpLPZ2
Ge090Im0J416FxevxB1vaKj3qw65K8uIsF9q5XAyp+y2V8+WRqY9OjZtFminlDPDyl7lBtQOabVH
SkO7gqb+IbsBm+LZBooQojgwfe39EOLX7aFkJiHdnnf76fbYr+f+eO3/9de/3sEGRr0khwPz5ru/
mbcMqYtff6aqgUT5cjr+6b3T23PMesi2MP0OlZS85NebV/OqKIjqt6adMVC3X5QMTwpQaMcRUez1
bu9w+82v190+yu1uSnOVNT+E4lBqK7shBi4rpk2ScIWUeDC4+tggeWX3LUmCrTZZ+oJ1GjwYP8Ay
5iBoPtxulGniHEr0mbLcMeBLY2NKnLyF4eHfIfkF+V/K9tJ2sdURXAYZd2DHIUyKYZX5NUpiZx/r
kX0ohtrGHG0nmG1sX99oXfQ4eh5X8u3Xt5uefdDBc/10adakA/sFmoDl7TfMgvZBJsmxSRIC6ubn
3R663dzu5nYhdpqNdvSPX9qzT/f2jCrTqRroiT+3p22GRF7PSj5jJqbzgF3T29lopRNP6/Z52qmD
3TB5YvRuzWWmCBfKlb1LPoZj8Gjntrem/FQegtDu1A9XdgEAUYGv8LBl3353uxkdHQVfMueklRWL
sL62sMMZzAC3G78cfv50uxsl8OIJg0Fm8Os53h/P/vXY7XW3Z797mylss7Xfeow+o64EhhCTIgJu
Za4DYXlqXrOjhRzjjUkPgAVQPuWHXzeoHJw/Pyht+8+/fnf39rpuRpH9eodQRh78/D/e9l+9hOUA
HmEjrVdIrf/32Xle+j9fqKyJT/HrlW2cdlubKccWMCUjQIsovP/3w/962q8/qs3c/V93bz+9e96t
G/brsT/947ffvHsJ3kX68hbwOTAblE878eObm3rXMogGnL+mKlBt96jPPwbQZnL4tXwzVToU+U7p
Lup8197djtmvI3q7SwIRG7C8zLj98fPt4V9Pvf10O9BxOYCO+/GkYTAQYxVuDj8yIUdVN1n3jzPy
qO3LVc1GvJ+HuUaOtlrfzoBJIU75eDPIAyxjtHEadkdGPbLxacF/F0W+BxQLw8Gcft40P0AOf9wP
4OgvtTayIbM61dpVNjsMTq7bm0bzjGqbUH2FGRwzjbhxW2uwMXl4p+bu4+24NCx8kciXTxW7un0w
r2DM+QCr7jnD73P7At99/bfH/nSIqttp+uNb//VjkFacNnHff/b68KsLTehg23F5xC8wLVRP292v
3eLaT8ER6d6ICsKeHkrcQ+TSsOMiUBNBBlTmpHIRagYkPs09TJGO2Kagkq6rrmu3g9+jkWApuUhM
1ZxpQZyn2qw/2PeaE1gnr7gGkJr2SO72oR66gG2wjPSR8UUZrbjUpf5kg0/cm6iBkAkf/Vxca4Cc
OwotX2LSncDdCnKn17NrlzmPLlFbN+vSrB1QOljVGs1liSCeEtiKW6f2vpQMVgtQ4mTbjkO01mLm
+in2P9dNYVzKfnSXk7DQeUntmAUVpTFH/+xHwKAHM1G7zjM+2Wmo1nKMF72Za8sy7Kq7VCF66Avc
HWi3N8XIhl4T8jVW02c0OOUxTqhA6TqbJzpMJmsD30G+BF3VSpF2wiid9r4xfVU0gDdjrvnbIGzD
e71d4/EmFbS5JqF8ITzc3cvC/VYEudzoqHF2uF+xo+r+A4B5PAetqreQWZ7xX3QIQb1sZcgqXOEC
gTiTj/arOVAwI9Ez3LZhvB+5GO5CwkKWMe6tTR2XZz/RP9hS2EyxwIXifApXszq7kNB746b4qhVg
h4dqIkmnILW07u8ZkOqjUE60z+LskiQOuAQnvcLly5/6IURiL8SXyZT6S5PtdMsujyV2jo2vQWr1
TLntHXSTncL8E3jhepSo2Wkg+4fWombA8fiqXOsy+JV9jAPmwWBKN3SHvucoa5fYmoHztDCa7Bqm
BUxdtMN57xUvXspezHqa2sZ7zUJipkOzN3dGGWZbsE5VN/WnFBzhwjba+t5sJSFWrbHNWsM/4d9f
eJ1G6o4WqHVdDneD7Osd3DD5EJMeAikFeaTdX02g8Rw7KDCIuNJj2MGDcDMQuDkTnea5F5jg4b5I
aGImBcrPKNv23bXrk3SFNM0jZ7x6wcpn7EUZ7+shwBEvqSHqNkYODEn50hukfZxG7XO/y1JxxYfs
n0j66hd6DnM7Nr5omjZC86SdINtQYiCb1U1Obe8tx97694O/UKanMVxU+CM9lkeEhH/L4RddEt94
oX/DCpYd+sYwwLuCErpMNScW3AH4w01xNBr3Maos85S/KlrOL5hozUo+yLgIrkYsSAMSEyG+gX0o
JWrU1Mkx9ycMYr4+EIoy6cuZ5dNgIXs06/SMkwEPiD59LRpqVGEfOWep5eOqH+kj+Xq3Iusdr7GG
MAk427rIIUoWbfkyWh4A7XpC/62BlLKm0yAk/YsY/BN9E6csmuNgKH9tmgmfji94AeBA22VSPSdV
1jyloKcCkyBoaxM6YXv1ciIUS4fh1c4oFdMVBdU+Z/iay0TJadvECMRo2kxLFpu4fLRQP3mRU27L
jP5BDX3/6Md4km1i00zm1Sbt7BXJfuLYKf8DbKXsROyVWg4mADZdUSOUuspguArryDoKhkRuJjvU
vktoksvAKMioz5OPEo7UvNvXFnbTfdRKmEbmkCHAcos32RUfo8q9oaY2UMs4u/W+OtZT3z8gPXhE
2U49gburQFUW3Ratoxf/xc+UcSkq79JHabuXrvZJZ1d8AeQCXiIintdyYkiKKoe86n019fLJn9qn
Dg80OnV3V9o4x/LqY6k1F8duJuKn6bX60ycIoWRtIqVZJ34DjJL2o2G96cl+RMr1anw0g0KdtYi4
Y4Rfbm88xfJz7FrWHj3c59HsnV2fDA+dnXy306TZTRl9E8J7qyyHuDVbOtvZHEOnodnn8sGLax0h
p+MshVOox3GgwmjBdi6QUm9ddq0ZjtVnw9R3rnsyQZM9RRYiXNoBJ7uGqUDnwV1CTgoX0kP0LbES
lFGzGWz5QQGXXpP03V3soUjWZVn7a9991EfRnMKio9A/C9cxlG4hOo5LqbnhNqEetXBAfhTxeCr0
TDtjkcR4Vz2a6Bk3kVXdRXDxVl5s9KdcfSlH2Vw9ynW9OT6ylHPWI92DKRvlR0JRzpaVnVoriR79
0EGmHiX1oW6bCizNGD1rcISuLsHksSJGQiqnvw7ya2yK5ovWOvWqqlW86FJOWqqRBdvo0YRpg3u2
GcKRGlBaXWXHnOZlLfy5udHHBdHsenUdoKsdbo8EVtiQHlG8pYmf7RxkkjnYyS2M5pMnbG2nSMxb
miqOVuCzszOZKdu44u+IZKjOYTL1m9EeuS76HEpmkibPElRZE5bRUnp5ctfNjt5C5XQ8/Iabqbib
cjsj4jgjjc+ylq1jHvuWicF18P9Unfzm2N1FlgYGIxm/anrj7sNiHrZzatFyTjJsWFSy9Gr8TdZN
lO4logcY64o11L2LJ/Zg6aW9nzzNXetD3TH1Cu0xS7HuCUEsYD++VDa8KZ0ARBFk8UObheWixYav
l4m6h8H/akWyPLfwahYtfepDd9VcmoAOsUoJA/2WtgtbeeFua1mE1LtR8XZURU1nP5TO+ExphdOX
CL9FA1eztEJxIPVoXiuNrxTn9W2WsIX36tE/C4jW9pyx7U/pRJ73Naw+8SfVfuRbAKSvPkZOIxYS
h/Ey1XAwUvOXJHJRMg34ZuAXuM+3IC5ds5tV3gQusO/0Q5h1sM8cE/bnaLabxpGU5nR6u1UAdkpv
kWCCHPsoRPY8jIIVLCVWDPzdSsajw3pgekrtwkRcJlIcbeHd1FD9TBw+RKJZRDp62W60pLelLExx
JSzJIH2leWdcdHDEfJFWno+frAKjnmOHb2FDZw6jqrhO2JL9uotOrn8/hYOzMovssQw5lckkG1at
wfDPEoazQqo7YnySA/ZNGkVue6cMG7cmQRYxu2YqyCp+Cpz+HIZA3Wtbqq2SPop/sbMS/1tcz9aU
gcu1Q0AET7e9aGnXECFurZNWuB908Z1VHTFk5uiuCrvgdOmrN5o5D3Zv6t+QGVNI9p0PzF7Vejac
GAJdVZW5z5HK1WsUOsSMJDBhWwtg1TSk3lGkTgO3s9aA0iBX1rBF7NvwwBSqv+h18cWtqrUftyPe
5xlkIJRGmS3oTyqM/FPl5HeG47KuRz2Cj6+Pd23KTqNhLU0aLGXk1AV8NK+8gMsTcJluU9gRqi5w
G8/lEl3FdNmMqtxkGcllAClXEf4WysJApKJ8RACREJkVpInzyQ+zz16EGdrOnPo0GmR+jVN41DEe
LNJ01GHaIEkfwet5xB7c28W4DVwqGCR0HWkJ7ihlU1cR6lPt5+WxZjBoaccA8JpFzZZBYSTsgkPd
Ww8kpswsJqfb1VrLatlJsz3NKl490bDLWOxHmTVBWDRPiBKoF4sJrMpz5WLm6HQMqZ0Lc0P53n01
EXCJG/7TlGfVKjOYUFyaqsU0nFgq4H1n4ttVYHRr27ib5KYaHcbq3A2OderfowK9Mw2KLUZd7FPl
pssOzyBJRe59nZTgkNMjvHdtq8+OZw2b7SKh+7Yl2oec4c5P0ER0A96H/CGR2rD3AV0S9+p9Z8Fj
HbWmDRaNL9R+MqA6M7fdmY6/b+qRVcXgQSL2plenpQED1iJ+tvX0LhftYYKqfA4d/A9xU6frFJ+b
V1o2Fz24+y5zLkVk4UZPP9uVdN+KNngV5afY0qcHJ9Hvst76VCItvXP96kPhp8ahMyGAmlWLe6kA
tVgntr3TjP5YpmO1jmKkflFh5GenZgfMxILccsgvaLEO0fyeuQ2Q1ARn4BtPQ1btsAyDk42UB5LP
pvWlew8p428m8RTDYsPORsoHu5U6hy0xmFtDTB5EPfWd2vhDFBV8WaXL4cPl4FSO3KnQ+AR76czy
qD14lgN5OlQX4gyCuJmwM57cMP9Ui9G4NyO/WoCJrVZ2Waq7iSOxqKwGv7JGHd9CBG501jaQ3b3s
vH6f2pBjxKND0vbZ6DqAvYjfz2Y0XDP4z2npxGf4nSRZoJrCt1QdQt+AjAdbY3uTZ4ZxZq4F7IoN
4+uSeklLk4Os2Gki+oV0G4Ki5sV4qk2XLwPeJ/rDIdACptGcEARP1/EIyfYr+XnY7wfnNHjjTvda
te+dkpAEcOS0gFXBO8er2zmOTJaEHaIWx3j8jgxxGxk1r00F3X6aNYvJpF0dT6wpdXGs++wNFLsi
aQl/wUDr+OCgHnWC3HgAJ/gSedqJLk15CafPWoVQ06MIeY8gOlmFNfP97SZF7Hquc/lhxOa4Y+VH
bGRu73IP2wf9/Jw8cJRImdeBD5P5ju3NU0vES5d+bBuBVNLH7B44FSYcdCPrEaAyYeNIaADlH5Ix
sM5JUL/8LA1g+tiHqXYseXBKTzwPNB5yU2VX/qlgP4LZD65IymSzS33vGx3/HYNBf6whQtdpahzD
xBGbIJFHabkccN3WzsIfFegE01kZk/YgRvnG/rrdadL+Yk4FbiXAWjsyKQyMQ2zcbfsjDT5vD7/N
R5CrfysxHKANKrQNyaztkczRjm5FtasGIC9Ri3mKrkqAzbhDpSvARRdkX7YlNXjRZJj8xjqFVJPX
e0rA5h7jR0ptfxLoCKR+0Fwfv6TAE9QW5FIQajpu2RHDEObiwqVcZceixM8nc3XvZDk2U+rIfUPv
pojrcmH4E2IkzDqEv7RDv6MRYX2wy2+6Yn0ky/HUsRvbsw7/wDnTHlvroaOqcYXictEqqjSdDuyt
j/TpXpIN2nWRs+Q0jbFxCXG1fe1IfWHRiqQ4Z521KcLc2jlwpRmjvWijKp8lQtDnS5PK68FMtJ7k
PFypBrKuTVjk3aoV8YeWmuLZJr5raQNuBGs9xesscv1tJPV0iQ5z3BITxz+L6vfIm0lBzgRsHrkD
E4barTFhFM0Fkqxrv1VA+s5TFd6bQLwjyBIvU2cgUS5048i8SypUhQ0sZreoIww8FIII0jwjH9hH
KLi23AydnN1D6knrS56V9bZLyV7TZJVjhAa7C//f0TrzQcjkrRzpsYZtMRHtZfcnP0/9HVGbgLqh
4xFDZZ1dgBWqb+q7ccTq6cTxQXGWLqfGA2vh0D5P5+Z2FGTGBcds2pbRCaJJghByZgCDb4C26I/3
kQILSH1Gi8a7/2HvTJYbV9Is/UQoAxzzlgAnkZRESZQitIFJIQXmyTE4gKfvD8oss+zMttrUthcZ
duPejKBIAo5/OOc7qoP11GgX0JPpznKNPhx8/Yi4Y770mQ/LrYyHixsXhNZAknbWhiRuAe6Wy/C2
kKhD5I74UqO7KUsf0I01iJviSPR7J30ZZc/id8Sy1gnM1uW4kxbRJMKP6cfFc2tDys+hmO2Fb6ab
EjbqdXCoSPox3kVaE+HeXToqc/zziE8ekV+axwhTmFs0CYFhqLyy3sm2LrOHALVOFqKlXFsGNaSS
lSe8lkS540VMeNWqWmzdyIkOEiIMsywW5wreNlfkTLe+FiWZYWR3hJUOO9aXbNobeYDty/GZInZs
TPVi4jRnNwur1SsjsZ0yvBh9fhdNCXS7aDUnD8DFB2Ngg4GFoeutlP2d/uFTQdmt5DPOm18juGGo
GyLDI8QypNl6lpzJbsSSQLwvdB4S6rlf4yoc4/jTsvORNeNTzHFxn2jV33IWEDJoyb0cU2VHTsJ2
JtRt0w1wDrylgORFqxewRwGoWaR3cdZhPa+gneB31eakom+co42TGMve624ktvnb3Eu1Iyt4EzXT
4sJZF/2dV7Oz70rLvcv7mTItH8SOhBeDhZO1446uEEpyo0p2eRFckWpidSWtbZzpw0nPPTLkUTcV
0Iym5Nisx6yaLSvoMd/t67F9zsmbQwR+MVnhH9B5r7haizC/db6md0+ZT0UtG39+IE1Rg4BQZKQa
Rm9zAw8iFh5A46LpHqAE8jSCDdC5v35GMIWrLAx8wjjkv826MNjhIgiqg57bbbEmloijHnZxDgNK
fqcSt9+UwieoxvHLLp2TX0Rq22U6Sv1C2YE72c82ZOGgrW1kEy1xx07tX0dy+o55I+lZTUL5VN78
5W1fzTa9lRVhlB0j08C0JZ1kY1McjUxR1CrhSCL9vTeg1HrAKJDd9hCrzIlrJ6mcBzHowGghcC0y
3TeIuElExFamJVF7gKnM+M+lsjbNpngSRnHzxvTJn2LrGMfptLVGChBHJ0tC92trV5f2PfS/4YSr
v9LvrToibr0xv8ltrMBzEf5nZH3ow1faprrkcvMdheNfA5eV84RLqVTCJXUhcQ/A7fHqUGCMaBzB
tV2SfIQUkUcPqtKB8tb2h2ouYkm8s1kyRyoz3Cd2tnzlsP6DUh+4nuTSHoc0jai56+8fMXw0eZ9V
43RvG2ZV2SaxvWiv8yZhwi8dtuw5tMXNnib1d1kzseiYEMdZ42E0Pim40od+Ecz95FRcTK9+HJ2U
YWNdmLusRp6aczeDaCGoVA3yUivvbMdGBTQKyrGROm5INXXrszbds25GPZDa3hnB0W+rIUS0jfFI
DK6VbmURiU3WFf12bjsUDx5A6pWoBSgPT3KJJimrT9E46Gy2fXb7fpy8zKwkkOqu7JeaOI3WsUNU
xcOh043zAjT8EiGLhvOjrPl5LhICrBPCuxgr2cHP6DGLW0hm/aPIJ6b02pzvrD771dIMnzNHex0j
9i8ems9TnDcPXbqKF30AAiZLT6yY8Z3ynwg6dE8/vxSaxTXXlU/FCvvKSSZI6FERDqOe2yit+piz
e6rk+lzlzvSWpy6602RbGQn2BvhSL43lP2OIVae487dO5693dc4wbioYceVJ/4ASrnsQjbf3I73g
jAcCwNhVw2Tj+sXf1h/1LfhGHmRdczHzUj+xZOmPRDtRkADHv7PR/Bu5dm6LobilU5Zf5afo2n2V
1vmNp7NxruYEY227tzSRPeso64Gxz6xsDGsmLVMCvsk7OJeFh4gDi+3PbMGQT7Qo2kFXTbpfUhSG
CfsP3YOBpn9NiZac2pHTPje156rndwIgEVwg/zKX5L3VKfGLmmzvMMC9py1gP6OU3FEevnTlMeVN
J7LFKWpdq5oOeByYYSXCDHKBP9+y0sOc4Qi1E4PYEqtBLjSXzJZKzwtGp6owaPcOgSvts96RFKqM
hFhh032q3Hlv9mj1as+4L6v8HYIqq+ax6Z4qgM+VUjWyUyzuTW17x6xiUGikNShAjRDaSegPxK++
8hGsGeiU4LMJlTTh7VdsKAPE7SXZCRnQ14rMbZOKeI9GV96RbtQkU41kD7zpXGifmhqdfeU1C1EY
kgjF9LWPyVNNopXXXjkjg9UUGO2a6V2M/RkSZ7OJpqEkJOzTh9aXeqL8yDhNSdORIY6f+NLkPVky
wsx2tpFxGhGEFNoTJg5NGeYve2Q4nPdveV1EdwWsHBOz/n0Xc265lhHtV3xlMvnLVQKyeYymvxVL
+e2Y0F0w8pkfnSTKHiZQJgBSf5FI193VWMaQ5unIaEhmQyNb9ZehasR2tOkfhLcxILtdMB3ZFyJk
/5AQUhxrb9YeWPY/+wWrD8Z18h58vadHm4Vh0DPPHBiEbQk/SmyhThSwTQeCrvwn5t75M5ZpEujr
PTvDla9Jq6Oa/AwmCu0khIUAPDJXW5YmZyc3HzJ48A++4Zb3RXf7x2/EyHWBJDvQUgR7BLa5J81E
sKpVoPhSy+JDpjl7SYXiIjHi8Wz2ADqAU5FsB2Tr8GO4EIoKSnR0lKyK6r23whMyxzu3I49UEWv1
Wc3Z2wBH0NMN/bFmYdUlAyb7qdUCtzEkkyhx+OkUeQuofjPt4HY932/Gee/ZPQJb/NpiZb27+hzR
ozO8m7Lp0Y7pOOPoKhNjeuAnoEL35l2hRLHNo3rCM4/AiS8roKYxQtSh7sVZ2o+lzMbdNCDhaGPD
2Vky/x2v54nrRoR59No17kZCQcd5OqBj1CAJkro4zu2aUHktKlNd2Bto+1YBMm/XtWPT8dhXWLJ9
C2BKtVasFWUxkhjASAMPB4ZdHuTV2d9UfU5Z2tUnXXMYPvEcbslXEolbbbOoO7X24G+7BtkcBCkt
4D2hSezHvTcwkIsn43Wsacta9YcBZn6YrTnZRar0AqORLjGZyPlN0Zvwp41TQzDiA31yQyuQ2jjF
bXYRVVNjFiUQUPa28cJAf2TSzYyVqFY1v1iZlV1jjqwY0v6ou/Oz6sgoachHRVdmBGOzlmepsY0W
cWa4gNEoI3FyrsFNRXJAl4OFZjYS8eKavFMkvKUlsNeQ3csJ1nyD/rGOGnXxfUXOC4O4MId7+W7i
UXSdKQBF3XMwDd4Jxqm/KV19OOh8b+CyAtnMDsWfkQMbSuVB1C7zu/I0oubDRZvYaKRX+2TKiJAl
FojcFjgV84zAmRj1dn3W3zXILdhpOveN16chHCn7LB3xFjnvU+z0r3xZtxQCJ/sKCXrcHFAXOBN9
J+jfXWKJ22jWnxYQvvvI24vS7+ifaYAaqL1I2sunJcGQPMl9ZQ/NbwGpQ5XpcwnYa6sNTv+4QGy1
yBSpbSJUfzZz+ZpU0ZDLdeiNmW9PpDEPHGHcCys7ufPLQFI9VubC54As5ocaJCCPdPXb9kzepB+F
ojYPGp3SubA+NeS4+3iIQ5YSLY/NwQ3ZYIIwKRzSnGqYcNBpotcyAZmW4B6pDMKwqnZRW9AITENi
FMzFYhGYPRPQW0Ed9nt1gkKnHl9ixEonG6pWmb1SOhHKvMKC7VyCDnSWgxeZrEo0xzyKqrwhlZ5O
ZNKp08ymaOps825QeXuBa1rufW/5dM24OukCLP/PP9V2U51UbrzGrWxIma2Xu9jil59/mhYTZ6g2
M0squourMdh2MNr2NjoBacDDFwLZmJfGKKeH+klhH2KTzNdcjQmyxMzXN7Vb4VcgzvJlljEZKC42
dhl7FuycZLpI1vc/9rKK9erzkv1BiPXQwr/53dGvJL7xu5nc4cks0ubkqhbzu2o2jUN4jJmvpoKU
YWAHOFKMvbqa2TuyRPu5t/K9BbALgRmwhvJUN6QOGLWAVd3/rdPyV0Llv2f9wFQX9ToP5cXdUdve
sTKj/iLdPo2nX5ZecswlHmRIj2ARZN4fP/qIKYZ9F6m0vSyWimHrCNTlqmKQCQJi7yXjS0Iky1lL
OCkZQ30M/CAZWr0Naoq/Rm+v6U7cxlJ3Vr1Kfxot67U0pifkeX4YZ/WfLF3KvQGFaha2cWcv9sWK
vDoEmdAefWsIySeiMfRGclgtjcz68twMcR6qBhuvVVN1m/2AXcOv79gZ32J873eUSQ6UrO6V6SlP
h94l2nhV9YxS3KfNbO7SValcaV7DOrDog2Iou6DBR7dF3+3tupLpSapMbY35YJfcvAyF124JiOdA
1SOM52yngoywhiCHlLnpJgbmpK0xVlR9hC09h29ewpwaYLJc09Qp0KfC5b+ggYxuZkd+uM1pH/gO
ipTUXcPMqvkDaThoMPsu1jTnwiiLsl8QCN/p4uYV7nfZooviubkv2byUQ0eSruNBCsqY6S42UcXV
XBOhyH5RIUGoEgbP7Xgwla4fIEthdKn3Yw0vkoHsBmdJd+gAz0DD2udD5v5Rh66WW7Wo4akWxI0n
SobS1sALDsw/AUuQLJmPZpjkvkGlLYyHduwvmYVtuax/lYzUNtiJXM4XGF4CvjmkM7q8lX45+1W7
PfgFfK7OIQduiqGPDm5ZXKZq+DNlBnNJ8ofN2b21BisSggqBq1oZbvG+VNu+gdjE3gKLYC1Cx/ON
Cw3KFWQLSDRb/o5N/V7UXfnY24KwOhVfQMk9zkOyMKgtIvKuy/kugV7Y65XOPoz9E/3fqnlU95rl
wvVduqcfP0FvGS8IPOtj31MXWVb2nMl6PCyV89pbJIoRTzHjUtG+bMWTokzyFlS6DxUrUtj02DoF
TmGY56rvP2LZ9qd0hDe2oNr5cQz+f+SJ4WOC/Bf35H8gTy4fafX9r7STf/6Jf9JOHGAnSGgsoCa2
45m2jzfun7QT1/gvnVWI4RmuI/C4m6BV/ht54v6XZXuuQI2LrdYUOhbi/0aemP+FBdK1dYw3vr4C
9/4XyBMbqoqLl5K/iAPUdwzn36x7vZvpWj9hQxrmDcpDSjcDTnuo44T7Y9zJ9+FFO8Yh8lr7yEH7
Lx/U/4NoYvAG/8WQu764Zzi2DXPF593Yxr+9eF3ZdevowIHMadqw3ln6U6Huye5kL6/T6dLTOd9k
jv4vX3Z1v/6LXXGwInuUKS8rfw1tkJQPg7bfDkWwjhe7k93sSI34n1/y/3at/ucb/TeKQe4gffFG
XpHhJYIKw93g8YuJBk3DPnv9n1/Lcs3/eDnPMDyLQKLV7Yw/5t8+167QGrLY2h/aVHSX0Di4lvkw
9Ssys/Ja0H55sqXZBa7P9jWcoVFe/FIxF3DtckOsAiG+hM3gn/N2XLl+UM2kTai2qYNFMr+CgIBa
uNOH3eLqbxFuiA0rAH03Q9MY4DGPK5aPL54QLbcC+EyihDTLfp/TrjOJp3vJ1ENESQv9TIEko0VI
ly6jM+2qEOUlQd8jC34YylRtaN7EE4Yfi9TiaYO3Jd5K5KUb6s37iEwxLJkypAN5y32AZjyMbojA
SOub3efJLaJnTHBUB6JJD0rh9YlcPQ5XyZCBd+XgyI9unrjyTJhUCwzxambn6gSqGnoCbO07Morc
AAPNxWUGIGwGPclwVKL/Y9ZQ4qIFXXFlftslvMSmfYetelNzE3Zdd2Gn/zajGAjcnk92yYg66KC1
5sxNBgVN3OEJHSy0FoXzOaRobpwZkdgyYrv0BnWbkA4FjMTe9XjdIBHNWaUa2zEsEWXttqiKqIrM
1Y74x6jEt6nx5xQWnTUWOXTEqjdjSgVxogyMarnWRr1vVDFv5aCiLR/bgYHqr0q7c8hd2vb9QrxG
Axa1wEWWGtOmqdOtZdXvLqhsIC3goefvfJluiWOGdkwIkpxuCFsTXIfNfqyws+Tu8m2a5S1uvqqy
+6AYKMgGWYlxGc01jdGcZ+XWVc17NGHPdp2dqIg8MJ3xZjflt67qbdr3Rbj+Pcxlb/psP8z1I0tm
NoDdOg5fgrSxgfpCdCMi5Cm2Oa4adELs6vi/1PXWEt15QfsJ7Yj49kFr8Deu4QGFCba27PjUvEaE
GAf+UixMG1Q/DHbL2vrWsGvtSc4MLKqsTa49RkIxY8rSv93KvCs72sNE6885goWgNDEvikL+gqmM
XBAnqF8TKKcl7rQd8vyuXP222oLIjYp5U8Rcc2JxKKxAvhp1E7QeP0hrOVHAhLmkxybJD7gGNCf3
0DotE9+Wn9ntqisztidr4TIpDONcZ4w5Rw2EL4olgh+15EgqDMMdA5B0y/XTMutBIgHBCbpqGukM
lvNWcsnwB7A5/nzRvseh00YfgCke+btiCKWc8REfhhJy30BC59X70EjUJW7EdQYI+HP5VmIVERGp
Y6DaJfmtuMb4RTBMdaxwrHXdT5s5Fby7SDNYhTMY3Jg2XlfXydFQTLdprl7yUt1TT8cwkvt3o3Vw
pxPXVdekkFiuryEXlLTcQucFiMOkh/wuNBhKc6IfxoF9kVogUbjZcdCJCUCPuB1z+Ugal7Hvhu7i
Nf1NqxAPZQMf38+VpwPG4NytaBAaYKHchkWKBgFPDh1fFG/t9Y6rCasM3D1g1h0j0wScPvdsa7Hj
GWHMDgJJT0ywpdevUvc8tjdS079Lo38WigGuMILF4k411l/w+pZBN3DGW1LumOrfRubSQWfLdzeF
Muj6w1XOTrxhwbL3qphBAS1KML5GNAHbwUbGyVaigdo9WQHnZ2DEhEizcT2ul5NXayP9CIcZsjIC
Q9NbYb7SLFs73WtYUJTOlZ4Q5RU3ZJITu1HPr33TQI/XucUhuLLD4cj/+T6JSJm7NTmXeMzBHnJk
7gAIyog35bcb3eFFstj67jsOqnHmGyk8Dv9JhZWInphQ8p/5Uq1FfMuCUGbT9w+L6Twl5gzLOr31
E/+y8utraqVXOar9IKubJnK5k+lMJCr7wfXPQwvZ2W79hrDq1o7zTfornDt60B0uZ51xXIBm8LZy
/0mEeR4WalubL5HB3LeA+bIZ1HrGyPJdpvatrbYjSlSCoczvOptvAj8zZ6YBvt+8Kqu4Gnp5Lf32
L0u2cLQFOu/1Prb4RpeJj6vTGPePQKh08hlQiZcwxJkLWxqmkwUrtc5HgfcGbSTS5ISPldg91Fwa
Z5CLAMLtGfAgUW02sXLooHj+BHKmuy5ANBAEKzcIb7/JgODszNKXon8Yh327gBzOD9PI+an5vLXY
o8Wg2T92vnxfPxLIEYQswvHHi11uSqLM2fQtP28Q/ZvNiii5+7ng7aZ/b7vsrvJhUPvs3XjNYDZ4
jqa1vWeW+JsnMishkWxlxhfuR/TGeldeXau78Gh/T8z4l8wTg+bPIud+yc8zj/HB7baGn2JNn5Ii
7IXJgr7AceGg7ltPNWz1wEhYI2wM9kwbfN0St0S6jdZQH6Xyq6fkfKD7p9dpIoLR3O6azRXwU18a
W086yFiZQTUVt1DCJtZQ5RVWGFONST1adXI/RN2lrWyNYSuH3vrkS3r2Tll/hfszkMOXPPOMPvEV
op3Hrixzwuo8dWNmUe4sWyybPKsr4qT8v31c7UvJEyApydkyVsGmx1voE4biCdI9bfFQL3HHMt9j
nev08813Eyb/qb7llNXWsb2gOU/iMCVjeu5OUr0wc9rqbv7QC8K1kcgtoTd5vyQzFs4OH9YSmayt
O7I5GbGOA5MM+tVIptv8VTxUvzosRE1pPRJHY/AAnM45/6t77Kxz1B8aMYo3IqVCzy73xUhZg8n/
pCAWnTIs/3Zr75gpifOiObBFBnz3aWohgrR/Oy6XclsrXmoS78ogg7Qm5jhB2lXLZTiODnwSFfsP
i5yupNkwUR+Ikoz6cZMDtg9G1UVBUVTw503eVFJ5fJyFU+4AaryMC0RxQVoqMRrFp1bnKKedhWcF
aZ+QYGi850SKsLUahn0lMqUFWStpscNmxAGftRU4G+IxCC1AcRB9WnORMxfS3pFiUOtoM5/GPB5Y
iTHD7IKpVN6Gg+8JxNBR+jCTMgHRhXUorJVpByAs5VqLGyStbEr0YfEOGqJsgY7PVE51gt/yGmsc
PiN5N1tzgQJFDIE96gca93LnGE1ItBfeHhefptNFLF4NDFbGYuP98lZbSUPkKWwVb7QNNhleMPfj
i9cPTPPFmnU4suJOdA+ulnc3mzzTpaUwtXVfnHbq5IzTOTYRMWAlKcDLDSSgDTWY7+ijbnkA/eOH
SNskQEhxsOYHoS1nf0rfSXJKwxaWYIBlSXF/4OVP6hprc+oLwsLjXabpb1ockbnSNwfHnPTD0jCN
83Ukusz2oJn0BEzShG7yxHqZzfTJTNwydFF43ElhVSEKEWNr+lHFbI7yhxhCuZ8m795CW1alIH95
9mYtQNk0g6huu8epdj8jtN4h+mmxb0DsLNPX6HJTRYnRXNKsOHIAUxSgpd0xY043SdwgEhX1U1UQ
Raa13Z+OWxPy7RcJXgxQxuSPJTCqzos7AyCAOeVGS+hT8YbZ3EfbiYQie/pa9NHYot8i9jupObeX
nLuFI7fVUFQVYIz/cUVxUKQuIyjPji4piPPQn3aADphDcnrE89lQjUNASgXw2xIVG8QR1qBTGkwh
5yLI4igFHxQ9FvZXXPBld06dbXHvXYh7xDk2cKV1YDym2k63sxe1UHXSz7wfi+1UpnQgGTof3wGY
bS/w81lABxb+og1rMIa4rSN3bswWazAIR9GEfkuhcw2xyLeYl/PAB8uyx8T7UZZjSLF1XDw5Ppbp
zDFgEyMYR/uIR/gu6xyqK9X/nSQPYjXln3RF5O0JQMNNa1ELl3KvmSCYmybmiU6mJZdxFvZmU9H6
2LtKF69rylvQG2RaMAlOCae4d1O0HmYCQyz9ob0n+VOjMyFf8eN5PSCBNNphIwk8Y9PV1ggQOY96
EfhJzqlYjllY2+bZSgk/qVTFs+2IRbYM8MpALrase6e2vwYaVuIOSGYgC4QxPO2WtNyvMhZ/K2vJ
76RNaYttIN20gu/VsTp/PzntkfisPOh0oNrgm98KZ3xyG7jcyEbXeMXkGLNfJksx6tmDzSFOKYUf
LgOWP/zFjBJt7QbHez1nN8ZvyU4TSh2pUe9t2OCicAj788x6Z4ixPXWUFiQAaXrb02wyNKWmRFnY
dAgKuoFmg0Vf4gzkser5zgHHssfev0MMQeJK5/3C7WKHEgtB2rhPohlRlWplty/MNcgLbQZBPFTN
YFhb2VHEzk23j7KDP7LZNe3oOboUlW0/dTkQKGykSUjGOHpLyIe1DUp85M9mCz2Ha4c2STFHfvfp
Ln0SGusqzSfHJyY5NkzmjNNm3JvWG/FcPbma/jMKs/5IZUW4wYQgnU+NrE3f5QhX9plCuNyPE/e1
r3yocWRZpowMMKeA1ukkJBXT83a9Ll7A2T1o3vSJ2HEOXRzqQxHfZ8pXR3i5YVQwvC2b6RO0EkRB
4ICB0en1VkUVvbtHZgCfLpc7W+kaA2DoWrF/7FVJR2dJOOssm7ZW15+nfr3dMkQ+DlLopRy9jVhz
Gug2uTx9ko2nWO6Ua0NmUeuVVlh6CDFsj7Bty2vvVELHKA0fujanJRBpwviA7t2RY3ZcNGr9pGVN
yleVQMViAnGoPJ3lrcvsoWPesNrdxpqzJnMDQIrLwffyU43UpmcNtfGdeS+AkbhpAyvBWmSoJ7uG
SO/QqczfldFspTGSEwA33dWSd3QTefpH6sudRVWzaez2o7Y0+oLJIDbLugNeeEbnul28aa+NrcuM
pLzqS/udz/PR4hEc+JKVfZLpM+c/1y/zQsSS1W99jhMo8sZxrptrnWofDanm5HPQfJV6y+PEYgmE
xN6hzNl0jv/UJ7hCHmAEk6Ii5Zeu8hKV1BrkWRnV3k3b3ZK7bVgPSEPq+mmw6WSjHnvOGmmUmXG3
0SsLb5NFLCgv81xZTA7zZT5E0Xb0PBI1yeM4R653kpW+H+1XhKrVfnFsVrRGeS88RmApMYzwJYpt
WaX2lpzSeiB6wmqG77JrnsYyeXar6PUnicEpWlp25FlEJnOoutoJ/AZOiMSC+WvXbw3j9bBAebmL
vK1gHrVpFYN5H8k+rPrl1IDNK2J+Aj7d8yTNa5daF9ORRYBFJdtnjbFjMz0dsbawJ3e8g2VbZ38h
WAo4/EUDFUS4B5nQxWI+NgTX7wiQW0MAys2KJNlbdCihm5e7smhvesX8ZCL5KlqT7ohQBsfRlI/O
mu+CbQ8ZU0N7148V0BEK+42jOASjhvC/dnzszUkyHeIQH3Tn1aFI2hkI30o5SJQYg3MyPf2YPmo6
4ZdzQq5imQ1/HdYmYbb/yQypGoIrBLC3p584jmJBo2cW2Z7mCCRkayDvgL+2QbdclHl1QNDgBkyf
b6TJ+bu1v8tRSKK0ehNMMMgWI/m04njLMm8f6XhlrDVDr23uB5fbMUE7dS4yyp/Z0u5qXTwVqvvl
Vr0ekp+cBWMJqc6VPgfKsCZPOPvZBbiTkLg6GEYVqA7fAfSe8If1n1dWR34Ilvl8Gi9TP2F6BAJG
jMvSHeZyVpgc6umgmTLwTX5XF435xnrojARA7UDIVXuLPESsCxOhjnD2TL3RjqOdPbmxVh5rYaMN
NM1TRREUrUd9jo1Bj+odkYQd91xGxepGBi4iJr9mHJdBq8X2AZ8DEXCL+Zl08kV1zYNwcViba46L
P8/EhILREa5rcTv7F7KU5HFQxXEU4qFAr3gCCBDChVH7BvA2LjmEoWPCwIk4X6Jr//Gsdga/CBRt
WpbQNfk+D2y7Syh1I0hKuasnoVraNxBP+5I9FjcCJ/u00MIbkj2ecDwqOTd69M2aGNyOTewa5tNg
KZVrGuK0zA+TUm9RVhMjInS8NXNy16wZVbVryiOUsvVcXC3g/PC+QbCe0zF1lXW8J8m+x5MKA0ha
jFpb+y2qF3MrpiiQjvxqSu03klSPqPCpuFtyngqF7ROcxAcobHk02HVSUHq7hjCFOJ8t/Hypv6/c
TAYjZ6+RRPauq/xXD90Nrm8+04pUza3t5bvSk/gXLLhD8uTY5TXRmBriKuAgn2oqlhwBP18E4W27
n7AorpoNojTIAT5SdAtJSZBk824eQflYCdkm/WDieLI8EG9li2GYK6fQiIfAhwHiknGdLV6JhL2k
RbXF6p6EuYxpjX470lBnPO0FjskJc2pdGpj7FMNHAr65V4zi70+KR55kw862KcujoSfCzuCa5+Ke
Tkx8v+yhZSi4iuSlBq/d1B7GDPzSNJ0r/DUEoYn80Wq0zwquDwSuEGX9hy/xXymyuGAesTeO3x3t
r0B8DwGQAzgmRW/V7/l7O4vLjQkUDTMQLZDYF2QnXQxZHuo1F4q3QpU1qGtqVmdQ1irwscUFrZ9/
VRPn++yDOahuEBy2xFaxIbZ10G0u9pKfcJg8IlmScAQYAKSYdCBhbR9qEt0P8SCag317zQERlfbi
rqlRqYlit9eTZLtEKHBcCUleOkyC4KlwAMWKKS0Be2vsjN57WEZm8mdbPl6R/8FQBthmLq/p/LF0
foZcq7k4GvGrieFzmhSfqeaXAGvUBhCMsSkHGzSkuw4BF2bjtUKQL3A30Oz1qE7rm+otbPxQE2C9
8JQwiP/yCwFHwXAewG6/R71+JEw4KMfyhc1pROYm+3iMA4sbzIl9bdHi941JPpRm7ewx2bVNc4SH
+IFffpY5+XstLXlnR58YaLCfePcUVzvfktvFJ4HHTQ1M6473Zk7myUEmP7pA/HARnDWHMXbb7cqO
+x3xKCYu+ZFLvBgZqLMNs9Fh08FVH798wUg5NYp7B7kfGAkK9wxcV/00OShtgA4xotO2vY0LunJ5
5vVE0jdOd46bCKPRYLxojc4J38UI8WgyEpS2up1cY0LYbdQITAYwJOm5+YbJj3S/9gPAAkubQbtS
oX40gixzIpmy2DuzJ7h2Boed0u4ahAGbRciPKZ8bLOn1wYGHtJFT/cFg8C2dzJdFs15UXuzSXl00
do6b3PSJ8MHaEnLFf5AE/2xp1W9L8i9yDUxHN2B6hx7MAKzZOlrzhLsAQQkPy3yxte08GT1zrF8/
0UMNSmOYF5TyZv3H1Egaw9+CQ9/klxkFh/Hezh4fiyW2bDXpEtcYH7fmJB/wEbYt8TIVRtif5w6x
HqQau0FBf6UTkbxHmUQsValKssqSy5pMY9DWFuyHwpJEKki/T7WDKBf2Gvn0NIFEiAVV1JJ43Xn5
XjbU3OQv7J1MYqvpBeDI48wtGfhRNO5XpAcCsHJ1+WTqigofC/r0LjJSkFLzoWO+tEW6YAWNA37A
z5CQ2ISulcyahHPBS7Jc5s59W2znl+6MKfp1SqckqdXWqu6TnlSZnxDMH1eYHg8UndBmf7JnEpSr
mKw5EoqYKYI1UtLp2S7R0k9s+dN9Z3Psp1rKKgQ76U9u2YLmOuxdF/2hXz8bo+mRdbea2mPkWJUz
N0chmnbnRL1/VZj6ym81+p+VZz5qZCBDdWh/TyOnRU8u/ei9aHLi9TIEU4WPit8GLsicxVqYTBde
oFKuejObmSmvjW1vQouS5cbgtipMg4i88urhBQqhYbjhlCCpWXMo/YGyxDXcl9GIn2Q7MEAdVRLO
zd1PwdISCrSKTYuTrV27asW5te7jlFUoMdk4XB39OOK1LZWR7jp0QKih07dsaGMSzIpuh7Bpp9V6
cqrZ1W0Q6d/sVlkHsocZC6R7iZPlBBoiB9u3wX0oDrLMn0Z3bO8dbIZ1X8g9XnjU3sY+88hGzmvz
JZmnr04jeVJj6H+i2JMnmxhrbSr9sNJYwUR088O08DTpah66MYJWETmcVHxmSP2JTRrli7T/D2dn
tts4tm3ZXyncd6LYN4WqeqAoieolS7JsvxBu2fc9v74G415c5IkTyATqIQPOaGxJJPfea605x7yn
QuhvFFXzXeFRVs5IYO5mqkyIgvSvyvmc+msv9OHw0qR9QgHAbjDoR19jy8aNelQEGsCk4AlLdLil
YhJxDgjREQrjBnqcWK0hCLiI1ir0amajA2NEkYv3a6FHsYATAeZso5HWVRJH9uvWFaIFJb6YaKId
I9t2gI8oqNx/EolgDxWxnog5WCTC0wFrcAwnnzBroqUMsqvwfHZvc7IWxAUaCnOIF/XKj1Jx3YkA
q0KJvnJZ/LR+sDQ9vi2EpWgRFbnieGOw/nU3dLD2rPk15vNxC8ux05i0LnCncCKij4hxN0f5SThK
MNIIBX6iF4x7EW64Q5jzLQt2syACKhBBhG8lU1+EkiZjcrPeEZYJW2KUUImaoxvFnAAiIw1sUSLR
PFcgGnoq/Y6k8y6telVoLG6NfKJBhwKXWnY2aINwrSjVRHNpTezKU90y+q56SnbhJ+r6cSuNYetk
hBLohsEziJeD8wkvUqbekCfygRsB0/2co0TtpZBoKSzNQfwJpUJaWoFlbDtjKzX614QlaavUvghc
XUUZZTTD8ddXbd2hIi1kAHP6EK4sL0wc6Dc5YXzAe+BI243f9a6qqOjrOR0jY8WMjFHuTuJ8vJFi
1xgussAzGzWpZvtBDUB+GPPtaLJa+9JDDr0d88pkK3UYWaKANgUxvNKpEBWiM/vOX9BrcILIp+ph
f3QrAe2yKRo0LFIcJWLynajsMoNetbQUiMj0YA6UkbKuRGutJOprHgfDZdJmtW94DujMrPwp+spE
gzEpwnKENoqjtt4bwc/QUHj5iyJ9G3sgh12fcGo0DlngTHPmjaA3EQRb9KDl1CGeDstHFnt0oyim
BEie5EsGEpAVXjnPJLJ/raK2K3zLCWOKVjbtfa7RWZBLhXC0EqG/keufPQN4TU54ZosQC4LpA3eK
klcjL8/9vKFN2kkpKpEND09woEQdBv8qw0gw/rRNt4saQtXRRZw76ghbC+vXLCvXtP6/vCI8CA3i
7UTBgiQHhJ3h9UM96E9Uh7738BtBeDO6laE0DhXQLS9JwRyM+ttiLu+AwjRV+r1FQ64cA3q4W1HH
AZnRqqMCEFw1hvYmh/K0FeN84kVR7qPiP0lhuS+ygCFS2tWbsoiPaVHK60wuYdDE9SpXGGBJXvcO
uzO7DS2tWCtO8AzU92wschzLpM5xYl0QR67g2mf+iSF9681KQxpjRyMe58hGf1xzupm74Ljz1UIN
li2OBeIX7zLlWdERJCZ4AXxO4DFsfIBZYehvPP7DI3FkOr71dBFptQEcw8/MAxiMZlek0nvSkPM2
JAmpNtyNTsLNuyJJblrmRletU4Hhp0oAhxKPPzIDEUBL4wT/yEK3GmcvCGPnYDOgVjwSwyoYVh26
451czpwGSM0QNzgdyfJ6iJC1ixNGyUgnl0jyO8a7Arakvg8jbppZOyEtESvSKB2z/lqIY+7oGlso
Bxti4pj1mcZUPhnqMmhLMuNy69zLNDp1fGtMXQgaF5R41QAKiNVe2gKQNhd0XJcZuTd4xWK825q5
Akt0Kgxfouywgnr76xe43fVWkbJAJrZz+u8vZZEbDGRaI9IfVnUiVOrjf/5T5of80a+/W2IbU15+
fYdQvCEnx3M7zZUF4L1G7bAFcR3px/Nto7QJV0rk3UUfBu6UHW5ZaFanpFfgY2a+AuMD3ajXyRYK
lMkifQGUq1JIoz0EBThpCzP9zMmP/JMVVML7kz4Bka5ryzuOYOVxEH9kjfEdX0ZfkDaojdNVMXqn
ou53eLanM+8h3IoFIdWRBnc3bO1C7KyTKJMrZQEKG305vGTA25YJbCMEMN+axjpGnIOBsC1mvs/P
u0ps6ACVrl5vKzF6c7KkN5nWQDIpitc4iBs6Cf1rlEqLdPC6g6gH3Rozc4o6gKCOxFIOfqVCYUm4
hgrB50PRtyvm+hiA2jDepemwtkI+kbQghEaGZH4o8yhD0TK4RU6tJ3NkSqNsFVrKrgq9mJN1/AS5
sVoJcX4fZIQZM8JyQvfF2jxwBdP20eQetpbiOsbIwiW5OesApuxe79Gc1NWOnlSG3oyo3ybptK0g
CywxEv4DBd3fQhOHucLKWRDQDBs5iO+AQ7qWPKwca2QIQkrzCi7vtvIxaVUlMIVoJ4JpR72CPM9S
hvApU/Jj1xuGHdA5XEp41bZM8Tfl7FHp5XxF6AWlT+87UQqt2EdaZerjbHlECgbTwFwZhlIf24kT
FE6MoyLK6XqarGpuo1nrmrEa3QetvaPSmYlX4yoI5WJDAxDVsGi5PQpYKtJtLozfY2bGDwQVNnno
2y7wh00GlceGbU4kVYa0edTo5WUdfg/dkttVnHGzo9YiaiUtwQoFjL6KGKa9p8t2K/D8x0XxNWEQ
W8HxfyoK5MdwFdk1gI6r0SxD6gIt2qmDtkrSSt+Osp4Sq9f/yFG/IBELIjGzO2PKfyJFe9b68bMN
SmRFobrXDG3H7A2ngkgzUlLKubP0QJYXLP02u3ETa0d1JEyiqRKgLcGkXvWzKYTtpQ2BnhCFtkxF
uA2KOGVOnXu6owP932RA7gQjTZcJ061thR6VRwWfr2ep/VqDf7xvKcjdqknNXUS7aAPPwNp2nWdt
SqUOtr3G2+D2Tze+pSu7XMxrahCAK3rrTeshlmd8Q2GuYqXTjrnHhD0KDjVegSN6KHlZyZF4NiQv
W2alkrkT0x4ULqAMkb37TxJ9SEeTtO6JDmzr9IImPClE4HYCx3kTpxumAUbrldCEt1IVSMPEvX1r
rXIkat5I70h2Zu9CzgE40BlyMignboOCSuUJW+iZVz33lDF4YOPq2aoq7nAthJvncTYdxDZ7bsBG
LIpBT54l0wSL3jMXFqsiWdC+jJ6JFAVqMlbBM71QRHNS7D8TowShnEPqfcgQESSRZd5ZmGjI1wV0
n5hmidSp1dmLLTDCuUyHG3mUWaFI/PW/xAjIR83L4cWHL22iAyfpma17lsBosRTOQaSR3afX+Gl8
tTs2Tdgf+6xQ9m3AHHP+fYjSzbKYvftyYmiHWoJJHRmu1OrmcxOb9wbHNQv2Bz6akGygebyAyWWZ
mv5rNGFHS3C4AqiuDUcfVIlPKRqIKwwrSKYpvfWOCyEMueSgdftkXjnCl6lIRul0deYZ0rYSIRHI
nEtojMRkgjXpO0j6vShKRGvoUb+eimPfK/k6KWPjTPDAUSBkKvOBMUVl8pRqLMdMgMkK8izWsy5D
F8Xr9+LK2MU9qAepZiKoQgm11UybBTtCAwS0ogEOEo74NnQBMAQ0tWN6go17i2iH+NyqfWr8aNdU
+bQuazCighafqzB026qPtsOs+fImFvmuY548KMkenmG/AD3slYZOoCw2I4/jFJtA85aJ+YRPTa1B
rldfphfRcIuP8rxq+0kh2DpRCw7+fuojjMKhN9e1TEkWPXJQFncWkayr92XF1qAHJVM/fT35CLEQ
ghUIBGS6PAFYfVSUOhAQMFdW0oncVea0VzRdP0QcNimarJWpjO1OUjEJZrSAT0YegV7pdnVVTbDH
zHwFAVnesCAMLrefxgs7Cd1QImKdVpBPaZ4bI6i5kUg31cAoqCWB5ra6Tk0/ZA5Jj9KSZFcqB1K4
OPrda10qz/6Io1ahKcayDewnJ7yLUkj2w+dp6qYnnzYCCeFoWzJF9A510AcLpQqIQBGtLZK4RZYr
KrN/UE011qK4LQ1nHOgJ8CanTRI009mYJJlO3cGckyRq8KjQC9V9EgIrzwzDhOUOW60NA2JJxHHd
+cJcl8knpoIIVRXlIUTF95hU9wAhM3cWueEFw/JBk5Q5cDYlbBjHa82q5Sa+RtMyp1fbzkQQr6Yp
EGErG6z+hNBiMFiOLVFPt+z9ZMfoAQk8Y/fIB+YjowgjOWyzivmO2u9Uj9JDNk6g77D9BAxs2kIG
sxvAEOyCdj8gLyN8uevBWuflnpPZ0Z+8btVyvzFajxeKGOQ3yjoctKANqsEats2gkvtTdfW6mLkx
4CdXVCbJVjMEbC4jSrzcfxVErFsmLeP12JbncUjZGipJddlDX2SZMmgGFtL8gf1SHS1ZEBdqDZ4h
K81k7ZHfvbS8OXde97etmbJ5FtWlVqiAOw4ETtoCgcWHozjTMDCL9cQ9JxtI60a3N2Z/zJBUu6HW
T78KRz5Ju0ohggTl5BpJ6tMuQEHQaWs0qfpF0Ct5UbZasmx5P6tENg6agRw3yeAWxiJ1dCnKKMMF
/zilcrGvIT5BXRnTZaqrtHU8iy4hYrxFn6IbJxDrWfG9hMiKbKOLMjgIvdmPkda4EIfOGgwhJ0t8
faGUarsxwp5aqPETvPh5K+2mjvlgMW/+v37v1y/d/KfeZCFL06qRZnVaw7Mn3sOt9Nr1ATrskLER
v0Vu9Er1ynSjDKO4C+c/+PUVjNGEiHJt7ojPiLyDSS4xNESA2YvJd1Aq6NsQtgjD60v30iN3v/lO
uQkd6Zy9mG/dp7WXGBcGD0lYCTR+lxyr1GfKBcDE3Ajqsr8Q3+29K4R79xec94BbWG/mtsq4qDFc
Eozx6uMSX0eu6CbrbKl/8hun/AoX8oKMXqLeyO30Wb6QCjO9Gnjk4wUiO+2cWTYGzupu7MMVeE2A
8O4zYaI56fYc8E8pWQo3RoTiB7l9RxB6yjX+0A2MRM5U2OJ6cIjxyL6KW0yjrTwYxakLHP3iP0PW
qcsPYI4sCDUjRvYRRpnwX6EtJvYcT+evEljsB5TRmNBoW3ObWSYUSCqGZEXobLJGCiM/lR857iwX
w5Vp3AThk7eOOG+l3ONmgbSHHlP/VW4QljSMIt8bUjWOxMMU1YJQpXUZ39Irp24124zSUkSuyNoB
L9BuN9lz9Cy8ISWglYTtYZmvW22pPKsfibyTRRt+3BR8Nwflbm3B/0DHA2hluD7DRLvblbBNV8Rd
RG/de4qL/hI45pk3Ny7UT3ABj2LYdi/BrX2WVpWyQGp7EDA3w+e7sqshIQIsaUtL5CIdpGm7WFQw
6dDB3uEXoyYRbhEeMoDg3XKOGWiO06nunWhvZcxzGPjQrrSx3fXRot6CLnWxv5Aiw7+Llky3duRT
cG3GbbZPn6WTdoOQpOqAQt0Ehe9B3cqEXbfQwlfWVbwYN5mUC24cYSNyX5fOS7vFGzAptgj+aI+l
/EDjmELyFm2SYb4DfCqO0fUfDOxI9fuuDuWrcBm2CQr9dbqZlurujnByGRxS3swDfjGCGrrJnzVH
3vfKofd3lL4G2v22Rh6nE5/AFTVv2CEeLMApONdiKREPq65RYjRsqkdrA6OGqRkgJCKRlE10N8VF
SyU7bA2azDyqTnsrV9mROhwtwQjGdhs8J7Ou2uGKECrrV069BxKy9a/DXVhHR20dbox7Baoo3Og+
4fTOQ7rIZ2/D2ZQYreyB8TL+rnbpgmWwpllCb3XlE5CBEvS1dvKXaufRBny0K9URnkLsi+jY7MYl
exY1SXAc3mGRHoxzsX4fgkW9V9bFElVu6YCQfcRvGEKuxgWNS/6iQoNzcKqAxAz9ZWAump/oJ2ls
xBM1wO+lchSVc+MCsQrs/o2lTPlgzjcL6lGAr+l+A65SjiD9RJSabna1PrR4QWb9Hc/vzirW6q3Z
mT1yB1f6qN/EeMmg1VoKh3IjEuqBuncxLMyXcmNe4df1n7qdO2BPT+l1dvQgxZ1s0Y2vSe8KN3pF
0GhogbWOeFNX8mf9Er17jKmWxlq7TIZdPYrEMa/UidOPlNhN4pIMeVUu1iWINrTBvM1EA/nIJ0Sx
DirVtOsPQXWaNccNgsoWvb4NtvlJf+lXxpu3r3b+OnOLnznRahF9APYYW5D/OwCAHDxRf6l2K9pe
7jKn27XGU3JJ6HWtOsFO7vTtXwjLiOE4OBqHJpw2bsoChHkGNdCPLxIAu4hatkTb+ELHOY4YYI49
0hplATqluuFZKNlruGlk5GA2ZAmkj+R1qCm0wA2fvF08B++A4CdxUX9SsRJCPNqoExnGJnawrF3p
HKA+XkPm1ncE8VVcbG4muOLz1jRrH2zzVFzgP2AX9tiySELu14a2QACNvA5369a7q8VCHRdi9YQg
cpjOwlVm7vgU3dFzC7SC7SRd1+pSOkBCZDjnMjNtFqy6n/7RPBSRA1dj2eyF63C29tOJaDvMt+bB
2vuQNb57cxHthRVVIj4M5caOKHF2e9Fuxtl49a9sCa/GRvkS9rXL8xdR1NMwSPGjLQK3eq62iIFC
lKIL8WQtMTMsglf9x98hE/cZvtryq0SjvyfG2O6YkboStHA7XDPItba1j05hgQBYVIAbLc1rlTrV
DzEIwjZ6E7mkT9IGi277Hu3TB3kgdO3mWJbebkBvLJDJ5A7/kzenhKVs9NyS9VAEj7epS8cH7ryK
fqzmWZhs09GgnTbqYeC1zLYRx9ccniwVda3TvqabuiCnkdLZxmMtboQDI1hU1qOjIJZhAOJOl4BE
PtnOlr7T9ItgaSDNviijDWTr2TpIIL3JgXU0wy7Xw15fWzwm0kl4iZeNy9FdPoff/iECSv8ldhud
NfWMqRbtQusY6RqdMIcg9TNzmx0zTvK5wvLekfzcL+RsMeyQ+QZLUnJfrRfO6NK+FGzDWDAGFN7p
8yPH9b60Y9zb8jkmts8D6CDazYclotNDYIxbn2XBES761e8u+rCddolTr+uFjwFoXR58u/vIHvJt
fCESzfyg9RNszV12TNVl/Ro8F+Oy/uSRA9LY7JQP+IibekWqIcmlzK37Ex8EIQchuNNbHLiWdYl6
u5U2MmM0WHskMPP9Mlt5iOFWN5fDRiPB2CazbD0h0nhpXOCTlmkXga1/eQRuDU690MWdJzrGoftp
RBcouCzTC1pnzzWCwUV3F16JjMUF11OMncxdqDBvWmbjU7JLsp3nWtT+drkPXPVDtS7tCWFiDrN6
XNWf3gYzvEX041MEvLRf1Xew3fgXcbsjUU358HYYFEdCfhk/u/0Jph/UbNwY8t74ybm3cbyTr3Rg
Jq9dWrZ74Tpy3ggX2nN16ZHJf2RoLpcCTo+zsPKR1KCsNVAm4/Bf8mBma1ADbtq41XTiDqvPYDql
zAnEBQMr5A/tLmkcEytStpWf+PuGYEMip/s0Pg3dzgCWjLYSEgqeyRQi3ErJVuBYqNlD/cJJIcrv
unpogCqaNwpJoT1wYCu+q6fGujaR63EMfYvSjXRhgUL+JId3moLZU30KT+Rg69seOMC1fcTlOmbw
orFGYRxyjI3JwaX4hDYZsOk/a6dBwaeyoipGGaC7fn4s4y3NOY5zqJDCo/9uvskHFonkO7p0b3ju
A7dbKm/5vtwE23bXvKpPRbIemQijKb0qxLa12KaURTC5QeoUy9JwrbcmXUMMBWWTK/ALThkcZXTc
IJhP/nTNv4q3IsC5YVP6hSZH82+oB9g9sh+8Xan6jbdsfMG7iA0LOh8qOYSDs+AboOXKOFWyLW5p
k96yddju6ivTTu8hCPZ0mH7yvX7NXyJz4bnmzef4tc2e8aAuCO4d8OYdSLgquFhYR/QFDDeeGYOb
7VLCIUKBskjunOOa7N0P7JzW6GGgr/fgdWIOxTzA9gUXDVOYbT4xcfOKh9ZdhHN6xSkzqDbHcabX
EVLRD8Se0zcbW4kxYudzlLBNbyc+0K1ca6qOrQBblVn70XRrBNP0FaeFdtEO6Oij53HlcUb94MYX
tl2y5dyK4cehYZ4ByHKq73ZfQzpdYhhB+TwiyH8GmghLwOXc4qSXeKdUjrbKt8nK3IQHc1/gBTM5
BS+MQ3Di5OC/8cwkuy7fwpxG1diIdnHVp20RrWa/bYyCfVlZN8jZqOkkbasdDdJTd/TV6VOoroeD
r1gBNGXiWVwZ//pvEgsWJ6rIwViS7WJznTx7EsyDr1fhrRjexPzSJU75QtfZFzbeihNUuEaigJCa
49lQ3Qa1XJtPbbH0fI71DWArzj6Aor+4GOyqMcd4CpqNbAuH9DbczdDu3izDIWsvsOmyf40ErN0w
tDCdJKt4OleM/FblQ3S5jN4TtBOq9rDeBRz85BWNYFN2gzsPaI5yfKVu04u/RmRrsn5uk02yz987
0/Z3yY0oSUooi7NSi2Dnm0bAk/rBfIZClAOrucQmY+1RLPt2jFh8G56zJ162dBbfwBPeaGbwY3FH
USO84vXpUCQjZ9/lDhcXEO0bvTsKheS79nYISOYp+83/YjUGDIGiqjmaDwy7H9FP5UaM9DbAxj69
vYlZ06Pm44xsk8nyhJeRvl6x77fQQ4jrWgZfacQMi3rIbWxUMi/VNlqyR3G/tC+0Ctiv2xdaH025
qDC2OCS/ntQn4RWW4SfRgAUkER7Vc8x6iPCTj7x5j+gvfVY/7FqAvAnpymun3wRA45fep7erH2QE
RIh5NwBYHGML7oxg7LKzW3MjrspXS2cl4gnlw/5BQi9otrXFB2KglXBIxCGN5FJdmjtizocJIhz/
I8JPnlUUoatxH7xzqo5+WP2kxNFBjXyMNPh8+7srUFmuODahz2aXbx7tJVD2yZf2wt35FL57a6Cw
8HBCx9oZR5KlxC9mC4gurOk5oIFJvgBSeFt9E/Yi4FFbWRKkGjqs/vqO0YkTHLithnoZbUhUxAJ/
lq7zYjOLxKjhjI10LuYiFvZItqaf5x/Hu/TyUkqM5R3aPgxt8ZyzMZZv4PLkxbBSj9w4XKTgQszn
N/ZX8ykhifonunWfbALCVVplr9ltTNc5+8TFWw8b48oaxUNhfDF12yv7cRthFH6NQTcki+nKNxte
G6JYp40akxbKKW0RbDgRe98oxynX0d5G3yolBicjdcneExywV4lPrPK+PWC3OER4YG75MX9Hjm6R
27xAGJBzJHnyrwHPk+09EsCddvfCEXrcoscUL+GJ5UhmycFyZjPuqh/1Q3utHyyPwZO4w0hwLlf9
g9pVPYC/XBm7TXwBTfhS8bSVCErzFYsni6X2ytn63r31LtOYR3FHoAZ/Bx3ptuMovRpfKNi90K73
BTrJ0qlXIiM/hn3P1pa76aO6gFKb/AWpQCwZ/c18IRTQcrqj99kPj6heCXBFxXWuUlvaqPpd40jy
NKXf7PChiOuxMdri6/wADcey3xU/3kqDyUbqOieAdiWWrr/mL+ZrbTceixOrIJpDawuY6VGtqydt
O6z5BMS9sqwZCN7xGAc2Yai0JAYSDegLsVEy3DrOx2e8hB8Zx7JgOSzFr9Jcx+DSqTwFFvJZuGAX
rnEo3usX7BQyhad0Ee4AzHyt6XiUWnVtIILuAaZuBUYzgCf5CjJ2hwO1sJx6EsGJVTzSiPcxNL0B
s+HiKXE/0WgICSnEKxuIcOx//X6MCAssfsmtYsW7WuqIgKrYx/E8eQ6ZXbStp+RFSMjXNRqN963X
grwVNTKhMKzGWxyHTPwi3CUhZy9UyihE+/YcixHhuhmvJyg6rM4jD0M//xIhu1m0TDbweE8KMrh6
r0oDx6Uh/69fBrM6tGqhr2M9SLZDnzGiJH3DTioQSda39Z3XRN5aQmu2NnIumrDoE5ZpIVCp/PpF
n+6EfZJdZag0MREYF0uSODk+BOYDkSXhAQUHc3SPWBBpPKt4T1Fy0KIdpy9Ri25CfCbtagnPyUQ0
AERpqI69Kn/JsUjaSkQxp5sXj/e7JT1CQ8vUOnlJzUWoIRnMuLtLf/xWCu/ggfPlCOu3mMdeIl2G
c+eL+I+5EK0qu+iVU1iME9vjcDFqkhpIoI/pzDA484pntX6MKurV+evQHErUIvWXEEU3Kymu1VA/
NSA4WSPVRT4QL6oXtFBHML2Csm5U0aWzvgKrdo7JYSgE+ahQeFqd95RJ6tXwKI4MWbNjfaRiqRRX
TryLx3Bn2Tfmc9FO2ir2UQN5w3TvJ/nE5eAAk6sefaLii0CAwDa61qnE4dOUNWFreQGOvsD1lIpk
86HetLisWGcSQkoNjq7G4PbiGBwrAdMJZoxx7ZXtuhP9cBGq8xSzNg5mYg27LuOQaQHTVQjLYgw0
qWvLkj9HmsZLUyZuIUSc4fgSIFj/MbXaj9pXCiIRnrq4JZo74bjQiu0WA/sxKgOqYaLD/+N//M//
+78/h//lf+d/IteAAPpXco2JeMnQdEvFnckP/Q3oog+JnHWCCetahQ+RW2AKOvYL2Qs3ddrYaVqu
KzXakojFZlyN97//8f/Od5l/uiUpoqkzIVJ/47sYgzaAfzMqV4z7H29QHbH2aR1EdDGEWaDkVTrd
LhGv9N//XAns0L+9bUlWDMvUGG6p8vzC/kLOEWu9GOQBWmXip3OMxamv9HVo9OdRxws/iajp0+qA
DQ+6J3pOxslUtrmygcm//YeXMr/HPBn9PNt8/Z//0FSTKyDJhqyoqgXM3frtCkixJo7IQyvXE8Ei
RKUAFoL86NxEFXkKTn7BfHIGwnD7DkzPurvmleQ7chLu/PEfbgfjD69FltCiKqaqyYCb//Vj0UJP
kkHXMisvMwxVERv8jBVIxuI9wItGwpv6D1dC+dMNKGPxMLCYiLqq/3YlwOcWU1EIlatntPuMPr0D
9UMnyUmrnRrEm3z80OTfCkJ8Fmm2rnGilgNHe+QAuEySrUJcPBJj2K1YaW3CUviUNP6RF6+w3eK4
qqpnokBXxYgyFeYZqpOWEXgJOYKCCHHYMjSby99f1D9dU1lRDCyy5ky9+u2+Hn21YFfya9cEhr3U
wcPYetn/w8Pz6yb9/c5RZJ4dTYS/ZRjyv16tAafz2Fhy5XaVdoNNc+lgy/YGze+GJ6agBWv02WUq
OnAMFl/05gbW/AH/B2HVfXLRCSO3Cck693uPbD6u/bow1W+rmZklxVtSVodpBKBR6OVarL2z2AY/
eZVWq7//sOR/o2fxBCiyrsmiZUqWpM63yF8eRktTodzKcCehiaDINHJoBRBlW0YtxEeAHKrC1E0N
ZTNAexLntrK5yqrk2ZcILwhiCCP68O1b8rcZV/d6Zi4oPrSCqffPXmpW//CM/HHtUFQGdzNzTNZ/
/flfXq5SW3puhLxc7qxFK0G1wXC1mGbslJR295iR+uzpfxu0XaTQu/QRwNGTsRNguv/0Wv709Cgs
3KKKoh5h6G+3ACQ8UQJFW7kxgG1K/nh0ZtrIGNATInJ07Ws8T03HiN1njNEH6dffX7s/Pr6Kpcmq
COdN50b87drhN/nPe3BAUORUkkyTuQsRiY53oH2RLc85HPOThy8rBggyX5xOvkYmfaUZJzNgk8PG
Pnx7MxCFjIli0UTSd2PENFz9Q5EQ5mYkVNlWg71/vIEC/YATscNGScM06rYzZamZMVR//8akP3+y
pm6wG8uq+W/rEhpUbiCxAt2409o5XkPBFYhqbTWAmmmIldpMkkUAKFUT5Je//+l/2he5w2bimQhw
T/ltHVYH8i/UlD1hnDk9Aq2JHoMbD220lnzjHmkZDZK++Yf3/KdVSyUVx1Th+0Cy+w0nFw+EBY1J
X7nTwLVEcPOmm/nb37+zf/oZv72zUGtkfKLcsIj8DuTFrFUz/YfF94/3JA+DpFg8Fwy5f78nrQhW
i9zwUJTSSukZAZD+YFsDN5iWZ5fhFyYIMr9Wtgf8MhdMTQzj0Q8nyT7xyl1YdYdOxB9qypLTjwQX
qgYdg2AM3sLCXzU1CuCOsDxYYOMdDgmd0RkY5RtPReh9zMAxKLrDP1wcaX6U/3W1V0QRHLDJ2mMh
2f9tT1G1olUEYEGujzjdbtjGCa8g+woRFJkLPGZGndxxdzNyAHfjCyVTk4Kjb2Flzt9fQ+tPr8Qw
LQ6rJDUbvy86pW6I5lgopVtmP4LPsD2Q6V8bjcQcd7wMVePtFIAVgbL7+5/776cTVJMmwjpDN2XF
/PUJ/WXhtXypmao4Kd1pChxD5pms+bAXedHhR2PRrWAI//1PnO/43z5z3p+pGRjnNUX9/XRs1WE4
jaOJO0w14UegzOYo+1JU0fP/x89RZVHiArOaq/M7/8s706nhFKsychc48GLy5LXQY2YovX84a5rK
n97PX37Ob4ctQUnI0AKo44KkaARLddB8U+XrtjDMKQI5mdHRUxLmm7yOBtbt4lWNNkYZ3Xj79Bq6
tlsJ1qy5UtKlgh5LUgJxFXESsqcg5RWTmcyfQT7oUbCVKoCb1qdnpFoD9vtCzNbwQ4XloIkoeqH7
tJaJqMLzr36KD0z2KPMjZaOVtb+aulWeBum+J9DIljqDdAFfRQCfN8sgnz7xmQubnoISz2SPPJJZ
ftF+dqaIvCAOiHUpM1w7Q/xO0CHlKaM2f2jQq5mvkoFSAuxjgbmpb5x8gwxJuuFj3Jp+8Nqnuohw
FbqONqjEUgY/BKGYBHcxwTY0kx7mJBmrStNexBXZ2GeK5nLt0WHNLQbgnY7dJooRD5hD8BxO080P
T39/p0h/2Jg4UBoai4GIMkz7/bSUJJOgUKblLjl/GT2V/tol2UXp5atZWR90IzpbHGP41dnDSqNz
bQUqkKYeq/8+D7XtmKlXzOsvmlQupaC4T0LyJulzkrjSVHaeyERKBjR2St0JRf+5Im6Ci0vSOabE
9eCJX+T+EfoUX7C1MaVSg+e8Y3QqAARVrI+k769aYx2npr3KILHrjvy0KGMgklrHqgyWQO4Xjco/
iIA8K2T3BqR/ZtElldU9XpKL3HRXLHN+9RWN2UZRpK/Rl9aeQPaTSqNDqeT3NpPWxcDoMeRj9zym
WGGY0GpaltWEuGJO85pfp6z2MRk67TXQpa9f/46cujqvgRsjt+ggVMjI+ZrE2g6K52qMBdtKfK+j
zvUG1rT/R9p5NTeOdVn2r3xR7/gGHrgRXR0x9KK8RNkXBDMlwQMX3vz6WWBVd2Uy2cmZmIdSVMqQ
BHDNueecvbZmvho6ton+uE3C7HoM9DvfMm/9GDZEUD4pY36N2gXmThA8BV38VgZyvKoDmDyerzzU
WXVtNs6HsGyy+W75kiNHvMOLFu1Wdoc0Ln/gDMqY8hBcnRkhJzYKXUBLJflk0ZXpHC0mXgq1VC/h
VZdgyHK/HLY15NK5LchDpqW1ClOsQmlgpyWjpJ1F5bHHFT6GvWd0mzOfZdrOjxZQQ3dMcBMCloc4
PqKQZWnbTqb5BhwI7enbWMGqC6FaunTpl2tsrd3SeK/OFdnte6f+ruXqI/YjFoJQ11zmraSa6Cr+
RVf3ZzYx7ddTh8EJTbVtXXOhYh6v7aU/tArOFdnGRzJAvku6tMpSeKG53L/0+vLNS0fohI6ebCoH
zlagdBdNo3pnNrUJjnx8i+Dbsp+5rsV/x2fFeojdzhsa8LLuE0SAdI3+L1WWB24Ioo4Z3hjDZZbQ
nGjkF+VE06gnzbmJzyF2whGKRvu7lV4myAlIy/d38P7G69xTaH9CWKKb8VwXdM7id7YYbeXOaBOu
Jax1iHOwtaDzr7wG4n5KxvzMw/81hDY4HxkgGSxyG7p+FIdVcS2TGE0VhNbmptYFpfdyD4Nq1mJQ
XnTZLmkGWn+MEVhMvv/9m/8aQZvTbqo5IKEdYVlHcWbcApxH5YEcxaXchF4JF9xhR7ZuFU7urzoW
D5NV8e/f9MSYImoHd+04BEaGah9dsazyvPHbJtnkMS2f9BLKuNqPdgP0I7q1PPqkMzRy/R53q3u6
qD9+//aHEPDn2WaqBpeta6Zm29ZxYIapp8zMpEg2o1Xj06hifOLaOq136pzUKv4h9n2LOIDytkVN
WgFt0ZGdKFr8E1T3pWyMHQb19J6E8e1QoeWXvUvGJN8Pw4PRXIPx20Y4Xsyc8tzT+nWZ4INz6CBo
tyw+/rSk/RD/FBZ5a7tJ+eCI7gMDNfCISSYifBCUZ04HpwaGQdLP5jYRCVlHbxXQKuy5tYg3cQzX
AKeWzHfWqdVcO/R5IxnjRFmLl98/mF8DZi4PYroB5HxabI7DLlMC1lTcmE4gXl7IfT5oO5AMC1Vq
T4dbHnvp0tSdM+Px1/DVVDmSG+oUrPPGR5PAqkhi1B7eMkrTbIek3ZhmfBva6tXvL087dU8tlXSX
4UIW1I/TuIRdfYjBULzxM+vebjnD50w0Em5slflboRhXsamvItVaubAFzIpVtjRQWjXDRUhTIJAq
Cw7c6Lwo3rmRdSJc4h5gvKGxF6o2J8Kfh1av4JWKd09Mr7RxiaH7o2H1rAHeVR3Wl037pnkRTT4R
jCjt3FCzpp32eD5OS59jAQljpzl6bzaQWkA5ijcCq+6ZidCPDAisBSzqWNfz7qKG6TZDoAmuARJJ
Zvjs0i5dxamP+Sby6K71xjnwwesD8NbVEAK6TGpDQ3vcpzHEGnYCbE+Z9iTMNL1coIyjKQTb35VX
ZQ+JiYi8nwgyB+hYLU0E9KhJ0Iklk6Jtd2AZKIW7tDrgRYdfB4gnYCcBfUJETqoVHFzXvdeVtS1b
YIpjrk6ieH8VuEYxh30MkiP8Rl6PzrceuJ+CqQMgLjHXtWIP4Hklp2PAmQE3TdJfbqwrptSM5grz
eMCNEQzXwGShGzrl3Yvol8M0yB62aUk3WgEQBd9TLLwgkSCa+kCdszRkdff7D3FycmE5QPlC6PD/
jxaS1CwIHvw82aDppKWKy1Zjbec69ZlD24l8IyNY2Jx7WdRtcn0/j2DUbkYmiyzBfJ6iE72JbgOy
g3W6KtotIdQO5gH94Dyb2rDug0a/Kr32qnPHcx/k10hlytBrlIlckp/c/Z8/yBipyIhBs260Cu5F
w5dFX64rfx+nw6s1STmrKvlWFtbNJIRP3W//7zecu2CyoZs4TB9n5JgGdhsHrGZD7H1M97ukvywt
vTOLtf7rIZkkGCsjdQbS9/rxrO2rONPGnBXDjikxCDj/s0QmdGfhPzxoUB5YsyKj3oStLWZdzSiH
PI/D1rDSSyjiMYIHTg6bURDyTuW70BQvKcwcfbLx7mkPrDQanM4vw6dWG2woTI2yw4m0jGuXLgi/
Nqazs9kqXb1VpNxzK+eZji2fenbVP3mfdAPWHdgL95fKTcJNcmyyX5uhv8VyHSRyLPcNaVOQkC6d
NUn4rUm+mYBfOgVcVUdEahfbMKMB5vcDw5lmwPFywIOiyGtqBuYkR/ucaHQAT34RbxAZo9IB9O8C
foBAWUCtDOn9QiSV19VdQDRBSHAv3Gqtum+Oa+5Semvyz95HuhKm7aYiXIrYIEFNB1g58KXFOJ1M
gnVtCe96qPWd25PMkAwG1ZB7fHufhVE/pjLfi169koDqZxWdk2b5VrrWsvAVumuJl0hVk4IUu1Er
HgxoTVKEE3j4M8wptgduauArbl+hMX5oDRAw0ikvg8YAb6GuqPAvPMcBeGq/ZCHHXIa9Ssdpj10j
kz1gOMxiK4S18374f8dOl4e7LAsyKkH+LVLP7armyWfvkGFl/UPbdxzal141pRRSdrai3GbAllz8
hTuKnItpQpRdR39QMGwsrSk5wHyzudOR0HZRme0jv/zeBNXFqJo7JSTKrDsW7KIsHmFx3I1m2RGW
inlcBt+jb5oAOdIENCXYwx0Kr00OiyyeOFNOYtMZrdgfLYPLlVaFATh9j9NabDj8SIWAD15KotZp
URLk/kNdUc9ylDPbwKkAQ1NNjpEIvMV0jPt5VUycpo9CACK4t2kzrc8e/N7b4nyu+cVTXg57VdKr
4yX3Ih/OnHH0E1uQxmI4Bc0Ua43jeF/XmNUm8u3N6Gkf4Npegf0/O1qwLET2GMn3RjM2xmb4tCdh
mUXjTvCq5s5V7hl7t60fswKgniup+skpU7WuehoodC9bke9BUiXqx6BMLn4/V0+truS0NJt4n3js
l2N3C221L/0cu62IjjYnuyga8jtp91jGWG3JeKt2zgqPwWd49RdDxoejj2TWqc1jUtMd4QRIZ4Lb
xBm/R735muJzP8KCi9wnLR32caWeOVOdfLyaRlmSWgxnuuPd11QEFoVulW+Q090UdochePXs1/JS
VcN7n2ArS/rlEPnrwbXO+gqdCKx57ynzrGuWYK3+eWyx5HV1ZeJNpmCeMtcZzVpvXjFr1hb2p0r0
iLJ+i4vph0zUD/LUK4ht66zzbiy9eUSaP4trlzZm4NOGml3//kmeOuzy4TjOGMRgnNyOVt3UK02A
8zzJsc5fwY2thtF6jSyWSz9wZpxPr9SM3JJvWTe2L7Zm7z+f+QQnzlU8GVUYrs0Byz0OAyX2ynWa
kV0qhvZxej6dLTZ+BcS8fjVF+6iq8XOe2ld97N6E6Mno88gj4zWqxo/a8e+VzHzNgOwrJqpZRzsz
O09sx5pBV40wTPakX6rzLXzLbCQPTSd0w7k6/7SsYpdUDKDQL+5dzJPP5FtODRYDmy2M/HRaSo4X
IkaGl+vVmG3IDqxKn254eCYzyKsLaQePUTDwzf7MdJ6e8dHOS71etQyDCrSpi2mF+uHgLseuL1WP
5BWK5ZeRPsYebbhTX9P9ci7x7Zx62j++19F4E0oUR6Y5JcoEfKwq9BCYapC6OOFo4b7AgLgLXdoa
TWMdqMXNKHMHEY57iVMrk9ZeIFnfTURfzOhXPvW8Ug4Xam6+AKpPqeTjTgJuCZNZqTUhGB71olLk
DklsAELfqEnWQpG4dC5lU+4O5GNaNFPKj7D55KeZaZvBIC60WrAr0XhRBdpFkTnLLG9vh/DD152l
qDI66ZytiwablIve55s6H9ZqIS5l2d6IFOiLMqxxzLtRumIXA/BpFKSmCECT9jpthwujQaVWNF9R
VO/aik/pZzd9BsEk9cZHK6FSogssjXJE2vPQAWGT9ONMfnMvMBakTmYKmC+e+oqVzVtc2ZsSZJky
GMMckDauga2KSY4BkWZVoEc7EC4Fl7Iy6ZJEjWdubXqCHKzFV2lPp7Sa7iWtWZPTLT5Y9eXoDwks
1Ix9xC5w8skZgeAF1qYx6kCR/HDLDEYJSqllHfk4qeKyCZsOUBSOwhhENPFDkxIkGsIEDILlMS8x
UfdpS4SVYN0EvROsIQvRMk4Ge4YJw6tX0GcdCWOdYQvkKvIejB4aHUb96Gb3oM4XhiQec9T+osrY
Ci2ocRiSuy3eQSL+FMiDnLDauZ57abnlZxvm936Z3StVTS+FR8+TiaQ9/47l4YueoFvM4vw56i9g
Gc4cG9wthYMXBziSJxF5AykWwSaweK3Yu1YxtWoABxiBtaqVi2lI9HZxj2vxpWsPiEj5kNM6ACR9
TX/r2ogn0+fgqgub19zx+0XWDOvfL5cn54/mOBqLg0HbytGB1S6qoh5sFiS98halzYocdHeDxPGC
LiFzsJfNKC65xDPr4KkghfwHp1eaKehVOnpbKxhgqPgDKjLKP5oqbrI4JZ+fnVmJTm5HFhGmQcWW
MqI4eh+T5iDg9SLbdIPYNF2DJgoSPN63GtmUnHa6mQyDe1Hq1yG2OIV2PlI4teKzqTo295gs7PHB
UWAxmsrOoqKAhiMp6Dht6H/vFPuKb9/QKMChz515/vjA4o/xNR2vIBGv1BJAskvyscGQp67Lu1jH
Usu1L71Up4JlAUvGIXbZQc6cpVrGFKy8jZ9kH7lfPzSBv4UrfimGFpgCblOtVaJQyMjm+xiF+AiI
067BedjeGQ0YuJjlshmmGmGCI3UJrTQYJqWTOuyNbNxkI4Y7gTPXhHOTBiqN/B96FdOY0yLAx9dr
5hjhQyHvSzenh91ENKDW4356mjlkMPRffbxwI/uZo1Sc2kAbBvBZ0X0JbwlyL5HIu6d0NC5MFbuA
dcOAo7fQ/JBETRtduwSpeBVE4BTIQlWpUy/0qPXJMoBx1EAIJx5+wS2qFoMG9TqRnwipAJOqsLn7
Fiw/jRGdb2JpUJs72Xe4uNLz78jaB+8gUGhrcCioPTqtva1URJRJ6c+aHo1tGz2PsYS+kU5N4mg+
Q483mLCCv5+Dp/ZL2+CILuh3Y6hOc/SH/TJUKyvN4jaDfkiNSX9K7eRy6NR1rGFX8//1VsdHtFbC
G85BPm4CB5JiBl84I8cOJnHe1cqZyzoZJducq+hLoR2N49zP16UWuswLs+S64k0V4KbnY7jc56sp
bo+04U3zsRdDyQ5u+Mxlnop6yNKQkiLU4hx2FCLbJW0FWcLy0lP2hYCepkhe6vrGCcSlJnm+/Pv3
N/b0O1pk8idj01+yDcCp6W6BY7gpoxIBWLmDKrPHv/olT8rPmj0EqtPy9295WDqO46ypP5ZcJ93K
znHzz1hJqP44KGyiPgnmJiaHLT2OiC0FRqNqORtr+7GCzYQXXJc8uu6uiKE4lgMxQtlNpb4cjXl9
r7BRVYhd0ZmmNRFpOK7FQGuDpeRQJ3AecVLrMqbpjUQXLtXmeGFLx56P5bj2PVnPHZf51qFKw2uA
3PZlC0d3wVy5DEP4UhRvq7nmPZYJwrgaJlwqjE2e6k+9KO4yJRtmHplYGpoXQR1AExZKvNDxTyA3
26E6ntTnRQU0iQZATMLwey6TbA7H/y1yoU5YwPF+f1dPjlrGrEEpiNI0Pag/j9qu9/BKC0S66Qr5
mQzPAtpI7I0X4OvwbV/W2GOjdxzPJTJPDSB4QCQySeiav5wMqlYZAqnb6QZC9Wc08vjEWO2HpN6n
Uw9GX8p7uD+731/sqd2fyhMd7+r05RBd/7DyqKLEoryCfBizheTgauaCPq1p6y9zaxu52m2SF7sp
Pvn9+55a8X543+PzczSaSZtbaoqwuV+7CWMscqubTtdesH+++f17iRMZalyIbZrEOJayKhylyuvO
xdADU6aNkUUPfd92i5C2dZ9srF7iRF4H8svCzI3q07ge1AAtuwszg7yhxoP2vMqZWdXG8D+SHPqR
bfe3kW/cw6rsUw/AqZHQ5KdoH76NFqsygeV51ltEj+RS12nL67Hdq2AMBhHgHGt8qhuQJmP8yNoI
uxfy1AozcWJaZNGoTSrU2ji3vRzEJbYbqdg+IbsTN3GOGqlQOG9o4K9nnLxIGOfE+kq2w2ajQhJC
3tnT1n5r4XFXV7jpYQxJK9Uys7q3FiN5TOA49mi1tabd68azfUjOHfBLPE3YgmsYE/Hc12EIx0Z/
bybBdoqbi9J4cYmI+4qxgaXC0g/6F9MfscGqd1He3GD3IJfYh1/2sbXswM+GSvCljOWwtIJ6i8ds
fWOVAW5RiF9x6D2zxZyaNGIyoKbwwGw9bupMElnRdynJq0tOV7nx0oKjqFXzxZLWJQXflxqLsjMr
vX5q8Ap6MlBDOJSKj8cT50sf30IWCDtxbnSA97TdevpCq+YFJNxwcofSphJcFYqN7UVYGqbeTR9G
0caP0seyoawpdcq+Ka4devSVefKVfnvMrdpxQkvEl7B44SU0ANXBZi2TFgmwZkGD+P28OKEUMNFY
0Oehs9yQqzyaF74yJPRUJjCPvHRF/xQKd5WMd19qN2bKVeG/JWchoj5lgL8eKwFme0LQmD3kZMh9
hIiKqNdtwypcZ4+46tG/hdRpjWsBSlz47Vh6JM+tsfJsA3i8hHhZKxhQJOpkDa3i+xq2web3F3XI
Lx3tiUT7ljYFUy7pn2nE/LCiCXtw01o3kk2vR8uCpDooNXdX53Y7L/V+pQlPLvIUdHiqa7sAvgJn
+Ax5r483SJ3F6zDmGAC10g3cM+vQqUYMmrYpHU1RgvNLYtbvrVF6LYutdIOrJkz2SlLcBznCaMtE
iFzjcVLC8a6sfgf88Tbo62uL0tes9Th51pXz3K3SIPusYx4UlHra3NLPAbcCp+Mlmsy9xLSGbh9T
+TpzT9UTKyi9EbQK0OBGYee4qqlGnm+TNkrpzy4xUorR+zUDy4anbnF+pkeEu9uPeXjRBVvRgR7I
o3i8Firshi74UIdCv6WARnU7gRhkeJM/Z1PQ9aYNe39kugzJN/whs2WX1bfQUeGe4KwoJDmOzGa2
WGGrLCK4qvh2MtkGqOOWGz6wWAGozHJnk8TCxG034yzlGttcxyHHCMgLT5UvuCnBFoAakL6EBEXb
TlxT7xOd4sNLVRgBvYZCWaqFpPNUMR5cK3zJaEOaGY2pzTpJrOQq7lUsvjsdS7AdNR++pS48i2gm
azc0si0K+x1i6afv+dveh/3kR9bCN/L7aT9pnSdsMN+noLBOjJeqLHda03zo1Pqom7+0oa5R/eeF
DbXeBcT8XddeCFlTIA8uoda3Cz/svq491bgR7Aa+GcVrsoVI0ssCyxTh3GOHzPERIiBLbAvzS9ab
MZm4o4P6nuXD9zNj4dRQoCHNUGla4VB7XFUbKCYkVW2kmz7KE7CQxgy870PqV/2a8xz3JxT3ralg
4jmtX+hs4lQ701lyImhBIOjSZ25NO/pxghe766JIpwBN5Dy+LpHPtgNiuBUF94Z20o0YiuWIjnQW
wlo+N4tPrP6kSqjpkMYlQjzOvmfU2JsuDbNN3GAiKbNoY+YwzBxA9wujQF6VI0a6cq1HizmwSr0A
eGi18WSO73NQu2s9i268ptAvjGGyAGwFEEJ8uVTrom167xpa5gLDpF3oYhxKbLEmqiEmLMu/drH/
9ZPIszqIPr/nEuNVP6iP/vmf68/8Zp9+Vv8x/dV//9bPf/Ofi8f/vfsXCq5/XT+udse/+dMf8vJ/
v/1iX+9/+scyo3FmuG8+y+Hhs2qS+r/UqNNv/t/+8F+fh1fZDfLzzz/2H9xjcMPomr/Xf/z9o0k7
ia7OJQfz33rX6R3+/vF0sX/+cb0vh2SfUfL56/V++KPPfVX/+YfiWP+Gjj11gaqklsmeMwa6z79+
JP5NhI4Qho60qb2DvFaWl3Xw5x+G+Dd5JvYdzpyGjWCNmVPlzeFHzr+JsUlB2WgGHNVRjT/+6/rv
/tq7/noy/4M69zijJKY2h0ncR5GDjMHx+M/UJirTIB43cmzwgW9HVn+zolgBRGlQUsTSZIhiwtB5
UQiLkjDeV0nsuDO3AIw02B+CFnpz8uw0cGP44Vb+/WH/lTXpXR5mdfXnH78k3PhwjuHgJqhzmb/W
/+mcDlBtw9pTqmY7NQHj4QSYwaq7W+rkNACk5fNgkgBO27WWOrQT2kZ1LkI7zi7yIVzObohnLbas
XyK0mh63trCCfjPUBe5YLIUknTo0MJKb4nhk6pNZ6hs3KIk/v+GfjPdrS+SjvKgxHzEBkk5W/DF3
IIJFtYmxRZjOpZq8Y+xuKphJiYrPrATuuebYaQUjPvkxfpmOfywr6HlcnZF2nLBsmsEN28Gp8Q5w
IKw1L62TyCWr0SbxMG+LekxX3TS8dIJIXaBEsxbg9Vp7fAtVrrJWkjuigXZ+uNdjDM5VjUpaCrDN
5f0QBKJbMJDTtpq66/Wg3IbCxj/Ve+MmGYgH6ksn420wjb6vBY4ZEuvOWc/C6qsNPI9Gx7q6cMNN
SBZsNm40p5xswxt9SeQ44MkeEcYmrHuufNDp05p7pobR3jgxdKNuOTjgj4WfTGDvAmf5uZvF1z24
Zk9NOzQfCsRPzBsqV4+gNnlsflZ2YTby0feVO6X34RHm/E6S2jyZDKZEjFuxE+qbuOTiE891CTHk
uwPIpu6tYuG06RoQOMKo0YoXFjJtG0b5wrCmOzn9dsmByo7uIFCT2BubEKKkz0FFQkKuTIRDULIv
pWMsNbi1kHiBghnJq585IdDEAmK2Z0IL0f0v4efRRYfh1qxxrQD3zObd78zX3KXKUUwD3JsMr5AM
qPDcjHYuqMN3Yc69iy9pl/meqGa8MCI3XgyKL+hbu+XPEZeZFnB3veggrw1EWGE2tw3OjWH0bGJU
u8BvHeYYLCszN66cSI9n1SjvChJA0OwSMEyRvc4ETjCeIKCq3rXJitC9NU1lVhTVsK47CXgIpp4l
QR/GtZ/OKql/2g4U11qBSIGgDjoD3UmHWaq06hf1tlnl8iZMB9+1JpQ51TCne6ns6N3Kghs5We2I
+L0kejMKw5l7qdhxxqRGFVhzqrMY8AD8GXx1M/Ais6H0LztIDuEkLuqN6KW34vfDT1KNx9Tigthb
5iPSk4qoEX7UyIG7ikeYl+Ax2qClmGwrEH+66slUQY4Okfms+PGysL0E+3ByzmZGuw0eenXBvXMk
07oYgy9H+ldklZ/Qec5sxQLE2uQwb138vPIyXMWuAPqkkwYG2dcpVAYdFo+S4y1u08WNpzEQs44Y
R8OnsjapayWZSkkHDlmXayzL0l0crsAPgQvm2fBodrRN+oKRGpWQpNSW7pzpuY+t+dXZ9OGW3ZUR
dbtuTJO5ohVkrXl0eUyqreJIKVmWSqWKHzr6d7x+gWwWJH5HHt8DD5kZYCVdQ95V1OiWJJoWAo/o
NuQVBhcrbDMulg2+evhIOT4+PRBsHR/3zLjMk4XVjW9ROyH81AniF7S3Ywjorur5fZ9QfyyARWN/
6BUUsIQy3LZj8kxRnxpcZ3yjcxtd8TDEKz/Nn0roTqwcn2BIJJ5CCujTrnvOBnpxpGJpgNMgCavQ
RyJv6pA0GL2hoBOfJqYnhPgcoBP+MM0GPHRqJL6V4JG6RcL94s7lKueBihLISoWYMq+7/Ip2vWoW
tgwlHrMT+MiUpo2moPiBn7x+6yvPtPZ9byxKDfSyXpVFSxJRmzs1NA3RPDcaK5sbIXY6PBvZMD5y
kbwPo8op3F3jgQSEfdJRNEwSbE8EVtu8QWBzaNOkdq1q5rcyZYvATBF7XuZOM4DyjXqmc3Tb0q0x
j+Chz8yYqX14ImiEVA73uAn2yqfVBw9lzxoxAORzTT51n0TpPNzQ2Utm3ufqMhp+Mx3KYp/w6giL
1ilQtyDjGeVkEHJ5GKaUkWjsRvSUQwd0ykWfP40cv8xhklDH75pR4Nw7vRFRCjO631qNocPBL8N1
oobPlVvcGsBrILTx2Nkb9KXf+Q+jjklWNjI12grPMbGPOOTlhf96GCJjx2qWqP5XlUPZSQKV/jh/
5WotqLnwgaOVO8Ne/l0kJUBALf7SVTYgWbF5NBEab03HO6XVklvLoqrSAr6rfAhH/fQADZsyXbmI
c3GLNTTnOGrjEO0XCGG6hZIOi1rTv/so4mY0cE/qPXlneLCfEDvkXAPXSQc6P6wb2EfmS5VMpIfe
uzgMTG9g88a55Qv3HXWhQHIdDFJ1+Vh9q0OPjBtd05CIHg+jyBAsKyS99kYA+Ld0l47HLqHqPM5i
GuAVOnvS7+nVoGMv3hST2ys6VLcZGbAlY7vEy3Ku2Pm7nuCJ2vvxqmzttyn5I3QWlXRaovNyXKQp
+T8VomJWgHo//Eymchv7xfeMgg0dTdCngeSARCqWbspSPFK5O4gRlXp6oRZ9bxY+29M745oMyi++
TY3sXbKtkkfAgR638xbiAiRJ+oZyaWCXJ1iSkaC6LPI8eBpU0TyP48z32XeiIlrAqLnVzEzOSWF9
UI5mEMviqeLeei62tU6DyUxh8c9a92kja95tjFZKc7JF6it1HgKvO+zYGmKARSOCzyioVpS8ukWC
Wm9upQZ8cuup5eoXrZu+H+IABTttBChskzyTGYR11vvsBoBKM/ccjrdG/1IXbCpRTLlxqOKvWDZv
0nTuUkuZWzlCG5w5KTJB/Izir6zfkSwo5n3hvSs9g2tw5BQ6X7U5ltxstWyD9jqlSW/WSBYyfUwv
MqhiAVHLYrpnhurv2xAyzBR6KJjqFMowTxR2oVElkKa39TsUpVA087+nBfc0xD/JYbWZyYqb+1cI
ouFD2BbpxF0nC1gxLGocYQdpC06Qt9LAekk3VkHANPe74rGtx2dhk2k2Z9CKbow4W4a0x81MtKBz
p4dgxql3Y9rBoqpoqMdKgXKqpywpOtHtHl+Xxs1QKB8cSkh4JUyVxqvjdeLql9IUE6Opf/ETHEzk
tKyitqmIfbg7ZS7fEVaziCIXmus3dkW3nYEHzuFeVI0aL2SKg2qOTgJHlm7mp8RXhsVHiPotPRnt
5ObOX3bejGzI5GvLXFZ8Xsx0hg/fpSfINllIyQjjnYQGDp8b5VOYtEzHTY/ndkECw5tC3bk6+shQ
NfrpfFN5zrvky3HZWi3B+MEUHFis+OK8sbKkCBYlW/CQ6a/I/NHvA+GloasK8EUhUh7W4xTH9yYG
pXWyOzheG/jcsm34m0l1UumsygpJDxiMWPsM5gbPCMKigAW0HUKymzE9AzboQh1jm1lWpd+rpnnQ
C5JMBWnfBcK3SxlZL1N3b2uMKAffqmm9RWlyGbp4Ups9/RtN90zqgDJ4++UlTB3awUDNAwhjClL/
1uvbmkAPA4/gy53eP21jClD0zqldt0zs9K4pk/coyu6kgi9KSAegN3WwHfbR/K72A3XjoEs37fg9
mazmspx9SCnrbRoFCrwiVV+mjXk54Jqgmr268jXGamXgpoAO9l2L8/fD8BMtuPwKO/IcQ6Gx2Kcj
qOPevaZvhmE0xXN5n94dwqBQf0s6OI2HxTjS3N0hBjks4lHF5qpF6r1nAM1sYo24Jy7Jl9F7zaNs
mupJlPgjZNRVZ0bm7mQa3vVZ9R5JTjU6+bP+pg+eDKkt/JEwQ/jszqk6UaCq+Psh9nVsZIuewh5u
KJdpSwwup+ZI1gN4hWHyRasts5uAO6niN8HxZqa1hJC26m3DJsRkMH4PvJL10k5xHTAh1AODNLfa
UN65o7fKm4H9z+WkHUUVKcwYEd0Uoo7T8j/GyJsKOwMeOkUbLnU6R3vzWhbYsmw3QWW9xykbKY00
j4mI7zN8WAgBknenMkEvlnNE8pzdtbnaubsmFLs+M1gja/uyHqz3w+44Khxcdbu5SbtwWxCCc6AI
60Vk3eHr/h5WRDW5M34QoCycKYpPUm9HcpNgkGvvu+BK+O1dO8UNIoVC7YNKcvPo669OLvY9y4yD
2cAFoZXid+L8iswHQUBxVVY28l+Cfz+09nr22YQsEmNuozuF3ryWSvx5GPuO3YXr0AsFNif8RhJC
hHRwXG6IYrKmekxBBjnZtL9gXBlk4esUL6AN3iUuh+42JB427Bg6LffG7cbrEHXWzOrbb3n9Hhds
mIfHPAb3cUMOWET+iNY+uPM1d0P7yFUXsPYUTfauV3xWTJrWIQ11a6ovyIyq7xQbJp8SFuvoazoi
UWGZFrTHbmS1O4zjaR8uTHOjDnystCFsj9O7tnOvOu1+QMRGcEiINOjNJ6HmO4WUZlVR1Uit5Ks2
6Bpr22E5lNM5twvIQPug4zjybUOlf+gAEdHWdCXVNLyWMr5UJA/CxDu8sEdloyjFmxFaT7Xq7gMh
bpwkv0ts5leuUfxO7OQjs5x2TcY1Xt3GKktM0e7C0ZYsSl0LO1yZDn80f7LZ5Hioed187Ba6hfn0
SHJRd3CrFR7yMREvDkHllAPQKo7ruUVnhAk7/XDozP2VTUaVMI+AUJMhHlHeq5MPV40hMXxSCC3o
Pnqy2SBnwlF6zl9skiPlzzzN4aObxjwv9GEtQ+2qkQLUvoear9AUsQl84zZLxFfrOUCAumQRxVa8
Et/0vKjXXsusaXxv1bcqDZtNdsVmfeW7RGLVmFzoU0OgKEcmu2UDD8WRkztD83zJQ5rGueO0F0Ub
gaW0Yd1T+HlkMuZbS4RyWzsSn/g+yb1FToJ2pmYpUNh+dPJF5EJRFUg74RtH5ba7y5IgV5dt6mor
geTODmW+/eeLJPDcqhnqslmnY9At/TxcsDTwTRx3zNSxNmTLMFEo2idjeuvDh/B0gpUNNad8e/hm
46FPyB0tXOrU8rdJG96SLbZX6tC025ZAbOtY2DH4htMs4nGAHd8oRbY9fFE1HZ9VN9j8862/foUG
axHTn+r+/YtKFfCHqh5yAvZAyhb9jy9z+Ot/fvmfF8MbMsNbgy+H7x3+efi/f74nDq/8zzf/+Z3/
8XtHrxqmEGFbMjV/X156uMjWiiC8/fM+h49XOTC96xrv7sMPDl8wU94G0ZCTNVTKiiYTPi0VZTP9
8aaIj1yE/cXB50lTafwxMLuCAZuaSC9KetnmZevzQNrOq0A3GxnyRf7tO/Z9I91i5WlpBuqx0tdd
0q+LOmu2avDe1JgHcS+7rdcAou8rr8d5LLG3DfxNquxubW/53Nb28M3DF8y4g4XhAzq3fAPCMYkk
TnExfXRV72z9JHK3h/9jOXW24WRm3tcaypjqrpaeucpxddwqpdS3ONHqW29o7zEwh7Nic8KkxvE9
Zv+VHgeOC3/yr+8bTl9OurS1FIBHggtqp0Zr5i0XqHIUSZUOCwiwBrmAZBFQmLKzOIZMKekcFOZT
8n8IO4/luJUsDT8RIuDNtrwjWRSNJG4QoiTCJ5BwCeDp50vc6cV0R/QsblyKpgpVlcg85z+/Mfzo
zzDv89m5YBBBIgF8jG2CgbJl46Hh+ZW/J031Yaxp5c+RR35EaMbFUdpQf2IERTZWCQedctanj16H
KV9KridnNDF9Q+hw02cUEB1d54gpXTE+NyM8bKsTj0ZYdlvRRo+xiUlx9paYyUWVcNEYE8KhVWG1
66wlPmH4cCAA6aHw1S3rMkiSgf+7i4t747j+Bv7HgPf8QktTAncSubodvCXcLHHyNCHJcIbkvhhw
LY2afITBfhnCoriqMks46EJxwPrwrz27v0NBXJshScgYVfWH8HbIf7L/LeGMTuO0n2RJvrXXHOus
v3v58Ng1FlVwNd2gjtOu+Gy80lO4zrjhmTHBg+jVbuzwaBWOmnZq+FNa8/it6zpn77i4MTRVsIc0
ABOdBRGWwamOrfI8eQqWNPEsbenUT1NFGhsLKAAzC04VgdGbvkGIWOl5uo99NUOyAmwHW2i7Tb9N
le9TtBTu1fTaEBMqiOqJO5BT10G+UuGLpwfIEeJMO2U6LhBIMScg5gJ3uu0Ct3sLWRLMt5ofx8qw
TkE+M23EM0vi3LZ1e9gwpO9JidOE243XKOrrLVF68xnS265r4H6C3hI3Mn5YhNqCwIw7Fb3YGTA0
UrCrrUYL3Fbdmt4JIQWEWIgLeWocSPqVT5PZxP0froB+xYqjY+E0MKeJ+BiRtsqMvAggjRCC+tE1
U1TzyI4T4vS4jHxfZbivJRm8lMiuH4sluBFEBLuCCh/+Mnicuc1xex/N3jtHBLk5I36+Q9f8pjU8
JY394XI0HgsqMQbA5n6Ii4Y2Bgwxb3kq8mCBU9MDxIdraobh4wh2zQKCg9qaaJ5ldrBxIff8ZReo
2j14XY/S07M+Qq9MCKh3n0wVH0RnYJDeWeQ4OOrd79M7MMKbH4fHwWGzIGHvXvvRQ2UFr3EMJNKG
iK6s7Kkz1PxqdOYnjSuQip9fB6P+bqUDjLlguDcd1uKY6W1LtyFpJBvDs4gkxjv5Cdkc0UozKlMg
1MegJ0qnUIjf+lYxpp7OdCqfQEOf6ZI/jJZzNUrU25l49B/dNB9QhzAnsVTGYcwssotvRolPi49+
UkxEz1fFL2tAgN51Ccs2BrSxHsUEAbf3gasSX2EYbsLjoy4/tTL4Pk9B+WST6KvROeEvRC/X8m8V
VTg2Uxkt9nwrBChCRUxGrNWQ+TK1uyX2763TtCeJ+nG209e+qR6inLSpedDYY2Q9qXF8mHM1XJA3
kFBbtFuAb27UMt54eXgOu2S/xA3Jp2rJ9kNDvtFItCTYwjn1OqLlUMKKkrhPW83nfDKyc18Vd9UX
DXunNexr7H2uz87oei9GRneW++MhTnG/JHCUCgYjln723z3XI0qT3Ae6l7ob98aAcaGt3uc5ulPJ
7aKRjEzIZ/NGhMcl637Fy4NX5a844hzZ6l4zpbYQRLZZjYSA4d4WR5Hv/QjeK71T7zuXiByDyp5w
SzSijUdBUtQJonxHvjTYeDeMguL5BNv0wPCUCQc9orbLSnVWdTPi1+XvFju4mzEtTsEhFnrTc9ml
vx2CT7K4fpyhxYbDvDGp4uVUwYcvd4VF4jzpewovPNMdfufpBDYha3vbVxHBYt6nq7EMA4QRaJ1J
ibHrCaxs4selsx+aunntfesDd8YnZls+uVTneKw+4emciIx9NawkP9zG0Ehvfe3sDUQIKsE1faxu
fVNzWmLFUO4nBJpZ0z7hUfiQyuJ1Ntg2orp+yMedO9qfqU0ZbMv2JEzrXSX2c+DLQ9Lz0aMxANby
5Ma1KMshIT9OnbwWecIcYMBBGodr3vOqRcm32D+sqblbZXKzM/Vk++AHXgDQvtT2pXb7XVaSE2SW
tzahViMelyizJEcHvliCsKYUmMrNl11XBt8ceq7NyH1ZLuQNpROG4+27YTrXCjxCuO67/mj0Q2Eu
fJLaXAVkzG4f8vCHiwMtHTvEq3b8GYf+70kGr1guRBBRpil4K/k4hqn5OXMPKXj5oYX1b/rpodwh
DXoXlx4TrxTCWBmck8W/NEZ1iaxhZxWlDeaiHsDgNy5asBAIfJj6szF9TDMW9A7QaRnKPUZpO1R5
v8BTvs3f5oTI98QkkArE041x1y9h2qdL9M2omFCwLfXHspS0qtfFEMtO8cbjFvnuZ8FzF1a/xJJc
+voeAuqUXQvHWH4YOepdJzV+dexkfQ6yhNsjQRYW9BEm9w+OgfjloZ/smzKIpmpzWJeWLL5N3vwX
TOw7pcpONs3vNruGOctQcFxtwQ/O0PrxFq+uUwU7BUa7GXXXZZHxwbeKkc42fJ4BOALlpXTYiixV
HLdFkcttaQV3dxbks9FKAopWtxh7O9AR7+oDr1lRezG4mZV77fMQ9Vb5SF2d7Ga/W3a4I39g9/a3
mTBN7zsiz63E35nWXlaGdyVx8ZQ3gt1A9HrK1Oz6cPrsCvnpd5z6wmURmgUjVg9Qubnhwbu3QLlD
6EEpmtyJtOV0hIEHOW/beeTJxqKhjfKSn8pgrWln9TilPCACdK8MRBFV6C07c+jxoA3SjqxseTaC
/M2Z6Y9kZR+ryaW9SEVDLi4tVYVhrquc4EpWakMC0jcQ7mffcJxtXnLQ+6RElzaZ2+6sLlZufZsp
kjTyUuzgPwAo0w6iC6nnQZ1ygzSEqXCP7H6/LSt+9xIjO/bN+HPAwuQAvjRt2mn4qBmgplDErOxe
18tPcxKQ2wRnOt7NBI2SYmBwYrsuUUb199Fmjai8+j5EAKcFTNCDyBS0GeA2DtcHeyZzPFbDz5kQ
u8Ek3SuoZbpdID7orN23pHR5T0r5Zozzg5+lb5XZYxIZkJ22QKnp1XDNbe+ofJt4DfupiMFNAoLe
GeFle8Yg2QYG2Rc2OuVm5zHr2tRh+iq96K6qUIfn+E7x6S7U19R6fgAqNVf0wkWVPedYAKrYPbl2
83Mcnqx+64XWp1yYvPLfDC+Cen07KJsJnDr4HrpUpu8Ir9UBiu6GGS+oGNn1G8hBwLDuxiQGWP9Z
yNlt/+/PssneupT3LY5fnHIMn8l9YoGYPIXPw+tHyxDyyMY6jumvFhrdv/7UTht2I8gi+lciZlcT
/GKervaik36IQTDnjOPtHAz7mYejktf/tB2xc7K3BZNDHjeRmMJroRC/HPMcQ4qzf2wV7IRc1eQI
9DPDNiteybVpa4A5sLNIFAeLA6lJ/V3D1w7kqfVr/TP+a9BlRqwc7GpwLuN3KFItOexbHXxnfqpT
WxsbxyHOjf83jHfpKqDjHFuDxUhEVsTfrz/CklF/rW/HiMfJRfRAOO3JqSFk44D2xD60tUDsxt78
0hcmMF1jRAnMm6nnJrfB5sZDz18gU4r451hFQDiCG+fYuB4yUxtytg49aS5pLXb6Wr1OlkQmxh8O
1F/95E077NcXwODaKYg46Z8mKXb64fR16ac19MtBQ7m+dh5DeseEbkv/dRqaTy2TbKsCMeFXWxVv
9dujX55+C//1UiOuyp6o5sDN5EIzgaQrY7BWT+6e/fsgc1Yb3+uYgBH5vdNf69+pmfeb/qdJ2+LW
oBn8alf88+tYAR7NjOgdHq6IYoKe+60FjgVCIdPgoL+V8OO6C0/6VxAu7paBDgXZgmuVv/VDmcRd
4VbMvVpt57b9VLW464fUvxPVj+XypH9DX5Oo/6aP/7ooHZCsLzipvbN+Kp7iQY2EhNI85521Pp1+
OF8NEAAfHfKqaFG+RcsJI2uql3zvi/pWtZgaMMQKtbGiDbDYYtnYO0z18H3aiKGVu9Fm0pE42Rc8
91eHuypXxNguht8c08Q0OO7n+zrAb/r8i+P21ZhYrpUncUKoXpMc6zqzMk8DE3Nb2YyDcyKTerBo
U7AU4T4TJh9PR+gIX03UnaaJaTY+SdlBFPHGV548eS2ca5nfZPKLzGrFYWM/0y18VuNUMXAPnlYa
hCtZqGP1yCEJWKaHIq58dWvSn5H2dWgG5ppGvhNnlHqpXaVnJxEv9YguYAlh6+A/IalxgBvKS1eP
z/q/KpL2vtE0MU0F6yAN2cjfD+PBCjomWBwiuILjchqP9SELfkPzJj7Jm7/3cUtYowdEbWYg3wsV
G6Ife++0wZuz5D8dEYRbX7aYQ2kuMCdE8zF7/UuRUA8tHiC7bzNtcmbODHekjTPPwSS886wPrDbX
JgES0JgYBvauxHxd4W4kM/xmnQU7Y9dW1Q2HWmZVegIDYFduW5d5TIahheFmp6it0y0YK8sbUHiu
5ns/4H2cl/VDgq/gxtcjM7OHQdGJ4rfbZqQWJ3SPtuL6xd86rBnWOuVP+BN70+ipmBjun1VrncyK
AZKdmcXWjPeyb76LxhIY0Rb5Ltbpv457WCwGLX041Ft3MF/QZjEls8uPuB507KCApcuQok5iTHAd
ep11OEntfBIB2IFIAbpteH2bPnaOS9wziS05hnESQFw1Hx2/FgebZD2zKd1z05rXNgKMmBWRgkoP
Mz27vq0Qfnmuai5zZV7VUMU2ZqPg/42HbELKYsZg2ZYeQysL3ltZvyQxReq60MOA5JFB+PvWirw9
fuPDoaKTmYMxO4qOoZ+omo4Ki7nzoJd8YxBlsigvP3jy5s+ec54NPtVhDHH9oW40wvAkvFk9wBjf
MVbxnszgEtXG+xJPv7NwsfZZlB/Wp5ak2G/8wsj2ky3IkHQTcSY/DP6XFoe7kEgmp378Qyuo+8oA
HiM3KzQ3TQcT4iFfMrXrEmT8GetCmf57ie5z2yiA06H0DmNE3bJkT3GNtj6b+csg97aYDnInDumr
o5kZij06Rw8wGQjiYTIcBdYMlQBqTlVgoHqIL45rlzsI2uXAZ5t99+I6JFkpevGRShyEReymmn5T
cdZ4f8zYcYj62mP+hKbzh2kxnEhVeaMP9LbztJCnqcTdSevfzLvTDcybaJ+6zWWI5X3o0pvl519h
+RBFlEaybF0UFaDO+l6IB9a2UU1vcF2GbeOzB1gYLNgjTYRl9reIINIEnHBKYW9VWDTjSAbLYh2n
6oHiypKqaq6HIg9T/uzDV86DRb0flFBEekV51OdUgx1LCdgmjVITiTClkesrRl0jhV6ZXYYQjj7j
onVo0JbM5Sg/PgpNuUfRxwSJf5luffcW71sFg5BhD4MbbmCi5h/7wXn3cho4YRxNRo7FWN9GX+45
Dg5m7jPzUUNxiAMmAvVATnF9KOL7ZA4AuHDilwVenHCoyvSTKCbRIra+l0390ZXeS5HCA9IsL44O
qkeGZUsvQIe4gSvtaVyGJaGD5l89P1uJOcvIPsyTXj0H3gRY8UMyx8xp6dHcFOkyGVMeDeY6s58S
8DdnDK8yLz5sq7o7DWtBROlPQ5Ed2jHUtoc8OJQq4H6e8EAYzJ0Xc+D3S0SYYU8Hak7f04S8Ug0D
eSNMniz12g0yOKqhqXi1FjAiwStsp2aiJ3GKbZ4SYeYnECuxTPgDQcxhqIpkLwEiMxLUF1Tg4c5v
1UkNJYFPsoxulREeGs++ucX4DbliBnTIAvFHmnUSibSxgKCMqNp9LetuH9bOS9NF8sKQbZfVuE35
FkyPOvfKM6ZvT05NHqdv/26G7tPE823vLNQAgvCKbOQjiFz6i2SL0cA/Y0YI+pc0tltIdfDi4fSQ
hligu8UVkjdSj5mGlu7BJREbXeupYjjXJt07LtnHHG+7bRsw0w76L9JmXv8hT6nul2i+DPWMEblw
h2uB+Gu/jvzKzH9YbIvILpZ5p5meGMKRdGqBmzQjhJquhTSSiA89sSOaBQYOw5v9PGdfeijoh817
Z6uXwooAa+g3xpnVCxCMJq/xn1k330RrbEwD7co6O4Omv2nq6Eerlh9qYgOqc2afMkrZhK0mQdiR
/z8mDauq4t9ZwRZWZlCrcdaBd/5/VU2tzY0GB7ZHRwCHYh7WoSiT3zDMyaAX3ssCOfRUdcCIrhED
mkXblbuQD7xJwmDqrulRZs/GN3Gwa66SzFgNdVvfDc1kDBLKojgKzuu/vHjSy7384D2RlzTxcRTv
/YfZocMxm0teDvRvI+PISA/w5CAvNKDfloT37b/Tyb1/l5toOrR+2U6ArXnwHzlI0Ljqqsllf6JN
O5VsHNNiPUQB5FGDo5kQmIei+arnKdzhleRtZGiRNWppzkWdc0PQycEKoFyp4d/NmuaTwgTYM1n6
ogj5JTtdgC3RZyhHCCfhYfB499ZTFIBtSwzRdSw51uy0ehnbmBsBCnJsZF+6bEr1OsXPANzf4fP4
h2uvCQ5CAAXFcr5TZf1ULTu23uEqnxQUqJXn0JTZqUivzV+ZLU+tgfPyf3/TnH8XyOg3jRdqO36I
WeF/BDahmSmC0XC6k5E5EOCa+HVhRollG3uZnuVO7Utv68hLzfpZ6RFMXc61CxynjxYalltQRwRZ
esbbKIzHRNqHlRyz4Ae6WRY2j8Cfa9q48lr0He+czxJKzfQZmPTnP2w213kbbea4Cy2SJjckKjst
RfuMRolDNT3rXMQUUFrfgf/95Qf/uWYcLD9cVBghTMb/EP8ngyzsKCNnyTQ7+5CVOyMOk22QckxU
RsJ8iyialUxv2ri8dmF2XUl6hsNHmVWaBK7Z5PEcP3m4tzsy2LP5nRafra4az10DxXItGCZJrgVM
g1ofKolbfcwh74zAz0+UFU9IclIFB4L9x8C1QzEjipZ/qENenkKZo60oGxMvAtXtVVAjHgthUuUT
DI9yOgUmuv5lXnlIuXLlxeuasx/i2ID6ngY7xe7Vy9xzrYlYYUJAqFUyBnKAjwjsKo5RC/uz+DBj
uEfJ/FZATViCDn93fboyrmooyElWXwtlO4928LgBwNyzhIm1+++fCEkE/66awp7TsRGtkEuFXhfH
l/+7gXlI65pyJkUmr7F+HClWj31I4qWNVKwS6tFffJxKCfjZCTlcfF/au3ZMvziTG+zVN3afvM16
8TWaZ0UO2RX91wPeaj4mfvyRkYnvLSmdkWB+9c+m1FlnF8e/bpT53rDsX6Za/gRZ8gH37KC67NWO
yq+wYOOojBeADw7U1maGAqusaH1z29XBQ+4OH0tFbvAsYz4P/6fUPE4MtbI9+YDZPp3LfRUYb3Gf
YsLSDOopCqZ9v/RXQ/bmoRhtXB6FdxWW8q4edNeiQDjXMiZJeejbWE2XOBpbviOsc6zsXVbJpw6s
7oRtakHh1eG3UHcmbHK4s7tGATeWZrVna0O8UX9oDn4gfcBONjzNDFvpbE4PA91z/ugdvy2pkXSR
5rflVxkRUxOyN3kuVeDKpFp/blPIOa3xbI7Jl6hKApQQttndn7WgTKrm7htMMFsxYBSj7wxN3GoD
73WJ25vui5Mm+xHk7Tmq4zd2yg/dmtJFE4WtsaG07H+oyPsRm82u8Ig9bscY6UjUHoEhb3Kh4ooM
aoSlHrW/w09NDKLi37rojQ9wGL/ccXqWVXW1zdSnSYRDnzlU4QtJyCJ5T9rytDJV+/RXnQyfhq0f
K6WHQBIaCCQRXlXhfuUa+7FgpSwpEztzqPdGQSeaSXFr/eC1MGDwalaXrji7srM1GaTcQiq/hWV6
DhMPres//LZB9x1i5KYzq4E+spWnDA5pCIgQpEAdmkDnpoydCiy4XMHl2l2FnX5jw713m9fBgs8v
u3Eb6laYSnbfQYw8dIPzjD/pj1jvQsHCk5u9fM+k/WO9wdO2SXeeIHI6H2EANAkCGGnfmxxbSfRp
FnMVTdf2EMC238NE3T3HYLOh79l45EN59OShgW8jfmI0z0QP7jHJ/zbJ+luT1fdZ6yZIMNr0tMdR
x+FvxiU2CW78agCe72KLxHCHAKG17e4NgJPRAgpYKO8tTX+sDf4QE6w0U7ch+QXSbxjrsk3Tq2W1
nB7MjEonvDY+DP+8d7Jry5vsLg0kCSF+qGrZyxAhW6EYXDMZfxuK2roO0NNwIdkqVWT33FZnYnfU
qbYjgJ4AJyG1kCSCIA3IAqOwWoycJ2bkHd0lvXv0lmej8MtdE5sMAEN1U/Py6RWz/VJgyIu31g1b
7NdmQcTSB28hnmLMYCoTYQCIUwbf0yThvcUoCHhLAMj2mXsQaWdvle2Mezp0ImAQVgxDefR7gp4n
zOp3dTRplLSnU3UZ3PUNxB5ImuIUdN5+JQb1yHpmDC/4JAi9SeMLrLKLUzTyUBjisiyZv2sn00EW
vDzYoObHdDQgsghxrvrZvizR8pAKt9gjgbkbg9XwcM1CBA3hqu5iQuj60cySgExPJgfldV+TzXc9
A4yhxsryAiXNuQRB979fMTa08Jm/GLb5vFgY3UJfOzWmY+9S33n1o3q5RP27wl4WfAkqChG3HiGQ
+sueYdDQZ8c6LSb4itK42hjUQnmYTjJejGsW5MGlXb7Wf3T6O+tXKOoYgrYuNFsxY/weOh4EwPBh
gbx+ct0gusbDkh9D4XzPZFTcpmTCvGepdpFVeYymZvOKm+PDQP9zqtXymARBfirz0kI5MkA3LyW5
FwaJGPWYYc1Re941He07JDrvuF7lehVOgEWGcLqvOobDEteihfyQMVIJZ2sb04Zua+V42GqPRzuZ
07Nflsx3ZEEWWB5tvYynM2uShk0Tl7oS4NxieLh3dNBvB0PwGlbvcoBeZ3vJuQha/9roIiS2kAGH
E2JpxGbPbtL3J+WFx8ACUimoOxm0TO8IvQ9LNu8m2/7jqLzY54PdXl3Zt9cptX5LyOmHSocJp81E
QHBYJQeMcPfFNFrnwBUMc0AJr8p2SSdNGBuyF7/ESfheZCPx4LEJnSVGdFT5W0wfELo7+VXNz14/
P4qO2yWNrLtNXjfxlAv8QaPLT9NLIhbrEmaXhQsYlkQADGE2AslpPHZWeUmGuT+alU+XLOXSXTwj
6EAynM24METZ5rN1FzCcLhDs83Nex3CPUS6AEVpFf6EtLBCZXEJ2ag6ePNitj5FA5cW2zZm2doAv
XpmljxkMccy/gEBpxjKMgRjGddZlZQAXHUqUuu5hZhli23Yo8Z0gPa0SrrrvQYCL8SvBSV3z6m7r
riW0NgN69Z8y9d/canlbqws8Fesdc7KjshnnJX33g0jV4hAy7oPJXX6EOIoUy9TvTK1n8LD5hlaC
v3W8X6nR5TRlxxRB1ezhdNUWn3OSXFd6trBLfxtQSDOuI1TJRrSmfOMRftRhvcqVMK0hoiWu7lO6
g9R4sVLr0XIJbGeosl2GiPFX97rWSe3M8aGS6pjm0K3KOGq3BgbHmuyMaW239cTyrI/PlUOO+AVW
f8vez6vAJjP/Rp4YlNuu+FCaGmxCO6dMb18XWX1oPqxmn/sODHSETYwSp12HJCBDBBnXZDtr1Fwl
845Tn1La55EaBTUHQ4AuprrsESE6BXO4Rm4L8n1ycMXNMPA8PdTnQkI6MwZJa8V3VpHMkjTm5mPl
9o8pnXuQHfC3h6deqKM1qNelz8azqLCcy5z0oS1VfTC7w6rZWgnCWMFV29akFx3h2e8DibIMIuWX
Q8D1BvEcejKH/lZOS4gnQHWxepSvea01qJF9mgz52JrRa+ItzCrtO90t2hBfvXowd6sy+1pkyb3K
CGowXgvt1e77JVDW/IEzi9z0ptzbs7zLwD2J2Udo4p3WBjrQbOOhC55gSzypqnMOYweLqw/ac7mi
aVoPGBlnoqfuprZsqJIZSQTB9UN96aJmt5TOS6kBzUara4wcPMbEF1SlA0WLc/NseFN0+mOH8oX/
Zwqscg5EjI3ftM1NWRBAD4pmTxcndgoGMkgykvjvmOKDuK6IJXXAIikjN7ndPFJEq80Ktkwx/Ukw
lt8DDF5wOv6BNO2cMF9BV1yonZkrlERcdHeuBugq7kT1JBLqIkxBd86wLEh0q4/OMA5daXxfnyDx
Ygg97A+OmPpN7nWvWrTjsj+w28rvuvZc8YMYo6JeeslO1+edbF8KRteIZKh9K0CbPKetT436lrUG
sRcq+FbOzqM0+ocsgAUdtzCdOyIsyN2GVKsNFjBg30Rmg3AmxwDZx9qJSzMH71V5mKYl03cTj+y9
HXCD9IqPB3NEGx4Cv2iBPpMSSV6XRl1bpUVgVa0/If9vOEb1fvSz6NZrKWqmpUiYdHBpLnO6tUU0
eIgoSB/CMfljJA81mnPQ6jfTib8aYyEeEv4kKWlyNwU1Nbla7kpwrTG20UyPgn7rjvUTKQ87dh+k
LlO5z4zk0xK8h7pK5cAm3CL4WJT8ONVz9NOsqi/LRiyg79veSp99jCPGvvlbxMXZ0gBIBfKLrtc8
F3P7ZwQ5dfQ1TtS/TTBgOxEtPZcYwRwSdB/VUseXpW3OlWNDF8NsmUbjpAxunSh2vZ1hYCk1Oogb
B+kevRS2rjPlXysigu3qLiGzfBsABO5chu7rtwl63cSj9RIW4a9wih7BoPa6XkrHYW+OYay5VrwD
WjpUJx+CHLn9MuCB2i3XQqvf/9nLEj5oVecfEUl+xPP9xcFQgkY3KKkHgSk+XuWTdZhTOnlI4myH
HboJQs8mR1FUO8emHmhwtOauwyRkO8rgoEUruh/XLYk3015Tk/EkRbqV8GfmmgTDVV+fO78wCEIw
qBUea3/UpJzaSdognulLLCOj11U4tSowLL2o5Gy8CeKYBXLqFYBbcWtbV80BecBlr1DfYKgArzRB
8kvhV2k+latEsXW4UQuAyNMwWcjsyVhcBwCrPoesRBYC7C8rGKHS6q6DRPNt1mGveG59j7qXyn60
CBQK4XREj8PSH6vaxrIM7sk56yzIWH7IFCcrL9mcCo6Wt8H1+TC8a+4mZ8u1va3TBZgNY1i3JdDG
QKRrPI6L/61vRLzFHYsZTz+Ceju/Z73LFvSgqm/jjdFCPKdfQ0/mN9xE4uROhyaF0mpmfrB3nZ3d
8ymuilgzmzmJRLRHTjuVuGhZgka/UnR76yW4OTuuiuVPNzXRp3NzG5P71E2C05UdKa9oFqWLaj8A
oDU7ioNCuXsZz3drtiBgoLrAw5bYwMYMNmQscT+11mUViKrk5HoDrVG/Q+ppiKd1wLk2ufaIbs8J
biSbMGcHfW+r+qfTG4ekXh47xY26qm7jgHmlJ6fh4HwO0fQaGd20610Eatkk3HNu4rNIpFeNDOLQ
V8GtIReGgRpAfjOb5Oxh8lKnYA+mjdI3Pq02HfNgzA+2+457trmt1IiwRCM+XuKi+etCcQObvgQR
2gNMlb7aWX3VhQH/M8CgGR+CbVne8wyWENkooAfcNqtmeVWepIs8s6O9Rq78uY7c5pmzLuznn0tk
3XJzIS18yTdQ4QHGokKzFMRORvnPVfGGUpRzNR0+g3h5muBtqzp47eX0jgclHnD+q4rHh7b2jqHu
XwegClhjaLa0rwP5h/W+0iovPW72JWJZLn7tJw0TvwZlJPkmrQsgn6yGcC43KA6if06+vGnvHTmM
0Eizg1ZjrndX4cwHV3bXUNhQl4o3N+Gl1Lk8RwMcurjflLq8kz3b83rLVXoisw419KBoGD8xgaxB
wE15xOWxdOndexaXk98zz/wjBu5Lw0gPo8/OGVW4HWjkOAzgupq4xa5Hclgkn0ZOgKJ2KvhnJG21
agMlyteaqGExbrHhaa9TdmX9GUK1YFafAzq3DPPbpj0PAbOJLnhl0MTJomuk2mRnGkLkcvCvz9NU
5Zho4alnGn9Hd/zRx4o8TOaVskiI0z1lPrdHA4CxrgajzZr9el+sGILBgIWRDw8IPom5YfBN18yQ
NovdOrlYB1i994vws5dVSxQhbd4YkBq9JccBLkxmgMTlPZ0MKA1xehDUw2CPXCtGUAjhS2/LqJGH
L4CgZImjhZnGqAe4PwASsTHQcMa03BK9IJuB3lnX0oODnwI96NloxT3CxxXWobhZJZtvR82UJQaM
B9jeFELTydEnXgjlEyl3edf1mIPNcIV1jdYL4g2hsS9daVmUnuu7nKfud0XdGU4APqvEy3oLFj/n
Kk3mkp3BKVZgk07rGw/X2U2+9KwvS+GnLPKxGfPj+lienuouDZPUvJWvNP5fwkASjV3XJeST367C
Ym0lp3d9YDt8nrLjigFNsE5WvHlKLAinzCT01AX+mb81qfaY4DaHHO2hVP1y0CNMqGbMvEI+lqq9
I2/+0dHcLjJ6Q/rA4AIsA0a9/VCU6Y/1HpKWpQ7B1CJYCep9Us/7sEdhoj1qtCTOn7BbLMPkvgpp
Qy3A12rewPhTAlKgYoqOaEsoM/SdGY7lB8CRudAHrzvFwEDbmqd9QaE05bZ+M97XEcdSYUrQ+C9z
+jb89XCP3kwuZ08cPKLL+RC01JsI6AJ/BsZLovwiSO8jq9Q9i2bklom1zr/x2ZcO3ONVP0lKPeBu
w8lZdeI2azOBKijEoZmOLnqA2qVv0It1zqjte41O6bKFGVm2wwXusKoKdT2XaSsEp0L+qhWIK23E
c6pD6eZAxpKhNvQp1JrGySEz2EcVtBdZDGycs2r1jcXY5+KR7YuPWwPxY1YHF7Gzalx8P+uvlTAA
xZ6Zqeh3ykn63UfbGhaM8uqeLQMFSuJ/oIXB3rr6YKf7YUbzQbczmdbWul11TwOqYz381rte3gx7
2P6C5ihxNmoq/2gMUg3UkKuCm/PjPcFLBycH1nVYIA020froOr0B+h3QiS6xd1Y+OW7rS0hH3CEj
QcZSTdasR66DxmmFXptTGL+uvhYFMmvOSNi/fXKq8QQoGnPYFp79gb0rQ3Huq6wGTw9xIp8MBmcS
9yJ+jl8DbUhjo1dNOsOHDIymxUVtTgshN4klv82lL+l4af4GPpaoQR87eJvRQEjMsliLFZRQdyEI
nQr/h7wzWW5c2bLsr5TVHGkAHO2gJiTBnpJCUqibwBQd4Oj77utzOeJVRrybOalxmd0bRkkUSYGg
w885e68d/1JHVD1bLBoqMuXoaE39d086t8wd07NqY9vptaCDvNhFtl/b/DqFqbErmvxHn8mb2jkt
KVs09rb7LJG4igvOHcYqL7pBGwacOroSmK7m8lr3GHBdGh2O2kjYpmXA71gu65rRKl96kiBoSvFP
bvCxXMJm2tMWD3i5FHoM03/b4tnZTL1L6ezRyzUgLDUObdJyWuYtu40USwXVbpTvFPmCNhHjHeVw
yJvup87AQwNjsjUHFpL8F9JRmruhe+oNn34KFZilDLd2N+zQkoHQA+2FGmP47iTJQZ3u65qYJpKn
65P9Og9xdFz/mctIiS3Yus3UYw8pv/3dK7FA9Pk1sYApe14Rnplpbsdac3aqB74iCzxp76mj7lZU
gaFM8fFMl7e0MUvl7CHXz08sXAwctHk3eUYQVbNEV7X3slzmoVW03E1jGm5b2aDic7/OdVsh4/66
NhPWPobWzlDUB/NphWM02YzaNm1Re+IHGlKWUc+PqaGFe44BQ4uYM4esiAMU32jfPi8Wl26yOOkz
kWvXV79mCwASOcHTtrbtp5gJ+KbQluPUcQ4UBRd23R+MfZkee4V5yd3ypvUWDBJn/vTGn6tLPaxT
5CU+x7ynV+NRpNqVJF66ZTUfuBQs+Lr80ay3ShjQURHRhq+25H9SjIS0IWPWIRHWXK4lxNP8HBs9
c7Rip6bvukv3cVCXurF66ViSVWclL+nHGNWxpjJyfUR/iId/rQV0t7RPQvQvwzhZW5P3J4XAf1gZ
SyHjEo2p7diL3TROMeU54tuRAoOAjp9pVZ7mTGcL6BAd6Sqpr2rUoy57n2X+acYsEUznhu246Kx1
SLZMF3GGhklH1oFVIeQaM+ciQ31GUmd9yZXiIxuHu7oxF+Y18s7y0GA1Czq4XImnqojNu82nkuZs
MHBpiWbH2gAwlpuaLulOh1S7Si46SLIbx46uDpuUbe2zHofLT5eNLdocXC+FS8Tv76nrkr/lNW4M
u4EC1Lg83gQxk08owq7UCVbxUOygpZsjytMW9igMz+xtssWqYmiN4TPpIB5LXrLbfAiTgayNJHer
ruRqJraSd6TDAKS2eVANIqpm6cHaQOGtrtmVvK5wFZnWN6Ipn9R1s0aDTuO+v0CowkauSviE6ZBr
8DFvo+x72b+uS+i6nhXJh3QoCkSFltJ6zXx5CCX9AWeYyCpompvL7HVPmf+hkUFp5NWXuP45eP1n
VTNX9xLes8xkyyZR1W0nFwOmSK8tvMd1jLeiQtiMVwSkb+m/fqjqroj8oyfHzYBQRxQOTZ7oUC9X
c4gVHqClX4N+eW9V/kXTwkNupN9WKEeuscLlqjWNh2DTKNFHFHrPfscOLBTswDyWc9X9coECrJqO
cYnPoyffUBzS3Js2a5uzYtSzxU948AdXHlcw1Kr0GuuNiLgOrMIBNfxLHUS0XpT+RPLEzijsw41V
pz9XsBA0W8ZLpSAAVrz2ifUzabOvCmCkLpt6mWDSKJsfXtneEFH+WMd1qP0Oc1u9LsSxUO12FWwX
xW2gy6k0Q0OH2rJlshurD1/Tlc9YNE/rANhwmdjRoNlYvv8AC/A+RO4XYMpgqY3QvHfhkyqfpont
PRhH9KnKbja4imDF7jBXEr/eym9O6pvbpdB+rs1h01F24olYDVAvTEgQstq870aLEr5oiBOhOEBB
RPqqznwOU1G/HxC/bdeTlMHosLUHZ5vD7laDeII6UM+qo8/Jja6HAWTeVVfahFelVcK9cFz3fmvt
Vmp3Mg+DxWOmmTkS3j5i+7QkGa9FmC0ANCHRlYfJSg9d4rwaJksyatNvsZLUxkYT+K3JiJR9iGi8
R7J3orMcqtfO8Ood452t73R3aM0QwiuUmKrSJoVEwu9nEc3xrnq+hEeADtBofqr2OslJhPbmv4Ws
nSKNrWPUvjd/2FZR7Hr7R2ZPOAoVTkJVNqo7KrkCFi08BjG52BIp2TJ+7Cr7rJKCWEhDksG7n3v9
FpcLUgFBfWbZ9RlaJ8to4X6qD0SSI00z8dWoXfQqgCNgU81N5Xt9nzQUFLn6Q2O1A+j6e+3oNHkR
hJMHJcRov6z8rnThci29Pbp5jwrQhN3HuDVwkIZDEo/5LIfavpgxTpuMrLYVnGvDdJ5Vd5yMyx+F
1nwqopWqGRl8fMXTcqyz+kExRUppXxeaHjSR2TNOFtNT/wls6RsuQnyYrOQsd6wrD/miP6/sw0y9
fF+7TrqmB3WKh7hVNDpIIvkhFMh02wtNzM+1y2JMrBxxu1CINl9L+vwYTyUyQCl26hDOS1rxkodH
T4l5SnL9GKAggqHUElnxkunrVH2VUKrCc/3kLoqup2qwtfdEj+Is2L1kVv5dqP6pOspetdzyyju7
FeO6xfmejzU2GSS6ev5rVrQ41/phyumLensIh0z3MeNNymKGAQ7nIe8GAQcFM5vaZX/Ie2rVj1j4
uKAzxlM/BgDNhYCwhVrtrNRhXnfEqp2+1tcT+HeGyEw91L1n6HCoxdkyrxVgB14B53F6mdVCoa7g
eI5S8tw2BDEikqiIpp015duksy20wM6ph6kaPvAlv9stC6/WOGy44dRwJBa11fZU+x7W5b1DXtaq
8lx6FNdN7T2uV5IBlQ+4I52tPPP9pGInwin67gAszJf8bIURzDaWqP6WFv27WmvWaz+B73cC4VGA
TtSa9wrF1qvgMTOSv0I4GEDYJRklsA1lUb115dMs7OeVIKU2vY5YPrLCv+DAU/hBQahVFL12d3ob
v1ea+FF9sfapVdq7puINVbuK9WKjebhB53mPJNIL1VZVDRTMuxZYwsYahlNSjCdsUvdI9F/aEcY7
7vrnYnyMcybJWCKea9MUDBITlq70Y93fkpOnERy2ka1NomU9/u7GGQbNANvG2WhG4rcK8l/M4H8j
4X7//wtZbHDp+UtStftvyGLZtuq/qpL/Ri3+/Xv/ohZ73n8QOWoYoGNdRJMI//6LWuwb/+FYli2M
v3nFQI7RY7lAiXl23/TBDP9fXrH+H+DzXfbCJqHBjmt7/y+8YtP8b1Hw0JLxyPHKHKGC2ux/yFeZ
51HEEwp8IvUDk8bYfdBoJtuu86moUbAgeAUrOSzYE1PvmMjiFE2YsewOlhWLudjAg2fxnx/SRiiv
/3Lvh115wk/5mU0ldC+j/0kaB9cEFETnFH4P7Mzx18Al4trOFcGgNOlcJZ9ui0Qnim87U2vMLu6s
WBvukEzoyBlT0yx3y4SeUW9cDM8xlUQnfjXE/4EgjS6YE5GIP/TRvAR61X7kdUR0e8/4YE7YraNe
ifvviBpjxlXWk6OkP+t+i0weJDQL0XV6uBxzdjRTXyHQ0xuAMJ7k4mTAOISKQVNEK4p9Qlfbh756
x+U0fZhsLDnotduDnCSivUyfz4SXfdcwaZytvBOMg4UkRy18j0Ui7/xyiO/o4sldZ+hy507hfE3Y
jqK7YnEBU3mycmFJBucVW49E0wJGjYJJFZradGoJIZEuL65uY7w98dFjgriRxNDcQDXeZp+Nt50O
txn76rFMq0MeyvEhi5cnct4wSSRp+uTp36ahPA1xMfxsGLAsbfg+YolRnMMJsGnYY4qqjR1FYC3l
QqIfvhQ5QfpIHfOlCD0LMe/8bFQFzUekRENc1vR0lGkoHELIVwMJNeP0sKxtdBHPh3JKy9NSz1t7
0TL8D7UiuC57mCEikGUDt7HcrveeFZ6kJNFuko95mF28EGHlurvSecAkr4Fj6YwQR3bztDKSkoUf
iNHcpCj1zAYPA3+kLowzPY/44noREptOfh9iO7l06h89Hv/1D17z9K8v15+u91vv8j99uf4gtBL9
wCXtun6lOYwzsIMBgkj6Hqrxvz/H+njV+pP15pJb/r6OnMd/vAwr8fCrL/1rLcii+fMq/rwUm7N6
E3a12P353p/7/Xna9Xvrl/AdjcDTJWo69Tf/+cH6ZZREBC2sN/96fb/vqS0vtpNhXojSGb3rf93x
r5vrHdenWahs0CxD3TFzwp+8Ur+u/7SG2e2yxSO3Zpz16xhh8bawaJJ7gKTE9oFMiWh6LvIrge3p
X/9os5VeXTPje1pdbtljNzvcQRT4I654AIxuPb6vv7N+t/ew9wrPXIIhIvhxbF8bPSsDrodRg9aq
bo/YlmOtviECJN3MZ5tr6Dl9/27UrustEecenUJcjx0SmEvmTufRH5dTg6At6Gr6dCnWWN04Ovki
rgTPiCvGKW4xiL5azNVNIqxh6r8ybxOH9ecMzxwEZQM+dW2+FJrNoXbMaD9Uo3WNIse6rre6DC1A
O2OOpLKiQY0BjRNrMRP7GhUaNh2dY/jne25MW7LXm/Ok7kGmzfcG89EuS8URAyEKppxIwXisMlpi
KS5addyXKRYAtSqvoZPCUDXZhwnzv6q1FxQ+no6jm3ut/+hOZvy+Jbw4OVRj+mY6uHHnJPtkvJcf
RA7LCo0AIji3P5LsZl9ak/9nml15jNDCYIgWWsV3jMjgKClr9vAeqhsd45ei6pwDu5B83xJzDfs0
x4fZQx4RSzldCWecrnMSU77mZNcU83QFyDyBf2YIWRmNz8CJe5jNw0gGD1mwY34GE3AXP8gRnZoW
IrDUCaw6TZhPiK6Mr4n6h66rOLcMifXJBmojtJ3XCpR3Lg8ILBSltkzLG61WRyAkXcKDPgJQaFq7
2Y90r67abCxXDHnLtU1y2DWVim3mW+v3l5FxMFkHyX79MlFn/nrrW22dhe+V1zk7jZoX70kMZZ2q
eQsKf6RKAeF5X1j6cKo6NF661yDUH/DUDU12DX1eSbRoyXGgMYM1c4BgnrJuXLGkGac5H4mz6JwK
vmYKHaFC6CG0yD5Uwn5ZT6xGMGp0YvqioGmyW22V+W1pB2bY1tzs1y8trW33s8WcY9Dn/NZhytyh
bydWtoGRQD9nI5OIGix/aEiKCFAmgGhj5g/ilKA3kVTZqU/ndjtpLUhBaoN7l9DOUojsVWpFdhRh
Ap0jNo6m4p5NK0CM5hwCesUEs9Q35zAZt1EzDvsFxDlSe5oUiE64z9h25Xm99fubf75efzHRS/op
68//cff1S5O3B8xVf78+tWsyzK0ktfM/fuGvh/59E1n11xYA3L7880rW51uffslzXh7ubuSKDkDP
v17EX/dvkLptTVKWKLkMJib0lOFSqH88jQ/tny9TE6jdP763/rQfrJi6K84yYkjQxG+bUHcY6bl3
oq8D4qCmoAwTPnDOt7qIvnUhiHk9r785i/thTM2A5jJByQG/8pAsbzYttYnjemKmxAcIdisaAVqF
U2IdLNOA9xOm7q6a0HkOZolQwALkssgKTVA2n/LKeNX85uRAxZNwNCzcs0CnjQhZQfU4gCqLi/mx
M8ZpQ8HC36zF9xqxrYCtkJELuatKgxw0aJ+U/2PgRLmxtTwS0TpjSahl7Ctkju4IArB1w3JnGGc/
oVGzjF59ynBS6tbg0Djh4UsHhyQVYmBH5ttYJCU4aAx8kLnyJtdvrglLou7aZwMGbxG+olVR8nan
OzrAy3c4M5iULd5dUjb7FBf3Ns61j7zKyVuVNvrByTsChDZ3rW2gDsZtufMG2V/7nEstC+FG10nA
JMaU6YXOPJS6rxha/4SYuQXttEjV8DqlHS5QfbRlENZKZS2irSnjbGcCud8yXDHZSApIRlCeSTQB
IlK39GfQrW28tgMK4E+EBbTja2awA4MRM+Ftcr9ovA9YoJMjeiLiotOISt9uUzVu5iCM2Wc1tGiF
7AMFKtWk+CHtMt7nOuPBKdlFVnWbaVUfQEq8ORHkHidUHCFouelMmz3M8gajcprtpIaZShvS5wry
Bua7pNp3i/MRLUMESqtBscLpyV7MeZhtRheIjz6KF7fPoBURgDNqZbvN9f6tdRjZ+ZP7bXT1Booi
fgLSYWibTxsI3Xj9R4YGpkL1R1N0oPlNs4eS2dSTeOffXG98qNwKFRruuZMx09Qb0+MwAvnKEpso
iu51WcKfce8f0WORHUHfRJe9c/IXsjfoY92aIqIbejGWIbt1nI6d9PXdOPoUDdmkaArlJrOrs1XS
loFwjUMlwrj6y7VAwjDy1S9zzN2Lz7II5a7VgUPatKhm0oL8xLnqVR/fCj1j3s4RFM607QqkgL5k
XiIa/yKQQFpAicBqig/GTvMXIKObJk6bmxw5lzwHj4pPX9HuOEG9CnSENjzl/Rn3trHxucBtSyz4
GzukZe9Yak32v/qx1gc1+r1tkgB5CEV2kCDGCVhrNrrtAVBMclQ/LDq7NJqu6egKWij+IaYXn/je
3gBeZtTui4UQFOhndBwaXRyhmgBUJpnTLWFxFy522qKG235uVLBnaZT37sxrtGF3FHa0MTzL2udR
0h97MR5h+PQiZJcNq38n9ONA4+LFt7uvjpCfE0YzRELYybHTiUPW34FGcTZax7Jiy5QdiAe+CHmm
tptn22WU63+dWvGSpG23G6qM/MIGKzL8VAfFtb+g+mYXhlEb4k2YUwO2UWRdkvTeUY7qOmYkIHWo
kRVycmbdUEwk6Cw/egtRt5zGdnob4ZcF3kjrVLreVZGZvK64t3VPD7qsi3fG2JlHZ2IEM5Fcisaq
Yy6SmLt85nUnFZlvdp3LIPehUCWxvrej9MXOXC0wY9rvZhUTyOxzfPoZyKxItAMofYnnAcS69CKk
LWF7U1ucLBq3iL6yA8MwVHxd65ylEyOjizC26POy6yvttuAPCVn2Uw3UQ1dC6gLwH5ISeSn7Iagy
BkcxksDtMBNx5iAt2BSR96Cxky+QUmwn5HZMcRzN8482a4iWmJKNFHw5Q2crjw7nXKHAxOH4y0SG
d5RuDts8ioBRIwPeF31ybwykLmA0qWPTgCmQ5XuAdjBVeDcSG0WTkBX5atek++apjrY1KXO1nD6o
WGH7DEYCo5a1yotLXNgIFAl+RF+OJYszWCA+cpOtmeRwHi2HRyXO+Wb0jHB9Zzh1PlajMaWptbjv
xUDEi7QYiWPDINFEUUC7OnkziobExRDtCPunJaJzD14qDjSro4eeKxSxB/Oi8dz9oFk/ov4MBzZ8
ajnom+gBfmF4CeeIBmRk/YppYdB9lv1RAPBAznZmpRrjjf8umubUZDFlumZ9mFqTnGcjoEBGCpvV
76iWaMp13a9KRv0250BvWFfxY6hyNDbHW6zFWOAz+dzgVAE3g+9rGAk70/Pv+AvQWzE+NLBrMf3K
k+NYML/0wEsl9pcItbFIxc7KxuYwDz1uFUPSGG1I5W0ZlxI9esdZcBVefq9L77EY01ukP4IZuOkA
hGt023G0ieAtFpADSt16JwjjZbR5GxzoXf4kd0kWvdjE7R0Ket+HoXisqDxrO0Stb5PxW0mwoqmH
4NKAtO2GSTAXzoeV9yT8Dv4xwWANUuq7mRCE2FskZ/i1vEDjQkNIs3I3lNuaXIGxdx7aFhqKJmIA
YcxBrNmo9g8VLvbAq50nZvdf0oKPnxbjyk6L9kdWRMdRZtahm+zvzkKKuaX9BEt47NvIxwgFg2uh
GgIQchC1cazs4a1J2Fh488NoRuz88+izQACwRRw1bPI4You8kEpMq72y9hx2QKi4h3ZLJX+OtfXu
AB5BlckynlRhGiwJdw/DS1bS12L8wJuouRDbsBtzYSwYNrDsVnb52eUe1hOnl7jK43cX8jama7iK
xCuegS89Q+wmTeJrlTPzWipcQNbc73vHe1ucyjiWMYFA5kKyPe8rpMptRNmwlfb00SGfB1M1J8e2
o40wPcoaok9UfHegtjXYbeqKR9WOs17Q38UybXcaayK8QTrkd4OXyFMbD4iwU7BXtTUvdwMkkdXZ
XNCjKfT0cR6LD+CoyVF21W4e5ubQzY1NJy766iWM79ctl5l68AkaLtBGQnWaqdp3sf0aCBWzhTo6
WIa3L0b7JvxBP2S1Vu59GyYRllDFPtgzR2f90BvmiCmD6nZ5LZVgZABmJiaSprOu8u9nb0adYovL
4KZHKVIGyCO0grrxl8M0hP6ubcIHP5vu0U7aeLX2U44aB9qjtfcW/KLEhb/2fWQBMreeil5/mUmT
PHgxJXzS34ysFJdInG2hj6ePNF1C5MINh7lhBm15F3Mai8tk2jmO8/rNd7mo5rb7UyNbOzJZNkMH
K2AVMwOL2zIJ4twsCQ2+K31rvJ9zWh2aYnaXFtVn7MkTKFn0pN6RoSrbCC8hmcMZu2vzBWSPvpMy
MXaZVy4P/WLddfXIFKz25l1ZLc6lruKvR8J2PionIEtInLQRdaMVGYGe+xPqFFWyu/ahVHiUHFbA
lutkyP46PJquFd2PQuxSgKJt3jhPsrd+mbk+bCaJHdLs5gl/kFRZVnp7ZV9Xpsa3mE1TH05pULkN
GpPaRW5PUbqHODEttx61U82n/wyuiL4Df/qcTIexd5ms++yuzRwJzNKynxaIAdHCebZ9LpdmCgrg
9ycs7zddi74WZY3JfwHdBQIn3rlO/q7Z8xOoLsmVttYD22emIwzn5LR4DfdWan7v6czsbHOB6ynM
F0xsl2aZ/Z3RCMKv9PtM4exmEkjNuAf21XNRRLLfRdXd0A7z1tUaNtZ2aQWiqq+mZx/7BBNrtPi7
eQKXOkLA29hpwnlYPwxm/Kj7Vr7zEmLMcDtgRrg6RjGcrXbpt+20BGTPcvSVAMD1wYNEuU/xghU5
1Bi90Cp9bcM2MLpRvRVUONDP77BuA2WqknsnR8a8IL5NI/sBs+zFzrubEfNy2FTdOE5k/4T3ZmyZ
e6fzAK62NklA7UsFoSGtrJdaACXNOn/YFVr6mBk9BsJqtoMsMCRxHfFHNsZYbN1s2MFGxNzuh7Q2
DvM0Pkoy044VEGbdq93L0ifOjqyFPDnDnZhTc68LKFS9a457YVDHOA0EL/RQd31f3GXtNAWKg1BV
M9UchpRjS5c/3o+D+eaDfYL4ksdBJUA8FKACB2VTtMrIC3zN/FE5mgtqIAZBSfO/atglLza62+rU
TDycG1cXDbnQMQ8ZNka2/zLQu3514q46T8Jb0IogFyqKHyJ76ut03omImW/npY/SrGQwN+Ceci4O
uyr6qXzcELkIDSr6bZ9U0053czsgc4Tiq8lkADep4F0s8n1ZyONEzDZzMYwmmmphdUfG83lA1eMA
9pMYRkDF1Y7fBf1UHsOW5oLD0hHWQ7odYhQSVngfudYtTbxhz5lsn8JpfGZ6+9B4rbcNZw09t689
u37U7hy9pJhuT4rb5qNissB3Akc8LvF88cq42wwWSc6JYV6XzHFx7ln9dm4bcnpH02abT4s08hb3
QFl5srroV6gP2VEW5Aw2UmLM6aEDuGw3rMU/1z1YN8thDR64FgZoqpnU+tjc+hLAcgsOsI0pevLE
NC750JyYNTCm0DXqQhfyd9fv6zl5NhxRcAnvHies90FEmNum7R16cUhiNrzWgaSSXRtyee/d89C3
xd7F77Qn+BZvKSeUIaqja8KNj3x7Bg9u5cE84uVpYIIglyBkwl9MxAUgarFUMdu3f7rQ7y/VGL3L
5IgoFlF1bCX7uLc/OihgIOcGSgxUh9J1P+eoQv+a9eyDAbH2zXzn028mIyMBt4T+Urcyf8sRo7Qh
sGVexuMwOc8N4Jyd0SM6qzodZgBLf6Xn71E0sVUpvJcobHqOcUG3xicFW/QUz3oBP7Gv6kPUxl8q
Yzmxf2N4pEOOXuoPQcvaaF+ajGmr1WNuXaQ28xa9pTOT4ajRvmHoYJM9iWtr1HVARUJ63d7La/dR
y2CW0n0/d8VU0QacQ9oQ1k9/iV6QyAL7iyccDBqYZFOMn2XV5vtYT14QOkdJF92auCgfZJZCtWNv
HhTNS8EwnOsJjRxXy/adVe/tTOf6MRXGJs2xX9UEox2GMX8WUdgHEwhXNGfFayvoAS/oWZZ0+UEp
uNg4lAqGRtWcfcG/TgSDkXCdfxAjW+hOpwcx4eztfeeLVaMBwtQx5MNzo41u4KJghjdYLVD4LKSt
0RCIT7D7ZJHXDnQ3SUG6CPJTcFI/Z1RmJ8PyH/vFPBfudJCeeWuAHB+URISdPLWqirRAEMxw8oWu
aLmxrO6xUx9S+pGAXDNtW2TWeewieRlR1XxbhkadaoDQjXFmTCdCH5IIkrBeww8ZWwfc2UcPYxR+
KndWdMYcZKNrHHSXSXhivYxOhCANbRBy4+XXMoo26DSLDz4U8vp7GA0HEY9PqNGY/k8/7KXH5z1r
58ar38IJr2FRYnuLAcsggPN/5Vgw91VtfywiM45cNvHcZO2Mv3e457TognzGqusJFDEyj4Bbq6sj
mvkHncHsRpHA2+jaeBWcQwCEMoTQ0FcGrej0i65bz4QdcHq1bU7P3n2tTRTYiVWANTXwtEbUwMs3
wyoN4PbNJW58uDs2pWLUWCamtyLILCe54reCy0aqyDiW95XKzuOFu5AAo5jucfbWCFEFcWWQk6hE
0YaJyIoei4b+w/ePeY8DVM9Dohjmk2hcttb6LomsHziJn5usv8800yYLcfoskLNvDBIBA0dAceva
G+3JnRa12VGD0tN+S2pQirUQSKkKIIfMXg3Z4yDXW/3kTD/YYyZPrsO00e6Hy+KVp35o6AJWPkX5
CIY8CVLbpmiTPdtnFb7TZQOINen+XIYFFaZl35kuO/K6bem8FA+mz+A5tjSQvQ254QYrduUN3p0v
SuNoJ/z5mS5+kJle7I0m+9GljMDjug93rg26be5DBldsL+HOklIyaUQOZCxoO00hBRzsN4gx8z1i
pZvuzM2pbNgfGqN3qLzowAcIDtjYn31lpibFbu9J3GLIPjg16vnr3LXACAjP2mMWPnWyTs7WkOwI
AmIGVXqotjE+bEoIbZuhMOTV0m5tMjBVafJ7K2mvc0HzsHHT8uDSOj6LQQE7xWsZjnYAdYr5g9Pc
SbavIO4vVq9Z204bHzRpEGQg2JEUXfrF7xOumWPTBP3Y9bs21+CRGiTsCrylpeE/dJn+7thKxxyX
e+LZ/atwvmZ4BjZZq8qjxIMQqvcAoocDyU+fVFa3RT+Zi+bdj7V/N5HqS1tQ++gqemEDnYLD7OVi
K7L2pjkxLik/qYPZhthexjCj7AJ0/w85Q220x5PZct1shY+JA3fK4FvfpcI4xOWTIEq3n3Wa5Br7
WbSHAbxDN0D3EiJCngHh0WXQtEdPHEd0cJvGaJG+pPmOJhB9c/3Bo1t6KPBTckKNbOozcZOWQ2hN
c7C9rj8Au26ALS0u6WEZINGY3sB0dULanUNvQ+SujC+FN1/shLiailC1k8ymm+kBkK2IDgY9XW51
vaIbjV+ynWQgZPFlSc1PZlPmxj2ZcLH2QN9K6lBJFxrDK02Cb03sR4+szb9wqNBEwWaFAt4c9hmF
EuTHk/Tc7EHm5bVEMJp2EWLjPjq3oZafDAhOR+AXD0z+YSUlYGvJNmPXEDo0cojaOQ01rooI1C4a
yde45qAtXcoBTnuCF7rJoZMev7ATwQDISW3qOmj7TJ6WlpbqrIFfafdhaw1v7uwcNH3AO0LA1dZy
MN7NBJlsJ6SV27Bx+wNi6uWMa4w2whD1B67itD/b6dPlTGAgcex0YkzHukXvYGXR1jGvthiNDb6K
rwSaFuduTddpZXG21xCdP1+vtxr14z/fW3/FizQPc7b6nfXr9dY/7iOZYmNbkDofBR6B1E6p4BxJ
ttc8YkfUM/9+mN/P+j8+pIfrd6PPrbn7faf1ebgaMoT+8+S/f9NNiktXQnhh4EtNGYbHIcXBsf3H
6/v9OEVnXHVf9/d/PWzT9BdqJsxq//Vn/fWaft9x/Utaz/6MMfgF60PHtJ44FOrP+f2L6rfX+60H
bv1eDOcLBE84Y7nip3+OqG4bBSFdgKka4EkDKkUwZjHxkthhzUbbxbpT7hDXNDTv0InDCaByGbhi
TqZJJZly0TUNA3IDRTF75i93jnB0sBqmf0pEcnB0C5NnRydsXvqvGStc0pk7wq6+U/JHmAwTNNps
8IOEEAIhIR6NPuN7CAgamTO7aW7ZzRfFV7+vj7NAz2Inj9nwbSDfF4FJDsm7T+90lUGX4+TczJpb
oHi+4sy+AJv6rkYYzYyxKumrWyWWz7QleAob0xUkx8FHS0IQysa19zBK7kQ+sd4vkG9FEiH6HDoM
yVxPxpxsCcGCmrgoBIQtOetHDFtLBbEzZgPo3zvYepgVwestbWiU/rmp4zyQwsJi6Bx6ZvEbcq2I
18bA4DgQw6vcvIxd/m1pOLwlIy5i0oIIADsdw/Zrh0kZgxzjGqhJw0Zk04kL21GrvAONNLxbWCkE
vbx51N7Q6WhbaNNXpDlgspElDXAdoaI0hyptxyCOxd5u53dkOVQO3T4kfgOBV7K3yE4KJP5EttbV
S57hjB3FtBvq+cfo5h0FIvh0IUBBKXIJm+yOYJDlLY7M5zJje0vuDU3AoULX+trrdEGnhbA1IzBR
wG4bTdrHMe3DoDDwJnoNA/RE4uHIfe9Q6xWPl17CUBo77P3t1hIFJtWO1XTAKrfpXcM4deNqE+vf
6hE7EIZiLK3sKxzSsxn2vC9kKNBIcxlHNd/mXdRn32YuaoGGxGPfKZwmbsyr20DysuynmhZnPTXR
3nSZyucLmSqdpvzuMKk6jSjG3ObF1/5ZX8IvVQuYDwlcGUyt8zIK0kS9wtkWWkYcK5HoIRcEoFkL
GdglAZH+S7tUZzvtPvNJPiwzU0sr7qHp905gG8hUw85196vmabVE/qU+/JcQ838Vff5AblnX/p//
bSrB3r/xKG3HtIWwPEuwVULX9+84tzi05kz2NKdIfcawDizx7KZMFqSRPWQ66g6FjrKrmkSPvDCZ
z8ThHkadAxCvNLBfnNrGPDBDIYIiivoLkV7+F2tSfEQ3v085Ef6TvTNbjhvptvO7+NpoAwkgkXDY
vqi5ipNIiiVRN4iSRGKeZzy9vyz9/zlqdYc67Otz0QxKbLFQKCCRe++1vlV67TNLQbj6/YFb5t8c
uCQQj9Gqa0v6/n8+cII1GznToz0yCE6Phk4GKWjn6dhGHUnc0RpMiCKIs+gBSF98mm1iUv/hGP7m
5NH/kLalpZCKXd6fjyGu40ROUQ79pu/mhyoTx9RKoiM7P2vtL0S6l8BAdgHVgVGzZejNk3yAaFa9
/v44bPev5wKpqOM7ljCVJeUvTL60nGenSb3w2FfBvItU4xz7jvG8ySI4tsnnYQnLfZnJj5YK6zuV
WtMhptkyVPCng9a4G8CC37KhBw2nxjvgYxDKCJnFaxCNWydkmUYRat0FXngDL+KE0aS9qwz4WZXH
PBxef70pMpgeZWxdpCIgaCrrfeqTe3H9Qn6jd0sS8effv+2/uXY94dsOKFpLmcrz9Mfz7fJEyciV
bv333uxU1A1ReJSWwBvfEjOT+Om8tUJvBy93HTlLczvUI7XlsBxcAQBjKpjvZ+DV6+m2yMPhkJsj
QYpuPhwDh7CVAbSjtgwN+2yJBEj48bkPSnt3PfL/0j8L03Xsnz7Fv+qfL217+Rb17VvXtX9SQP/4
l/9SQEv/D+TKCoiAg6qZFeo/BNCe/YdrSuw4rmcLxCeKa72Aixf97//miD+U4jJQUklX2I7Nj/6l
g3asP4StfNiVrHC+5Zjy/0UHjZ76T2umAgFo0u13LddRlun/ct359kwWYWVUB7MZ70vHpOtGqzaq
bHaGJTp6hVrtp5P0N8v0370iW2jHNj1pw3b75RWzwimcZcKBOG5bAtlWi6pehLwdHboOYxD1/8Cd
1evWzw8F/QZ5IcaLDvhVR+n15qcbK+wMoiCqtDpQb5LBToHkzedqSS+yXs6/f2d/81IK0SXrJy9o
8mp/fqnByyysYkt10HbqNEvfNZQ3ZvYHkOH3r/TrIsmb4pVcxXrBNfCXT62je9NGLt6ewBj9ra/o
0LURoIF0ot/5+5eyuOZ/PYGKZxJGIN/1lGXpd/3zCaSLCA2Ed2WnDbWobZ5VTYWo5A3kc9SENcOX
Uh2tpiOlaK533oByK6y3iyjufn8ovxKE9buWAlcAn6Ylecz/+Ug86JdG548VISbGzkyDO9nrLKjp
bBnzGSr5U+t4bwHpib9/2es7/OUS4sEopfSUAFz866PRsNzS5knMJWSkwFO6o/DYCpbjU91NT+C3
aOOHt0mxnBNV46c14kvjNKBUGFzEDj2UScmPiUw//v8clmO7tu95jiSG48+nQzZlLzKewIfOaelF
Z+5BerxaZ49QblT3HbNa3zCU6hJco5rx0ZXZ45zm9arqB+qHWVciO1qCl98f2N9+TLCOWZ4wP7G8
/Pm4mMAQTg0g+wBOrTlUyOw2TT8gfaHPTu/yPYYihUjxtRIo6H//0tavlOXrJfLTa+uf/3SxKuU7
g8HI8DC59sNo4s/ogYAgvcIF0EznycSgZCbTYZTyaxy/FE3Q/cPV8neLgPzpCH75VMY0j4g54Qh4
5qK08KaznJLLgj+R9Kr0/ffvV5jWX8+2r1CEcF0SiSrElXH80zsug9xVOelgh9KsdjDmbiS4mtHU
KC8T87nD/OdaTIBR6gJ3NUcGMEI1PrmNfWDeRrls6jkNPrBsvvEDrh2bffM0+ruqpS1NY8NPh/vQ
7J8cu38qE0wn5SftG/Pj5CItEMXtMJ3xkfgE3FThvpc5DduS36P//14iNxnw+o1s2mb7eZ4JCyqx
SLcKtfdyU0su0JTcZooP/J12f18sTU0dSi9udLW1AkAoN9Q0jE+OI4+DAAVlRQcC53Lwo5AkTL+4
u+JNDAdwTj1f0D99iGsCU/VEq5yOJSJzWnXwbdPiQ+dNIwYAhFN53tuaanDEMHOYA3vXJssZ4fvB
ab+nfXLJPPMmtUOb7tuO6h7c6jhshZ+8aw+stgfr60n4XMIkhdrY4h5tt/2m9FKsz4yZEqIViXZX
jZjkJ/HN8AjlNjU9Oor3wvPu2rYNViPvy5rkYZyGjxk1m+vS1OV8XhePTk40tgnsJHMXpdecXyxe
02k4QYIVb/TRtI8I6a0YbY/ZX0aDN6eWHhhlt+oHBpOBx3Uwdj46Fgv2Ve7xsZRTsZ3zEhAmC5g+
/YGLqTFNt6I0Prod5kijzN+bvN35Dcg2L7wTICvRsuQUh5F5EwzVN5/2pDPxVo2RpcddzPMQD/eJ
/zYpXDuuGs/RyHNC4D5C4HROKkZ3kfUA42xENsSRBGp5ZAbKBbucfTU84Z465DlM1HTg3/utv31M
W0L4ZBVekNlRDwXsy+Pv9TDdOGZ20S9RLKimgPDiA+53+vXiuf7SwqnzjexCZsaNq88Um5/7qWJU
nZpn+ua6O/qelgSEJvll8Gg+2tO5rmcs7BEDpvDRLsW4gsX1lKhmAyNO93zcbh2E/WOal/xyzCrr
mVRTCCpBjgf2dijIdPZVdOPIrIb0Np8XjmhdRN2urmJj3daJTlIC/TrX9EeGNxXzcsLmw2qkP+/r
9L58Y6hhfXA9sl8RWJ64r26vR++BHl5N1vCkn7v4OsCoX3QaBFlylxFK7jg7t37H0G+CU7R2hL0i
I+asL+VRP5xtU95D422IHM6RMfHZxDxj9w6hGCIYznaD6LVtSvS0yfxiUYbeUu8y/MkYm5APpPcw
MmiqXW0GE9eHLQBYJg/XyxEa4nuib9xFuzEbI/tsi/DRo2GzDjxe+rqUqDh7HyXw2Ix7pTyw3IJr
Gc+2nixY9J7XNaOnjQFQPkTjvZJ+dOkG9hFOSvUr/XQ/z8/twp7wumwN+lEfaVzTxCVU0WSdpgy9
YjefSZgpN+gKzW8MUQdiHs0Fuy4Yq6d1n0bvXlnVQJhZ+rom3HpV+uI16cWonUMdd19cqIwz98DA
5WKF4PsM6MoIlvey55Hlj2yBJ0UqCrwSe3/9H/x+H4JJ4gWGM9bVlHkbhzVJDp2BEr+FVwl4DlFP
2vetqo01HfNp7m4reKTewvQC8SQSkhuziY0NuWV3JskjjM+Nfj+aB9cftlPjAbiw42k3ZqzbhpYZ
uc0EXr4v0XeIM7RP7i5ZVvyiesX8AaNZxZ3+AztqkTNadZa/BSmwKesg2wQILRExAmUD2ANcZAtd
QJXOeKpEi5AtGk+2XR+9jlW0rfRjsiRRxABZuZOm8ZF7iwgCScPbwLYrGHCBEGyRPBb5OqycZ1AH
MH2nyt9mVfJC1i4hMoUeP2acuMwyt4nBfZVFnCusUecrWfR6QV43L7JP3vXjwMyzd/D5B8Pk1LDE
dR1T9rkzv9eB+ZxEBexz63EM/JsZ5gyEkHITSMxWPz6iuSOQMd+jiTtdL/4+H8sNEGtt8jdiLqgi
KS6WpYvqDBVnC5hirokOcrmsI7yBW/Qybwy+sA2UEvq+Px9HwMCWbxe7GE/8KpvRcUx9ADAmbF7q
njMStvFOgY3rfMPbNLX1VfYoW4IlRezopx1aftAtMiE4AI6tDZXC2NcQLPgA4TO5wthCDOemrNAL
4ElgXGOHJ2/k9nHBPaErQR8MoZwe0IJKsaw2Yl4OyUI6nWm286a2VIfcyT/GRWGvIqB3EMiiNTcy
clpZ3hUVDWw1sG1X81utunvRs27NPDPx8L9JE/pAXnOSBroiVYZFtFdTtbNdXmxgMa8TfEMqHrZE
MkDu0p9dmXEPDQsROM6ZAJuHaeJy6fKG3GpfXNIIJGVqxgaE5RpsOUihKONjp+lx4R/eCwcWWYGo
wXFCY3XdEzli+uYnLkWST9zDbEiCAexuXWUA/0o3CuFGUV9EaMlxlRpIX9jLBn2UrPHWmiD0R7Uu
STJYJU75VHTyXEzcAlHQPy8FRDq9liNTWkwXx0LLLRqO9mevIC/wugTRFAd5buVMgKG6eXQKebbh
EjtPnnrLJm5bW5kvHsr+zVIkLtreyiTH2gdCgIGHg1myTaem25ryAMhJfqLQ7Da2E5KfCc2j6/vb
UAl3w7iKvGE0PV7AsFEmxBs5PBc3yyzLg0YYecLiDmdjgL6F51w9ubd9gYmxeBadGp6LGq2ggEAi
FvUNN9SjhW/ga8IMPErlKYR+8yXc9qa3a5l0fkxKnHYDGhWKb6SvY/xZtYN5k/vJiIfPvUnjLNjb
ZXIj6mFfkxN3F9aTufElYPJOaH1hFs1rnQHGuBOjPZlSDAy3ZmydfXCIEq7CWkzZS8yjdMPg3puW
+jjXDQ9BjAJmvdRbLmg8L1MR79scvX7dGCi343rezGLelqk8NhGquVY8F6Oko/3lWpM7XPbwRbdd
7+3J9LZ2YT4R2mffFjEGg8YVH9ypKXCllA+phPDuGui+UJyDtMLjmOkxw6zOVjyXRxKyN3XaLesw
7z+YFoAh16tXuWgZCOf1Te30NfJU4HOym4ctmDbyNevuuzHK+75AF83YZRfbsb+fqvzGhUvJTZE+
Mc9eu/lZwbdeVXrLQBQWu1ezNciHZwgdlXKbB2T2kOr87nrfuonHh9mP1g6Gb7/OyofGtnBHOsU6
NhqkJAkGCfZbw+R8Zma7INBmJTfClI1WSGFS2x23vuT+n33nMOQpWFyGt57NC/rkva6WytVBpjwC
BtGj0YsVlFyP63LWakOiVWZmDN7MJAQd1CZsUnPTM5ej5kMGSoSxe4ig9Y3eXN9G8GjLma63CWms
n9thr/zmAYAYhnewCJuiczZWl3rb1ptd9rHDaxtzpy3LyKQID9/KVtmmUDEmbUGsAE6PjedFzUGH
ZGqcUN2OFYoZnDFj7x5Kg9TWhifMhh78vJGVCdIdRA/5OP7WMoKvwGa4nDipJMny6rLr9p1L2L0r
QbU13ol7MNtfn3SFXVJkEovVSZxoqFSc49IQOxDSJ2A58/dBUTyJ2hH7hfQv3Ak4QXyQyDwVkMuE
hM2L6M6HP2gH4UuG43M3I9dA4hvs5hBMcC5S0oE7f4tapJZMU0ym0qnVsinqYoTBTANUJz8qL8UA
QWt/F8TDnZzbF58c6PWcD/UqinX2G5ndpmBvsPQMCCdE9EXBNt3qbWKiuQhAnbJ5twTy9B75JOXD
SvnWmawQLDAz23SDbbIb26zfVXbRD8wf3SXEb2G5TmP2P5i9tLloAHfpfCLNBkQwOEWpNwWptwzA
xIybEnvxphXss6RJZaYY6RJjwUQq8vfXbWsa2duwmjmy9lPWAZ0PqGaSgRZ8AzRx8plRmZ6/N6yJ
I7X5gEaDfAwU5ddzstjqY4l2izXpU6nC++tWt0soM8lqnVZtnJyFYvOWht0TSp9SvHUz7xvc6cWv
9nqnTPLBuUA15wgoX7Iwh31sNsUqNl5d1g4WwWA1EZu2XWzSj/gPA3xNAgz4mwaqE0KZgnTZ4MHI
8Kb5BX9VoSnZ5HW/E2ztmoKNRs5s14KhcgALrhr0YWrrUJjuqhjjjQPdbHB6fj+7C4hPLBuBsQ2I
1go8LCKGVYOr42NMdLGFNYgCWp8FBhVq08feS9AmX5fSJEewYRpppxdoFh3kM9xiOXWaIf3kVPOJ
dQna+oyKZC8KTm6ZffCG6Z5IrOdcQaGgc1g5sIeTbjuo+r5E5MnAFY86z+l1FdeMSquWzLX62dVl
yEhCX2UW9cFAcrizFN5F2ZY39gCS23PyXViraRvEANkceOPUlx7SKhI2rt3QUFGa2vrMGilffmyp
uuIRijBZxhRfQB7ReqDaQdeo95zTjez8L6I7kG7KZ4pK+XqFhj2mFdTsN0mebVQVoNIBnXE97F5J
uE/4KAeUgjhwMwQb5gMJj+VGouwAiaWRm9J7jjP/cEWyWvnwhPd6xNVgHUJ7fLLHmdE8m+Pe48Sz
s6dA2+UxpCXfJ8u+H57Smn1PnoWnMC/vZNlTmbaIqYQ4Xz+DXoOqbJ1H2+tj0OtqUeraQtfHZjR/
chgm98wCCUiOYZcGSMo8G0TgtUq2mbSgPbw3sWURwEqzeuE+tJjSbq4HIdpy4+vStpCIC9lMcZ5A
ZuhitUqWm9598RICFoxyRn4hbiVa21Xrzo8Anm89b77J0u5B0IbAfX2CSUT2dcH/oX+17n+44fB1
LF8cxIVVP2ebhGuksKMPPi09G9t92asv1YBdpLKmW4sIXHhO8cXWJfqIS84MPl3bb9eDZ3CWryuH
61XkNCoSHlLkNr93eJPGkn9ppLnWHPVHOs+63oXR0HLBp7G8D3J6KdZ0o3LrcWKsTAtmuiPEoF8b
7oMxQFbOyxe9YPRQghi6pSarjTchxonthouU02PUFDoqa2/ZaLAJptbrFTur+vnaTa5DVrrG/WIo
SfNMUF5iJbnRz2XowquONNxm4J7WRf1QsmXv8b96HuosQDM8ATooJwEh3zUKbbYY/rajEuYK5l+E
dgx+a48ucX29axfdHYOo9J30aBf3A2WEsmsCUa432k5Np6Jvv6QTBYheaKtPuAq+N/VAami/059q
tPSYbd3LlEWXxPoGnR6JrsRHkxUsM8bDDBrX9Mt5s8S8bd2CGFrunnCanlzvY9pH32prtxR0VRoo
CTzVj0HPkgG4lXU5eJyW6bN+myi46SmzKMISuHcVzUzP4LPXjcu+xWHLrpUHyYvg7qgljYqR/I/t
hFcE3T6zAbuDbBV0AACDwIYxaC3n2iB+p8qear/cLeNE2jK3/8RGHYp2cSR9yUCfDQ/WgpXZIKlO
TJpeQ/F5lskC85C6Qzd83BBspENXQ44cddQaR0Y9e4tNoqcv7esXwk1pTiH+xGaPmgfB8RwdZCbv
J83gamsGTAwsthLKiSezeXttLEQfM3dGhy1Uu65HLrwwpgDv/LwFEIXyFYatwECtdwJ9bwHHcOmz
p3Q9cqJKrx0P288vRdPfD4i1B3on0tW1NVelQKoLLXaP6Zhq/do+QxTg2ymh5sHdCMdvblnVfU5O
InibvMWpGb/SPNzWzbjN+gAcm8XGL7fyz93AFFnfD13g8BEigihjCiqQ0BuZS8SzHbUQwmcKmm4X
TpvQVZ9sKZB/L1zi19sP0JkdYKK7ltoBoL/Jzk4WPcahpGabJ6S9JLQGurzneT/U4bsMWbjdDMnV
SFkEjvLYjP1TNk77uRLoGmj+4xhxQnj5Ey4IXUjShb1WWqFulWUTK0MBLKPrcrVR+vnIwGV17ZHm
Bk/dmKZbgSjIoFpNIlYDGbJ7K4gtG6qQ5lTEB+JmXJL1ou20dO5yxOBRXB0oTw2ihEZkzFO0r6Gs
wpfrAKfN8XOLoGSfHEcbMSguBITqFMimXT6i33ERZJIlFbT3AgmUW7O8DslLFxI/gXdG4l7OvhfN
YN1fa89ikWRmqGiTIdZYd17+0nTz7ZiMPKWC3sBDguWegevFs3J2DPeh7dw7U/5+7dIYBm8at8Sm
riR7f1OpvdbEuRGPNtDqPx52bBXTbV1z2bqUxrADfJSIbE+J3PAicGq+bsnlgcNFk6g3lVLyNvAs
0bnZEFNZsaoKdm1jc+5SHwhlxh4ZQ9OHMsm9nV5KrvHQlc8MKbKKT5hJ3/vJoYGIpqOki0CYzHtS
fchnHiEJOkXq5M/t0j1UBqV3UOITmTOXBZXHmx3OqHuILbvWzIXNVX19tqWSbXTnyTcM9yNIQjZH
ujUlXG7Mwk6JE8HsPOKF0XYwqelKob8jWDnhfwHL6PT5RcdRKvQXhurvrvdyawhq1Gp5uO7mrm+U
rde8qVyHtZkij85s7usP3e74pY6xH0IRP2oUc6uqrz4DRoxzd9ZsvuIcot/AECAIiQqMiSWwIzug
5YCEW89JpMPueqyhDWAT1lf9lD7VacrmS2XclXWxb4v5lSAPNndefL/4j6MXWlpo2N3YGXVoJwUK
wLuWZylLaQPxssjBayTw76ajqSqKgmb+HtjeJ8MpsP2Hxd4NSXF2/LnHT5J/rmpSoSpQ3dBCNJ5x
1sTnHM9qVH+rMkPuIvcBF+KRkIDXJVTemoAbYKtdCy41rI5F6hlkGiXDhoRmMq9icTeZQ/88m/lL
jt/FyN0JPTT9OsPfLe70VGF533q07zB2GxUKxgo4ZWk06Kl2y4TdLID/VS42EVF2lhAY7tyQmY2m
V/Q7c6jvhzQbV5hIKtSrBMZK0puA5PYu+a9Zu8sstg1JPz20sW3eCszS0QDm2FRM5qogGA5hMn5s
elsec4ywI9ttyqMLHD9nE6gXGBpIMzHwtRVq5tLXPdIwOSyVIhzDTD8BEiWVCqrjrYWjBypm8aEY
FS5P5ZpPskZodw3ZylvZnVL9BWF3DU4T8L2YvNP1S2DxXf8KXsI6cS3If31xS+/UJRiBeeAbNDqA
ue+GuXrM6kyerl8koecnlzsHP2d5bMOKX58VD4Qvh9t5MLYp7oNNZI30DyL6xTJipbEQANMhZLUL
oKhuZElqE/SPb61piFOfm69FxUABfre1zYlsXJWjlZ+uX+I0eAWE4G+FXbunSeFv+c8v179LyHba
RnX6NS7h/eCrPXI2nVOXj87p+t0vf7Sj3t6HbnOKS+JDHaefttJHA25AhDv95xecQ/CN/CrZDnVA
C6ee4hY8InldAYQQY8AYYMAK5/Ic63zlsQrY8W0a2s8Elqjd6Pe7yZ5wukXxba7j+q5fem1mw2zB
fUXDf/ufP0gCXihL6WhYBlSx6xfa/eLHd73OCwW/yE+8UfcmTeFwt8b1B9/Ac1RW5lObWuZTSS7p
Li1oDUaBPEbwsG9TEb/gj6lvMZI3FI5xfjAyMzzxKT2VXbjOJ7N6NmVzy4+ne2n1EZm2WXL0s6Gn
EVnEa6kIAlJFYz+6liEe48isthJJHDYX2K6d5bY7hx0Bi87sEynWq44LSv+RRntNCgxefv2naQSN
RIffADdREE/dczjhOFdPi51XT7ODmxhkuXu4/h2mJrYfmLsd42FKzfIRlxJNMSiZgF0ds8we4s1E
aagDd6OB7v7ipA4PIs5z2xuS9rf+1i2i79YEG0F6rU0JQOjh9burpfCnvzNluwPq9ZlsqYjMmKDf
jMJ7NUyv201+Wt8QpRfe5OQ6Qsk8DfrL9btpiJ5pnC0rlGPsvlpzOoUye08YtG9Txoan619dv5ip
/68/Vk0HwDCrMrjweXYUzBkEPcmTGxG3Zj2mA1e50G5yN3Pu50e/CwamTXxR8/yNx5EDomYJnmex
L8fm2YV9GjTlfECfiWWVu9jTd2c3++a+d5LbOsfuk3dQzo2i29FxJ9TI4m9EKNj/u6Appnuvb1Id
eC/W0EUalJthuIlqvT9ttjOoLWL5uMUBvGO36ipU9rFJom5MHnrSn4ZU4mPK4ZmdMr3QlEG5j9Pe
39tYubDNpEG0qUSEM4Cacp9N4j5SyZZRojgE3Q79H/pGu0W1bEk2dIOP95dfJU0X03CuHhBiRjcp
sBqcRxjBhsWAxyqLb3XNa897UAkcgtP0p1IfTChI+WRLyLemcoZVq8JkSytiWgNaISlnMZ3T9bvr
lwBP948/xm4ldmiDeXL2RzAUBHgU9XCKpMOLYIL98d3179zwZQyD5Uj32Oc5N9Eej+IFExYZSytB
esoWM6+zaq32CyT9Gzf2eETPwwdc3p+zqG6hHTebqGrmgxV2LyL1+OSnVTTPJulAdkbjYQxvg1id
RE/eoeyC6rbyXZp0Mjw6lDxFlhCLUplfgSPuE++mTcxDVE5f/Lo6L273KZ3YMVozThT2pVS+AqSE
YAsfzvaLm+Bh6uMmYSWJHsyCHgbJbPQ9nC+maOgTDO33mk15h81qD5qg2r7blbGKLXKgx1G5AM+E
3FoeMjJCAsA8VtC6gHv5Xvs5cfOvrVRfKUyIXfcIKerDr1MdXFCWwjVvn4oQjTPcGeYh0w6G01G/
ARPkCuZJxS0BPm5/DXJItNOxV7gEUV587KA20GRZV0MI3gw2FlHRUQCIybK9+yxitWvklzizX5uF
X9IsBBVOPOZGjKBxRKsRaeansALI40bqo/DDr4QZfIWATt/rMQbKQAIEOzjXpfxe8uYzcTC3i31a
asEwTjDvlXmzcxedpDd34jYv48+sQnepGRFsazGe8upqL/r+g6grUsmmfj4sUFfyxsAhPgQkh8U8
4BYALszihlXziFlq3LKbbW4XSQecUdQ7lpvpR5fHMfpNUZo40qN3yEsMlpOPg9eASWCm7ExwwJnX
BX4n1kmJw7l5tGCTYAikVNMdvcQP33UriFRRCiqTDovKi3UnghNkCfKx3PHc+GYBV1jjsmlDdAEF
JNwZCh1hULc4CaHirdd8SOtxa8v0gtT9GVE/cSEhNbPKMRRoi8NAXwA9M7tGpAQ9baEszi6iVsbq
4KBi/73extESsz9JwXyTqgBZk89U0LacX/RF7bKEWGFpX+nw9WKmVqksM9pa2JInZiRelX9lpxdQ
xuDuyXP6E7rV5DNQ60F5+1FCsDK7bhoUMdlpujK4nsqQNiNgocwej6GgnGXLo9vC7f2USKbMLsVl
H1BvQ7keh/kd/zLzqkQzYb1DXLogr+n2lIm0AA2+Ep92meDPrY1Rtw6y3cJyzZY/2eS9cSuRsfz+
pFi/yteVPiloSC0Pmi/6x191eSFZtIqWyKHJrXOPnKhJKVn1IcFPvbMw5Y+H0G8200Tu0+9fW/zN
a1tQJHlRCwGU/2uEe+sMbk6rPztUeuKdB9RfvJAVnV3aDLgz70sxP0nUIvNknZUnjv44nnQVxlj0
KfDhizawrtlHMFLuCPH0j5NDy+f3Ryn/IgrzTcv0XDCYpm/bDA3/LEsrmqlIHZly2SiOMuooEFXb
jiuWYYpJogQQuFjpupK9j6kcXRWSsXpM37WYI475FPOC6UifqV1JRYzW4GLrWk5ldHi8srgkTX7B
bPnONbFzBJuyMIlIPI/Z3ELWoJQPTV2363ZgVzv39edk9gCehxSFV50GZcI7g2C58bKIBEEKeZEC
OUt44IbLdANAjhezI7FuB0ZxU5PdwdM7jDNZWrk7PM159EZM58OrL7MnXbDR57nIZnzKGng4zvRJ
6CZjLOujW7C/JRN9YfTY2PNzNkWH359r6y8OAi5Hy7UEOHfPM+VfBKsVOExD0foghCwl2cF0tmhU
qX613qTRKxnECyaNYBro0cB3LGaI6QTv3FuDs5OTWfI4oKOsvJidcVa1hEfH46EdjH2mn9zzSD9n
yTOPsJWQ/knjD09OwAC4ssrbpfXhB5jLe74YA4tbV+5kPRPXpj+TiI4F2OV1Hl1CTKTryqJfHfPR
6YFiEdMkS0bW/oYaxUSjsrJzdl2ChqidiEPl0X2jzVA2tNskj9Bt0n0YIwZTqTVi+iqzzx5MY551
+SUXZNeR8rCuZlaeJvAIdPTYFeqfRxlfrvPW3njLkrHa0XMw8PFtk6L7RoKBnjLkmLJoQGwz8uIi
3K29oN2YQ9XDpMDIy8y3RTiYwK1AggVRDG+4MF/Y6NGvouPj0JpLRXNr0ORCw8C7dv3u6dprr4zy
3vHSY1QZb6XQAa0ktG7KwH21BrZ7gbMwGEkpsEx0ZW3YrhvGvauiHfdGLmCfJXW1Y1ySYMCtjtVF
2MkMExVBaZq5Z5cfMiE4heX41Rnh4sgCMmt/h6PsWGmRgAQgQlNKHuzG+BLm3Of6UOtjWEZvxjg9
Ee8+POC7h5YLGDqGqXi2AxexBqEC6dg1JxIPXv7hcv2bJ4rlCmlBVJQAgLUH4GfFKo6/IHGMNoWI
w1vWTwNPYz6Q4Hw3IFrBdpIRcRYocmICwfXwTj9eS62kuxq06y77B/3uXxXfvk2SqHC5jwQdSfHL
IXWzHGUVWzGAwfC1ypMPbJ+PuvWdAV4FOnPExpWRRD6ctfSK4KhLYNafbOX+w7n5m8Xd9tFbCywS
DpLIX6XnfdwPgSxwpoOGqlDecFcRXpQAw0DZ0gGyEN8aSrVhAZ7VMH8JkZy3ur8htX4MPcW6xQtK
RK/6aPbxR+FE85ZOWLCOq+kflLj+X2Ty+KZYc1DIw5THwaQfAT/pcNlgO4zBx+gwpUmwIWp0h7Ji
Yw5tQriB0MNsynpNQNm6qN+IaL+JRDCePNOBGsk/pEF9O6fxuO1jlW/RT3hrobtR2gkKXD8GmTHb
KxMSWV/2/hkAA4IHc8wpI4vSWFWD3x7HdHrJtevOJFr0TuRkmAeQSX3D9c8+tZAwn0TzbKRZs732
xEMj5unTLAeB9ZlOH4DgkcZa9qlyu/QAWa3fVn0c7bgt1h3KyheZw+/J/XsZzcudD3ggnplbGPao
uZvylDTcNjZJ2sRmgKSNfeNTU7WgNpHvcgWbn+cMsa5hH3TP8SoVLeipKUgyEQNck2dEJKIPg2RB
Xori2Y/QRoV2Pm9y2zj6pvsBz/e7W5r9XtqHINGw91bR0C6nBBYX/k251Le1X1VPmSZPyJTVKp+7
6QBJ5q0b4/LH7uO/vE+CnS3C9f/xf/7Xt+l/hm/lX71PKMre2rJjaXnj8dfNx+8YMn/8q38nP/h/
OIoEBxY1H+sN1qf/MD75HhYm31OOcLDJ/PjRv41P/h+2QsmtsDdJJkaKHfa/jU/2H6QiMY5wbIsl
02af+e/j+/Bjj97+8uef3aLur/sE08cYpEy2rA6uRww7vyj1zdm1J7gX1k1thIGGJTG3oDx9yKLM
+1LmMX4ab3GCV3IaqntFQkK0mvLepQHelTcFvO4P3qxbB2KYr+CcjwZX/k0x2N1Hh5swZLDcT0S7
O2CCVmnt269TiGwr7diSrPqIzcuOJM7ukwfH9VOcp8ZDWAXW2TSX4rFJ0LVQkWkPMI9RsJ/VLO3v
qgReybTFLj/bdgtVLRgr+zvxqO5HQ9BDgCSp84fk0JYMD1hS33zDBrHn9k7zxVzG6NEcRUnAYk+l
xIApZ+qep6bBwtKUzbkLrKZdiclULzx2uw8RlASUZ3Yt30AcN4x7ZTy+OeZS4lDHtlWoHMREG6nx
wa1qADacpN7bCq8JDUQUc/C9KkfxKsPGfG1zRkD2JN1kawwdkfejyhW1H54zSwuOzIeudK3z2DnR
y2AK+GRxm2oDhel+bJN6+Dw0rvFcjhi988IyP6TT0BycLkhfRVTQfaPmzp/7QkIOq1WoZQdhlN2Y
4ai31Fm3fMaUH32R7cK0KO/9O0Ymw91UT+EngBNU2EhY/C9KuWBPR7gaXyre9YPdpxJohW+r19le
IHguMv6/1J3HjuRMlqVfpdF7FqiNBKYHGNc6PLTYEBGRmdTSqJ++PzKyKrL+qR50L2fjcLrT6YrC
7N5zvgOTQrVTSuPgI/mRuzH6VQyBfRqcCkc99iAsC5bWqo+UUXN4UEo3eCtntCDXlPyTt1LPkZEX
ldOeDNS/H9koCAdC2Gn+hH6tv9F3bd8cLS8DYjmL/OLpkfJKBsb46INOeiaS1LjLxBicR6qGb44S
h+8juvwPV+uDC1mRcIFNzQsWpdqMd61OpHa/HQ1JdjL8F+3cNwLJhKzdnR8H/ExNrAQ/idQKnwUT
mLOjyPLou6XhL1pNZJduTEq5QQHvvNauWYlgW2VVJI+h22mBvy4s0dvFKW4zN6z31JJRjTuRN2ri
Evq6jc5cKrLrdngvCG5spJ19YBxyH+xOzW+aWMTtxH1JnhxtcG8yp8RLpXa+/ui3xfBQjS3dRCWL
2aUFWPjHKnbDtzanYOFGHIWL2MmlxgBUmidSTPLXNvbaRxI+lB8wAdJTUgqCQVKanHdtZvQ/084g
o4hQqwdR9G6BrKWsP+MIvJMaUIOnky3jg7Cj4QGMEXWmoHaY10dFRsaDCb4kWAypyQ6vs9ffBLQX
IDfF9keK3/8xk4g6wi+epaws6ClJXI3s6qSTLRqs8Zw82P7z0PoVVe/KVjoUv10ZkJfk0l4ch0AN
VuxYFTrnpgKRPHavFmJvhsGEFr22QynCBcAmz17Wids+G43r3TkZ2jIyrd3wEusaFbU8081brtDD
fWua45sPR/ItoXL+WhsWgVFRbUNZEUPWkzuKwGQRkFP+mAeF/yPSoXeCjKSBAMXSL/eGINWA4qFa
k9kXdYe4tO03G8HlCywK1VxqVSMfoJknENbcqS0ktXYgMoI6JJ6SPqs+cy3QXrWyzS7Tyf9kjVLt
lqTsgiMH3YkkIe/r8c2xxuCtidxS2xpKBB+CP1y9DFXu8tsMPYzWEQTgqymD8S51WuQ5jMuBwpNl
bV5To/cYmxObCyyJk/PJair5s1XUjqBJXIvEyip0TJ3WVvqdUyEYu3e8NrtS3M8+gPq34c7PXXr9
qduM+dI1bU6iFW2YZEdFyv6hSIfTPpZ3unJ1l3FW4me5prlHsp6ty/Jn4U/aaKbF3Sc0VPuxaPOe
xBy7jF8smQLH6JiPIv9oY/lTKAHTQPIbmbpX/InIMWprAEKecTXYRLRK721fGXAqdRC0ariL5iog
lfEthKD9NuUVXaizK59Igrtg1Vru8FM0o7hLTJ/ioenCrYZ/IY1u2RveeI9+SX4o+CN/UG2CAKKE
drFECTXujboSJ9MgPLJGu3uNBQDOZMB0jAoyBaS/UBXLK7ZBa/mHUtfiDD2uKN6azi0h4KloYPM6
ApeVjT2TO7s2jQcYJd4HKRl5hcywMIZ1xwnvo3IZ+5JS15YJuKImj+rC4cdAT2S8WkRWvMJEoAio
+Ml4joBhXkk7Cs9ECSc3NeQfklsT9UZpguSkuE78KaoS9Ykhx2ibFYP74FdOtkuGLmenGYgxTlhr
n2hWA8wHq0aHpvbNZUb4ImNX/IBwnz5LtnZJ+2D8Meauf4ZN7//ofNO/lHnc3Mdh713qwaM/SKjq
AUS1/kPK0LsbLHBNKAa6nmqjWXrT4eLeyrIpdijPyvuoNrnUZ8YUqNJJUfM+UfCM2rrnvY3s2SUG
EzuWrnr7wFEpAYdRojKhE4P+GsQacOMqAGVFmQ3cUhIWh6H29IPekaa6dDpHOcZjWOuAnGp08WPZ
uB8x6QB3ZeAWN72wiGQZA/OJS/RwcV3UJ76vYVVpOnHXmH56tF0MmUsjDeqdlysDBXndOwqrtV/h
pBDYOzYCAEsU3QRqRxVVdbRbgiGmeA69Mg49IKWLtNv6oTCN4epD0j2S7R5cOXNr107HBEDRIusv
aIMJ+fTH+GL7Dom/1GlufcUMrlLxh8OAEhU9RoXbpi0VGH9CHnDdIjDiwMJrZyk7DVDepYSuFq1L
O5H3CbGrJy/P9eeq7txTpiX1U+cWzs5uFWXrYMp60SjmERQLFBRpXfBUd1qHdSTyjjJzfdyEWUPp
IMMnoaDlumSK9D6ZD9HNR2t7N8RN9UhWlra3+NMvaRD7F79t4j2RYeohQIHz6hd6fJZ8nXdhmd6t
b0oFTJ0ztsbKirXswYry8kSovLrLu35ExUpKS6s5/bXu4AcGtdK+WF2jcrILuuBIdqd7Sqy62zdI
oB+scTBvUhsrJq2mceuYA8kJZRIpPw21MW97Jwn2bexnx2ZkMAlgSIHZYnl+mi5C4klflSin+epx
aCsc/4Nl7r1xgtaWWoiFgPi9+nHknPdBeArIy1aPaNt1mryrLC9/J7cVNVmSumBY01p+1nO9BtOO
fLPT0vxQxyBxYJ+LojnFyBrsW+GN+sD51uuCLgdi6rsuVXuwY0K/RErAxOxrVv0/mmBd3tv6Z/m/
ptf8I4BvHud/L21/5pf39Kf860r/9BomB7/fd5rN/NPCep7C3DY/0aP9JLSo/vs8Ylrzv/vk74nQ
w1D8/I9/f/+RhhnhFUQ9fNb/NEcy1Gki8l/PrC4/2/cf/zyt+nrJ72kVCPK/qQbWalsDk2LD7P3H
tApiyp8ACYrywAEQPjoqk6nveZQxZexZzLDoO1LcsSir/P37/jfmUXAi/kJ0oMYqQCwwMSNHz9b/
L3RMwLmvzarCOAc+vnjG6WtRGcg7CH2j6NkkuB2wWUWpikTnvWnGaFnHgXUiGAlmsF49UtbKFlxr
+o1NSHBW69hj4I5jkdjUNu3WuuKyk+tMTVCdv2tBuwm8Tq6bBsF/Z9JvVyXBbqAvk0bLNnkvHisa
AWs3ImvX1bKrJ3NrqzmHiiifczvYC9I7xWqsigFuf8jgSx0P0gicXRXV90bTl6fKMh8cw9eQsdEZ
1iqVwOmuFWvaY3u1VtSDBhV9ozW9fKr96gGN3VOVqPmzAVXa4ETIZU/u3aYjjKvt+iXno/zgmOVN
IHSaO1aVEOuifQpMfWvPy6hHdUI7cqU8JCr8IwUYuQBXs3L1xjk2NpIONUpuFSRndUx4Qaarzw0g
pUgbj66V7HLPL17zXF5DdTiPRUCgR1tqCz3rDk6gw+CvfFJP1fE2ZkjphUChNVuuy5H5Yzdqd3BM
MZJOr7B9mmmO7Y5L3clI6bMadzWlKi2FJAoBUB7V0wisnxdfLTJztgyy5drYUH/eaoTwbvLS5Mcu
Jl3moeJssAxqWaDfzDYjHStGyz8IR6Qo53jLJDDsY4fz8QIv0NaO4yAtDPuQtbL4xiw52ZUM/lam
2/0SsnvtrRRtuwetNwrFyiVSJWx6sYrwLcCJp2kRZoncj565sdAcYz0kPECQxLewKF0FIM6IjW1c
8J21IMVgk0nszgyjoPumKEAFTC4DNN8qGo1m1SratagIGUD7Ha2dyj2jTVWpmZM9lTCXpzd98K5+
pITnJG6r1fTb5GOkPOC0LBLNQMSWFpM7kePAGXCK5hl2JMLdkmtR4p+28vok7h099ne+5LJsN7+s
qvXOpZZ/ZFjNt1LN2o0euWgfHWyZXqE+c9lhGut0Jj+PdxzRFe9JwWJy5JuLFrPXxZAot1K/OmLi
RCnWGc9x4dClpj9YWfGx1xAiMo89gqJLUSCY40qbWKpm6D8y5oeXXhrstrVarLxUvehBL7eB1NM1
yiwCLPgXuxAhRRDq1bLlSrrCOM4Q2Uj2dmchpJKVc+VT7+B3cMx3iYX6ykduGmfPSCDkyckhr0jj
wcBZ/Fo22X3iZ4+qqrSrvAVcgYyFuXV/pE7oHytNKfaw7cWmCz1nSbl7fLLDkJAYv1LeFSM8ax2h
SYnqynWhcQ5hRA+aQ9mDaVMvVdh0W29UBNTR9FkXWAFS3Znck2R5CRFZdHECg3qOcwpMPd1Np6us
pLlRrX1/VF7VRDvXqtP8ZGyXn4TqnaCx4viJEgu9phccJfoEQumx9OAnzs+h4qhbQOevulV4R78M
e3TuksAoGZcHNBgoaAmnX43Ybm88N5ZAOkJvHxZmcjaSGCdD1jpAayVaQcYKa0sCWAzavGEAFOjQ
eDLgni04vqnnta1aYnIiphVL4Xm4Y83ooWFympeOzdU9NJdxajuHXFW29E7GK9+zHtDMOToN4LDV
kShH6SlAPvp1k0TRObO8vRQMGTL+cgXj+YJwmPrGZb4MH9G6j/3QXKXYUPxiaI9N1q8sC4B5qdpv
g1KYW8wER879Oc4Zr0JfDtFey1J5mG+M6R6kaWam38vzvcwgXAIMQPP354fBrfi9WJ6f/178WnN+
UFQuW5qf+uPu/FRv2fDoeu06b2JeZX78L1tsDNLWjFh/dN51h2F2o/X5wR1H5jxBYf/9rpJzd16e
780rzTffr6F0EZF2Nq3oyJCXfz/1/Zrvx+ZXz0+IZOLgNVDCB+RRtPSmTfzrT6DMn2te4evt5q38
cffrZfO7fN013OjI4Z5svz/8H5v+/mD/8rt+rfmX7zm/pq88yH+iqpbf2/1eT1bt/WD52eavb/X1
Bb+/+vdL5nt/XX1+8I9vN7/1H5/0++Vfr/xj8/NPIHyJ4/P7ExYF0npLJvmiYtwMfXT6r+cb0y6l
up63/8eHmJ/6/o0KF6JcYlVbToGvvtXqXy/4WqsnJ4li04Kk23hlx3WGwBT53DnCjDzFG5HcFSAi
LfviNlW0/MDEiIC/IiEfHWwbu8v86PdTNXm+W9tTDn95fF5kbvJ7C9/Pfm1FYqgkeup7i16AM60w
5KEv0Qp22O5VYvfC1kHyP99VyqH8vTyEk2c1CwEwfD+YeXG7j/Pnr5fMT8yv84JB2/Rqd+PFeC+P
6BpLbFYu+O1sGDn1A7ROHPdYxipzV5mUh/leZToFBnwDrmWdRPiNDnE+XkLXw68wHe/zIVrMp4JC
R0auI8DV8iPCIS5XMf8ZY+Bs70h3KWX7U8ifnMnNRZYNb3jwIFaCx5pyObkZgO583dgNqUn/avF7
vfll/BtUjlrkXIJgz74v0CpJQaoJZkO1/8gCt9pUlaR8545I+02je/VS+z73uMyHtqxQsLM/YZom
o2kKapoXy75emnad7YZuOwuZIQDbh1m97IpI4k9tyG/w/e4w3xDsxRgtR9G0SNPWJ+XS54dp2oNL
0sVBne7Ni0U9atsWKrgCJOA433R5TI7fwNU8bzUlX3AFzo4yIXGGoZuDh5vAyflGYDdBUyR27cTF
ndMo55smVH4VGgowJLv02F3PCLd2b1+rToZHqt0YUIAhLnvk+XbiKbuEYrGC/AxyMVENMECtyZyc
xyu8/tqiNqJqRa3IOIhJ36r4SrVIu0hdBYZe0hgEaqh2Gi35tnzVCvtcMSLhcsbvFvV3qWYOSAKw
IK2NmGgKu6RHSzaVt1eB8g8jMYlKgBDZPApzwuloDkO/KTcz8vXfuZlYmlcVjNbdV+YmtYuJOpGv
M+Yth9RvdK5YqN/me2B9GWTl1rktjPYw/wfs2WW985sSqV2iDWQc8vuL6aarHW1fJndEauUHVbTF
QaBg49KVGDsVV/N2/gxU5on4FhZJGt10d15OxoyhAcO8ZoIu69M/YiHfTncayNRlOOUl1hOD2E37
9I8bfwgc/PeIPzol0zaUHVx++Wn/tgYHbrOqD+2OatnSnPa97x1wvveXx6gaJCsiMcghnM6GrphK
Zf5GMgrET9qaxUGfvtIfyzYwpTXzM6Bm4XRysafv/fV1ph8bKebvn51KR4SEjTiYeXeav968w6Xj
wKH5nX3qeHszEOoeHW16mL/wfO/7Zn6sjhV93TnGi6el2SGIPH6S6TsrtU7JEPzK7wf7qmgXbU0W
4nzUzbvQfO/7Zv4N5kWuJgxXkSpZLhd7Y7rx4W983XwvDsDeMRCgRhnUK2Ifa8S8wJnr665h9shr
HdIYB0w3Bx1k9CGa9+rp5i+LuSQ1kAiKbV2i6ge38efNoAQMd6bHfIDpW3aLg9MZ8FjiDiO0OlRr
Koj1Yb4JAlmse4//S5altzPNDNhI86sIYxOlLPvT/PvhkPp9b37se5GU5YPUK23vWaa9bSx7Q6AX
u9Fo6KuhE9XRbuhs9UVUQIjQieT0LU1u4Qzs5y9kckhbuSZX2Myo85IQQ14dsWorXRl0jiwE5bpi
ksdQrWjW3ThADVZ6i4A4HEydZoberLDkJcfeiE4Unx86AsnXvkRprlVU2OcP28xMcLws5CNiYZ2/
z9ehAC2izdoC6xQBiV3p+0eEpYsKt9Nu3jtqepobHIsPk73j6+w73/veGURpkCpwn/Wk4lSeT07c
NDcyk3d4JcbBrTLrKKYbIvQ2SllPkAMia+v5quZ24YHQqYzq1sFmaL0L1WDTBs1TU8Ad9KvEX5WJ
gQOuDZDD6pp1CpuEHtsUOF6b1BtxytyWsUIOyCgUjvMEGbJlQu0pG6xWKkxqiO3JokW5t5ajHu8C
Ndxphdyj80LeQUMIORMnixoM0sH0VDIp5mWNQEHsZ1xq4RV4hwxz/JJgsnLpOgyb1Wms3U9XVaEb
zFQb5cmIQooF7SVJiUAV0r06ERZJp6oeOntLYc8n6GfaupnzcBJ7GBan9+3wDy9L9ZQSwuNTc19Q
Lyf3pGakA6M7lbiCQUlw1uiq4hBoubIJaw3mLp3r5fzY/CxNyX5ZyfohaDjXIJx99LzE2xDvkh+l
+TGSTXEAyEFQDx6EkM2hkewOYdk+WgrGVuRZaFwThNRqPMr1/MEyJ5LbJtZPuZvfVNQF1uooGIX/
CiQbxSfwokkf53ZXrz2k1JvWAanT05rypzPlfJMpNBsWUv1JP0kenKpd0pWiJ1SGu+oQ5TXWgelm
vtcMJODQRcEDYBK5Ktob4fTROgowjdPvLMilQV/9tQJH7z6230VbNZs66oiuIGukrUk4UD3ZfX23
oGgFqdydsyjt6aQ73bQpYTAtRZZV0nCaGUiOG6onX6lHJtujthwFEYbCjp9q+J7rIfaypUEa0Tmq
M2xzcNedmqvD/OukMAz4L0OdbqKSu8u0w7fEZDM9zPccJ0QD+P2gOz2jyOGI7zPYzo/r01l2vvd9
M69mf792Xp63GocZISoaf+D0Rn+sN99VdTsG12H/+nrt/BhtRFBFk5/U+ozVtFnnCcS0DuvPyhyA
yUgruicREGnRqMV3ZL0DO+ruospV1oYOsbsSUwlNGTYEdUk0raS1Du6H36VPYzEQ8QOhGk9ci1hi
REM5jmBz6E4/E3Kypdy/pmRhYgtHXE5orr4oEcUDRemPHc7hT48OO806F+UH7fh8oKbktaVYmhKl
HYXUaq2oMQEl2D7uRj341KJtjy7rTaL2pcvYeTci8KuzpynaMovD4V1UIUH0uf1IQCIhuD62ca21
2rdYOc7Pd0ZCQjRN2wMWRe++1JpHG9P3uxlIUgdST1xKv5CXTDZU7im5vAc6iCPdU09+MgkIZGjt
65HMk/lJCXCqb+J36cbJpiF2cR/5InusgvEyb5VfjV09tMwzrSDkGtSFF/MTtaO8BpGZ3ndFhUvJ
JBYyHQpkdsQoXHN0s2Hvjq8lBr1NlpFAU0qAfl0RYHLkSw51B9cOX+GpkKV2ZfbDAcF4/erYFaf5
gTgCWmLeLVYp7dj0wUB1ja8yUlMYXTt+SZVq3Iq+1rZa0gQvxACv5k/VDAHeisjWCT5KnFsrdkg/
mH8dP6gXYR0a19YftFNmDP7XJgcBIqe39KcBrMouH3J3E5Ok/ZoG6GGmVwY5Zp9aGsZBWiK+b9r+
bX5cTUJrkfpef6MPqYGqogayPb2A5JeLk6jlI5VBvIV9lW40BVoqsSnzdzdLdqewklAp4Y09hPF4
N2+wKyyYPha4rQBg2CXPHfpo07e2nOxRVwlhLvs4WcumiQ+aFfVff6Aqjy45qm9YMWpcnAZhhyjK
H0c9Oc1bHQOBsXnaxRrP9m7m3W7eqlmqn1Sj9TtTHcJj4MTuav74UGXwW4j8KcztpZaqPbQzIOkB
tITbyKfA6g5G9pk15sGMAv25d8Zyw0QZxXdU9bcQU/uvNRo/21u2Er0oIZFl5lCVh4IT0q1ULIJL
1BRMVG9uPSscXpowc9eBUY6M36iOarm9QzrDNWt6p3TAhQha6pXRlr6OfMPB6u7J61A7lDan7RAd
s446pX1NLCphirBSxg9ZcK0qKKTzGuAlVj7+ilfpimIdF2l3ZGKg3VAmRrUwvUvVy6XMh/rNH3T+
bk/nQk8i2Y3qBVj8pnfBssa03XLexlK4q77QolOWU4dOAiIp5jWaFvHLOMp3R1oG0nCzPqVDqF4s
T9JQmN6l5xzgRs57gp9rlSF4OEk7KIhDJL933oTbonE0ktO8glo0ciVoFZ3rWrhnLhHe11oCVSRK
/I8WaCrXdCHPMXQAdkHIUF0rk8/k9wdCSbHqzc44G2aXnxPeaxVXnfZBXfPr85Sqs2wUJbh4SuWd
whDMGBnUyUeqHOfPM/XkCRPL60tBGPYJMwmkb4Ij3lvzeV5BDv0AkQlzQK0NxcmUqQ22rFYvkEUY
/baUqZWi+sGQnFJkV6t3wg+Ahnuj3JEh0d6NDk7zVrPLHzJxF4ndmO+lgU8nCdlGyf55zPiM6zYK
lSel9u++tuYG96TjWk+AnkDh4fI5Ck0xL+xMRB/BZHh3+LPmVWOjJvmrCcs7KzfbHV6vyYOTW3e5
TUNjXiXL8dZRnH030TOsirisLigWu2NsSfyIbVE+q0l5nVfl6Hlo1Kp+orQSb2oOiUM5OsFNR9wp
I59MfhhBtDCnb2wwqcVraCu32jBAb6gqZTvaRnQvfErSGaP8Hyl7peq2yluEnXzlrxJF+pdA9Oax
9sHuhCmHlzmal/nnsXXnqcWN+mTKukQA2GsHHfDmTS9xz+pmMY2Mnuc1x8ZDJ9hqoFaAEuK2qGGj
tdWxb8rmvhMlQpjp9x580stp/r4hiZertqmtc6f6walvVHpknghexiY+z9/FLdwXfOjGowjI2h7p
ih9iVVVvNIEaKaRs86nBrpq+dclMjiTRsbptZRfvw6AdtjXZnvdhOzInnFbxbLL+aFe9eSrnakd3
u7PQlfzkmSSWWqGsX7RUO86rUql7D4OM6yRIxqPwknSrKX2+tyGv3dpjCkCiMMzPBi6e7lao3cha
X3V1Lk+ZpQUXKyJfhUFk/ZE6t0OTWhx/0E5bVyg3Rqrqh6I0g42Xt81z1Q3neVtBrf5SIj96oL8g
trJv+l0zculGXJ9zbWMbbeju+sHTXlySoZGFB/0xGjP/JpWEE39tY/pQ82JDRvUFLWl31KZT0/yy
6fXzaiAb54bv7+7zP/VY/9HD/pKu/mPxf/9XLe1/6oKv7v/Pw7/9yqt/O99vHv4/aH4bOOb+n83v
h5/9u/yzXf77Fb973+4UmEAuAh1nawpFEGys+ynr//h3/I3234gTQA6KbgOf1WRa+C0pNmx0w7bp
OliwXI0+CULk35Ji3fqbYzD3wp1G6AbGof9RK9wyLbrqf/oDNU23TPSLsP/5QIapT7TuP1wA9IaV
tsxzFX9sNV0C2vuyldjHfZJFc2GfbZeJo+4Vdww4MKsiRs3osYYjo7iBVfSkOCHdyjHMOBvLqe4M
CxSH9JFI4fQr8pGUzPbBNTXkrW5wW1jOfcfUq8opfgUjGCOmqaiyzMdYsYHCqToYYaN6n4LqFLME
xVKu+lC/oaG/MEIKamhXiFz0dpA6N6KRz2MWW9hKshPNw2jhldZtaciLVfUTZbPzlg1h6hCcjCtV
TbnO5LglsGZj9fVRbxjEc8Ig7+gzcl1/Y8e6WHSVgN+lL3Sh6Yzzw0UCDnY9in2F445Zn1asnXjc
NlrzlCKHYtTf8cWyraKED3JK3+roTHVNFKB5ArfbkYe1Vf1hWTTphhb7W+mgHa7ME93wfAHIb28L
fo+l0Yn2oFWHvBXDIUzK9JijeMJI7/uTeVc/pwifjyJyvpbMvtTP8+NaZRv7RFXPjjC1y4ipA0QY
GEgqtAbfwpQn1QJ/JRXDxhU0aivddpWbzMr9q2eM/jUvlW2Wd+NpHIxozewQupJVqld/tMa1A1rs
a7FBP3gdyJZWQ3dj6EOwDq0QVSqAqENOqOGCDJfg3Obes0+q643q+sWm8Um1ForDPGO6qcjRvIGg
f98aH6Rmi503CgRiTmKPl9TPGwTq+raAmaoj7S7Xise/zLU3MiksFvZihK69Msg18DeRrgXHIhPk
VrJ7L2sldk5dJgRxYXQ8QfoerbYXJ7fLK65sXkH4aRtcwROHl7DD/zdgSyTOlrp2per9lmSzqwsx
+GzHQ3MvhzDYDn4oV42w6vsMYQVG4Uvr7gNTqx5VJedGffMNMALzgm5VG8Y47ZVaKp3IyH5sU2cR
ZUr4oiYiORpqOy7h20QvY0GzekDoso6k8dLncnjwjPqp5TrwgY8OmNJomret7WkH9CX9OvBQn3JR
bChuy4ugQv2ztBV24L64IH6gj05g+VpVfQqyWWM94Eq6uHZUX1D9UUap9PsehdkPp0z3GE4bFCkU
KJgQBK95xyGeuNsqNlP0E70NljyO3jTmgotOy537IbIKMs1EsJGdTQZY1o77hELIruR/vh09TDBh
7FhvzujvC0TMH60O6kfpb9y+7h6lyGHWBb2ycaQhX2LSuBLP1m8smgmMxciA75FrMhDs/Cfips1N
kZIJDvrSf0pjgzGX5aub+VkXPovWmDG9WuFMmL3hWUjteYiV/CpNJN89OJC941lT+1q2P9J3RSu8
O+ovBsFf5TFJW/cie6C5vma7EBRCmuiaHi7NTBYPgd1sUcOZ60RqyrqMxvbB8Sp5sFv90dXNs1kk
/nuqgLmqfJO5pYZaJcCis9RT+EcOB9uxLAwBUgXVdZK4/X2OKe8eWt6usbAWdhJZRDQ9DgZhXNfh
oK3nNRh2u7uqlTit4ea1Ih1u40r0t5ZZd+csRG/4j4f4L0GDquExtAHPkpddPKuFkW7p8SvreZFB
HuSsgITSNEWL0LXJs6XFIHdieUsgbvw4wJez4+7NLp3xjIA7eyBJ7xJmkmT6aan3Ie7pQeLvcFlA
7e+dB85A4TJIB/80hLH6nKr+yqks64H48uZaYc6yVG2FlzW5I90yua3zbJuR3kkniQh0pD/p2az6
5KzE7TI3IF87SOvhTPWQnzz9Aep7B3PCEZscI8h9ASQQ9IxX/gTp2ZRRS2wUKHEGYi5BunF2zkpZ
3fD/KQu/bcHJDl62Q1Dy5GNDvKfjkKJSVFVccyGBEsCsdoVt3DDrCn84jnbDjFj5BBFLkH0ioHwy
5LUOjQvsb15EzxGYq6op9X0lTfGSsFclgRY/Y+1xj2K0WpioqfPSuRAxVXavRYiFhWhlP39p1lzy
qxd8Kt4xCctyqRX1r5Zu1x3+yRuEle2TrRhEv4RaukcxY23cCfICS9q7zQhpWZD0kC+njLmV0yJF
qgbA5q3KIVxmAKqAg5OqB2d9Z5tB8SSw+CxTUYfHPswuHlG7N93YpMvAF/6Bjxw9kg5ADH0yvOge
vUCoauF9qubNrQPcPDTV4L4Etocc0y52Vp4nJz2qT3HptFeTRCUO84jxqKVsIlhAB1tpwsdeVtQW
RCb3RUn6iF6V8TokUHEzP0utRMQKI4J03Pu+irXYFtV4BZZ1q6HQPX49Ni1mbZSvi1R98oqxPjvT
zXyvy/g86I4CUCpxe+yF3h7nezERk8t4LIinDCD5Y41R6RpzelIpX6ycECNLqOu0AhCVLlI3La+J
1u1ELH9R1NW2btsUCKhwJNGw4zJoJ4cw83w4o1Nllx+B/cfZGfSDl+z4OC/LV2Luun0c+rsASdse
VgXg+IgLewesQK+Edyq8SRNSRxeG73F1TZU6vVU4y06BLdpGwXE0MiAyuShsU3UcYLFgTGnjYmKF
qvcdkEn4yZ4GA9bDto5Ka0P86x7106sPBF7z6dcjuu92Vld9cBIGrlwq7o0/IFsHDfpcot84tybl
NvgdZlM0S2FxfcDvI5bFwDQnqTZ6ywTMqGvelixmYZr1wRCfYogeRiLD3SEGYRRodF77W80afe6U
vwhyXDZNpa5KW8UXUGtXBSLlwtDbH0Y/7BPqE8RwaOGmViw0wVAudk4kzKVlypfRnYR+ULsqFTGd
sPsSBRRk8iBgOusWn76ka8DRygTaGhccNUAqoEz5UPZD94mJ6qeWKudaqBcFF8ayMV+dIth2mnML
xpb+f9LhFyDKoyxTsNGh/Qiw9Ymm5Vbano3UMQbfNPwkRNcG+ANMpu6fsQF8trmNPmz0jww1BGm1
K3VQV3WP0D0Ibv0R27q1UekTrb3We8tdhX7RjwZMgYjrZuliAN1ik2+XaqVta9TKA9HlSyuxyBMO
/U8ddC88Huu2cBd1mXyGUfUymtZqTNptNlQNYz7Iu1pyAAUJdcrSnvNavfdEfIcL1t2k2NOE+quz
F103PHlY1pFrrwrfwpanHPy2vkEKdqgG5J5psR4Z/43ttZfO0qnSgZ1VIVhDeY87eav6Kv6lZhUp
9m4Q+S7mTAy0uH9wdPq0uVLIRdwA9QoaST4mSeB+j3ogwYr1n4yd127j0LZlv4gAc3iVSCpZzvmF
cDkwx70Zv/4OqoDr09WngX4xlKxI7rDWnGOOj3q64Fh1KdIYWetz9lM6c+1PHCoJ2itOyS47tLol
NkambidSVDfETV21mG5js32qcUZJj7neOKZNe9PG0IK6RFyxfsp3jGokIpNBqU3XCDo9vzDHNSIG
xr2lA1aJiMv2nBuBncnoKPGQbAvXnUvrsjtVGWDK+NXqo+oa09CbA/y8Xqj6IfTbCWV+VDkffdmN
GV+jsS/15Qri5oov4UTEHo4yEysTSQi3UC+J58EztJWgFEkLgN+QQLTLy1O5xixVrooqzkA8EXUw
Oac5QSRvJ/4Sq89qbVznKrCWyQPC2lrZ29IazkbQPJFgkbagOYPF04H4iuFZlMabWJ8HD+gbzbZr
g6Ca7ewCqZ6T79bkHDGU9nNoUkzyPe5q+8kpvXcE0H8y94sZ4DbqOt5qQ1W3Bbwo3B+3nP+Ytn6l
SwHotyqRMaX9bS4sWJmF7afK/DEY7jPczG98PN9zCqCs+RbCBCaFjcyskoMl+MmtIvlMrPQOmjuK
T6v5oMCJRBBTuWNDLFWZi4a0ebczjmXmgR3uj32dJGcWzK/aONCHsO6FbV8DILwr9Pm2rgGpzeX0
htzwXLfiaLaU68wFqmuXfCWaAc2bA7DESLmBPBAOfUaSS2Pf4AddHQFBTA1fUYPYKfzaFbdRlXNS
dhUHyWJh5TG4poy3ipbdZo35bqnpLTomCnkr1G5ayDUXBBQIQlAGIwlQsRGN5YMSuR0G3D84i7ZL
jKWxK8ub2O4ZshIEMdhYsNDQAsWC1LjvJoxLWKDLd+8iJ+4QHQm4K2UW0MGPtiwayKpZbOgGY3oj
Cl3ubG24RRULl6Z7j4AMg7ykqgwWelsIEVYT9h9CfgIpNW1np0CTqG/v5xZujlJ/1Pg7DyZA4U2F
Rema/X6IMaFjvQH8zrTZH2su34G3TMnZzJBakyN+63TRY1p3P/kMrLUfjGVjFHAhTPczvs8e3N54
sL0qfQQZ8AIMsSShpiFEHW/+gIMrZJUlDtD0VRieFJFItVvlyS9aYhZXY4faNUoJEslHAlvQv8C3
9ZTxDMhcvVeKx9Rwlw3CUBO0T2Ju++GGnZ/pxzOjSTxMJHh46dGcEy/UbETR7YA8VQEpyNhtP4OJ
qaGTVTdOPmchQGbhq5FzyvnVTgqfVMjkMBsDJky1uFGUUfdbi/D50RV7SrqhjZeORUvnwaySi+8y
9G8NhaYHOeUH9okHK0miYHHRoyAZfEuxkhy7kl18JdQvTdK+gXTpAsiroU8YZsaCeAYlKdtXAYdK
di7p9ZN8yMuUDMfIhsWB8SyuGfveLQXBtUtk6V667Jttfny6bepKyHXuEkjrbGvdbdu593bJXXFn
PNMuZLrsgBDjjdzE0r0RVnU3o7jaOoV6Fj1ltyqL3JOnnEamV7f0JO1bJPE4wZQnQZ63Ag3P77z0
1SpgoHfWeIZK8gM1YQ1UTqt9k5dxoLUmG2twp6JH/NKtLVjk4/CEf69fbsTp8JLrC3kH6+PGtUtr
i/n/ftzl7kxNj+zGEDStzwexjA9KMeKfp7zcqWLWCc1JxYTMU15uGtvBn1oK3YvLRBsZ2H1UZxab
rKwZlsedMKzD2NXXGTxmWY3fyRqpIWf1dU0uSA/UjfFsK/JQC3ljyu7gUvahRTZsqt5+tdLhT94s
305GAowB27rHjSw842CM4/cCEQ+USPLIJHYqE9CnctrKkrWChXN/s5j69zwDtQW32zXauSbWbzt8
LUvthEXBLDBY2lXb2L4JLWBb94a6dSSuTXivGiMnbfR8/TOsbfTLpaWgtTqMdFX1Hs1dP6LzWO+8
/EmkLOFRW09tPikBauaPMgHzqcpiP4xmy3bVAV/cT2s4h4dv3CNbw0TZcdEQtpDcmK5XHcRfTSF7
/GPT73NZ3GErV3ciK1sKVjX5Y1STZg+3HXy+KjBwQmFCKV8KHHREU6MnaRet2lRJ9k5HQG4GI9ZP
6kAu/OWP/r+XbOp/LKViTuKpzE/uoOeHGXVapWcPRUl1XhjX9LC+yDa1DPWBZJXnAnW7yEtfptrZ
s7pPuMNPTjrtEVtZ+nRNy4X4wKvRUANdQb2n9bshW87GylS2Tf0qVtrAtEgy7FU/rQlGIKt46P2C
uPOIY4NNCgkb+imCm7sVjR5gVs63Tnp3kbnNfSCBjxBU9N5qMTMD5m5au1/N7B5SkEDrEsGyWM52
ke94xV2v0Tmr0MS0d4RVnJuqvVYA/dDH32gqINho9New6jxtiUsaNm2fvGuLejbg0WzEEg/U6CKq
KZ2k2KDeupXX+sl9levR3ujHa2/SqWmC6CA4cBHmaQhdG2RBrtB6UrMdwS+QtluNeV+Hip/d5PEq
Rcx6m9b9uBvYUBPplPMxHY7gqi0eMfQiYynAbKYUwR4JkWZjqEcvmjLsIiVjfzEdPf3GdLoxVOkk
RBjnAfhB90mb4lbPDoYqNSILm58cW5BXKEd3dsVJl/3RsqkIuNVKOPbq64aBfzOxarHc+qBXxIMX
zdAchFUGEE0gcPdXbRk91Y2t+qqZ32Stg0C/uZlNQKOd+TZH0QPhFNWWqelYZ7e9lVQsg1ByJFZC
q9TVjksPtgRv7SYXWTjW5UvUu8EECItuWkKFNUkxYu760ik3A2HmFKkaDn3IME33sLDc37grlq+z
Y7IZzfkpsRi8zaGL0fm+JZQd3CWI2DFBBhSf5orYNfM2yLAIZzV8bAq3VCbn0dfHs5kX71PUd0dC
72y/ijFmjeSNQiTalo25cumTr3kmtTE1WT0aMHry1dvjei9ZbnXI3PvHDGCCYyPlNavxtSVBJ5PF
92iLF82cd1m+fEqv9TY9+NrQAlhBLt14KJeHQiev3lMhepNIt7VU5YmEFTrbCcL8uUcK0lsnNd0V
RXpfOupNTLe6kvPdEDeA6OWraYq9Qh6Yk4ISboKxbw9qYd5n1VwTX6JdjxpQxqIFd+wO1g8pbWdF
iwKQtTc1zm5W6OciEuCojdmghnItiuG7hfYaZ7eG1r4Utdn4VUPQpVrZRjjajGi4IkJs2VfeEMVv
WEc+NTs/kNRzNZn9TRTDnkvvjIFViAuGv3GjO82bPD9mKYLn4gE9+otpZSdrqh5ivfRFMTJH56cF
QaronIcy6w6mrD8AyhPumkbapjY8gR2sf0tMDxnOYv6JMlizOI6WbWnVj0mSP5RL80Ma6U5f2p9G
abdqJO8KlTHH0a4mETmUMP+QTvAnYlDQNCDpHt6XHgG347zPGYbvhXBhC4eTWdXbpqb2P2h1GULc
3OKtQhqSbvS3zpyyPTL6R+FqD0WLpMwMOLueanW8K1xiKVCMb0VK3xgUB4kaVM3cadp781NfSjeM
5xrBI0vVqKl+pCLhcPYaYTzGU8cU0Mdrc39ZW3b1Rptx9y1OOKdsBbMlPjP1hVTb7goC0RTrU2cK
a6J+yxH8ZmjXPas3e66ucUMd5BTfZQMCDZNF2UKluKfsYbW+Pea3JlARPgpwX1miDcG56JnnVENd
lBrOQ5vZ2RbmlQXkiIqvS3VaextV7z5BWBK7qY7ZEZZ9jLlmbPUOnC4fty4Wvu08ox4ys4IuAjtm
wbPU0936Ffdl8+gVXrO1GRFyOwl1mXwq7Mv8GZdSUPERkrds0agpC6DGszZvROY96ZN2Hm2uVNoS
dEvH6Fku1sEqyls3/RwIEzmbxPigNVRegWC+gWhZt1ae7y75cxdjVxmfxqqmm12mN5cTSRYc+s0P
i4+nMnXqIJ5IFpEqezT3tsXhtRlnvIAIc/WtA6WF2hlYc3V6cWw+lB6xZlcWNos2puQB1RakANL9
8ivaYzwXuVAGRwwzervV6Xbtkh5SLMoFLU9uU8QLBcIMinLtLRAcznvUfHONO7DQ+QK7jAr2ut2u
Z/QGdaxdkRFFQTD3rvn1D0MFC9qNKYcok5psYjSn/erHiV1rPzN3bG3H7iC0PFmt/T5ZLdUd7SlK
KHAM4w9r3Oe+eLD6oQ5JDPOjEVUjxxaabjJmQGAkzCupqyAlg+naWfORTHQGhTz/sUZbDdrRDfNp
vo8bXr/ohz5sejSto67Tn7bhYIzHbLais9X3AAymLYLJFRjtFXuEzjBN1ZNOJgAaCTbaq5+p7GeL
kivrUkHxSXU3yQD5Ew3ykrZ1iCie1mFF8Fqqa2+L9oGq/nmmBQO4h4Qdbx0hW/GmTMOHbaxK6TEJ
7HLQrtyCdWjhlshxV8ntVBMOApDQnyLm1mGqqLvrJmbFhSBoKQCWoC+i7RXaPZEdnZVhycVPG1DS
jqm0uaXfSKjJaRLfwrEghGFGmmnGuXuUK2K8cLQ1ROqp60EFiw7rhPReFnXeGaP87FvX3EzmAojD
im+cAnKCTpVUGg+ynV4aw7sm2pM32yqvVGwttepB8NbVHrsLnOckZZ5lQkvT+U+azPt0afMt27yf
xQZ23A3sWenzQTPSyZxzmAgAqmDbtLxDlP6hbO9wCi0U0+W2MvQ3sVZTmDa+JlcNzNLhh0sIv12a
7RBrzv3GFhJ/sV4/J4RA1ZI3MCSqsxk6qsqL1wcaIbBXioXQEN/sRqvX7uYQt35bGrvWHKxQat4n
y5uneGGXKxbFJ1mApM1i/pkSAIudGcoU4Y/qpfom0mw2kFGoQnu61mT/DOMduoC4mcqAn/fkxNST
ZvR6Sp0YProkgCzwjAg6eSLZl2KUz2KpN68du51OCLGp0sa1dgXVhe1DHCXPakMCWDvGBMEQAUuB
/MNc7HYbD/3RiYZzNQGWM901rC+ZKK+JkOGZiIWRfTo9KKxtHslb06OaN2cnZszzajZoxDweHK/5
wF2+AwJ0kOVEEYtc20bd0Vd5ybVM36AJfZrGfA5T9DRbcrlCC1EiaJclqLX5eq7Fd6W0VqgIg+hE
+aM1z5qkLw2jkWJemv5Z/TjlcHQHdafAIrGyG7vMdVYm7ncvXOr/9PUqytUK8lXUwiYtaGjGyVyG
ZQskC8kSFi00JxkZ1izKvRd74hvv4uGjIp+cTJzA00DGSQNmHR37APPPHRvaR7zlH3ruOhuEaYGB
RmYnVZDOpTMT8NBDpp66d1FQ39LSPsNbQdyO1uOanLUbi0ahFanNNnEZ+UDyn7E7h8OUmBTVsyCn
mxLoEVM6S/ZmLxyUu02HcSUtSDJcxHHurckvB0WEtv01mio7GAddJ/4pP1I12wfwq/kQBb9aWmbb
scoenYJts04lYEvkECM7RUBeWacj4A+0ufxJEe8WhE6SZVgYq5EegGVLYfcsaIwVuLK9rm5Hd4Ss
X7mz36vTZ+9wEwzqW3eN2SQHKabz4lMY49bpXlr9EjgooEk7PMEc3Dedt/yNDNO0zkdBCYtQV4Yt
Jff7WWBXJYQj9pu2gkbuInMbU3UVFbCYtF4ix7gzJ3wXUUqV0NVcDCrVW71mjvfPfdYT3VB7874Y
Iu1kdDvoIG1o6sR4dhCcdAfnkTofCcK4ZngICdkoSagqOJPpPBn7zFGIzY1NFaj7YIT9xCTT2CSW
aLn2DW6bzLaJidazwq6uGbLJsoaBn8/zVTKKcV8WSxEUpn0YPaY4shYOrKXv6p5mTzYmZ8Wg25AW
0yHNPXp0hXqIIcPvF5dliG2aBNzj9PNEtINl7VuZkeI5Z4lgwoVcGUZMMEQOZDYb8kUor/Uaadgi
RWsan1gksGUN1ICYgorRIVwGJ6cfh2JAW5svjEXE9YSznP/gjFnOhTr4dM8KXy3v03hatq3inKMe
IFKscWLEalDXWX4FZv4h6kcWHi7vbMao1EKOANqk7NMkB3C/Vhe6/p59bNirKjGMGZ3aoXLQJ1f1
bkmxk1S3VkVjoWGfvWax3I9D7L2ssJx0UzeW8kV1LlikvSsGHe470wxMohuCnAZfycjg5PU+kgH7
jkacA9E9tOPNpg4JqfujZolfQ5j0kbkyxiqGDGYqImacXVsVti2h3iM6PQxOVeKT7lH1m3jWMgK3
ie4yyYR3EODSnEH/U+1B4ML3JZ0n0Jij7FroQa1HNB3WSg79yNjR/lRKLE59o9y0eXeCxffkzio9
96jIb5RsC6EhxBZHAEQdJwe2JRhFEPsuMeUQpBGHvNW3SI6WbaaWt3O/XKHJR8FPl0iV4rbsclod
xrTRMFcxO7Tp1gFTTnOJHVPnLMGSJw+GC+K7jbGLgPtR72DZ0EpUjCdSue6HRPZsOxK2nIPxlEZt
uJiLQNpvqodBa+pt540BqOEmVEUp/ahabgvl2lRkteO4Oxu5co2oAOXHhARyGahLsIdDvJO2hK8o
H22SPbmvFPRPhfI8mvPBqNnujbFlg1Rl6lG/jZH4KCmK59UztNaC6Dj0H8igj3aDQgh5w90w1A1m
FH7JxZhYubqlHZg2RkS60S+D7tJ+q0izWxrSYC10/MS2wFoiaTn2Kj8vCYM0atuljuReJ545hEJl
tadXybnsCudayZ1TnFmIoIyc0lr/lqIeIuMKua1aRhQqzqqSrH5MdiJEem9tEneBZSDsJQLV7JKA
zod5XQz9dsRvKVx778A03pY0l5Ut7gvhS51KNtPtaaBJt23E8MeuTYw6ZlsB7XhlbG/oT2pfGvHd
hKqCh4R/7AZwws4l5KHBH7tkHymVYM/L+jfvh51X1C2rw2DuU7ZUFOVbo9IJV24Qher0Rr3cjAKN
7Fp4jJTVBwrflu0xP0fRfG1UhcOcjeS50cAN9K26RWqyNx3xE2v4KLX8B5uO6zf8IuDMjMBu02OP
JIZ5IHQS88+cjjeepRx1LQuiGasHyc1Pss4eMpOyJeakY7SMTzOfRh/k+5x+SHz8QYEOJUhUmAO2
U4VmVSEmnUFmg95bf6bsHq+VvSvR/2hafxt5nl/xq7HdLx9yc5I4LZJiN9RYiWSdf+kJXR7Vrh+j
aNojm3jrab9viIOBatWKlVO4ZyWtOouzL+KBfndd/9Coel5Qo6rs7kyqthuoTs+ONhHf5EZhNFOu
G4dS3VagMnrY/jbBeoyc+snTVUSoFSta1v6sb93HwYZZZthhnY2389yCwpL2BgXSHmFNH0RUXLdj
rYudm4svqNk5m09WwIXqtHd9a55SAIhBKfOwdZToWGj6g5T7ga4KjUI1Y9KOXmhMdSHFCn4buHBm
rWd+LppuWzJ5mlQ0tulUvpNoKYN6nZbcZGLc944Z8ziYvmzXlIMIFGZMa2I/2dg2Kdel+KYVV7P7
QHgVVzSRqNNVwLSPMXZasJRhPdLsoqJJgNHAAcdTMzJkwtx1J9tpqXSY3gNsOQvxhfhC2sUmqpAs
A+xZ7mYD9zXtq4TzWNnVKYtNTXteVOWriyfzCGHy0Klefu9euY8QJPEQx7A5yRKg3hk/2Ma3XWSC
8LLlLu5bSfq1D8BvugYmyCnCjkvkHXo7C46wvcxbtT1HSzmcaym6nWsQkk3irorfSVZEANcvK6vo
1RbWfbdSqaz8NS61aGdmsxoyqg3OvUWBdWd4eXZCGtXSyWHBWVdomu2SATI3XUgdNHxUZ6i3seUe
puYlF8t0iFZ6g2q1f2oxtMcStXsf9beyIUsc5YAR1j0Fn6ZTuqCTjR/H1i6RSCQhbMZB22JBVIrr
aFbyAxDDGUF0dlXEEiBF2qkHe1FvKBxQw86WXUfObstgrCZ9u5emJtiX4LOXVOi3AEtLcoQEC+xR
XAE+ib6SkhYb/PAgswnNtaNiF9Ff8lWi3/t2Gn2KI7vJiq6xpTFnGRwG7pBdz7P9oNWRcW8WNYkF
nbmbYu0BarWxn9QqZmkaHWvL1nZgaI8Djf2j5npnBbqQr07ak0aF0DKHJcyx9xEkOqIxN9yPrKHs
OHdmEc6lRfMQqmytDexa5BJoZi8530E3o+/KT56aPmuLIETSlR+iMEG/MNJUtlL6GEDmTQRZOTfw
WmjABw9shIHdVxCo0YFg+bbfoe00GNAqJaT3TmZpShuISytwRr0VbZmz68bc1hcfg9VqN1o/BGP5
J1Kt/LmIijtCVP4Q4BDIBgsB6U8gHKIAhG7YJ+N9waGAolZ2vnLZ/Sp+5NhfspMvCmC8IF2p7w7I
9KLWrV3LvKyiVrcJDdkQureSCJqbUerMlJi762YJCCw4ME6xm6qSlzFDGQ+xj6WxF+2mdcf5lbqy
ujbT9K2pmZdLytWpAmS8gBZaclAT6kC4F8qkg0GoMCPMhMszcAyWT3O8vBtshieHtmuT5YFa08VI
5Wukd2RW5fINj260jSjhbVkhf49dU+xyUSVbT0rheylFu3ZNwevHOQ9APpUKx+sy9gLRrWDk6niz
egUIYOXjJFVGG8I5NQw2Tg0Ya2jVF5XVve8Mw6MadxI0LmVis04bv6/lY0mEdyiFPVNzwuliJf28
cRichiyPjrNVqX4mkqdKx8+k14RKNroxbLtFqUIVrhSSzqQNYmP+6GT5I/OpQSjl3Nadau5gSFlh
gb1+i3DlOU9ZAo5L9dyPfG+m0S9+4dTXg9pS49WXaes246M6DMu+9UuNfEODW9pIWPmWFtUh8eKJ
D2omp4s9+NcofDGO/3/cprN7J+litdlf/nlenei/T9OwFCI+JpHVSctgAV0eeHlM09oI7S7XqePj
yv99xShvuOtyPb0Y9i//8B8Xf5//7z0Wg43uHv6f7+Lvm/z7isx3YsGzsr7tv7fEZpT5Tmv2xQlc
IMfH+mEur/73jVxeTU/suvwPI3Wj5CwhLg9tc3vp/n5/f5/8cuvvs1wuqc4Es3bgID14w3uM6/Xo
4n84VOWkH+SKT9FWaM7lUrRya/65zb0Aa34fk10gOb+PvFyK15H69zYRFduJCIT95fa/z3C59+8/
/77W7//98zSWssp6tFjbavbKdUnXVFgaYje/b6TVVwDM5bn+42ItOFaD32cDGhaH+mQ95eXI1nzI
1Tl0e/WGs7A6Xv5kK0IjWf/8c9vv1culSjpXTl554T+3X/7/ctvlSX6vLqxC2ftUeBvXF/u94/fF
fm+7PKSgkEUFfn30P891ue2fp7lc9ST5L5qw4Or29F7+92P8/biX65enqnoSq4H2/R+f+u+D/tvT
Xv4nX7yjJ/pmZ9e2PIqKZZlmEoFyueoAnWMVz59/rqqTJDTvn7tHNcwWN8y8teKikqd2+affP//c
ptZrevlE/vPvK/zzMr//+89L/bfHYUrkPf0+F/rC9tgdl8vNl38wm5Ee4D9P+h/3//Mil6v/3q14
ZbOfsz74r1/Bf3tf//VpLg/8fa+Xx1xuS1CQBaNjfBOiQXbvkCAjBJuCXGKUtD40eGfyNiYTIfw7
To3GswIrKVrOid48XUaDerV1J1ldH0wyY+G4rNWHMtDzXKGkyJbNNpR1EgPsq2kfEtfBju5vd5qR
IZ2s9RLVuo7QxNZugkHLrR2f+VrPKZ2pbvmoRoS5k4i1g+T+2PYpJUeFkqZTQfueBOq/HoNZEw03
QqvPcGdQlvWsmUU5387N8GVGEYgJ9ARGJtl70IelBtiuct3ZV90WRRqw3V2pqV9eMT1qjZeHSYso
opxqxEWdRUxylAZ6ySopzs8luPVNl6pkzQBQvLJRQZ3jtQ9TYzQf5/K61NAC0MS28GlWCAJYCtNF
bwIzl9Fd0/YHWMHOxhkX9c4EgrdfcPkbNtvVyXlhacLWRubQKgULHYKtyY+T60qMHvhQstXnO/Vh
tFKxyW5MXbOB3s0k6yiSXi71GEwtCP2XJxydh6ppzqh0m20qzLd2bI81XnVQlEMaWMztrFCuMAlT
9kwou7FjJzCmOsxJf0VVgj1GRhlQUWvhx5m2UQ26AJE003Bs+e4sSaqGmySPMT3EpdHHrYKX22/Y
mAt3vsmH6Uc4fDHu4L3RU6c9OnhX8Zxn27TgedbIUq1pph29syt9AKdYGBn7li55aYefLGIBqaqs
CKbFciH0bRylkXsJvR/Jj7tLTZtv2qSc3ggwh6yNn1lLTqFo1ZowTfHlpLclMO9VF8j/2pSSd4Yy
z/dYllG1jAor82KBi5e/i8FLAtr35b5RKBA0fdKF7qKNO1MWoYtGI9BNPniMrnGfu3dT6nV7F9D5
1YTbmh5SrQDT4IduQiNxPHBNMB3d2CVhr+Bckjo7+0T5kVG5+N10Xo8gPbPlGQPxNy1slsmC9kBr
vkvFicgf6z9bMimJRCEnGBngsJlmpHJJAtrZVDOCBHDX0KYY/Q5viCnEBNqwDA0zx2iaAwux5UxT
pKS3iPLlJUpzxPxES6JZG1AP4sF2eS0bJZlfSSzM/TTMx6630NEpYRmL6G7GlL+07p+mIBQlVuOP
GXQ9vn9lO2qsyzTjTD0hOSUVVi4v+VJW5Ws9JdS1p+XVa2Ff2iaAxW/HqxCfpEZ6MDQVv3Wm3i0S
QqMxF36UDI+z5uJP8656l9V3rVB5BY+5aZX8M4duEC4tC2MKjyROuc/JuoImkTnCJVX1vjlU1EJw
jy6c0ttRjhTFNe0mnqhOlHRfe/XDwuSJ+9oZgr57AK74hJi+IN7LI1GsedPkcE0PjVw1Q4aFHJ5r
NQLaJTIq45FaUqQZ2G9ok7rxYmLnJdkXm8xJ9papqKyTtXs7M5+VjKIotjUQfUVIYIXqVxnYIFeL
A1Xr95qB4LIo5pfYGz6iuO3oGtdf2fIKw2VEppZ8qmlC715/ctvkacB9cKogo4TjydNC1R68D7km
4FGummbEeBlQ/I0d6T9VgZ5atd+ykbi6aXkZCu8K4AQBgtp4NlT0d3Ixif5F0iIbcRWhD6E0Ne/y
hCzTdKmS/fzHHnZDBBCn6t+1vqIvJOdbMyMrs8czaFNJxCTB2I0NGZVhhUiqp8DakdvDMbHt6h51
XPYx8CVtugYhDDaLQzNhwcKm1W4le0QM4wV5KleJqE9GE3alFRG/u8hgjLxsu7aQ7an0japnIFCo
OBTF6xgDn9K8YlXGU44QoiRYSCPjUc4+NLHUj/Nx8e2OWLGclEgVlX0glOLZzvQ7UA4Up18Gm65v
m+ZYKRFEpPpXreSgl/VP0RpUOTpU7qoVb3qnxDHTs1wro3ybaghp3IKuVjLHrxoqhalE1wkv9UHN
2msY8oRCzFdNT6FTULDSR95wooeewHqnSlAfk2JT11SbG/pWG/gJpm84MfvWeDrUGpMCcW253cC7
Bf1qkamwzbRDR1fdEQ7moaK+LnMKW4ZzaFv7Q0CKqSfzNnGL0l9jEhPNAUkTSekT/oX+wx2Pks56
bFem3zLrBr2RoWsfB4A7Cr0bxH3kblmgNyND+XRbGnzRMAHwMegMjGiUHHtH1/vR1GBpyNLc1aa+
s5bxnCfVUzWpoakVCNET5CFzW7ylFoeZUr96ap0dQR4k7ob0lns0wI+lVTzPiyx8sxNkMi2f9WS/
6DW6GkrDpd2GdjydF9d3iEXZagIpq2bb57pBRgM/ibIRTRnbFIc8QqGS2jsSR3GXoFR7o2v/7sXF
ow1MfLItYIQjAtdiL8yCcBOOiUyKUO9ZGxjDVbIgIiK6LlA7ilp5o9+mCijljvNzTbEvgJAg5BsK
en3paCOxr+Glxdb7LKf3WNATdAokoS6UFJnS8S3zT8Ion4x2ehva5TujSTvEJLwO6aE3y0f6q3Tk
1Pq+wVUKFY/ueK7xx0gezAVBSr2kAyF7kIFLDK+mF38IVxziHlsO1c2AEBykH9L5FuQK+pIZlrwP
JAwVIDtmWs4lc4SuqlZ+tHqEZHWXxwQHawgjAkxRu8n2Dm+lyNYCmXuoJ9r06oi0TZnNmqgf5mZF
P7VFz345QtBuOvp+1VG3TVRtGic/SetTLTEeqeNrz5s6qM1LCvxgo87FM2b6EyPfQ9pBbSfzh68+
vtagu9SWvgNTtJ/qKBR7QQlZ8LUwSCCVSLFcbUbahO/JTGOwd5rr1F3VC1IEqphtf/Ku8rp+KHoD
NYNeYVLh7B3d6LsopmOdj9a2mroXVCFXuidve5ccpX68a2T8bpWICXqPMlQ2Fm+O56E/wOy5FRjv
NwQ+zZuFYyMnYhYMFsuGbo26kxNoCPWKU3JnAqU5EBES1eU13gDUNpiB8MxwuvQvtqQstxTuRHBg
fVNkFEhw+fBtAiQg1yJ+rO3iu1mNK6UsRqTX/VNKIX7fJXRVEPQ4uBbwGKA7J9zwhHQr2aBhfMcG
AyqjX4PP2tARw9mACC3rJvfbCC19QdB6S2vdUNAVYKEuyXditeAoG2OxKPIbfMkOX6Pj4CAoUVn5
ve54G4GHnToLndXyAT11wzGHmAkN9cYSXXovB9gltnxkgmMleed9qVPfX2mz3EIXtPZuJB8Vc2Y3
5/XvaH5h4pKco439eye8MB5cuhrpzL1I5kh6DmBDbou6bn1k85w8LMJaNIFtTPuMXh+C1DIH4zG4
B3cpXhwW9Q0zeD806MBZG88jp2c9MBmmVyZ+rCEebyYv43Bp03uN4ccXPedaFOW0CVt4b/WPI1LK
4xrt8tx4ioR7jeDkjzahSlnAuM8aJiGCpUPavec+bk82i8WYIttAZANLkE3WWWc9zZ9Zaz+7ttFs
rVhDH61Pn1Sl/oe981h2XMmy7K+k5biRDeFQZpU9AAGCmryCV01gvApaa3x9L75Ms3pZlVb9Az2J
9yIsGLwEAffj5+y9NsMWa5hOpJUw+5vdlGiGkGy9xDQepDChPW7USLdBylfjymjo3epDzrTJyIBj
ke27MjLAdWH8OwAk7/Z6qTQOc3fJUabxqpejp6ikYM+5xN56z9w0+gs2VIa9UnrR6I0zc/2kJVb4
jNnONRR1Ctpo8NHlai3zbQXIDwqiT07K9UpPa2SvChN/eMVH6VcN1FtcptvAYDoYR92+Eqe8IkzH
jhATE8XQbBYo126bWisbU06y6Memt59zqf9htKPZ4kBCiYfk3Z1xSjtYjUCChJeEtB9EJPX71CS7
vlgeF+1OJa0+yEFBrWojGpPL6FoJJKNTFVytEQFtLYfUnZjy0cpiALfQcsggBBCnMF5ZNoMBM7rQ
b0mfRw65gCtSZtS10OZnVca8lPAERlzhFIT4XXL2oyMocckZdTgjRoqBEmT6WKYdc59rBt8NwOlY
ezn8DEeM4hRO+XHGynw/JKmUY+2xTfVXCcaAwEaGXHV4U9u9pKwNeWIMQPSXKMV6EHful4S4WsgW
PtD5xbp7d8fAq9KUhU3S9lrUvg+R9qkacMLIMHmS5+AeHZ+sAKUQRdBQERJYl2Dpmm2PwgReS5RS
UGlsFkj6ylT71RhXAI3qfxhq/7FuOnGtw0NV5YcYdb0T1aab2szuJZu7xNTVG7mePzHzJayC5VZT
R2CrKhQ/VXmsdRvplGIjKtawzqUg/HiBF8d65yLA2kxWymBcnVcKokhTGSzqgKRaKTYSHsQdb4lS
b5ug2xPxca5LRH9tVl0TchQj2dgNTe0uJfXz2NnM4BW1dozsbvlLXKdsQX+VxlslvmckSaQ7JS4D
K3xibf9gFuO72Y5fcd5tFobahqp8oO/U3UobwbOB3w2mBlvfQnBDy81TiachNR96hqEOzNnjgGNJ
YkYJUNx+T3T0J+ifnoOOuBmZQShHd6doLIKETPCgUXHMdHEQCpPPNOw8Y5kwasjmueLUMQCWcCOm
ArYYr+ogXWW7L9ZhND/icCMdbDIf8uBOIEqCLUetN8t+tOi1IzLJTadgjrzquoQCmwITdGnoJiqg
xVHfIRtzIC35HZFlUoXrObvWOEB3chJsuCdXTRVp3pTAO0dux18FwuNJqkHnGSIspkulxecXxotn
93hPobCPtfwmZdnOanrVD6bZL6dgDV0G00tNmF44dF9R3bqzrm2pL/CEU2AAp9epKjl9jWc53VJJ
61vprjwBHoNCBlKd0hoe9b6E78N+K2oNDZ6VfM9m9BZ1kQf8N8fX0murhJCqrTm/liLOvED1MzAk
TjEUudPiajESRnuif0vvXLuAaacbJHxrttGghbFH3I4KFk5zw19L7uIrI71OE7u3XiJorUZKjoE8
VduC888QoEAkZO9E+V0FZuikUXXqwmitpXqM6XUi+kf9BASxCaKk59CGHrnuvuJxvqao2NaQB22n
5on3bMnkbGjzKI0jHLt5bWe4Vec4ROvZ1Uy+SKWQyK5Y1YEnMnCfCSY7NwvohcTxdxlkB9lE08QR
TOdYr1fkgLWbaCo7chFb02lK9XvUMHVkV4XZNTELyoeJmsVcJvondr5Nteqb6CB9bZbZd5Jh9R2H
cV2r0WkJEarW/LJq7/N7eTk3kb0xLxO7KY/iCafyLVaDtaoPvyBZToGNzws+ElnmjZcP5outTPu5
kVBy1JziS605D41AV8b0z2R6ldqqL/2DKT+T9iN3XhYX/TpGwGgwbHaqanzhGUUNolSIXEZheMBN
fV4HULcP3TSJtkomX/GgSm7M9O9FqGhHiHN/6KJve3qtLe0V/cyzmfdUm1BXdHQWqzYgLA1RB4ok
tJQmpwUKXp5NNLtl7deNsdbeZUPF/6G9THkPITFuHksuHk1B7UHKCErrhPY2wP1QwnFwF7RafDN2
eMBC8Bwuxka5695EGLWUwg4VgMGdxdehojmrey2nD4frcVAvdhQ+VD8svEGImK/WDlM0PGSCk5rR
kIWbjDUSAvktalrVmdXypGfj84ROYT1H8SUxSUa00ZFZzGQFY1iXQ+BhxOY9zdqTckNKfTNxLrcy
N2aqv5iR8aQahYs//xjZi592WFCyedc2PC0h1mlr2rSa/NZ3+qdkIgnhc20xVa1x49KMSdj/wRMS
gakO27o/kXN3bFkAbEFKe9Mp78H98GpJ4WEhT5eQjkOqEoIuDe1XVU93rcBL1tdoGSLkWiNAHcJ3
EIsE3C1UMT1suc0i46bSmSADD/8sxPBQRT1E5kTnTNM/mZnYI7JoVwwpqKmQ2ltMLPnBJMkVefJD
AaAwlFE7RyTlV5RHm0RPdw3eYjnVvyOroU/VNBXIbyVcT7GvztUpNVLgq3W2rYYJP4lceXWp31Kl
3TUqk1hbj70kxX+bdNpnFJA3GuseP8K+j87Enp/aZTwUEvSb1EC6EYO/GLXHoCMWPgh+l0J6Vu+e
NRw7z1L6MaBx0MGFS4TMU3OpaDvzytU6Am76bqva8RNEnHBLCsr3PWCUC5V9zMrwmhZYVQoNp3Fb
8pnj8TSn47FM4icsFDdKiJt8lzmbpG/o1fzRVyEgTpmNXMrtdBUtpVgtqom8uf+jUzn5E0umq820
ZuVY3aFap5sQfdhYgu4z1UOehXtU0I+5NQrHlKX3JRwPcm3vIpuwZJZwoChE2pRIDEYVVU3nxWP8
FmeNWP3WevWla9lnUFUBBXwJ1b92kLCxuBi4YwLMH0a9X4qRPB9OBXT0slSp9lqWPyGGdAo41GqB
+mUesTARI/KaJKhidcI/uBvNfbwIjTE1YnoJArxRF+NKXnXLBPrVjNP1Epr7rCxuhqg/kI6fBxCl
Xsx9yhPyituBiJCeUBzCSHor9NUmWZljH3qmBCw2WU5SUOyKbFj8Wgen3kP6YcuTPNLXLZWnCxXl
sNEHFOZ3PfVkYbG7f6hKsx8nk+YNmCZO5VR03MUFoSUvEGTcKCsvTdS9RQPa1/stuMy1CjLcwpFh
cKPQyz9h9/PpiL8FZneic3sO2oComEAdWZ0UT0+qfQZ3tIvU93wyBAe9iLJ2rHzLXrxIdGyMRfyE
eoF9GKyfR/O42nAae+rm/K3qki9Ov8+j1XVbEz+IViyBC0HgTa8OTRW8Ux702yiiRAlo1B8kC/Qr
OqoVYvsUFJO6aSRBWy+ZITyqdQjhUTqUZgXmTZNfp5ze7tKb66Yi5gulBTktHUIcDDV0xkWWborm
SOw2AwL+ARhW0hfnXmfuh2dBZs1mWqRTxal8G+YpTUwr3A3xyKFRatba3EqrKkF0X826P7e5spMy
tMz1UodMIkwOalYk+3mg3CMS6q0uWcjxZ9ta4QDLH6UZBiUg39b/47f/+LMg3yQ8l4xvXDOLU7TA
lcpe1ekc4/PSzyLLDYvpzRIwOXOtXxsmnqranrelmac4DkwC3xRHwUDtmFovbfg860WhUO1FQKdP
ITqwNV6WrGn9gQq9GdnDhoYGZNw9VVN56zsQULFxj+qUxq1QBts3g1/TBDk7Z4yGavrGS1sPyCVR
EbR4U6R+7rAwUdobo/KDG5iHhgo7D4JPLRFgcwxa6FCVhI1FPpKRYDUGy5JFdgX5dTTPJUSb1sYM
zK+IFPihFU4yswgHfbDVlvggCzpWna2+2umpR4qAR/hY398uvk9gNIM4pDH6GG3rxRIQMYiRFPhv
VsOcHBbZeMyrc5WAYUBZ8wQHnO3EQnFeCVqa5hkPo9OY1ncz6YRJhZC89OwhuY8ObCmnbTg1e0Hu
MC4IjSfCLmavl7tdP6B7rMN6cqCTuhTXI4+1ti0G8WPLOqc3+CnoxOs0ohNqBD3ZFlXLnaWZjjpj
vAMhdSZ8623KW8qhKcHWqOW/Y7y0xy7t/JD2tqxzUtaIXeNaAGHBVeXZkfxGRvvRDn9RQSV7ubl7
EThwVrEFfFxKnvLxheQHpt0WZ7QoRB5bYv2euhKVMEBNy044O5vI8mDI+EksK6+pzWqddkDqUlos
0KAIV4v3oqf7YgzixBn72ZBJ2sytzJMaDAaDAoIilGCFWaof36VwCYpMvsSQQ7u8EXQOaVKh06Tt
ifF3yZiVYGmuwOMvknGa9DT1UQbxKnWvMQtby5ZxWzAk5iOtymBguDKEvKq9M966iTOcpEFYKkgv
TA2DgOBleFaykkJVq3EWQ/pxNBpWevWdJvWlIU1sQ8AX7qIMz4gqtl0OHXcOGUy1C80ncsRuPU0+
dptSwmxKxywro22YDPcCWn3XDfyvdCtDn7/dXOQczdKoIm+7j56Cj5oOC8Ylidq1O2AcwDSIoTLM
oOlRjDwEYF6AzNHs7GXJ9ofTIN0RNHlfeXahN9T8jD2MYbS2fU3HL176kXkZN4ythSkMjsZFPAf8
rkn7hzpnCNTqLV8NnE368sdQh6vQ07eZMuTII21NainY0AMWGk5TflQLsAN9LB87xu44SlnETJXQ
sCU+FkI+25XQfCH39XqYy+1SJxg00sKLVGKQl5DNgaibdj/SbyeLGWV8Or0YBT5QubsyNeP7LxZg
c3Rkg7hNQKvTVufcmmN8NfaNNqwLWWtWY13Eh85kflo3NO0rbZKIgCkZtdjAAjvknhwg3my78Ar9
Xn+Wnb5fhq2espJmcflSGIu2wXOWsISV806095lQI0tOr4AWHc20oa4lvqvsaauJe6ilNAp1z7wx
73jQOGYZ+gsMcHLuFML4LLEqVCgR+ljhm+URbSvr/kies4m3SGceYS0D9CuE0FDR1Qf8ta8EFfIh
lc6AspeioeGxd/PppTH4xLXOW6opBrMpNFjWGMkY1vCq27qCFDw/WDQl92H5INNC4Y5i0M234kVp
C+URJIJ35z0rFdTzmiVUuVdZJrMez7BQgifhsBEc3InszSVP7YmJYFisRTpxTMgwo2jg/eqbbIju
MVcDALzzKziGQzWYA9SEpERPibWimBkRkbZwnuKFvyT9ilziCujhZ6UZvWuS5grtdaFxaENoBWBB
29yovlVSfVa4Ey7D3alrBdZLFg3WBp/S4IV1RWYyGlRXretNX+ybgjuZ8FKOwyrt+6I6ipm8wXIq
1K1JeOBCWaFzz4lK+Z5C/Sarv8O0fPdF/WBXiafr9WVpDXlHHi996OCGdo9XC9XA0P0cQJYC5syS
mVHxGNI4nEZmzAb+qSQavDaS3u1GWEgVGplM0xRJgZBML1usrygVzHQYe61QxlJrLNQiMxUr51pf
LVkr82lOXbbtbaIF887AiuPEHH2IeqCYDctpLVWSn1XxUydl8pokPFVIFIby/DJMAKpama7w1Fy7
gYmIMeK7C4sWDJANXmfKFn768Bi13XtmMCLTftUhvlic9jkEsysOw/QqVI4DPX41h4hkavZNU+rR
OSxxJZTEutbUKmOLnrcc3oFHoOkOjmmfDo7ov0eLhn6V0IIfQgIKaQqUKnzmUC0Mmh/adQg4HiYZ
sYtoQW4SR/cmMmfIYbHY5klC5mQFhEaHbmMuVemUNv1rZeDMBzWO5n9V/Mja+NkNMhWLMW4U1h4/
LUpYn9knjvKA12IukSxOxqrZPPKJEu4qfEVNpZNSpoHxXGo3lZJNLsMWagLtAmA+2ZXokldaDR8J
L+Bc2Xvuo2Kl1Hhtom4cTxXWLNEgZJlAZ0X9bZ7LMztsQhWsOZhKYpioBTqQaj0nYIRxltH1t5Pq
Ii/Vd9KiBemi5EmV7WAV1bReo1KH0FfTOMFA158LYxXn0he99vFDCjdMX5GxA6YeoMA/L1PxZZrw
QU3B0ahpT/XdmZMo8uKHUO3O8f0Xne5bLtnm7o8/wqfyNeh0HqrU4NO21jPggmlDLjHMAyQQNIjS
tSXZkAWbYXarmnU4qJTnpI8T7gP5ta2IA1VU1VyFGiGLeMbEYr+GcQRUpqGnXbb56DUBB5l8XKiF
nGYq6209tc+DWS2+igHJG4ApTakImR0znYMFUvs8PLiILSxKnYX3V2ESRwnHGmugsufklZae1rT9
aaisx6zgghbQn/NKaU6d3d1z10FS8noE8FLHeKMek3MTzDT5aTPiKPwcewUmqclYPumVF82oTdQd
H1VdBH40YbAuQZc15jlnIuZiYUdOjHI+qKT1wIhVgaPtlkDLEkxbAfHTvkzGUtNP6zyvgYcFJ6Bk
x9DgrMKxDB1sBS9WSunHKOih7aqiyJl+WHKBsZnWRdGah7pPacMYkDhm5p+CfSnMOk4CeDOD4ZIE
uMZjXRvcrsjDtZSBf6sV69fUB7yH3cvUoTQTDeWGOaOwbWfWZ235FhPJsRp01uTXNLhBlzz7qidI
GrLZUftJqP6LOdyPWnVtUsQUHTeX2j5PKcT/BoUPPk0PnflVSeEamLb4EkODT15TQMvZqrYKVPOg
hqThMH/xhtDY2kh+dlUyXZUFC19YSUzbSy6AKYCvj34fEclA83U9BRYc+SR7hhDB3NTEyY+MHDnd
fB40pgeEPbxHFxQorCqrYFy8Xu1caWiOgMcyH1nGdh6Cc9UyIDbpRaTKhFTH5N/EBvWaF/pPs0xH
Ad6AKtWNiMbEkFyQH2sQepO161Tg00rv1RlzlLORRFi60xbD5qBtar3bKhCT+nx6kuZFOfZogdRK
ZxuIN3ApdIp37UdNNXDGsCKkslvoc6VsBlw3lbjOGtFTY0V7gPr4ubKbKrrugP6T1d6a11LX2W4L
R9kGDJ7n8UNWwuULWevLxm+FsjWGjK0cQLKXKdVHZsRY6ybsSqr0E+r9LRXpZwdRmbtf9cea70XE
I3R2OV0bSwuuliZkkuSeJCVM0DT8fGoJEoQgBZcOAxNbncs8oFlG+MQKu0u65Mr3/2h+Nvgl3ZB+
AW1amv6tTbDsyLFKD3+mdnpsVfOnyrpXa26fmEJAIU2kkIveMXfGXVYHHAeEclfvMEeV8FwbAryR
HNmW0+dLzZFfZupsBtq+qpVPJRjBLBXoxO7TrKILEb5kFrCwotoOk7Efmt2szb7JE1Sg3stZuAND
etP6+LdRcWLDsp78ElDzGOCeb34Ks321q5BudFGea7FWAnZO1vQMft2GjKHjBFAC7+zI8MTrrRhJ
nSyqdUihWlcmocd3mwuLz7ep/jDQtLxosY8TkjS3UMRXlocPmIWjHQyh3aQvfxjKjxWAMAr3/GAA
CkyLOve7WZc9ZHM61QXExsLwlXEKD21X1euwrR/xgXmyXvL4p2LXcCgNu1rCKA96ILfrjhUeI1ny
E0Fcw7TQbbVC4nODUyS4b43eu+AQZoSeNI9YICKbaGLQM21x3wdjxZvM4jmqmovWay7Biyt+jNgd
8dG6hGCFq4aenwEw16kZl6/iGYaeqaWHxKgfQli3jjpVTKwmhhhTntCsyvy6kwCUVOdukRWozcMa
1wR4tZSirGo3JKpQt9ITjgvIO91UeFa0HGP41SuyHgtPrrpdaCVbMq4QqqM4IoC19eDXvMYcFrMJ
v8vQUgJ0IRw4in4AEN8hA706Aaxgh1LsEuh1M7r6LORuk9vZ7HUK9W7W4Q6hrpbuqRGwtsdLF2qf
ldiHGqvmRGA147BfG41DKXSIlYP9Y87djeaXqK0XJij+VITMStK9xqE0CikjplA9m8l0jkYk1WOP
2kPZVmFGqgrtASM3LpOKGY72VOOTk0zwoQbarFFf2wneTU3DVM/BrHRDsrIL41Qs2lOgJY+CNWVt
mb2fkiRjV8ouYCcXVrLqSwZkBsikhIwzDQtcgkVCrSfNRUbJ76yQYqdCF9PCM5a7fBuXoKoHAve6
jqqEZqNdTEgApOwgJuIOkuE7bZlVJIuj1I9Z3fc8NDNWmPIN3f13POk//VASmKy6mpxVvixNzMtm
QIY1p3Yj+qQly8AeAxnNM4ILyuU50s2XxJw2sqptMWXWrtSph3iU7nhZNDo9G6Le4rU9/KKl9mq5
YsNoCWC2ibmu2WHl8RPJ+iVLP4V2BxykW5q6D1jCiGjryteFNJ0G9AFWJ+Vqlw1qJPs96pG2M+k8
SGASHIR2PcLZ6aDn1hNeKxrcuXWVm4GIkPL8/2MN5u333/+qarJt/nEtSGcIf0r31t3+8lN0cTef
bvnP3/96+hn/srnl7JRx8/PneIN/vvKf8Qam/DcM/JZioG9R/zPawFT/puuoHGyd8aNhKtZ/RhsI
/W/aPQzBtikHhNA18gj+GW0g1L9RbJBpoGmmoluqrP31//zHP36+f0mg4Of95+//wnzqUsZF1/79
r7r2138JNhCWSTo4s3iBQe8ewMDP8OdgAyEZU1iTxrKxw5a+n3HUcjS2sSdd60O2MQ2aI4xCdgAG
UJn0z91NfIXP3QsSJsrG2faDeY013ZReu2rfB77C5LPwIVLrDQ/fhsI9l1ycrdGVUXxdbKGOZ37u
quviBo+HRhYpaHngRlflu97brrm1MdU7f/pO/s1nVOR/9xkBs9q6rpn8R/3Xz9gE6qyoubVs5MV8
QdP+yJTGZ9R2SUbCSZr+V4Ky6FRp/M5G8Pg/vzlxFP/m3QXfFHmeskmr7r+8O7FjU50Awt9YV3vc
y7/lYwOlZyV/dOv8F/n+PQ7v13wSj2Xgij3xn+kTRPij/UT5v5xxGIoHpTkC5Nupt/y0bNMHaLbt
iUVvfMCM13rxab7BYZkp/J7MxEcOUG6mL0AnB+0i+5VF5WMYd3PqS/oDz9K4iHfyH0uHPXvhNccO
QIjpgFRw+o/6ml+HdoXnTQcYbXokKdExUdAtQCjF/ojp9wDJbi1/TwjpNqhCLMRHpot+GwHsU30C
IaXsceLuNDf/KK8KZ9uv5JmPs55ei9/FJ2ApXsdHWN338bsz3EJrMx76c+Ih/Eh+5g06KhcEKpti
Wjm/KORaSkYaitKWeML2c6FjbzqSm38yKp6EK22bj8Fyc9VrrhbeQOEwHuLghSoMbjgSJT9LHuYL
zNP7kWLVWM/lQ/oTgq2hYD2Wz7q/PFpgAV+ZusqI0hI0Uw489zemMmskE5QZ+i/FoHk0wBQouzQE
V7kKw80AHAeJQELpTR8VbZtjzG+oUTWixhQaywQoYxmQ18BizIfmY9wbn+UlOHflSX0a0Z1rzlBu
mJnDybcfY1865bvxxDxh2YQXKjgsrC6CAgD91Q1IMmUgmt0Hsh1+Ew8zU78GhYL8mTM6/BHANinQ
BBeVD+oagn8v8XMXHa29mF1UP5x6iczyij0qx3XksfsALYmRab8r38GxAuR5XN5oyttufkag+REd
1SONVmmLoZVREwVbrjs0XRIfoeF9cO/Pe+uVXQZd61y62U/zQBcSjnHsiLP8rg6e/hhuIfBE9ziS
FQhXPKH288CVoNTrkMwdaiqmTXLrt1isz+ojuHjrGn4asL32neTEr0iZHmgZcmvD70FPqzva1jjl
53HL0D3XDuZDKzwp86pN8Tmu8X8nm3qTvdku6wnxPf0qOdoX+wW9S0luZ7UCPLvKeTqc7Gegk+30
ezV5pklWn0krAmC7RtMn9w4Vg5nuxjf1/qUJwi3APDgk4WZedzM2sZux0dN7Xy202Ffl2n7QdyGN
RubKK0S4+riF6YFe5Qtk8v0DGuvCM7dDQu+JC0mf1k+O8yaoNgKZw6o5AZpjlnXEaKEI1kCtI/eC
zpAXMM4yAL14WKyV7+waeYRivQPAzXzm6pvpAqAKaTBdt21yxfPvbuZNdAVrjKoJISYopg7ZnaM/
B7f2VyKalgLpOAzb+ZU0TsSpjv0AhX4CrubPzZaAFmaszG840p+1/mo/DMfuncMNEqj3+RGrqZu7
jDDkR+XcjP+PxZnt78/BOgwNkN0JknUU/B3aHxk+f95/IGZZ+mio9aZlYlkw5We+92qRK/I/L8P/
bRG+v41uo8CU78Iz475FfN0e4yJkU1T+V0MroJcBmwEvAOvNWyB42c7h9LO08Z3VTI9wqdni//d/
2Wv/vLeq6n/fXS1FqLKlC4MZswCs/a9vq4W1wOfftrgs8ldtpsEJCDDZVFNIxBg2qw8aa9DgwBZX
L0loI7u2bqUGoSFANjCYkkFs+fxcgi+GQIMAKstAIfc6YMkY5WzaT+cpJI+2tpp2rWizvorlmNP4
pFrrRlUY3i40ZNO6PXUTSwbkG9cuxV7WsuRMnQ0Oe4STpiUmzNR1ULfti1r1OpC1OyFG7u1VxizU
g3X82OU545GKjT6cN6rGXMQqr51u9k+h3qpHFED7OqkGN08RyDawm7d21x44U8WkxLCRAU96t4dy
G+rnLMzBzOpfPaO0uug57lPMOxPkGRCEZd3t5BzMClThrYnicW2kADtE0dxN9lA/GkzntoQbe8x4
NorhEhd8BL72juUA2QEEHdTF0q6U6SVZkf1Kj1WCHrzAp2vi377p0pM6olWNS/kpNQKIgMMdE7CA
6C2JSkBBLe1Sa96ASn8w7kNXGTX6FGMjEzo9SKm0ftVnJv2sqQX5aNxytGqoyl2krASyS5Tlglp7
jZ9/Ld1ZJKhRzCMgtmMiIAGa8sjGZ4rz3HBCNyTxOdqTONkdghyVSUNvgsUdVBIcOh29fcvBdEwu
Wil92So/GYKMZ2SJ4X38Ulo5vWERbPSKbt+0qOdk6I6RhKu7Kw19rcbGSw+jxbv3w8aA7l9mUCQM
xAAoDS7yxTCeiDd4kmnzJalykq1oI836RZm+60l/XFBd+iKcXyejeqmm7BadeznKvXZqH5H+PSVB
CCC//U4sjj8LN/AievKWCZvi/wVy2zG2vIVoorWeA8S/pyrpDDMwGxLoeddhAF3TF0Oj/aK6QiU1
lsa0BiGQjL1Kv8YAb0CAod4ggwQpEqOlUvKlTEi0yRmbDmO70lIQyU0/vsDsZNw9lqTah9Zamn5m
bnUZUPdUqd8BYVHjXMA4tVOCGFJfSnsasmHfsFEYF9m0AC+wM3SngW9gDgg24epky5HARLeqwnU/
PlWiWnUVA+V7CgHuFzFHfkH61v07kwNpPWU/+GHWJiNuZjQuOUuQHDOY+vVGXAyo97mO1tFcoJ1A
CU1rONf9SlfQfk3QYZpt35BZgpo8UD70QUJVLDsphRe9uCS6LdPTMqApmoar1Y4HW4u2lon7A6gi
uE6GmXAkKdGGKTb2gO+Mvcb0zo/Bu8/g1bAIBabq4RFl0wDjdwiknrNnaJ4WJBIQgrZ6J2j1VKgy
5wJVKpqreZPk/aZNA4FwUJlInaqbRyQsID3KMHSnNGlWzCqUXdguyq5i5WO6Z7XEs6jhZh6GndIz
uadtGKyqitaGAkh7JivEZJS7++MXY1bVXRY31GyYCSK6JdYl6IZiVWBXdZFvIoKeNRookZzuJzGm
O9O4gS+gaP3jj2LrtSBjmXycPGNOyV/SIzv9x/8N6hdPRLJf9IKReqiA+4fg54Ejh5fTZSyfk50F
u6hXf+pQldYqoxnvgu0IaeV5eWxH0pkhWTvVhqHesXwgmiD2B3NFyYj+5Lps1Pek8khrOGbH6ajc
EKC38J9Xhu3al4WeR7tK3+cnnv0agdxq+gVx5gGKyA/ayXp3ygcarzJkR6ql6NYexHo69shZTuVn
vqdkR1IGhfON78h4s/btE2wdN0bZBMrROpsVMeQOKz08hVxwoVagH0eSedqVeUJsi4+S8jTFc7ij
nCXwFCCYZW6VB8ulwJeF07yDNpnNA2NNXmZSIK6A1eif1sX6trb1Tzy8RwtKRReuouh54fALi1h/
GQ8q6dj4lWxScql6VikdtxOCkJfymUI+vFjO9GL6pk8TyAcNYrKJFRQa2m/2sSR+sbI+lw96LKZf
t2C7qLQZxlE24zRyu323UWqOKuthr2I1IadnYAG1V1ZyMku30X1D2Y+pF6qkjKCsXmtUV6OntXtF
bHUU4Dxt3Z6Zj3xs6H51no6AGUU1ikwoVTi3rHt9LnmjcdEVZP1u+lCzNu1zb/RwK0QSnVAWBPYT
JDYr6NvET4Qke71mnV+5KFStE7x/U6MIrRjBvKmVrylrxFz4k0BzZvoKT4l+VndWvOWXI4iusnXo
4QO6spDCuOMb1zjl+SJtU3YabaNyPQyiPNd0OgEh5YM3S04HJcCLH0quFtXljx5Aids3n0gP+Xrg
j04evUBaV9nZNnY4gTiFGAWwtu1kv0snljAbgNbOeKfvOGy4LXIJcDmTTFKQn8yT+GaaJWP+ZFIB
oR4FHnyshZrRejZPBaHOycmK98a37kkPy0tw5vzUvjfYCYrH7pmWPu8dflD6vhUHuszfnMmYdoof
bR2fjGN+o1cuI7V/Ha8xgwFjZZ94bAg2LTcWdg0w8lfMhU9oL/B5WO88AeTbcVhLUJGsepwAHcfN
VX2tQ0+4+im96pSqi6uSNJpgW/ECt3kdTCccNxU//46fV+6PKngoym4utQeyypSd5yZdwUIwUcUC
y0HrseVj8k8PA7Fkb6gRC3we1iHEhZoilFxxEU0OkidYR/pBoc2+D3YWJ1CLcw3f1Jp/o04ZPTiM
yIKXPn0JF+ahgIj9rN9Ln6Lw4sdQ2cCg0G2EuCvQVOc5J70eO/px2g6HFNtKuObOFU6Aux6wU5+u
px3c/CNQPCqb7Hu2V8kb7trs8H/ZO5Pl1rEsy/5KWMzhhb4xyyyzJAmAvUSRaiewJz3pou/7r88F
VbhnuIdbRMa8JrKnjk8kgXvPPWfvtcnr4mxrBljMVnK+K95r5Pqc5lCyE0uzsl64rnBwI8pFVFMX
K2mrsmZ077Grb9E7N8dwm5NnZG+Sl9RnGkUxwAGMBIuniJneXesHiM6HTQI+vF9JIZxYaH9QIrlE
1sJ0hyP9xT7fENPOVcMRlb6Am77hYFTwwhjr8MKJPN8nya33qfKcm42H+hm6uzb6CMJ3TPleFE/1
zUea3wfnNSNpgO1jl54iT3vM6Su41vFQoI24DkDV7yv4UffphfPMa+vFO2JK9BOdWAuqJHGKa+sn
Sn+xzc46j9u/6L79xnO4cNJF1RXu8cXOzMh41rgvUfPvcMSPd8BCphoSuJcXnnwOHlrUnNDFVhwB
mbMyz3ho7qTX6mBcIbW1LziwitUbiQ6HgEYKZcKFFC2MAR2rdn+N8Z36M4v+zvGcd7j7T2yh7T0p
K2C2veIszvXHrCGs4XSFMdC5k3AmU249lu/dxkCSt9Jv2jl6TA5iq6t7oREJAsIN3RfK7W2aHMt2
V8r35kU/WdfiCek1BSa6xByZP1edsa1hHHghDZV6p7xYzX6+40h3ZoehFcIZMXrHktYS6CNcVB7w
cNG6psga8KUEe153XKkvFVblVYlG8kXRXE3jMrDP2ALI8rEknMXbUNqOisf7FJCSoOGSucjjsdB3
KvoPiJR0FDoPmwdZR/CxiiOnSuVnU71TVQD+L9qjfkErvNLsleLZF9V3roQlkTNRwDwg9hhnVrSO
XOKe6l1I/xz+7zHa4siwnXN1rgFG6OeKFHPuyq8eJ+iOy048zx/Z+XuZ012xz97orgxIgN4ysaUs
ctzpPvMZGF8EDHjlnaFobF/EcIreUIoM6WEm2wDtQ3uw8UOm5onFv5v2IjkEw60jO11IX6u+8m3L
hdLP+uPQ60+dW7Lvr5MbfijPkoPJfzWc0lc6ENqLckcDpNdWyl26m73qojAipJ67iDf2JRYDTfvh
9F53IgPmIWLy9NEyrVpnz6jDbFLvSRbnBRgYK555cmRDKuzDiNfSx7F8xHY2m+uFoMHeAjFT8YD8
Ybx5g2ma3NG1ny7jyxIsENENWzPS4oqN1Q0DX4Cc3Sp4E4Jp5ypX3PK9eizeiuCoP5XRQ3xvM1Mw
tsY2fl0KT8mLfoyYq1KCjDYMoZN9fIe2amajeFa2pUfqAPF9qCXW1Vb2kbeiSzlFqIFrvwIb+mkb
jM5XLJuiwpW56l7tqzyfg2u+tdzgtftEM1BSBdwAepEcp9UbbhRxlt3sEVFgcF9c9LV4KI9o7ZIf
GEuqL7itbxCvxBecVxJmLkT2QbcbMNye+sPAiIYi/MqeF12c9YQKyTeiXbuP3OlNJwH9kVUdVwIO
d0Fv7Jwc6mtf7tlF0FA8mbQpISLf0VD6oXnyJ58ohj+I3UifmRbr6KNViSsGxOsAvfsmPxgPJc2S
ECT3JfvUiNTp3QzbG17wy+wcltQ61849zTqLVdnf9+ZuIW1P8hvZ2xwV3tFZcziRV7p4mTEK1gkb
lO6S61Rw60UcbAdcAhXS86QjaZUSqIpqDuquVZJ0hZQm9hFT6AznvfSFvJXgVGtfTf1RE85yz3PC
DQplLNiJT2qY/A6NDoEDaMnEmiy3Yo+woq6htazLV6gzvHH6Z8DbmO8RViJCAFWe4AdZhTfyIn9a
H8NbAD4ZrtJ79cmp0UGJUa+Dr8b0RjaagTPznl6y8SxG6OvsQmvFt/bzCdHbMfPBryqbJZPtnFBm
QEnJ8aRLHrCJ8gCCpTpH7izjAvX0n3BzcRz7aO/EQT9VWxp+LC9gxc7pa76LkYmsm3e0kIh0wxvh
Zc06RT5+iu5svzrb9kH2x0/I02euSglgwg1+zSn/cG7irj1l8Up/d3bRU30kv57+efU0Tt6Ufykz
mt1VnpKHuZ7iHdEeEYy2D+T/qOxGCPoLVIMLHf3JGGXaurcF8VIjmcGzurhux8oQuCowIRiWfBgg
/x7G728ocnvqs1by5Waq3TZlt+2W735/+P657399/5o1CBbyJGlYlDvlQLIyouTvbxdorfbBdI/1
ZTtkcXhpiAcVECM3mi1jG2WdaatG3xC5proAXzHDaWL0yfVVNvGYUcvbawtetghHbuys6QnrUCBT
W8klcsID0mr+Ngfjo6RnstdL7CCzJTurIMfQ3yYlWpE+wQqPTXHuTCD5KrJPgQgBqhac7CU6JCGi
0AvINl4pQSjcNm5flcQM3aprhqvCfBkzZIrXig677FBwtwy28EvHsE1U6B2NZm+wnv1QCVOhrAbI
iAzfSokowdWtblQHn9WQ1jTN1QAUSjSGTxjhIYDoaym2FC+C/rfutaD2KiOCZJyzFRZV0T5UVEe2
Fm4cJ7bRQEGSTseFONoMCJTZ10vMu6i+h0MYpxcpqGbyQZUA+Z32Cs4XZSLrQ9wl4Q5BpL7Spfih
hA1tl9bBYnNi4k4IIizWGd5NVVEhD0VwSaPgDUJSs2/JtOkLcojMmPWvWQh4iTeIot6rVrFLxIHz
9X1byulm4XDg4M0Sd4oyTiITRUXW6jsxOI9hZoXrOOo8lJT7xhLHoBxfUCWou36QmJO15n0Q/0i7
GtmTo3zqJUoWo7dHF/F67MtBxP6Lza8DrACJiAIg6Ql+tUsJb1lbkwQ9PszikuW58ZJ1L6SqEUko
t695N9NeHjaI9m6V8aVIaA41kT71IVzagUwmemrOV5VbBwUR3Ap4OJ0T8oGCbCIkYNTdQbUljr7z
M9SiftuOGp4wOfyaA9xkSDdqW4DNGXqgufTyGOc/VpZub7sY9kYlkTYuzIEJgxiep+U/I3KCHFAi
Gh289eOIercmjMQMW2AWuCWjWCW+N1S3ckl7OtIcUDk6iec5EotaJRzveaik5z4Pz4sAvF/cZHVf
PLcth7Hv381i40u2d5h0WKwHzu/00yIL+dKY2nepKRNSPMm3VtZf8jHZdpVrdmuibjdyxa4zzc4T
q3K4wm7DX2B9KEHzXBjDPsw4EJdEDq9RCD3mFZr3XMfqbQ3Oez1ulCh4101K46jvDlZBwYzOe2Vh
fXH0VydVXuqOjuMi0Wta9EbJMB0L4iUQT9QgaBmhxFVkuVGa+kqdid1DaDBUKiZOdElY+YUScZhp
ZEQO1gVQDjibgWOTVVNPy69JObzHIzuNjfhucugHYU8xohZDWEcY0UJ/0OPHyiyQRmgsKSk8KzdE
6Y45d3bbTJvcalLbrY3vCGVEhPlYYQOwxK0bdVKENb/nXBojBV0rknyBcOM1jdOupeiGUfSHsUAY
GsXCe4NhR021xNcaBMKp6jhrradvIQkt3zUVHT0CHpaV1cXKhUQj6DayxrxNdOWd7eSXaEAqV01L
m2yyV1Oj4KdqH5yhQXMjD4+ZDvM7Uk1OMtZkrtSGsUVACBU5ShtVtsQW77whTMkrleKiLboUpVbz
ba1T0ho16bB90j3HBXnGQcoshjU8OzrVE9EaMP7z+NVanNZkC05nPUfWKOxbP2AaMUH0qzoizlz2
C3DIq7EPVQRP0kSo7qTelcwBoYEATXOIRk3xYCWoFzHwj9fYrmgppM4PdKTWqgjJTSDsJsL8tMIG
CdthbElPSqozwjC/bYPPcOHR9N1zWcQx7mywQDB6Y7ecGKzJ+rhveoIb1LdwpJAtWyyfB6GUZ+Ya
29LCI2O3zaczMrjPCBRsYFpIOdFuGr2ZTJzWD4Vt7LKquoJyPY9ljePHZNKG1mSX1fXPMt07k/xD
CEJM6cpj0oxmpLFNSrPJAuUieU3C9Lc2wlNa9OhQEIzqgiPO9PrDnHDBGxWFfRNW67ynT6pJ6rHt
6IrUuJyZug5IhHMKjzi6yACQiInNtlrF2Hcs8G0WzlXUceal3cTGmhCh0My71uz3QVzLh6KW0MPL
6cPYt699GVdoWWbKE1VwWKYmyvL+UkjSj7GHfRQSad3nB6QTdwNJ6bwbHfCQmKMk1hNbskYPwCIa
b4NPTdhb2yCRYeByJs4FvmUnSa1N4WSPxTjwpZK2Wj30hzQUj0A0Nw1ME/JFFb8a0pTR6kD3t1f9
htUMuSzEvLbXzsqsPqX9BClBT7ANkV1m5POP2YgOxD0jNpeVS7bopdO2fBzGlEO02V5HjQ5uMGDF
5zpdTzoLvOr4mt4kG7sj8GVk1ip0jlX9kusboAqttE0QlVtNk/yopNGnpQjPIyXfaSm4Aju6Sjz/
p4jmeVIkL4mVhOzEIdUiG5mSawnTtkHe6b18kJ1vvDvsuT7WWKfw9nhhycHeamoOmIHJti91xS6O
OXfMUU6CQRx5pNv3dwns0D62oQMN6P+F6mzCeSAnlrnO4tXm+IedXTGnH+SJxuthzFIy05Idkrht
Vtg7PW47117SYMIO13ZemBsgApsBxcZmCIkonNVm3ZAVvTaDGWob5zIFEcs6iKX7SUfbZZR6vKlt
xORdVnhVgV88HtQvohdp46bNerj1KCddtKvrCirjpmq6U6OGEZPd0J31fDvZLZwWm75mW+/IY9vi
cKcHURsXwsIixMvdjjS9c8JLtI4C61iagUQOMZsNQyviZq7VRMhe1RjPKAANsqGyV+DMj0DkJ9+A
edNGzrMlCxp92GkNDZdd5DTZDrnvC/ksdB1geRmKljCkyS18LpbH2z14IB9eAICQA4vtBuYVPWtD
TR9mCX9cOV/rhAkEC7uhu0rJbZzpw40kOwMprPKzy7qalNTGp49frkId+SR2gAfR7IrUejfVSAYd
aO5FNn3FxCB4pFPaJH2Y60LX3W6kv6ZIVGwRzL61CVMLzTP6h+rDgrPAe8klETYBbJmxQfPuKVmy
kOdzBXMNWUxyJ459x0FBRx1RBF2/TjH+ApzvcHcx+oL9t3UQQdINRQIxe1GKmG1kooEzA1RWa51U
jcqAhe1kyXB7OucSBBifiPqZ/SjvUThjO8C2r4YdqKc6B3WeDfr++19/+HRMi2lH3hA8m+Q9YjLk
Klpl7Ac7/PsP31+zcWK6kSzeRBxk++8PVc8dwIKluFlJ1Yb+71XuCm3fmPmHUciN54AD2PQynDm5
Eu3eCHs6fKHgUKpwkI1tLd+MveQiqqKnmXJyE2g6eyHgbtJ1MtJuaeKShPn9oSNHQYIs5s2gR/ZN
PNXwywxC/NRQM//fhzxHf9K+wiiw9tJvHyLkBfpsVDsoC+0+XT5AJeTPqbrWswz5IRtsumKakd/L
waD6fWckx5QUBf972v1//kRa9lGUUx2JsG2+p+G/ffp//c9iEcY1/7H81v98eZGn/c9nm+t/3f7y
VdR/OV292x9/8ne/yMP/7b9flHe/+8T9VuFdus96evhsurT9dS6//OT/9pt/0/LdphIt3w/wcvkm
ato6+mh/r+VTlH+pAtx/1s3n9Ce/9qsEUPvFIeoWlb+uaYaDsfKvfxk+m/Y//ypZBjJAvm4z51RQ
if31L3lRt+F//lVXfsGwalm2uggXLE3XfxMBavYvDo8my3xH1hVZMf8dESDxJDzU72QYWFFly7AV
6FR8kzX090IFtapzDMRGvW1G+AIhrtq5bbhxHOZXcV1jehWUcnlNfkuV0fGrzWAjMWHk5kOdkwTV
TTjtA8gn0OLtkkrTDJBMByrHpKaEGAmcWsdpEXvNWCoruzPf9GwMDuQDnWvQaJ4yzRoKX3OnyA08
FcdkwvICRas+OE2BuSlbQimzLtrAg8w8vYO9o6nLxCPSpmv1I1Di99ouYlRBKkspHf08A3VQ1MmT
yvkR+4hTHdKmJyKXdBWWJEnywkGi7ZWWZJi27dnu05td0ugw+sbngAkIbsksluUn5JsSpj0HH9E4
fUXIfHs0+lXHBo2OA0O8TtAmo6aqQ2wmxuwOBkxw63L9Qxrit0pzCqT2dn8PU3BTVm2xa1PWWwAo
czcx1QSuAqEiitenOsOIpWrxKa6RbzdyzTy1KeYVe2zmTYVA6qbnN/IDLa/Sk8w1qCEDvZo3jogz
vxbD49TV2ZYcVWTdua8OPHJp0lYRy5U/Rbi2ycPa95J4ESVtbTb3W20yBAitG8TDacUA+pixtu8Z
oZAlHvlmWXtZpzOXiRRnXRZzy9w9uBkKI0hpQJqYd8Y6VlQ+qxFghJOChplhTc6LuKl7er8pjkE2
XfWNKOF4BZcWn368bQedf1QU9E3bdmubjZpoD7gLY+ZZJQ8OLOaQauZrCzPI17R1MbTFQyETOi5l
vYYDu29xzLDJZDKT/OU3BtOS3DjADmHHqMmcmK+BBCYPxmju23ZCi83LUTtIU5sR/Uivk0lUP8nS
yJvC7tPyd2paYQPB07dzNz/lYQktmqwoO6ZvO09WfW3hfwxRcFJmyzzilD4Og1J4+qQOG3IBqcAw
yJOqPOzVZHQlxC/Iznl5++xRtcYHpwbUQlwOLf5kPwHeW2m90rrzwK1RctFFinaE7ha5WrBNwLoi
etsX4fykjlxqhDv4XMOjp6YquQKoQ2Z732Zx64q52mkhU8TRsfGpZTM81jVzfMpzi+aQWjTIY0gJ
MgdNupui5CWf7wpkwQdSUjE8telZMyD1G8gph5GiOHFgLFcAHt2wH95NOFOx0l876dlQUJbyps57
ndDuTWXSjKhj+8gpJnWTOXzpqGX22kAEYj3hZtI53LmZWvhhrBZPEPs8SzSmj8UgB0/IWwAOwwC7
WV8Fl8LRXvLVZIJDFYr+i8p4IwNu5JtZeym+yUxqANQF8OvKylrSsdKEQEUsYEi7Sj9gSOUQUKhE
WMqLoNB8h7HCUHLxZC7MsXEtqaR41Vl5lAJ0iT2dNFIs6S1n5DW0iO1KcC4aohHEY29Ka1xqjYUk
qtPr4hiFsaxYa3FP5xDLhZ03Vxs/vTXVwJ6sHiNvN+Gl4C3l3NV9mgUlTWxzPh0Mfgwzi+ElkolW
minUzOEtFSkV9QgxOEhDxJgRqeVjw/BF6dFO6+VltJDnjvngrPssfY96DizZFP8sBEpBwAS3BLj+
KjBoVs0yb29cD7Sc5xQ/L7A1kpRHiVJz3UuwbfUvuMcU6wPvM/wNUjTJIbYYARiRkx6ndhGYWlg5
bau/poBmCPdcojNquCVpYT9J+FrJklfmC+7wYZA+EzlZEhDtjSL1Oy1jpBw2sPlzyxdV8WkT7gi/
0jioMj3zMHqXxgziWghkEtrnzgT5vVKL5L1uJCAswhv6CD6KJZEF2kKyMkpuoFpN7oqWbC09DLhP
xwxpVUcyZzQe0trKXHP5oVEwnRzzfCvmjPq4Sh0/MRTYANiSjYGQ0Xjb04V9UzUOEIJSETgzhwe0
Zzd7UZWRyIKOhkshL1xplwc0NKoIXWhtVd0pUZyznXF4HwbCGfSiDLwut+CwRaD70qJBPR2Jz1iC
WtIti2r0U4T9iZZDv0axRCiaUriAtVHcShnnGDMiL3LU/bbH7JGIjmVLwo6eF+KcyIh8zNwwPDOy
vyKLU7NZqL0/5+ZrUy44PqVRPQxUoNO1QD6jQ+NMmDVunUH5msxUOQbRHK47rU+9TG2re3VikpKn
0lbU5QWdWXln9VJ0zDFHhQ1JVzRO2o0zW5exk/vdwDePtiBYR6mTS90QYhKzq0iFhIcUsvClxwrh
aDED04VXAwbm5yhpeyGpwWnCCOpjofua1dg4BhlPIlfpWapR1ZyqhhbinLA04YLyc7jcXHBwbSu7
OzTF+CoLZ/KS2Vgug20WtvQqmYRkPUAQfdm3OgYuTtycdZoktDb5OfA/rqDwlZAOhIV5Ds0OA8GI
WiYI39ntsWkuDwcR+DrWP3qZEQ3ZtQLO+sgcmtgwr6tHTFtF9ODM7aJgOXXwN3xKM54wCadNVeMp
bNFlCVni7LLcjDOq675s1U0NinAs0PsZNualRJ+3ej+iucb7YI7Ka6oKxzdT54z7Fx5a/aQ2krUe
HORpk8hwbbLUyDwsV/EyjRnPXS7PW8UMPmyd4RASRjqLkFYBdmGk5BRIuIdhoIiIwYf00UMrkd+t
dVdrtHzdTNV1OwCa1x3jx6zaN7YhIJ4t7IuJxMdN142ja+tIAdqk7zdJBUQI8hASsEb5YmPWFVBx
cTeR4WN25yxWtlODMipqGSUrWf2qaS0XBqttEpTHRiHqU7dreEaT8g6FGfaWox5J3fveyjSiLfYq
EhuppEAyBuhkI7u5pSztEVn1c80M9kqIXWRoEQRNDlqaiGlk/NpEcoWUnuEzsX83R2/O6GNDb3Bg
oeq8uOtvrddc0GhLS/25lDjnDBKUxcg2jN1o39V0vU+FYsAWU/cyyeUNixy1Cb0MFgYXfEznpuUO
25apIwENmfKwF5JTbtI3KkuzOEqTyRvaDUQymmicUCkPOzZFZNZFVNzVDTyYdJ6cB3oEH/asX01S
C+4VI/bqJrYfsvxatKh2OFA3DAmj4TDQ+HI641iwNxPsHT+gsWWuCziWwXWq+aL1IjmGBRfBvC/1
CvZCMrOiCtAUcL5Ukwl1bWtQeCvtZ0z63zUpjtPYyNdu3MeN6G/fH8BXPE7jFJ8HqLU3fUTez4bb
byGXA4+QVYIP5gDjR42+HfLlxjB5pFYv84sksdFDVtggDwVfrkW8EFWuEbLVkpuAr26nG8GNLbE4
E8MA8YmoLpdmtEXIkEo6og4E347Jwsrn1tppgYp5pJpfzZF8NcDlktt0g/JArUy0TmbcZGNCr5Ak
EEyVBhXd8iWCIbjI5fww0Zswwla/JYKbg3DMfluEJBM1Q6X6E/1VV0uB83Zhix9a4vZV0mCRkvIU
yGb9ABjCeHrgzVUxDJTVR1M6xkYdVYiQMpQ3UmUiFEjqvoZJjfASJc4+mjF0mADK14OcbDqBXBpe
yiqXkVMWM8zC2V4dKzu0HxRlHla62T+mKVOSQquntVYqHsPACwl8d2CPAyKypX05wOTKhSK2jWFO
IL/aG3avtbNIqc0xstZ1sjNzhxCsDtbl3AEZC/LoKRVTjSKEySy4sXDLFgcNekjBTxTK8yAzww2H
ymeiRvO5KxgSQQWRtKUl1qskK/j1jPZf1OMq7hgPOLhLK39k19opTv4IRmb0MbryEoDB7wj5g9vF
OM9IgVupcPBy7ZLTkMrw5AOL6mXkThkyGaCeOpPvuASPFUa27sU6ncK2t27ZyMxviGr8SC3AQQMP
fR05075Slfd0ocPSm8cjojWgXUz90HHftLlNh5bMDQ+3MeFuTqWQkzTP8RLASIFYdPiHypZ5cCRL
q9FkKjsSVBYPeO/lsf8Zv8GMzC7UIohQuJjtpD4a2s2EunmwmIFu2qVC6SWYYKp1y/H/3lVz7huh
8U5xjph6doh+Grt94gzvTVJqF5abQ12ZIfDWQVubRH+tnAUgxmlqVEyZukfVtr2k4hNBq+dYCQGG
SIwxeDIjqhII86qvGtPOpjZZ2cDnVkKzPw2Te0PmNJk1o7ppKiSjEgOBbCB9Qs62o8qty/ApCjUi
0l6EoWOsibCFm0STE6W3U4jk2NRUcRsjj68oal/sknckSxKISYBQNXtRjvXilM8j5WKfXoOiP0p1
8GabHFaisbn2eQBYeGp/CvZdoHP2ul0CEXsLCWnFATUp6T/NY4lIOAyTbdRbb1OJ2KbHErCjxzi7
ho7lSGpBzaVkt9o4hBHwcYqQU5vADwoJnp1gCqPG3TGa+40YJGvXkPEphPZQUZuwDaJMG2xqWfjL
pSg8tZkJoIugk1dMmsrwp2UNht/CqgaDpo7b2NT7rcVfjPyTrTtY6FhZS6rzekw5punozGl+AWd1
BgIpuuAxWVwEfVLvSBkhaS0ZnEM94hjG/U1FKU23fiZ8BGfDZvGabIOeRGIiyg6OKI8gfNq7odBf
bVUjhzpUz4TMWtukEHdTmmJzatoTjUsUuuZkbXSwLFjOLMxGs3mHEj7iQil+UB58JBaKJpxwoWNu
rbGYYZKWB9lqbiJhrEcJVyPFXUQhJIeuhaFwy+vSk5Ebkj9wc6EvYLmICJ0EcIvlBNAJVQvIPNT3
LJINE3LSa2mDl1HiKwmKeCiNzKIsuqKzqp6aOUqORv1uwl886GF30ip7H8VYeXLVDM+5SlA21WG1
c4gr43w9w5YaunFDa4kYi4CS2q6kLahg7GrtCdfFCT5vvOOKDLhClVMgWUzrFXPXKeTv5GSarCYJ
Ba3onEdFh9pCgfUJtvV9lkayZ0OuE5U7dhP2VGEDSP51F/dwRBz5ZlQfds0AC8A6ce/Ass0ZQ6FU
8sfJee4XjckAquto63NOJXgOhxTGsVxx9iMUDJxUmuolIVu56JY0hEDXDrne3Au1U9ZVnb4SGltO
5DxKZDx7ptio9sPUNeZWl63CTWu002U4gqRCLdiRt7jqYSChyqHOnkW9H3u3rJAPTA1QVZZyqjBF
pk0owpVab6J+aFGAccBLG+bPME+pU+DYF41yolerXM7NBD5BqZ/Yub76iadAK/hSQSIn/qBbcLdw
B0RHi2qgTzUiV2wKRyNKkrRTSdavWY14x9IpyWc5VNbq+JyGgHYgEfqKQgeNWCEKhvlTV9EBR2b0
FlCA51Lu+JQjP/oWsYyhsbFf4iLALoCz1s5ROWnpArdqbFaNWf/oOYcTtV0DxSPGQQ7fdQUWoGqP
0qaTKNFsBA2u1kTe3FIacvRzi0xkXt/dLa6eti4OZjrGW4VSaBPrDa47xbifR5ReMYNsmDrxE8w9
Xl5Kg1WXEyxoJLT9C+sNzUn9mtyBGUM9WCBjSokM8GbpA8JP7jfiTdF4ALDQOTrnYqMMCMEcbb63
coycPfICzA6s0KrJ4UDEMwpqJiMx7Sx3adLnI4w0TpSoTWeKJg1s4jBKkivS+H0OOTITD4VurogP
udk666xjmkB/jTZaGdwmg5wUpBnP36e4uELoK2nngM3MJwMa0Saadp3X+fsoYTcBj0rFGFaPbU1k
0VhYjjuIcR/Ol0GlbSMV0LEabEfkKawIkUD0Flcouy1oJHAuV+VS95O5xlVUBeR5VIYXtNy+FVXh
0kOT51pbZbRqMisvt4WcInhl63ebaoAAkpn9rmn1d5IrOd4P8l4POSPnKggdO9tZ6VVSjJcawBd6
V47EeYV/wVQJX6ESn/oaCauMQhye3tVpEzAvA2NbkgGUrdCr22Rb4tDF2X0wQV0nSwDNZgPeNSrh
oXFwOvXFBHs5EB9D2oX7oEmvhDSk2CbjS2vi2GUMfqwbRF6gehWXLglulZGmi5OE00OmRc9d1fMs
OWqkTXlootE+QIkL11NRDV6ndPsgKAFmk7+10svxGs22ywToo4md/CigK5CPbhz+/4jiG1SgGbKK
rfw3c+I/gAqePmke578ba/ztd36dTyi/6JamOaYmK6rpfAMHfp1PaL9AmbBkywTkLuPQBCHw64TC
+IXRA+MC3bBkDYflbwMKKAWW6jBO0EEcKLKhW//OgML8/XRCxbivgELgD9Q1iwPxMr34O/emrfSM
ndEvbIXpfNgdC1x0IfeL+ldwK/3dC/MntADtj6MQ22T94Vk5nLRkXo8/EBEYWVaqhtVpO9Xsyqrd
AW/qSbJRKlhbCMtq+Scdr12XAO6YTk5uv1TSiNia7Jeoz95gLe6LlHNqPTSEr7fo7cdJbPQELImd
R4+QdG9lquOyNLVDBJlyU6rVsEEgtK514iHG0bJXsREdi8UZ30AykkA0ur1U3//zJ2oxxPrdzGd5
ooYp2zJoP8ZM5h9e1dAk1kVLbGc7CeIKWrvBqmhzLooMIulR6nKGXxtEMhFt9JVGGq5VIJgR4pg2
AEYXleicAdSGcvaV6dkxTfthY3NSIZvDcJG1ZevJjCpXRXikFs2wqjMQo11Y7FU/6VIU5ra2603M
6LPQoUu02skisC+NaZDLcCGWUaukypisLXaaJbI0nUlaIgyXGhXGv7zWU7aWmvwQyXL4S3X+7LaH
iDcwN2NHpqiwRPsyVfAgQ1FtQ1t5zAH3cCyhqIJ/uo3txfTOvI5fib6UeNrm5YC+lzcA4WCyoR0y
zZ9VWt1zRv+Cx4ySJImuZQf6cBh72FA0Xyc9eWXEhB6P8LC+wo2UMXPZ/Iv36h/8y7xXls77ZDCp
4w79w0Up13qp0fbG2h5KCCqq4BZryZvTkhdOEBRyU1SwdU5BJXTo4z3WiqQgBWw2jS2dKPIBu9Yn
LGorEg0NaRLK29oyXebBiDKjYU+AtOkalf3CTB9Kq66a6FomsgbjjCwW4dfsZKs6bWFFThfluZeJ
b1Ip9Y3YaaCxUStVlobovuC6r5h518PgIK9w3tMQ3ZJWVy9pmB+puhngRJzebFqioZEcMrV8Ijv4
Hi1IsrFoqCVTf4wUov4YVwfNRBzyvuiH3aSaWIHSMwOeu05tj4aF/jPbazIa2HbRG/EDI2CI6EvP
ZQOdrHORFZriwcREI4zjO8fB6KbjB22SL+BFe96oh8zhivkX79Of3FI2MDhYLrZumeofxqiNrtER
RhS4jbSS3D+ZisAWxuTBL2UOQBMmefnn/+Eyif6Hmxhui4aH3rANxre/XxqNXmHXVvgftVE7lKZ5
P9vg7UHKIG/KkZIBfdcknIiR3b2gV1t8z7zDVsF0o8thH0fiC4+xqABadK///G/7s2vWwT3L1UJL
0NHYof5+1VYV0mIzKSWAQT0yxUVLGPKnsZMxmTMsA5ATx5+cQeS//d/qMscRGDkaBzr9D++BU6uq
nQ6SvSX07Gs07Jtcsh4wHP5qGNG6Ykygxtu3f/6fKvLysEU6iSJfUEG8/KZiqHzZMpdt6h/2qFgo
qjNw426/JxmRuBMDncRwQLhcyv1/s3ceW5IiaRZ+IvpgaLauHQ8tUm04WVmZaI2hnn4+I2rao6Kq
p2b2syFQjhM4GGb3v2Lr1qoiR199a2FK4r5kpCJsmsmgfODqv4TwL9j24sLKa4nHrrh10gpFPY1M
qGckSHCYXPjwO2EglukMVqODxdW5k9G7Lh4s6obIV5PPZas9lpYTlAOXenah5mZOtW/43n0+kSqY
W9Qga8Y3LbojsyJB3MFFLMuLs+/wAogYZumQzKpv0YzvtcuwAj3zBP0HC/umAiV2vPZHT4JFnZFx
L8d7P2yQOYYgRURmfOsR6mQ2ZzbCNwN5ploXMjbaWp71a5L2RYTop9OkJz68AKPOILaRw+NA9Z5V
w5NPy40V8TLQLeJEZ342uEuagz47mRx7a+bzizlUr1KofXm1QrCen9yed06j+sgy8V+wHuDEfC6u
3ZhfnJl+f6PeDjPd7bFpSjjoEJHAQVqEKhiw6dQUIzrACBX+4Y4wLOXu8KdbwtNxluVGNJTrEKZN
f34AQiOk67y00ynyISyN5iGFvyQVkUlTlKbBfyQIdYbmWt+aivQUq3E+neBNTnL9PFn+btjDFTCV
UTqlfphTQlGockWmKmBV1YpeZcOzGhXhCq08uU9wsGTaMahUtKz8IBVJq5dpuYutwd+UDcxOzf6R
uCSEzchx8Kk3trY3RrsiR5lauTZGZy62M0Ch4CNoYmCJ9bDFXEUbs2z/t0o/t/H45Fcq62Og1F51
/dHILLD4xfodD1QGfeGM8B69I23WvuJ2gsSYwFoz9ZjUlPLJa3DccSbGPnVFvbKG6+Yr0psB+40k
OXeT42WG9gBmnKLILZIuFlTTc78IzLUFNpAlqSvxoH12YNhNimrnFeYrvpBfwwpGAjaTn1tFyyvg
56WKqNdE20YR9wirvfFypFROp901cPsmRfIbeveR7+22oeufItliFA4hsInHZzOtT0oc7ulFsnNI
sWgVidDjCrk5l8r61I8MRCfYhiXceozqMVsELoM3is97jfsVtl/FOUTqEdOxRrzRYxOEoAgyJCwU
RW6cYDlOiu5IvM2Oa7XDwRTPCc3m6uEJvic+6AyD+lTDmpwUfdJWREpcc7/TNUM9Bscy7edc9U6R
3YhwN2Not1lE7O28uAlk5Az3XVcnh0ERN9Ht75rUrM6T6yNqbbglEkX0JAsDBFqRP00TGmimPDei
zMDa2dbPtXo5mwmjTkUf9aw6xjK0+IJbI8BfE3/CL/w5tZtLkmJA7kAabLI5wpUvPhUSUx54qj18
1RHeKnUgZzPDZAWlASexp4zb7tToqL1CDyKwMfuPfuTU20IbnrF8ZPAs2teCx3UzCPMxHl3tPHQZ
SgVj+V4SIJ5xGF4lzrEOrU92Y99B8M/2nUDRndkmDg28XZqpoRU0IuOoQ5PwbArEVfJaZtMFYgMM
0Uqn8k721gS9frf4OSTgqWJYLlE+KYKwlfEujTOUfgQfTdCGYLRnim4PV3mcqTsNi3tfJfVlgXs8
w0Gu4SIX1fRIp3XD2wa00jToPU2A7CIcvg5G+RTp/P5Fq+sXu50Qg+hnY6CHqkjJlV0XBwjYz2ZI
y0zyyL1vRSBISayYlI+polF38Kk7RayWimJtUTVeWlKtHMFTTSLaac4STHs3E7bRMLQnXC/qcIbN
NKZ4DaU00cWxaaqvrYlKvUMFBNZAIasKqZsAv373+yCM5e8Nrc2ZwifUiqk7dnZ4l0MfL6GRP1Km
i29rxS33IJnrU3tw0n4HkeBTVgw/G8VGH6Cl07LdddNFOs3XvpEvPjygzILvuARIDtDG+TBEshlX
pr7FVGtxx8+5be8kVPgGSjwhe3cATvjzl25LEQfe/AyBngjD11Yx6jG8/p4pjj15Bc+5Yt0X0O8d
IndUtsxwQIJwKOGK3vdtvuxmxduPMrChbBJHTXH6daeDEp3fgKC/YM4IjlQtWEFDc6+N/CteqPzu
yCn1Ee0bNbGN5tQ6dPDxM3Q9KE+pnj3Wmo8GsoL+5YvmkSQ97VAxOiDo6aRNPUryeRsybtykSrMQ
K/VCrnQMHJOsvo6sJXN4asjGTi0e5royiNiy+lcCmR+1vr7PzD7dld5AXURCxPa8PRmP5EEt7qvL
+Oa8lEjo6ymhjVy6eoNHT3bsPHn2+jjfC5+iO+W272HyQlhYvx2RbsSxKv4gTV0i7CXMY680HiJO
X9yGljTFNSLzAa5AgfoTlJh532c6pPYGDoZruXsSy6AveSTkjeNr7UNB7laVySIDTD+TUbHVZvjo
So+S+fNvWvKNp7zbh0qxgtvhJ9n5jxPxqjALs9cOFYI14djV6wiaEQagfXG64pgpNYypdDFxjUKm
RiqjF/qN7jHyox+JYbdEZ7uYX2rkNagVDaW2Id17kyv9DeXOAN3cDxNybh79KCx0OoVS7NCbeu1r
lKZ9XqPmQdZjIO/RNf9HWCQnR+l+5lD7lDnU/lxR7ZSIrNlXSiaEXIhclJeC5mUzIyTC3BMJCdIi
f/AB1hhGZnkgffdXmqJfQofHiSJLGpU+yUWoNCJYqsz4Sxh9IesiV2omXemaUgROQimdCMs5rZ8d
yVHDExaRDbKoWemjTKWUGoU9o53Z4icOaSsaP8dKVdUqfdWglFat0ly1iK80RFiJUmOVPiX4ie2l
TpvbZ7/swUEHD959ErP4XC1k6jVQ443GEnvdQlxOGwcWQfUxQX85IQqb1JctXsWjhmAsrskjbZBV
zU30ipjbnUyEZen4tVdSs9D9YkTgkVr7SJjIE27lSNJcCo84IvnbkXRd2KMF5Hg0bIJ37jgjaoN4
Pu1tJXTTULzFqd4Gcv5eooQblSQObqRx1lDJ9ajl+jgMhpJszxLnAkyaXudZWGcUbmCPNcwwJboT
Sn7HayDfSdd6yGog1/JM8b8JNEaunXUIHVs/6lrcqQFg+zaxF5sErqrAHdyxH+muLofKhEvmZUR6
yEUD18HSFwyZ0B7+XRlMlGGDde46iRRAUaQ4M1JHGjeTGy4B6tLjTFjJEWEmaeO5XgcOfmCHfqnu
5ilbgrjplyAt4H76+SLUtZSB1xsurFSYNTamAZ5/gejkITTo72Lht7Sd5afWK5JD2fbooUODN8eI
GDN24wayujhK07itbf1WL80dnA/4/71xmxoxd2jxyi3Oa9dC7NJHiDoktUXHhsLVaEW2043+snhY
W0P5QBWa/cST6GFU9CreOT9tkd+68WOdMPZY5ughDCeMI72J9MH4Yay617LLnpssuRSy+tmO0yUx
lJuZ8X3l+gaeGn4OOHEg0/hp5NGDAeVHGBT3qPJBDRawq7zsdpAO73WJUIpE31ZehkZ1U6x4l+oL
rz7AME+voRd6MTHKuFHkPd+yJIW9r/3iG+O+ObB11P6jSdjhQFgtRgSiwCJEWaYZpXUeyGQKakyM
56UMpIZM2jEIXrVl9cmhJxRQD8VagB8alc8lKnhEtaSCjDt7YbBOyjHXAj3J7uh3h4dQ45ZdJM1Y
TnkTkKYJWh0BGCkDrbNp2uolzXriBuirrL/uOrfeK8kCXS2ZQ/rZZiTjYygwM4qV+GCd8yyJ40Dj
ELkaw46AqesYrbezi+U38H+xRZN7Tlr9a5SC/oxD+Sn0wmOpAA09zX4pki4DppOVk6VG2syN0Uev
vikxY3N8FRtnnxK4sTQNBX4OEj/nGXwn6scBRgSEXB6Cc1rQicM6GY4AXbetZSL500t7bxs442Ma
tWKYfep5SGMp++KH6FUIZ+vEPiyt/MKoje4R4ghSQW+dkOgiNpi0m5jwMDwJuTxtn/4aLAA5lTI7
DRBjMNkGw8P8zK7xmYTaR+eGLmbgMrxsXeps0zwb+8b5lanXuoL+1kFiSJ5L7SBft0g99SpLkLHA
kHsZOLZIiLuFpniucYDdoRlGaB2ar9Ql9r5HgryC8FaYi/C5l0bPvzULEnY4LmTd5OmPLsx+WdOy
hyd7hujFlvYu1vH5QPQ9bQxdj/dI6J5SwwNjG9nJne+1ARsEv+Lt6sQ4CpHSo++p0Wp1IrYwxjHw
U+X5XizUvv0YAosyvoKTMtOFS5P6u9eHz3ZbntIZ5nVrZic3l98LB7Z7MhjnHIj8xkhucpljexpC
L/ZKYxs7ZNNiNen037uKEZS6Y4gvdnaNwjGdBfOS+DAI0IO2L2oyV6ad1UIVjDAvBEYAjoYzTjG6
1PPzZPOMSwUrjlWMenycHnu3/T10QATKcb7UAteJcACocNLuc+jhSDVzuW29+iQIi8IonOpxmo2X
1jKwzux5a48thggmnSYw93JXtC5mCBonBevgYRrOFQGFgod7/XliWpokht7mhPhg8EPsh6X8hMsi
rg0gg6Nd3ac+DhyZvow7LRyfFmsaKTTXPB6ZeaeZHoE7ACcJ3EmIGt6TpnLuJh9UouequCkoBsEA
XxOZoBQH613vumyKqXDqcCwmeifjBP1Y6L8WrEiseHgDQjKUw5gYRHgvgDhSf8DbNvRecqqj3BZs
Y9TWcEOdPZvoQ77KhNe4qRQSQ6DgY9tihV9TwfNhRQAk/Uw0/a60nuNBWWHF/mG9pEnaUMRPtgqo
BHxSTvYJeREcrcI6w0QiYC9DfOMWCsfVlgyzMR2nXvjwY589F9N0l5ICQBgWY7lCMVqlDq2AcMEe
GYC4zWsi7gAbNjYvClJO1cut53ddwe0SMA5kezzDLkTJBsKjOUW5rzJpkCJe0F8Y070xAQxXtZWc
RA8BOZ/Rz0aFfZb92ATVnH6LLFAYod0MKMM2cNCCvLCeQg8GF/A9r+PYvVDejCHH4jyRIp/1C+w+
O6vsT374DJs4OcYhlnZKtMDwq5QIfHGxyw75yEhh8aezSOZzq9lfIkoPjArIwCzDoI+y38YoG86Z
hMCee8uvQn/t1Q1sxwBrmp99SzBBRHfM8LjkSzJwM0KDHsfaPRYm6JyeAish00zBhYAsuPHAL8i8
x39O1WRyLf0FvMLPPHovSW7c5Yv9SPKhsacD1eVFj6GHpLtDTXy9x1AXjjuyeCC0NzOPLp4Oumwe
u85iJFBlv/SFlhalnklTudGTwoAeaYOGCeNiGJa2A7DX4XUZBpHC05DvCggiCFnq85wRUKbH/HR+
1f0gl/JWobhhdtM381M8RJ/1god6csiYzRG7+APS8bqhF0x+/NkJ7Xg38zzzH3Y/mxrnK2iXFxv/
ekYlpjilFgCpn44njTZlG2NKAf5Aqa2IIFSjnwj3Y/KUOdP3thkCXrG70JrPDPhv/BGlna6ICLpL
L3FS6g5rDo/w8+4jYiSq5Fw18BqwXJmqQ2aNx6iuqzOVgs+J1T9i5XCqQKSEkUYbQGz8vBh2HEUJ
YZCXMwakWxkRJzNiPCJyCh35/Oos7kkU7vfB0360fZVga6RZuA5h04NdsKBbmKQJUBR0gpbxTW2k
n2tCwYlvmL4RfadtuiE7D2Z+kxVCOS8JLBtUNOngdCob+GT3xgvKqK23JHd6A4N+Th4lMpR9XiQ3
i49Bbpi3J7/Vo0tTOb8JmX/pIwaLCQl5EOvSfZpzP7o6zFcdEwqR2F9EuEB775o7zbeg+M1JeiHA
299pOu+6Hr9hbtTqMs10U5z+MbHAMzeJPM1LMe/xn/0ZLkbjbXUcLshz4FRD8gaCdRLpjcSr6t/L
LSLDvMHlQusqD+qbaI+mFj21nEEginyGgUIbMkzafMHSYkNb0uxM2iWcRHUMbWCsIe4mbg0bNpb9
mKwyk4zfDLYg6KJZYsiBv8hI3KCQ7l4HLNjEiQFXZtRJw4LFNWsmesUsM7kj1GxtRxB11dw6yTIi
7GGIpfu8n/GCVBMsJPAa6Yjq6OPMfFu3blji5AbMf9pHKThhW+EVHpkIR8zkBpORZmywkdQynKYt
YJFTGVKfBDJlaNypeD3PRuPMF1W8tXFDSfXgOrH9Gj2+JSfsWpryolltsALB/y+MNEx+8Heg+F9Y
Byoe4fbnlPyoPggj1cf+IB4I3fyXrluOjeWB7jgkJPxbGCl0/1+6TdnT12HBu4bDpj+IB6arPqRD
WUBKqTSL1J7+yEcwUU1SJ3U8U/gwzIXl/V+YB57v/xnEx8UGgSWlNYgMdMfsj+WkhjrNMkZletPB
n4tAkauNWZMfQGzmTYp0WqWDMgiIGR7COPU70HpXoAPBRyFOumbfxPYPq4ixUYYYPiq0j6H728S0
kolkBQ8n82L+VgijCUwVjumXTYc6TM2Wnj+I/TorQyQV69w6ySD0bbUM44FOjVkqAyV+bTYPTSHH
gxIfB+tEdJ2GTkEt175bnpPid68ayoDAtz8mINTvF2VBPMsswBXDhNHIYttFUI4CUgPiVcjSarZf
LJwAC8xDezWEoqTBpEvK4Lq4zvkYB8bhvJwSO6uCSE3M3CvfTWwJ/iQt+5JFRhVMBLO9TRK1SNwS
ebUJPtJqfR3a0xYz6WTbDNA2KXzHTB1twGtsqKqnXHQtfSiTOEZrsDBaWmddaYznbHqy67bmmnZz
EzRqmLZO1kXi7GjCEu0XaIocLxFBGiQmuph12lo6XVwP2236eRS5wt1SD7/3xfygSXOE0lhifeIX
t30siXDVo8PcDUevLAnV02jCWpn0x3walE8KmEeryjfFi4zpjdZxezcKfN9mtyHqJ40eyAJt+pak
6YyUWTUnC5KbBiG+Q6Dfu6amTOSs4WDSbG60bClozBZYGUCHeYevtho5rr8NiUSv+dI34YINqfVp
/f2ihdCFrEPG0T9Y1egw8Oi9bDNKNDe8vq0t1P+ffVV2e7J+ZcD9DLau5vx/z13XUdmmunZdXve5
Ll4/t64jiY/+Ng4okPdkfbru9w+H+bh5PWxkxFjjrrNv23F+W9L23bna68l9OId18f++rkVRgPMQ
lc/rAcDs/7g0H9aRO0ZZz/YPlXv48FVvl+DDZfqwOJXoX3WJNmv9cDyK+tiixM3V45Ko52udgCb9
MZd1MUGN1+V1Myh6tmzXz6xb3na6fpKK0pG+X7yN4SJu/u6wH9Zdv76eVTDkh83r4nWf69mUPX5v
mjH1QByc+7rh7/a7Hk+DZHxoM//muur60eu66/92XZd1YAFQt7nD1TVBN/9aEZ+EhYlTBVrFpO6q
ljG4oIls6aAvFBH/PGt4SR1oc3RPnCEWpk6DpFEX2CY4WhRB8+QY16N9WFyPRbk75aFQO/o8bNCU
1JdTi7NOqjy97vN3n1vXvX143Wc9kbcjXJevn/6wriom44xlm+pFg0nW+JXtR8j/Ad45dYDAc9Lf
lpPcQam2bno3a88ho7NcNaMfN9XyBIfz2KtGPXFVYzErOWqSYE3bqTYfpXIZtOsr4d1O0brruk1X
L47rruuihEt4mDMb9VneBCAYTQCrpX6bdCKhhcZ6RB6WuXtcN6z7rXN2N0Ekuy6vH74uXg8zJvKP
o8a4J+BoZYCaq6tTUO4M1rl1Ylf+sG08wsHfbeg75Qw8V4zCsj6ghX4/+bt1fUa725Kco67JFVQ0
1HO6rssW9dysWyIxnWprEMepz3y6vgoyniESkZOW3H3c+e1z61ptva0RfB9SAwpXWtB/WCdyCDn7
OoIDFbtNgFfLHxNKejSKanHdQEg19N66+qy3gC0r/L1ODFcfgXQAr/a2H30hrxeORYectO5MLWA8
gXWwB4ZqCdQr7kjjZEuav9Hi9XCdrOviyv5NLycVf2IswRv8rTBwnADEsRy6c6fMT7IOd5J1Lu3D
zYCy9jxLzw5GNRFTPx8dTFFgFI4UFAajPUTW8tSGWHmT9komtLph1t93Vj9yDuYDlKNWyvXesdVL
EAPYHFHRNjSNltabYnLYjxSs1iuxXpiQUgmuZe4xXHQr8KVvBetcjE3Y29zsyGqfyQpSd1HiuGz6
NA/GYilXU5zUAgqeLMcVQJGlw2abm+5kTGh4JmsZn7lQVWCbGhTQGtN2225N/InJNdiTPQtuFVOz
mPBTwkkw8UFHJDx3T8Ni2cNV2SiXDRx9Ql9Vr85ae2+Z6r2tyys8/bZyXV63rJMS35hM1S0NLOom
FCHr8nX7u53eMG51TMQvDu73/e3bISn1DDs/TKE5auazJ0aCL7R+WRS/nAIGHZu3CSrkbViPJmPv
kyMi+2yo7evEVD2vdY5UemUFq5bXT1736TWdLR92v+7TUiTZGIseIqgBkV8ni0xoU9dZ7rKYm1l1
d/92++xEgG4VaaYf9ln3/l+sW3d5+5b1I2Ey/h75Ubu/ft06d/1Xh2nEi2ku0B6oC7Fereu/+2Fx
/Ucz7Wgvj716C10nQr2ErosoGKsgVG8U0YcHs50cblj1aqnWt9l1x3VuAiRettfPXDe/HTbJzfL0
YSX1EQ734WvXff7jOoc+PDws8+DosKYMQJdgnfRRy6E+zq7LJXL4t50+bu5sm5/yP29/d9CPu75b
fpt9d+zJmHjqNEkyqvrqv2xfd4VPXp078fu77/j72b//putJZ7N4QdacgkpwMd4d47rLu0OsO31c
Xle++/jb9neHMvOj1THuSrXMeDfJ/71YQKSwGo3YDrXquv76AdfSsZJf8m/XVaHVG4Fh5xjhrrPr
FqoK4u0rqplxYUHJiK5qsE6mmQokgmjKkKmFf/o6u65cN+Nnx2j4uuc6F+ex2M05KavpdbMj1WB5
3f7ucEZZdIEx1pAs1tl1+9s3rctpu7wsNY7onZQ+khN1XuvH17l3x7ye0nUzP/eTJsoev7JJw9/C
+LQ+K9cnYl2EwCHgc6zPhTOktb6/7qUXtYvjHr0QXqdlMA4tw+F47QGNqq9znWAoFFN2k2RJT43F
q8gXfZBWFGzXiTYsIO7rbLFktr5dZ/2frbQT5G9qPJurGxfwlNGw6s5dF4vpkKaB7Xl4y2iyCzov
/kbfBwRhNnHcwH1kltbvCLPxqVCa4Cra2eI5KvCqreTwBbfl4pJ0ODT3wvoWz5a/X8fWGYep/Ivf
Y5dCufyPgfw6hr8O6ZekJTyOyvBGk2V60YnGbTOkAytUB5m0PjvKtrxJ8VPQ5XG0CALgf6HWdOms
/kCtbAi4dwTMSwz54DZpNtYl2f117LpCEesotpjskUIfxHJ/xPXs/xG5PwJLhQMJ9T/rgBQi9xXX
qw94nPrQVQjkITDwoG0LF87ve6My/1+uA+oGm9sS/DHeWZUpIRAgma5DaDQ9xwXg+++8Uv1flu/j
eSaQ0rw5n/23V9vDG1n2zUXu7/NKxV84teiPLNdGlEHvHdvGD+xuMTgNalM89GY9yu8RIvRPIah0
ilHHSFL2DooorFbfolgQ/rKdDAFcjg3wu4v2x1m9T3YTShrzJ2YvZ+H5QucycS1g+/+Z2UtFRVsa
D6/NMvebQ22HzwM4EAVncQcvCbeuor1tHQTLULucSKBOtPtf81THx9jGVtUy2vYfWO/GX4QANuCp
ZdBnVzoRDMP/fEqtZhpu7REbYqDuho6k9VBRYJVgYPB70af6Qz7JU6PIuqYZ/YagqyLi2gEK8gxi
prSnsERuLctRHk3bJnwTlvHG9RfUyDqtiYslyhF4URmo9NHeA4zbVW57IuP8NBoihGAzvf7DRf6g
+qK4BhsHWRL4LpIbBeT+ST/QaDpjvq4tz7q/6BfTZXThkfO+r+G7mVC/TkbYJscum4yTqK0jeukN
bkZO1dc33lS+JJVr3JeG9xmSjL//h3PjVv94A9jc6KZFfC8Pibrf32sb+q7HdMlz4SRH41MIojaS
DX0GRpuPke7D0PSRZc5mQ/qCxJXRNqhPjM05d/C9N8NsuS8oiunIWf/hvP5yY6JC0IHTOTEfUYit
ruk7pVyKn1ltUC2GtXpu+tLdmjqaS1sj960W5U0P1WmOe7Q5WB4fjWj8VBcEe1RlM20WktlvC0pK
//Mp2X+Rgbi2rjIXoffxW4Jm//mUMHLWl4iq+slMxXhgjKZdnJaMHMPTyA1M2uc8vM0MM3rEUzd9
KYWzn+2JnCHLSQ5FO0zkq9UThXJoaNWAlc0w5Rbx9hH2/ov+uR3RaQ9he7uYOaFtOPzCkLZeHHyu
bpwBzay0DqVICdCd7lPKuedJecgstbHsEjoCszeZ+yGcf6tkOWw9zZ8OXVXd4CA4MHrrzrZZfY2V
MQ7+XLyW8coxNZxqxhaeZ9XOd23J6A9XwLShuosl0W5ySUF0V/MdZcPj+G0CqRhG4ViOQMq49fzP
lxeVwV+eE9cWgvU89zomk8om8v1vjvmFhwFgL08G4gDHKKo7MwovTen7qHXN9pw2MFqzBgvCKZzu
MBJeLktWlg9pXAJkE7SCPwhuwOSSXPyh/dmC6x/mhgs0y9/HmKgurLPCSxYu4SUO3R91kybHJJl9
ri9RJI4FEu5q9dewJzcB5RUqDqPDhM1wg9GAhecZL/4cD+cYmvOd1jJZ5zI/isCp5MPgk9gB29PZ
d5qI79dJHvt3eBCAa1Ui3JNVcHG78omfUd7l/TSdut4WL4NVzo+UJbFhlw9lX4ijni3iZVGClq6N
7+HYNzC0cSLj5ll2XQTVpoJAj23esdbtdiswiccPB6vsWMl86jI9W9aS3fZ+nd0a9m+zNLBwnUR0
C+6iE6Yp8zP1qJ2O9dSBhxuShNFmp3jurBv8j3fpTSaIxHGInbzrmzy5FVgJF0aEK3/6edY6eeLV
BqdYLPOlbAdxB0vW0Ob5DqfPB89utN1QQ/ISRunfjHHT4saDAWyuTxgDV7U482LH+EQv0JJYc3UR
nooxpMh0g/Blm/bLHGjI7W66vMYyTJonbOK+l8Pw6sHgD9bfyMljQqpiU+wUnHMwTf0rsXnE+DVg
gIxi7ZsUg0qz0O6Aa8iu1XL3hrfq2W/c5BFs74I/lnkTiyx5DLUhecTNKN5UenNntnQ3Na0Rzzil
hbTMXon9inVAyhjd2IDHd2g+5jssN8edganXRubzjeGmLhR5q3n0nSQ9Y7ODCULdf0v6qLzpJqEC
xmW3hcuJqtyegtklSoyy9LJLtajYe4OFQfGUpzcY1VCfm3XzFI7xXba44YEuNzB3JWhmvekpHcsy
0GyR3E96HB1SUAlkJTj0lU6bn4cY9wHCWvSHEIJ2Amfg3Mzy+9Q284PEcOhh6ItPfpZdFtkTmiMm
88nSG+0+IUBvXUKE9oJBCxdZVASAoV7Hc8EP7Hw5y8h379eJzRD57KOhgHfJugXl8NuGzOb/6IeR
RDq1Lk6T0aWFIvjDqJabdWeUyglimNLaQ5bxDoUL36qOuuixVZO8UE4fDszodXFuaExbZFu3Vuvg
C8oell7G0XYUQWfCxsIBPoZXkkXP5Cpg3JcxRqGB0Z7WiZ7aQZzPy52u9og9XZ5yKGnUI2/dznQe
1glkyjKYrfnHulS03nLHvwe/TtA2d0NNzlCcP6+TaQi/eotbHmYa7U2HywVcuFQXG7e39m2Oh+wy
NfWDj6BrY09+/xwRnskLdrnRaoqY0vQ/iUR3NwV66mcThEpU0aea6iN6CXc+STvtYXl2EhtHwvl0
H2WP7DBel4tBHmjY1F89jPkS5/cxyZLXfuYm1tF9WLn9ifRdMgargnxEC4d42ViEmRjTj7yS/kML
5cc1vnmFSebPxsLj8RNG7RfLIVA6jtuTA+BPPslwmnssYchM2aXSzy+4VMFKTv29RgIm5mL5GbP7
Zt+NvQ3+Z9/IFieoxG3bY2ZhuhG5y7idPdLc/Gacj3kBeSUaddyRMIU563Xyy6BpO/jUtWi58KvI
CcDYtYZHatYRdzQsFPCZLtopfIzz4ltvyvhg0fieCihyZSu9u0rrY8WT23T6UBwpNlpwZ43XtIcY
SdPVPDhxiTvS+BJOGiFwkY8G3YZsjelNSeCwH+9DL7rN40S+XU3CUbXzArsCPaR5xgtvhGXz2Zay
f9B7hygLyD9r+7Tknvkycy+33RdP1+pH3lR3hbmMFxwvCRbypmfXGZMjukCgT4LYc9bSdXf2rTnV
wThO36zOWg5W0t1RxcV0d6SRcDxvZy2ES3Q17GErXRB2e81JmAhxOMDXKF+eHfJPb5Kowy2kNKtj
RlyPPqFI1v1Ew9x2G1Mq3vqxKC78fg9ehHdbH7kPbk2sQKaH7r6ZM/issXuy84rRrPC2kq7wsQyp
+FpeiI7SM+fDUnhwmRKAMC0usU3WxG+6Vrb0VxEBpUinR8hrl3QwybtJ+vhmMsWlj70RjePeFOVy
J+RwKatU+7xgzOkT5wmVeyaJI89OZlLfLcoFkQFZfnSbMjlYWkz9YibrfficVBhPelP4opsZgSq6
/ZxF886SMfFLvdA+RTLydvFUHX05uFSyo+XBax5bOxVYeSQE1dZTzdcbC8ab2J2lw3LxJszKYiQH
vAhEfg+JzAngpd8mhFFEYUwVvSnsoPYKeuB4XW5m9CE3seoHFOTf9tDpnciyg6UjKVWHMFH90L0K
Wjl2dSdT1rdNblR3uv8zHs0B8w+C1TCUOGd2+zNR4H6jO+ZZ6/17IU03sGf0A6UDsRtfl5FYRHN6
IshHXErX4nXsUb5cjIyw0X5qH1rl8TKUjvUdNm/9NUGGNGSjHZhdS7whMbk7mRfa1hGmebYk/j8y
DFqnrY9eh77CSyCB6Y1z1www+BIVa4njtNbhpJw5DyItKpx3d7XiqjU+Llq9i/GWq2RUnhu25/Xk
tT7qHmvp31ZRDT28gVhs46e37WWi3/pFhrtMIQ6x/zIMTUszMCQYY5LjSG8ZjzbcEBtlud1DpbT4
z2at7e+tNEacZSXFZYonb+dj80SgGCUrOZgn32zu83ZoT1N3oERQn6uhHk7D9LO1y+p2rDyk/2H7
q14Qj44RL/DURm+GU7BIG+3gEV10yhE5BLzUyr3Fj7f1BYUeJwKnizPX3cFSdHcynD4bQ21u45l/
IcPue5dhDXo2Uu4mdYw+pABVkhl85A46m9K0N/6Smoxvox4bY1ydxszeT1HPuyfy/cOYOzdU2/ZY
v2g3+dDnWDDbOE508MfG2tj1PbkKzs+cOvUDUkMjcd2z0eNr3KZ4t1qzF8gaOw7c6dJjAlYBUQ+S
oY91t8RBQyPTNarb5jIia4a/9tJKrMajdlOQu/I5XMb6QBrDiyGxfU2WcCdHnME5HTJx/LIlBsFL
X+Ws/2qJkcE5wE2fWjycZDeb34dBQ4YmivogtL7axhoaj7Qf6kuOs9sLYSbka0nyXUWf3jmdS9/U
LFIYlAgc10Uph4l0TX5xJC+XuOcdNSjVmiyKc6b5+6EZnVuvjEck/PawyWcnRF1B0h+GY8UXEYcP
aPeGnzCo0T/qt15bk6REnPW2LUrnYmBHh0+6lHt9MKDrCR4Q1iTj6Fw8A1egZiFgIs2TuuWOY0u9
fkrWl3b4L/bOY0lyJMuyX4QSKIgqMEvjzDkJsoF4MHDO8fVzFJHdUZU13S29nw3EzDzTwt0MUOh7
795zfdKwdDBVVsTjrenDateb+GOLvBuvUmkLQESZ5DQWT43ghy8sUIBjZR5iN//aUJBdhzAOb+uj
9aCAK+9GUxFvHZYGjiHTMa5+gg/TGpzL+p+0ALCnujOO0+L/Up2FA9ec7w03sS/SkNbvQ5Hx7dVD
HcDjUjp8V3vEiw02MrPMHlBkfjFhlh/QUAtKuienfpwyKR8Nl7sPTsZnZM/uqaaDs4GfUj2vr/Xu
1MBNHLxjW9kobE2DMNI5ap7LNIJ719WP6zOiHsRFegBH16fhyS1Ad3IaF1Cv83gvPbfac8rYT6kk
uxC3JQlVGQne0TL3cE665FzbENgmKaZ7c+xuMLLql5B/g9vGsxJeiFC6zk+Ow6/TNKK+ebjhBOkv
N9F5Z88ZodCZBI+bYSSeu1SYz5EUWyBcNVYB3zmUSCxjrbWkNTVuLC2/1DpMq1Inyo3y5rH+bl3f
RSxuGA+i9c3LrEWc41JiiF2fq8oxNwol1M7Dk5tQIF0NhtEoO1GGtloj6iAWtXuvOS427CZwauNl
YGMHLnW5rIcy8xCc/nkezUTMewS9I1SdWHn7Wf6MRTtDsTvBvALUV7tPWdUPF8VFhLEJouECmiLP
K5/RaZNcVRQ2xwlxrKVVshZyWUPrZjOtoGXfcAZ1muyBEGf7Hpmthdy2QXaLsiq8GghxTR9Fbo40
d9AaXVxKT+aY3PuIdxtEvLKzXtnhnRLRw1HmV8U/xntr5e+IBLjjLuBpTXAyT19rrRKGd/gJXNtG
LKa9TRASy4LSq7HPNnu0IZDOlkEvmuPc/w5W7EMhRh694Q1yfo8nmPhbuexkgfo/fI2qAEdsl5RH
2NxUgB4OipFoFYHoOUH8zObkU6TvMBmyaFjirVZJV/XJEgk5BGeriR4ZZQfHjtgg08JuKLTOOtCK
axAVNwMJNjBY+JPDxWzNj7J/Zp8f7BGeM8ud2NWIRolzArF16w7TaXAcEozhg58yyTVVi/gam6jx
Ta//6RiqPzDm+8ChhgdGeZ+sUnZnRG0TBhe+30yeabVBGMvILxbFRenlcj3k7k42kTyJxP/ZLvyd
Sd8eweKdhdeZe5gkT5IsHcy+KegcyAFGUXmgb83DOEDzTm2DZJ0EH6Q0ng07Ij+zHhTU5ezb5Pds
4nV7J/dwl3vvmPGMfSA9oujaiZBVgts2LvkqILqJluHWiY+Jcgin1K+Aj7oaA2KNDe7bhmAj0KX1
R/oFb3/+WCGxR9VJ7oDuIBfV0v1g4XhgGUKkh870wTMI4SlGVZ/wXvwamfATPuRaBzH57nso7Xu/
BmIfdz4dUClQOkUO9VVkv0m/IvYtzi5xRQnsYOLcRj6JYlZNVnxdKeDcevdVNF/joqw+8ZXcGVnw
jqoeY3RTf8geAX0m6+XYji6w/CEjOigiW9RlDaFoT6+OEhOefJuGGfCde0grOxiMzX1HhtWh7Yz3
geWniKnak3nw9lXF7csLqgaSjk3mZxNEpy4zYNOZELHv+wp4Qauq6inGao4tHQd8KoHgKvyIlbTQ
Is5oSIL8NmQV5u3+zRQdptzRruADdpjJipoP0fpLvliRWLBzs6beCpDoZ9/tvhY0jjaj12qtanRg
3WP9cs0HOxPqEe/nY2HIRy85a0vYBwbpGo+ycq5J5jPWNIuvNXupYzrg7lnk3RJYMbm5BLt6IhKb
bPBh7I+4YLLXkabyyYiTYUeXun4o6/hFOenOWALvxreGycmlnxSYvgJAQks5wV+i+kVenZSr/6ym
tCbRVHW79b4B6vwNn7N9ZqNwK9MQnFfLb585yZMnx+CtTIoDcTnvykcRWoQWKr6ZVEEvasrtgrJ0
J8b0SRg+69aEoAPLGlYL/IHWmG3bNoBnof2ddlg/DGV7nxrQF6KEn6cze9rYDALKohoOWG1tg0L7
quIzRh942yXup7Ca7MtKypK5Kg+BWt5+i6VoXS+gDpBW/VZVtSAw4676SrYUFn/ztSz8g5GODsbi
lnlvlWcWAjdqyko5u6z+5i3Zt4RmBF7BAKfzYLneZX1eADKZojg6/1FTNP8qxXCE1ij8lz8OtKrh
j5JiVH57mMfoxbOKo6hGtL3yi0rrfts6mSUxiDmHfC7S01DnULT1f6CFRAv6Du4muHn8Jtut0p71
MCSMNucfETU4gLCJzdoNBkt8zoycrddDXzGt6ePhCYPADY6GdyH1BpRMlX/MOZGLht16nPa9cVms
hzb3eypNw9urVGegy2g8hPAon4OaTAPETflBjOGT0jrN/CVWw1tjeqQlamGcqQfCE8S3qSG1csbq
Zx8rf1QvfcNYxR+8T+aUl69+MJevi0JLTdwu2NEzcsAU86o330dzXOO5J6k2LWFxECLJR5NdAnw/
pxCmPl9cTydjBgLgBEiNli4H8DAZ+cVDE0xz1XmZWLjAhlz8cvnBl61Ysg33DHaTtG0LXENczZ+t
sfPvx2ixjxmZOxSKJJQu3I2btqQCnJ3dgC13G2V0VvosLB/cpL3zyrK41gSz+JzJGFcKODUlCFl7
AmZqtnvLW9LPMie7B5cFy2XcFruWedktzYBRidJ4r0hqPSj2CGeQYsOTb/iLHj9036cUStTSEe3e
OS9KReWRS6A4BVFUvJdFcC2KxPjoA7p3DlDA+ymPsntu0RRKMLYrNuMfYUWPp4+xFU/OlyGMntDT
qp+gnHcD0bIWa8xDFtjDrYDUuWnM+VQ7rfyWFySYOx0uYWXSSAfb8+xPDHSGniYvBTWZgIB5z5Yx
AsjNof+D815IaWDpmFHDcG/pwIbQmCyrkazWejrS4mA6XwBAQh0u7wFskQOYlQJLXW/cVGOEu7n1
yfqNs1828jEKSnmWtU1eqioeUjGIV5ptiPBQjGW5P19dKrjZLqOXpgt6DJwVkWyM4/q8U/cdVg1M
6otB3GUP/HouXiNqhG3SUwWHDciDxBvKo2NqU+WcgD4vjacpvJsTV5E2BLXBNOT3xmvns/u1mIhD
6slLnCbyIV3TulY25jDlY7cfE6JFmmpQd2OT33lJgSsnA6+kzOnKdLI8s2beDSLpn6xcfqQEABEE
nO9KOr6PiYlH2Iq4SYnJ29Syf+5bbsYtFlQ4BcuPts6HE6RfYAA0VxFDRwUqIwa4DbkMSQObV2Hn
uSOwc9xpp7w0MOqOKST1vp+/RFHHFn1sxP3alvKhvzA2ks/C/KhtByRPWXIL67zPskoruBIR7iI8
2HQxqkNvERQaTA1Tz3B5j+e6OFnz+MK3NWt6OzVQOiyEW/TORnkz1ClMBcc0NJeD4ARjiYB5mJDF
m9IdhvRLTrPdfPLBQwDhJhV7NjGyZ92NNqd7IyxC9flD4bbNU7SQW1jIsLszctyaDre0Zmynozt/
mf3x3i988xZC7nL5eC9zXHzOFhKOYYdfEyuR98U8fgpxUT7icLqpCIuxPUrYQRMjm3SWD35FQHhq
kbq5hO3DQms7VExsnLEH+lvW0bWL++dFkiTluT/wBxLbZCW7MTTYbCfOvG/tQlfqHZ1Jw2N/nO/7
0VZHKd1wN43ddxP6zRURB/b4YSpP8PubLj5CvunvonqwyH6ik2Ysd2PtuUd7bkh6qapov3YO2jyX
u6CrCUwAbtOosTgPKUCb2INPO6d8HI7j3Me5p740bzOLsht0D7M1oEQa0pdwsuJ78iesa9qJnawd
c4/mx0VaWZVQrLfCp4r0LUueDB1lOVN4RjT0xr43j0tL+U+ruPrEas8u3EwOi50UX7vlPMfxpceU
cy8NZs1sklowiE1gPsQhOyHF5OkxalkO7aYzbklj8KZW+Di6GvjQLHeeE4hTDxMZjRFVYshUYisX
Pj82tvIalV5/7Uv/jVjS+lhbTbAVTWG/KQcXjVvwPxHCQEB97w9MVBLrOgXJT7yJ8gAfw7gU/TMI
3f4znvbPfccdVhXw7vFKG3SyHUHawxIRuQ5NKmI+j3QLTmOCBb1EkUjcgTncA9wi9oKNX9I5tyWs
1BnO0bsjkujmtpbOjLJ8AjMCGzBYG3ISGumTx1vsYm9aNpadBACUjv0S4hlUp5j6/9p2UCdcf5bX
kj1j0NE4SgcL4yqRMncuIqDLFNE1dUuBo1u+m7nTn1ir3hlV4P0ryrolUoGthWgY+FpeS3/J4uyz
vAro+zw6mEjHeM/dwQAcEaY0TgJxHLj1XlaZceWkw9GJ55tgQ3Gz9SG2WJGbsL8GIzvCyvSIXmcs
dYklw2YM+K8jnLMj8aHxzqivdFLzK/HEYtuOxq8sqEn37oPq1SYI4cEgSsr1vqwhFi2Bd68LTf9u
TL/E5tDdqUyQSNAHJzViCSYaK7jwiZDFRp3YzZV7X9cL8zyvS9GM5fk1z5z8GoGT3hYNEZG1wGs4
GcRXFPl0ZyRs+SJTZy65EmA7aM2fMqnBt0Wuc5Fm5p397h1DEJMDkSCMVSkxMZIbO+1Wi4dNFi6X
OK2qPc5pBrotCwa/4HQpWqYCG78lu2IIafopoAJbywiHc0JfqBnroDlVfVvvgsGdNiVaCnJ6uL8s
VgDW2+mq8T4C8HvAyMpIoujeLJvAnoJcpJmJNiOmrLDHuxBmt8+SnLbqoamb9qHTh3XZybiC0aEA
MZgeGFqyV687r7hXekwN+6e9c6cHK3Sjk5ewwoNZz5ififQh0o9UTOAUZJZN0Y3yREAGs1F/2A1N
xmtBcSfLob05SXaEpYTFVU5wQJY0O4MtpVKIIqasigrUt9+KJuM26Zjm3nCChDt3KO/GDr45TPa7
lLhMvy3yqz+SEI8nniyVgBQsG5shzdi8PWbl8hEpO6RCzv0X1OZ3RQd9I7AXwHqjLPbmIh77lsI/
z3vocnyQ2zaui6PTlKSEgJUYhQU2jdSCqnALPTVX7z5ONfb7F9DK4WvTCRp203wNXXR1UaKISrW9
76TVN0d0gOPeiKxrxNzoC1RvuK5Amhq2pPeiCoM7Z8IzXbvD3qGBchnY6glVim8piD7gKEwP2IQW
Ht0/tOYNs02Lzs5xsC0ShurWf00gnvuAPkb2rrcpo58wEJwiREOohlk+0KLfp6lVEbBs/nTD/rtb
FuUp8Nv5taI9TWvhNa7s+DR2NJfW82E9MwKzOjpsOfYVsQ87CzjVOYM6s+Xk5oxv0zenQQTq0c44
toXTPAHN2xHlQ7adTQRQTauMOdTXIeog43Df2DCMb25hIl4ZgJu7DDvKfqB2O9DZouxj3Lnt4/Z5
SHPnjOuZyPIJOsJAuuQ7XJSfRgsBIckyE+F1Z70RS+DvisVaSFxnESb4jzAN8tGO7tR9H5Gl3OVN
a5LfB/lqLphsNollHHvCPO/wBr5HZdm9Fqbv3EW29Z7WT5L5/4tM3fjVbwQdaqAN5N75yAS0StVZ
Ra2IN/4S0sJd++vRKlBdnyLGRGYVxz73uo5bQpz4Z9vxFSBm7XBYD0UxfiKoC64TEgxHmxJ6VTG5
NzVb6PfDlLH2eZzvaDaXBLRwcLWK3tdl1/rIXKX0ZUcDnEsepoY2AmB/9WH35wqvyu/HBMEDo2/s
xEWikJ1XL+iqzFwPoFMQv8r6KrraPLd2/yPt8nqfrGaXUVu+Vtno+kikpWQNl58SpeXeg3ZH/H64
Sk9Xp2etWI2i1gU/oV0GhOpVpNRpU4F++ufggpDd1ymz2tVRur7B+oa/30obTNdHDezMRYXlKacA
wxGXZjB+pvF9/WG6vra+QWqW/Errr/C3N0wrxFnEuL6vRtFSjnwRRgJR8fdzbSENI2Oh10wWczHY
BCpkRQH1iyKf2R2yc/3oz9MgMtiohh17pX95ff34//ban6d//n97dYL8eecsdLGVeUXP1p4vMPrz
La7PDaPSdr02vHDymwwuY6wtDv6WbIykve3cHEGGnx7H0fNpHb6s/4HhfPOttgIOOVXtdXUIr++r
loKzY31I+sxfZuH1EZjJdm8m3ff1P15fWg+rxXh91Ppei8u1PP95u/X13+9ZTjT+nAr93JpZTAcP
jbQ2Ca2P1sP6gz6mAidVxdnG1YvP8PPcVREd3EECWsBTeskIvb+wL4JUZkOw0edYtJ5uf77WLD0M
+qJar6RJG4jWw6AfOZLcoXqJo71mXVzqqpguFu15mno8/XNYX8ujhcrQoGueArYkOCkvocTxh6xC
5vUwqyYENthMyEW84s1PBqRO6AWgnxY6TqrZaF0TCSV22hyUrKrNHNPu88157+XqSIYUii3vFUNy
s2HcfEzyYuIWLQ9EqZBjHL2Joni2U1qw47SfGeVvaJ0bmyUUyA7mIxs06+oRZgFKW2xnKrwNo8O3
LLYecivxDtac/vB86h0G4W+y5B/MQfLWPde0UZSfvNk+D0XrbIsgCo+tbd+RVUKpVCPUC0l1oAv6
btXuQweq4xY6OC0X3WyOg1sAl+qi+AU3IPTm9hu9OGblDEY3CMAI4OCb4Q3RZGzI3AEuGND9J5eR
7ibpsVmWI2pJ5TmQ9l3gOM3G7u8mPRvuO9JqZfJgKv/qAHbd0q0bupoZKSh2t+0/OVnzSMfsSFCQ
MENB2Jv3vXI/dRJqZ9n5uM/S76zWO4aA/D1hfEwMD71WPX9fFqb3ZBFfLAaz3gzUKKzcN2tUHwak
uDZPtpMi/a1jzgJ8GX8WwN9N0GKzzWcmOJFFscBtPMYSHbl9sY371NkYAW5TekB3YRB/reMabktP
upewpjMZZ08Jk5shp7YMgsfYY55I3sUxKog4VhURof7OzhxgqDzeMZKxDiMNVKczJq1HId61FB1S
B4+4TrkRNp9cSyUGR2AA1EImInOF6FBFGfNzX3wp5REyQbSxc7b4VRMc2iF4irv7opztfZkTt+j3
ZPKxr9l1RIZS02Yt3im2XwwCAZg6tjgGiG02U12TJurQlYRIc+c39svcWT50eCg2aCOeaVHd8be3
m2qOURQTLHRQkO3gCApIr+RDVbJ45+r8Jbpdt9AnTVoG3Gzwz07IySWEdQoWhxmGHR2XgeAA2Zvf
KCBaLllLNDvO7WTH/pA0KRpcE0Eq1ae5s6HWlPG3uBpnsrLMHQrJYL+4quYPFs+zcsFWBTtQjxW8
zG3T8Rn3IGj2gZXPDFHy4NhMzslB5EXaFflypk6a6yIy5yydPkewzIzvnkS6QmfTNTqlLtF5dU7U
Oa8TEXZYFYvrAmaTTBby7ZY16Y7Iu0Vn360vkccCCmAUz6ZOyHMnsvJaQvMsnZ6XL506K52olzi0
C5aQlL1Q5+0ZPbFjts7gY66IoJNYvgl18dmnSNzAKeEC1el9hc7xc3SiX8Bf0OqMP0en/UWkA5Ww
l1D6EJ5GD2c5+DodsNY5gTZjNDoTZAdOEymCA3GC3CiG1/XQTZdpInEwKW+xTiBMiCKsoXZRY5FO
qBwidyAdcCtcfmYxhADSA+LH2DY8LMQHuwos1iqNfFeLvkyM+DmM1CVy7FvJYNYb3OFaLy4zgg4Q
da6e7c5Wz5OID3O2DI9YSl7qovmOA9TnRzO96tkuHqQDeXIE6H/2REqOUtAgtinFtCOtstrnfnMs
nda+F1R2AykoV4TfH+x30kNCG5G+3xSzXXTGm0re8yrx2P2PzT5oJ86C8RWhR7exhnHECOezdarY
FmbmXS095861ZgeKAnLFCV3DQRIYyZWcQLgmV5u2v9rGYSRujnCe6oHwIkOG0552FRRf45M9DfLO
7rzbhO7qtCx1vMtznSBK23TXxJ1Wq+fRHn34zzmzXlBWRC8d7fko6PI3OV7npfVJhAMW5aafcjGP
t8Cfq7vEIGFRq27qhq5kTKB3uDSnQfLP//fKYvFvRHsP1ZUiIkRZQprW360Wy2Alfqzs6pQKLz2N
A0PvLocGjGbwzUO0+DLlbUN43Xxwtbhjkl38P/wK1r+5PbA/s6CawhUwYEz7b3J2P4i6HndUdcoN
5E5Bbz2okBXAGCOSrRPvS2ZpMq1ZVge/HKJ7KKNb3wKPaFTlsG1rO0cZF0ZXLTY1B0E0uxe+dgyX
z5Sr5r1Wga7dqP/+g7O04Ppf3CH81so0cU+gw3dQvf+rIBs3Q2Yn5cQHB0t3n7nCO4dDcC9sqB2I
F5yjOwAVmQYBr2+OjpRN6ZcFN62TfovH+Ra0jv8x7SvhRd+kZb6XNHNo/rg/Eai4DusXW2C6MY9t
STRdHsfLb3vU9+n//L89NtrH82+/v2/hIvB8yZ+xCs7/yUQwtwmeGSFLljpiQQyHkK64a/kj3IYh
22yeUWUUWyRPw2HJ1Ge4siwPzl3S+d2+tEpnj7b/NnrfXHDjp0V6n33dAamT6gtX3mMyaf5mVYLI
zSMyARPn3ukAeq1fwv+nLqHJ1l/Yf+3xev1ZFD/b9ufPfzZ5/fV//WXy8sQ/pKtwCoFHwiSCV+Q/
oUu++Q9buLaSFhR78jM8Lsn/gC7Jf0iynFj4ODcE1yRX439Al5x/EJdExgEwJubPxD79b6BLFuP6
v5+CFm4RCNWmsCUIpr8brIhWt41odItzJJSxXSb89kIfRsfuzp353mt8b2lbeEUXE1W4UaPsb/WL
60/WA1Al/KidGP96cdLc3z8/Xn+wvlb0Q7oFOcv+S6FB/s/qjfg0qsPfVfP60MNNAXW8O6LFkKeM
zcRaDf+xLa5PmVOzke57rU6qbVwn1Gf/hGEag9Jf9uurta4FUyfR2Du7sjZgjSGp19xWo9E4wwoO
t9YUpnvHS99d7aGt82rauGgTuuU6oumaclAMgigQlDQBtzDib8VeyeIaL6Imka6ed7GP9RZfDnGK
4QeMhWKDD+2tEaRFd6n6bjwgXv+Sz7SSZgtnKWov2HwL7HaD1THvnfZQVdlDZw6PoxOl+2weMTaJ
oNcqxV1MfZL1IQrBIWTL2zD7or1zcp3mEodTfO06daAxGOzQn3+uGvs6T2FycDzGVSiOCHzK4qth
909kRh9j5m9b5zgBYD1Y41uKjuyQayDiODkwF6uDlTufTJm9IqVeABXRC42hHVAZ0e7K86cZWdm2
VXSYiOB0D57/4oViYA9gYTUV3me6Pbr/Pe3dILF3s+nfZpyEG5F7xsmcMVDHbVttUX6TjAyJfGPU
yb7rjklpQtWOnscu+ZJNBfIjku6cjDjUwBS71B7EwV+QHyo8h0m04DjxDLHp1UhyqvuSK+GczFjr
7uKHNMCMpGjZb8KYoEGRtbS6fTRtkQeBoZrYXotfBiPKXRFb/qXOqkfqw/rJSi8ubuP9jKmPUC3m
OHgAD9DQmw0xLQ7WHdFvK2N5ZpjeHKK2wA3sQWHPoEd3ik1UQ3hDb09frBjDS1rGdIMF0uUikN9G
/S5yJhdg+lwENdT3eCC3z1u+ApeODwIdwXqhLC9tpqed1vRoFowDYzd0dlFMlK4TOd9DLSYfbDJf
MjRljBiqcxEX5DjnzZGOOuRVS164vx3x/hKbaJIfAouEmiJoD4yH9AB83uetfZgwpxG0wX4jHOy9
18nmYg7xwW3G8yLJ/aLHe4sNipXgybfSswsbHz4+ya2N+2LFw7eshxs+L+VT15lIzFE+GT2ATpa1
Q9VY8xmnx06AtBdBhenIYOKmaBoWzdjv5omp8YR8yCCDIDFaLsTuVEi042BmBDokYFBVLa6kP7w2
JrOx2BBXUtxrx/kRW329zdPcPcnSRMQHI7Z1IDpOMbBUzy6/cXaghu2ZZpixBI0YltGuqEH6Gj6j
lZlklknt4rj5PLh9eHWyo6EbdghON0FaOFdhjpu+m8eD6FBFliW6H3fpyYJ0SCz1SLwwwiNz+1Nm
xyhD2ubIzMA/cAI9YVKjIps/t0SRbhoH6Ousf7G6gAzd2/Sj4MC359x5zYX8ClMOhSvSTjCbdf5V
tr7YFiJi4hkMiFQOIzk16mfvqu4kPbnoerLYOZZTYgRvP1Gp5Cdl460Ix4UVCkKAUZjXwNeJlugv
Kv9OaFwKXEmfTfmGDOVjwt7tGPl+u4MWlRz9BiANE5Uf9XwO8+ZzGvYu3V87ObGAHDOHSyOKkJJG
FAX6HynrnGJxNI6Rkh2QzTtTGCQWTY37CLP/B77LTUnUdR9PYIapemdExNuhacIze+tg8sP3VmF2
pWSd8PUU54ZzzES3yL6G2i6yiI6Z45CGSoIjpyk2LmFGu3Ewv1spz3Iz/AiNbUP+2ZZU8V2gUaF5
NuyC6HkOA+NoRaycg4msxlXxrsv2YVtxNoLWZPWICXuS7/aE12OKmfJPYZjBgClI8ARX44V9vjUK
hVS/INJ2GWvc9RYx2QEhoXE94sUD/YwwjaxcrHO4h346E8sLO8oMLwHXeXXumZV+zSTOtoA7ldfk
n13nl5HXHZosF2hQFp+DMg63ZfXLKwvrkgbDyWhEfwpHktJytIaTgU+l0H2mJIvko6vTiAtq9NQI
zotg3ex/VHW4ULnb7/4MM29KBdEr7VjgKfUtNE9qAIxBTwVGLsTWs1LPCfD2xgj6LTt/4ldcSHlY
QcdzMZNml4t8uC0kuaLPRRHYuddAB+pZXxHOf7UbrS0Xfbure3uGUBwRTZIUyAPHj2k+VDlay96Y
HvKh6ne26V/o17ZX26dvJEoAVkyGlBV8aUqTSjLquctE4hzk0dF1LWfraLssEbrZychoJTWglkYX
Z5QPh/zRqKhwibncwPsN9oitWqwS2D2jrrn48A0El6Q90WpoouRpnhKqj/cmH8KDoXWSyAp1/tN8
nPwJ4qMLrbR1iWzDW8ApvE0Xu3lA/A23Jo1eaw3zoEESHDMzb0EYsWiMxDeEQ7HPUaqS2TSrbUKt
fG6RDVYnH81F1eNMwIl6lEv2yTMZJVR1T5at0vuX4lfhS2Pruw09oaj2dgU3lbCdH+Z0eW0kRsBU
JvNtMIIN24Z6GwvbeQ5FvE+MBTJjtFxZp+9jiSLZtet3IMDyOJvy3kgOQ0tUgdEyIk8InO0GsLRk
Z6Lq0IRl6chnw3BPvluDqiutg96+IH0OdjLMr4kw71XhvnDlfDY1ub+u8Lw1aXQB1Q0pQh9SNhJp
myDBsp4rlwLbAVLrQscD8ci8so7Kli6exRhrLM/5gs651Ac7sr7m3NJ3pufdTTgS927Kos5o8AmV
LWde5DNYyvN9lZanKdRakdCcWOuc2ttg0no1B/q0kCu/mKjA96RX7AwvAj2IXJQQGa/4qOKEyBMN
whpSA2k6eOJnM00GEJC4ZRIZnuMK+bkHSlKV9SHwfwRYrfauCEjg8wV879HDXzYVp9EwvrHmtwff
qB/CbnAPK2IK4RtedmJ2QP073LN8Pa6tvXLrzAmn6bztrXg+Jm77VMSMmMnZO3fomdwBWpNev5MR
2dgqzbOKoSbUoXleKVZjatGHzgdSHxBG2fjW2VWn9rNMUHUYUunwdWYbZhSEwA3IjDcL85J35Uh6
N1feUbrjQ0xcPXp8cVqhUuR5v2LtllvW/7vRB2mqbGtAxp1cGPe5h3GKHiai5rALQuQSc4f/Ksms
U1kTsx7BLQMlUx+szHsuMP2d7fhljt7DJonhFxAtsP46kvgazpPorPA/HrIhIEqpnjA4Beklaaxt
IS3rUsxRTHKUYE/o41IgQOc18TWWjw6zPPSTcbf4qXvOe4igmilWjiB1Qj1HMPG37EUiftau0e2J
emIKLIttrWoSvGoRbDLsfZsuHuqdGbdKqzR0x57BAeO/+pLD3WuDt4T25aF14KRzkZi295x3dnMa
I/PdtmR76MINOIjyMrYZ3pO5R/GsnE7L0ffL0EWHrpGfvbA1L22hxl3kI05fx/ol0I298kiWjZsW
NWhxWTT5hdQMQ8/c3BBp7PCSJ97PMWa9iMzyvkiEcSyt7OLX9tuELDqt09e4Nqwtbp7h0hNuurET
+YEdTgvvtNnP45s356DexWPF3pzLSZD5svg9qBj0CmHuf2YfGB18K7mVBdb8tKQ3aQ0/hzQw9gz8
gjDFyGhGv7opu66a1Mp8rQhoPIedPV8cXUQ4pXGIJAlxGcNo8h/xsPE2alv4ZY1++NV1evjRJnsw
lEJqV0zpk1G79dHNh73rmTX4UAAyAeHdWzZ91bYqUKzRKmxmqS7kweM4D79naLTOi5ZnWoSl2Law
4U8vwj9GaMliw6YpGuKC9mq3Ze5RMJyN7IPKqi/sKFCR5yw2iGC7jvlDXZkLfo7F24VT8Vaz2B7Q
w0TVPFzjuH4Zxig7lr0argZBKPPiCXB2J7WQENLG3Qe7h3cA3ChNZHt1faJS+gQ1K7lTYzRfLAAO
6DQxYKwij352jwwKsLa7oKgLRSN/VeUCtaZDXH6KDTnRSorByuqhrjPmT1ZtFVt/8mEJ6bPQatC5
SKdMj1Om5k0QluKghq+KQIFzUAF5yk0D90tPkqQm7aGy91lWYKeE+cTVjZjPoCIMT0FHc96fY/KE
fGIBexBQVFZ3cTDGl/mRUM1+O+IC3yKHeC3nkDybpKPFli+SgD695dN4bZngWY3Ue6hssY3UwoKn
p8JufaU9nVwISS+YRsFZrBzEWDMuh4CauWz99zrGTRsKm0AifZrPZB9uWHjSvY8wOLa+RmlFdOJc
3RJLXKVt93u7Wa56PuWOrtiQM9jskmVxCWJhS63wlSD/v9UpJPbI+ZoXfkscMWE/tfdrVfquB9hE
7MAC134aUVGCA6B2JRbyrwMDrHfU2dMBIPFfL9WS1AU7GipyqjgEUjXAWMP+Zpp4A9ik7xdbPHEj
bS+iDruLnfKS0dUfro1VwY9juZ0M/C//l70z2XGb2bb0qxRqzgu2QXJQE4mi+uw754Sw0zZ7Bslg
//T1UT73+setgwJqXoBBOFNKKVOiGDv2Xutb+sKUDmn5gEIJHOSfiGMiO2m35ltRgk1KimbaFloz
hN17ysXoD6EwXb2YN2phPgoMoARGVqxD0AURFu7iarW2r4hBNLn4nOKxP6jG3gFCZFtpNw9+FSd7
XTTuYWlE4Da+j2qE2/4ebt8rEEwQBTThdlrv0sgyOoksewLS4YYTQYWMuh9NGzR9XEXzl01zZXsD
OhLXsA46hX/XAFDdJ7QZT9J3o6BrIKHcsovsljgzO5cfN8omJComVxLXDV7vX/UBGdq3uqdXUIKm
QgHbJpzMnvfIVuyfzNBoXSWNhGo3u2UprQcdMyupEWZgKeJzHI90jRuP8nbQlseGwIXjbVn7+22z
o0TnMzSXjn7S18PS1y9VBx8r9/ommFP7O0O/mCwHjHAL0uVNtnDxXThHD3Epj8tC3kklhlKS7gJP
up7WgE2GBH41HGNN20aE0XEN0FldaOlbSWk/3A6lpv/Qe/nsdK7adr7xilqpZ+GMdmnrb+Y8S8+y
dbC3mt1KBMbeR1G6V2ieXK1Zrgln3tY2YiSbuWFf9Ay+RJG95Vjtv03Vk0b8V9+JtfqKg8Q10u/2
0OsbbK/qDM/jMUEg9VzXlAa6R6h2zUe9ipyHyCdhA231z67V9uRae5hY+mnb2IsMxJTh6MrBAHZU
EeCsrbPjxkhnbTYGkynjc2t+Lnp59HJcOwigkTPyr86sd4W7B29oRMSAlcpzriPGr+J8O2ZqRMug
T0fHdn51ffGyDoAOTq/P4YTiNBnZnkWJnJ6WNMV6Xn2PytL4qhp5oinwPpul9dQWAtRZRrYkSY/J
CSPWhs3TdFenzU94B9BeFraWsiNSh8bOcB6lf3Q6070OekfGeMmMp/RG8MP1D4PwgnN9P625JexA
oJzJcgzb1A/shCuinBdyLk12vnFtlGuQ3rBjKAGjVFRm2I5uj854YlZYNYc8atvLGE0RY/LsyRm/
zwgiP02bwDe88rtssl6EL75770Vs+HesinHQrmiTxGE61vnmcaphhJDOPV+6YlHhovkOaTsK47Vk
zpwpxFFtaQV+jGpgSCairYiVGmoig13rd5tUy1E42YjFB307vgJtV6joRS6kKMU6BUbm2tO1UXj0
LJDBAd70H4WWqnunUu8IVm2c8uuCuyosej92A7qW1IHrIqxRUaJJzstDrKswsnoynVbcu79e/vNB
LCev7btQatnL7VvUQvPpoSn8nr4Wh3nGB5iNVrMpYH0G/dqlHdb+bbceVquWr4iR97CHWDMUKmlw
AhYGefCZHb/mq0cD8+p4iK0k1G6ilPUwm+0Du/rxz7fMm2amNsVrNzX4CW+CovWgrwdPNKEE0wLU
mBWnSR7Uqiu53emG9vwDMK1APbByToj6TEVxLZaVmbzS6W+Hlfo6R5y+KGzVphdJS9gYHYTTreiJ
FH/07X+FkRVhXhlvt52OZFvjlomxn4CcHCZOFGEYP40GLAeKumM5CP9A2CT8nlhtJSZbDCC0VfCl
0m6Zq+xQx7x5gJAEVa7fH/jzaIr0ez4woEeihOuH9jAxK90OEQLphX7Bxp7ErwEq0nm2vbPnZQbt
vwV+7tjvCvmUxNkpMcbhxKMTERflLwJVNJsXusdoarONFRl5UMvmPmt4roHQQA7OQ2zGEfwkoUhY
HqMrZ2u9JthyiZSoGHdaDrbeW5J7DxngWA17aTUYPwu5hUlzon00BljqudTED73lPsBlIZY8j7Eg
mSZzcfcpj7PfNLVypHenfJrQNejtrkCos53r4TXPMOnbDXpnj9QdxhrapuUt2LSEw+1SBM07TxEX
3GZIX6xf/YxAi+g2iSU++c4+HvzKtM/9nE6PirqwXYN1aS5yeRzCqWGJdhWsEt6l3MByr+l4YLRs
IMghmjZ2jx8WNzTXcm+ugjrlxXaXBiuZYt7fWWkf4oa3R+8CXUUE/eL+qHL/2PnFpWzmkZEGf76/
vDuje8ryHUq9/J6ganp0EL6CWiGs1pE60OQNeGaKm1zw0+BENnJZzj0S2T2mtefJQOZF8UrUTEr3
Gm0LmS9WfcE2TmtTy4x7ORuIqzROUC+9WLw4wrC5lJMXFjLOIOXXb66CXinxRr8mnZ7u6DeXiXkA
MveSyCTfOZgluUk6cZJLB7NCaecZMho6Xu2ZRv/zromYv9TGx6Bo+65lbDV+19ldbzJTV0/lkhLU
pJtPqubPVk1G95wIhWtOOZgW8TMbgcy6dnM50hVPntVSo2iPWPFILthWdfkizPjqUhMPqM2vSOAR
as12wzB/O0mcp7Ywv1w43qHbIfREElOU7iujnzcHZOou6W17T3jbdXRphfgiyin86rsm9hCCkPnK
koGsBKzVUSUoUKrIuBYZq1ml5Vjz9NBrp3cC3NyjZswvnleEhpiBQXDNYlVrL83gBNPcj4fcgnXP
MA0ziQF3SMuiA1LuJ9NkIJAOaFL0eAS6JojCI7BDEbJZlHV7KtW4qcoiesyjaw/QE6hFSxonUxOd
OLZgFjYMJK2hETA6O83Jh62O+MeOGfWUvuUHpvVL87uflpncmbhIt7EmCwrjb3HykABAPCL32NA1
jNHU5gZBWEjqI8eleSzmLc99MUrLXE3IO7ccScFpl4YXS+eiEp08rf10WmLbvyqmhJsirq7arDuX
Mk7eq+yLnWpC864jpxuAwwLKQRcmW7b6YU7JiGW+nu5suCClql+UzQniLs+No3vsl6zAju3q3Kef
su/4pI1iFXR9ZAZJ5sZshR3EBbR1cQu2QyDcEYFeyzkcRloCdmJULF0ArCLaLG3Dn1Jm4HA+ZIbh
M8utV7szf6QWEWjNqKPJWuRbVdIqN/oUPaSRnNu+lSEMMUpluokV9N6Fdng7hzBOmk3d2y9R6reH
yB0upcxfchvRoZ+h8xYDxQ+stTDJZlTMafU9xn871I6gI4XI1GJyQgz3E86AA7CGjeqsMRRVIdGX
vuYwNdEuHrCM4Ut1tSddj7rnxDbf5ex/q3J4Dvxy/r7jkq4SgQE+/R1ndradx9jaeOCO2KBlzIwq
VqOECiqLVUEONDp4l5DHDZqvkyqYKezMXDv2I31jf86MHVjWlPwCB/2MgTGJhQ1Tcar9UJrar4Em
taHAYaUYB8Ar2juPHHBwelAqtS8+7EHSYqQHZidoK5hsrhNtC1TRKs+DwSetyV4b9mcbUCpyL+Hj
blRsvOGTwQUEkWrx6ktc4TjEuEIDL5eBLVtsl/j7xiKkprlXkOfbohVbHbs3D3Nd2N3xQuTPTW39
NtvlwGSN398dv41u526ixO+PZVNck5c8Z98Ik8KpmAA1gpfB5yEGAoMxAME60opPEuwoVtLunSGC
s20s8z6jOXhEUHhuHKSi9jJ4W8umAim6+ylJALIPS7nNSyI8ll3tkPhc24So8alH0yO2nVtZu6my
mAw2MgQ29NVFkldmqcUVXyhkDj5Qih5RpLX1xm83blOzHVhlM6sLSwlavRXr5cYhKXejJvagc6/Y
A+k4kYUXjBXGC7blnIWkRhbuJ93Nr0aCJrFT3Pfj0TV8fcVaMg4qXPYQFImx9ZXO3ZnIAoJglyZY
pvIodGZEvgul86dLflqpA/dwwWBka8uIaMpyzDaJrt8XZvadCVsTpl03b+jeO4GtZc+txOzkuPnT
MHOK6RMDu4qPNKK9ucIfVOWbvCLnVqjpxXblCZ9nFnrNNAVTwgQyqfWgVOi1iMDmokp6TohNFxP6
dmFuhBnRDQuwORt7pq7UKdfx3h+ofj+aAs0rll98vQN2IQacY1F9t78yp7DuzHr4piF82bSOtI9O
Ax5ydMUOSQLyKHg9yOo8sek99ZtrjAtLyMVnMw1nQgEZrHDN2BsDnddk6dHX+j8kLSp3YRScIQRz
Xe+OWa4A7ULrUJJKQGRvN5BLFK017t+Du5bBOO/+j+/9vYu2GB1E9biKt01FzOlNfVx1VozIfBWn
Q1lAUUAXoSFVNcLQWZbcxMr2r2Ckf9y/jUzm32XxWt9+/Haff/z3z8OtjynXZoIw+XgYa+qEZ/X3
xmIsTPHWJ1wPt5/9++WfX+IWxPT35j8P/ffr2//+fHMG97KLjYVLNTne0N95lpuy/xboNDoZROjb
U+NHMQiK1HvCAs1XfSFAxI31KrTj7oumGKy2rs73jfTkoaK63tWZ+EJ4fRjgWTUQqkkcATWUyDvX
XRXd1bcM3NVnQpQckjP34pm9c9BMBLtslhi7jD7V0H//b7UKwRuPDU7X95+4/Lnj+r7dDv/I60J1
AEP89t0/0V23/yrdzU6lQ793sI8SQ9D6o/+4/fZ4bkXH+k/q1012frvT7SDMDEvL3699G4RGghKR
Qg6S9X/9Hn9/rT+P9ffrf3eff/c9WwMUs3qb1ga6syZ9jLQaAbrMFoJovkzW81T91623/92+d7v1
9uXtcHuAv1/+u5/9dw9FyvNI3cZ7sVot/hojYv5aTvDVKPFvv2ndYrj+3i7XYQPewP/8odvXt5sx
l5hx7x3HdXTQ9pzSzKv5byTd+V//vd10O+BBpUWmHf/++H97ituXFrCKP3Tb/y8zMy22nP83mdkd
bt7kf2y/t7Kg1Pmn1uxfP/qfQHHnP2zHFOTPIznDcruqxsZfqvtf/1PzbKL6DIHrzrCF7dkW6OC/
WjMg9mAqaOtbJj/2D62Z9R/cFTGuiQ1CN3By/79ozSzDXFnN/5RrYlw3Lct3nVXzpluuxe3/kDu6
ObvntlDZIWXAuxeooxyPATB9xF1Vm/1jZrnJI7mTwCKMYq93+AusWreeqp6KJ6e4PDlQO/KxEk+1
1sBWVmYVpotWXcYZ39q42M7DEDHRr4cH0cdAJKrsWWotRXU6lhe1epGt9uob+TZP9eUz6qsqqPwR
DFJX1Wc2SuSxZwryXGq4j42/+NvZATnhsgrnMRox5FjWkwdJNuxM0mMdmfpnHBV9SIB4FJhJgxN2
jbCXs5q+Ol+7Jt46pS9FcbYrURyWKSpXvMv4obdtAB9w+paiydEakJV1i6qatCH5TvT2OnF1Ab0V
ay5B3L+yTcTsrqFK7rule1Wl19Ppw8Zce7XYCN1IXrFxBswM9jBK8QtP8m5eHucoIYnda74jJ6wo
2vM9w7wiLFPHu2RiSfZtr4XjuKtlZ9xZVvruQ59C1pYEzYI8wAdB4+WklkbI3nmx3vSuDYoafGDm
Ly9SlBZbpaENhLB/aVBVpeTpdLWA0lgaF7L5NFJjBBUQgEO1jE+A23zq0+eRVOo0tsuw0g0VarYC
/Ccvmer9N/2cPeroVR7ifvqI0EyF5USk3VyyHs5tLw/+Ph/jIVQjOCV/7emg7n2wpwFpEZzfss+m
jSiLZO/zJ5jionmAB+u82XUSW0LX6iUUUc88KRf/H2Pl7C0C9QkGD0Kz15IM2xiS7KiffI5oKmal
fXBnwdDdj4ogktbLKsigklHkNSXq3jNLc4uupcYuMGA+cMxpX5vdFDq8OWHnJ5Ag5iFkANUei6nR
2EkRKliVc8GVHJdHl8NOQkOXnA1s0VLpP2oNUsYcN9ajTjDUEFnHG6TY6X3cYjzotohShPm6iE+W
CTvCY5QV4FDQQi3K2NUIcMDZ4FsPkCQ81D/MKYkF/GwtPb/U6wHoxznKh/SQVGDp9LzgvE8AKSmL
6SoljOs/ITU2r146mVfCAcpAFUB9Ujt7ztM6TDmzTl40U0Rn8wkjfrZ6EohU9MTjZM1YPZKKLxU0
jxbJJCzbCuOYnka7uGELXt/4FDF8w1Jz3ZM2sAW2YVxpMmXYS48/6OT8Vs1sBtjLg7tI2ShndIFE
CXI7i4j+owfNtGUWQ+j29c6o6aK9jFPVn6c2+WFFJMO3DaulI7pt5WVFIHUIaV6j7Re3bQ/z8jSm
3bmBC/Xg6iWpXsb6588mTCoL0OJErz/obK/bd+vJWkdI7ZnC2oEy6nyHzMfDPJy/67iFH3xpAkDN
T8TcW1cz9t4SLZJnfH9AHVdHrIjlRymNvdsqpnBcgQkFF+9OF4NMU4YbGsXyuExo5XSXaU5LQDG0
nCS0QHLtkkpCdepxpPUdGI2MGn/T6wP8kJk0+qjI+aDZXCZaWYPEBwR+ZzEovWZ4erK2+rTtpgko
/zIQmVs1vWp+sevstL9KMzM2c9vic++znaZbHY7GFG+Xv7xVU1Xfu7bcIuLRMepPMM4W/8Pz2WYu
lUubySm/GexlpbCjsPE0+S1lZz/rbtjTCrvGZVfdCYQ3T/j/y23h1sSnzwvbVw/PM9JAdysqR6Aa
Lfv7zm3NR3Zk9yb0/HtvdB+Z7CDxkgvulVgMdw2Bq2Bf3R/jQFKxdI5xnb3FY7ywsai9HbqnIcuO
eNScDXlx6XFwVy5b6YJWaFO46cnqXTW17JDV6D4yOT5nkXkvCydEFtbTiROgvItW7liH5EXAGKzm
/l2fufIbv3Q3Me9rzv5doqf6nVptgtWaGhZPQ7+P/cVkvguSPh1sCKeKNOTG/R6nkf9mRXN0Z7fG
qc3hVE11BFM107rNmJXTRZSaGdLb8UOBy6V09elhSTz5mTmjfe9a2itk7XPZiv5VujtlRra1MVwP
jBh6F3A5v7PU7wExmj3KLwlNosLfB7gvPZS5PZ8bL/8oUkJo4O2fvSgJCLhBQTl/1QMd2MT0XjNN
+yjd/szMP0Okg4UwN0fGtElvbk3QtbuydFlpl6a9MxMkGzP5FuvOYIEKNgvuOWCsCfu28bEoVP42
jmfa5mmXHnzO+KCL/BbGEG5q6ye6S0bMcUNytR5jvivqbc+E8Tmbc3M7zunTpOfNHn3UfkUNXcvE
CsrJigKj9oezrczkgKv/I0qcZjvSKKA7lQzbwVvK/bRo2X6IauB5eMX3IjEPxGrLl77orW2lyml/
g4N71nDQDdcN3dbtgPE5+sVvYIRAafb2HuMsGjHwWpngjoGX0GVv5yqGm47VHB/1p2noARko5uuI
4uyUZsYDBv8YkYxwnmzOITqDoZAGdtPIoIHpmM6elboOTEBvaDrN3+Y8fwfsZrzNiFeHyn+bi/GJ
wuj7gsNtCy/QpyGhXuPBh9fY6b26LI2GTsr7ntjzeJLa+FGrk2bQfBS0N7bqxsq3jfOfhcRllA+P
mVUxcwkDbAi9bRVrYt93JjUAwwgEzfUusVUJ8btoaXh+Nxvdeczxdx0LvbFoXVtpyJTB3SS09je2
qlAidEwtWyORLzLNCNPzWNZ7s7U2pYT/U1hKMnW0oEOXdFb6fD7pUeEd+Lhvqmj8EsUTWYFEIrB/
3XcG6LC2yY2nvIgDtxv8s0XO/G3yrRymUK51H/e2/gQFaVI1YlwjPbUzaWE1fJ9NT/domCLQPwhZ
No6q1aPyI8zSUXSRjMG2SQ4rV7VKXAgoPokG5lJW4590i+JXszRUBQAiQVk/NiVnNhD36SnW++dO
ac5La3SbohM6otuG3nMX7zXiVi5l9llYJLt43fwTiZfcVX6EX5bZ30rCvU5L2m86RVwFU4KYYChd
9pvBK7DD0vQd8rj8JIsJ16+OYneMva3ITf0uLTj3Zd1W5BdMesg7jd46/ub5MdSbRtKYsjotPo5L
ZmwXb0V8ef39IGD7eBlWtBlOTzRGAN1bxw5sD+FcO5jJRTjyVw+NPJSTEYqEboiy7eqoRq99gIPz
zox/JQQ+d64mn4lFNsk6wIUvkOg/4XI2Qr1p8mDM++pjaHb9xKVNWx4MJ/9yM8oO20T8adfu1aMu
DOBQt3s096ChaKI6T8QfjPcgpL47dtLTgzzAf1G0zDP1uE5qAFu5Z68owobNz0WPN51dVOdimH9b
jpVcuijGURkvLApuam19YggAkpT5ucOw16fRvKuMGpFjm3UPJaXWZI+YvLP+gZq1vDBBJv/bBZVj
23FxSAhq3pKyucriY4Oel3grmUeu0c36oZTOsjXd3NmA1KB7h5V/WBu1diHjw+zNr7bq071lRi+u
1qYHGAvpnjHuPeJ4CoJ2gcbZ0zPv+Mzjg6f5o70gRyR0of2g58gjBPWQNfe1Xe2seEQpnza4r08G
XrqDnttR4BuzfnLMExgL467JBCOisV+CtkXZH4lheirt+i2x/U1O+/LoDSVrZ7085Ua10dNkvkoc
DVM8TQ8S0GxvpcZRTbZ11CYfmQ6afEujCG9HqZja5DoalupnVbHkRpqVXvJqph0213KTdK5913lD
z2onlj27LtrcGjPhJtFAWHqL3GbriqIgntNmtI+3YojfF9MvPeWhq59V2tfrLsC8B2m0jcbFv7g5
45G+QMzQmvWzO0UxLeU0C5ukeIQOkl25/VRgdcJogGtIy82SRh28ceaftJrsGfLkWpSN7kjEewLe
PRImTdku88/6WH5iSGRMp1XFpemzBqc8dFpXS/OLM2IPYU+08925pqXbzDufqKZDPwELFwMI5ibm
qabCeW4t/BeC3v9OZ7XckcS7YxAjR5QYZEi1Lrun9cZ08BJ+rXqzlPUMxUHbgR0t8VprfHa5HCOs
6Y4y9rHkoHlGVJ75NJyJEE3NBhn44h81i8K3T6mptdbaemmJ4LXkrGwgY+1RLx7czrtW6O63PLIK
DH3ABQ9LWPafSE447dgHbISj7zJ7+u16tRco3N5B0eVf2MT4QFo1vfca5n+GHBsFLaPgWOGyGBfC
mXB2tQHLPXAByISFPxzNeM62qerMOxJNmAXCIYvI1DE5BRKYt0WcfWS5F2PP9XDNr5cB3rqdKt4y
UKj3ajEdGtFee+yafIt1AYuOHMeDaA2EH2Z85xP08WLU1YffUgHLwUfLTqPdhGoTRIgvzvY0PUPm
ZRLdMYxaUYBsrljpJjYserEClPuUCJl8BsHJoMhxBQQpHwC7+1wLkmXMmjzUOu9LFnDRUk1HLUoc
bdgX2fzuZ41xBwYLpKRaR9vradmicjNW5H2Z59d6rt/TxBecfqDfvMpK4QHN31SJsmBYM10yGYnQ
U3BZxgWPVZPmHz1uuw0hOWmQ90hABk/gS9bQ0o2IJhvaYWEhsvhkT/kZP0hzNBrnp+G1w24CGLpl
REoORFpo6JyjkXVV4X0aJKEBKrhtuFNvzkF3lc/znPOKD8ZvjOMmaJ0k2yXx8DU7NW93gTKysaHA
sfncJgz0Ar9svEO/Wj/1kY9aWtL2HWctDtvG1YM6ryBYQGsNZFJaIblHKFNb74DFqjrYhp8EKfbE
Q16bFHaMRXMjlVfEXCfhUq3YKcZ3AzFogk7+K7WmbaQ3cmeOMZaiqGsPAvYkJAkUncam47odRjbE
XGf+UsuxY995WNTkX+shx9JTVf61ibRjPeXq0E54v25pAsAYBO/hjNG6VmzLOy7CNQOPylyi6xQN
n+xcuQNa49Pide+eO4hjbTrdQysfYKXvWcW7+4j1aG/TygkakGUJTas94008BP5lGclB6FA7EoDY
FaHe5kaggw4IUrX88rLFCKZmIhiCWU+Vzd6lMDXjRUAUvqTQV/epi0EJIwVoWKN6SggasByzuyf/
XAKSRr0nvDzwvVId2+oO4p99MUe3OKZVpJqtW8GkMFxgpgoX+Q6Vp0BbiZATT0e61+yCmAvFwH12
KuNO7+qQ3KugY674BhAEFUmdh3EG/dSwqHZkhWDXXy6LX+5BjOV37Ai6PVEn2OkKXH9euiDkJsJk
KyyTIJl1CZxaU8eunr2KtpsuNXDKgT7/MrcPc9nNwNAQQGSResE1huur27qJ71zZd+yzrvIeukl/
gl249nPeYHMhTBaeIEknktREiA1J7igAreXNu8S7Y0SYLXqS7ZvI6XdSjVxfWnM4uGwzS1wVR23x
Ho1SGQ/S+xwUwTD6KB+QboWGIgkNIroTaCwHR+Ihtm1vn+2l0g4zdMVtaYopzGuaVK6NUcsY0+Ns
XCHEJdc0Hz+KTlNvSA9oGFQ/Ok1Ln+0i/YiyFSoXJZ+3FStD0hGh6AbV3kAKXrTXgUYMSoD2Ocm5
vlitdc1RQG0SZuGIchvzyGWFkv0Rc1bxllhWEswuMn0yRfBydZj/yn2ZDub9qDNWlyqK95KTvIMS
QtNdSHUguJChNkAbNiI6uhVOatbqO3P9ayfNAoFY2SQRZSNRgAwIjvgI3Il6Lx6N+TBGACbsmHKu
yUx6TUb8Wyzu/ABs5KBbmnqaKAHN+al0+vpbhjPc6zJ6RxbaSG8q6E3Z8uxU2e/MbvWrkzg7p2Ss
Tm6hecwMwuP9CT5gp/TkTuxAj3jHZsJkILItVJg9mFbtqNIlP6eTVSFr9bswnhr3Cr1Tw03RP0t8
+/ulzfGgl+2BAJpqPyR+RBMxY7yMAeBajI65ryE+4Y2cZvTRtv2jH8Cj2cfaGdWHoXw8RHQ1N1zJ
7yG/JIciiyjx0fV7UvOvuvzpTR3SrGbetqojRkX3vyUar5ZHf2ZLsReTa7G0D6qE6bHk6CZ6djNU
NuND8+mhkQxHq22CFtuvHUXyUpaa85QkSZAp/T0ZOusz1j6iSOvPqeWgIRLREelEfM684sQfM94L
ZYM8Mdu9nXn6oUi5zrOKa4GmaTRjSv1Ryxzw5CCH70ZjJfmNq1fKy5+rvtn7SAy4atYIZiLOWbk2
a61RPTlpSzPTwxGdMU3bLRnicWlXXCz06k3ljxMQdVop4su0Ekj/GhRa2wY42I8v4C/de3s8Elvl
XHzWZdMYo4OjpnKrxMzWZjU3LkJDF1ZO2a70vGhP45wuVuXyJFkBxoWhPLZAsHjogbVDSmAKytQ5
Dqs8Qnk6jNHG7JAiOPVgoAOiYzGAaGNU7ZZ7LV3NGsXc7YZYK8OmbfMQWLm/d/moL4QU0QRKHqQ2
P0nE2NtC2Hf91A9vBBUjf4zau9H2vgZH+s95ZvjPtU2HYKI34dkPo9CA8BtA0Gk5Z6EqxVEjrGGr
eVHznBCWiIGxuo5x/k6omjpxucRhQp/hkf4IZlGZ78Z14s7wuaGtH+PMnC1iY8ZAY0Bwmo15ZUqX
yQa5NoxC85tJ1xw7qdj1iCTehVsfvLx9a5yvYVjGtcPhBXiSfwvY1LQsaX94MZVzMvlHV+TNSdbN
HaQ5CltVFY/ZJJ8FAJk91dd0LGb7jlInPsb44g5+ApEmQbQO/xr1cSFNOq6NKeBWAe3pe+NEOkdL
L7hFETSAadBwm3huRX3EWoG0Hit1pX4MNbPlsdZYc2bjYSqJNvW06rungbhbcjyn6CBZcbAmaVyS
8fBUp24ilKvAkwOFvjiK1UYTu+M+i907V2/UaWix2uvWBrFYx32etMWCguVPJ2M96D8nZuOqzOfD
TYnZpc6zTgslJGrmU2vWKBLJZbLHz0dxjxyzpeOqcaeb7cDrk8Ncevq2bdA4qEG/pwLBtrr6tFxl
N1uvxwKBKlQiLoYw1LF8uQrwPyNWc5NmPpW/6JEFUlVPiRc6mT/TNkp3N/9SH8fjaUI44vGy0btt
Ud61yQPbCsS+joaZxL7TY7CjOnBe1QvoakvzaEcmG95iHXAC8Nzdfs+bPtZAqr+ziq5A/cLr78tX
t5dX1K3GdkKUXwzedKCk5uIqCWA1UkcGCJ+S7dfNNCXWIW82w7MqZ6I+m4Wp93qIKdexjOjHuaE5
OI652pXQpmoi5J0hf5dt8bOWeFIyFV/KlbRWrU42yyl+u7Jfdn3cK7bFHiDXtuqwN+YNLGF3P07N
FzxxVlGNVlUO/db/tkQfSRaVJ3Nx7YMEhuBoLr6k9RAjSNnEyYwIfwX46ZoHoruc4Kmvp8jtQMsX
sjDzl0Dz5+FE1GG+j/rhgj8NYfFkjjuZjD+6xG/D2MyfcZsYW8o9tSFlhLkErGkbzXpcIZAs4oEd
oWHwTlf5UzUDNhNp5QQqRZvUCyQqCXodzvfTUpaXNfJzT6lrrTz+at7lbLIAJ+TjjlAgGWqV/wNU
0k9pL/uudl+WrPgV6VqoyyFmeMMgg1WSuEL/OK88CcOKk9DE4xUhKoYZB2ptHuZPB+gwhueAKrDY
q0l7UNPqDqrHzeKBENsmpXaa9anHpjMp2m68EU31qluLHfS6jkdwdYN40wNnLkugdK6kG1W4e7DV
YDU7y5FUVyOrlz39CU6eOH4b7MF8lUtnrAFOB4eLwNFtiPKIyWwIl3p+9QtEPLcZyaJke7aq9bnu
LkY6E8uJrPKbJzt871QfjquAlhrOS6JNJkgs1zrBrnozx0ns9LTTNpPnAIfz4n2ujVyz+9j+mAV8
UwMYkRHZeBHoctOxmnVMBYvGXkZ4cAL8jpOgXlMfJljSEmFbQ59+tdGN62FWNfQLR3/6c16aUFln
+ozg2cSrnQ7XdnZfSv+n0721afKkzQl21b75Dph8pHPhg9KuxL1X6g5So/z3pM+B7UPSFJrGVdgH
RGfa3hrVoSHA7AQx7hEkMmlbh7pyzZPGDydmtTYc1+zKqnPXxXiLUYGi6GaatOkhhgI3iPiiTPGF
tfOVMoJUs/83e2eyHbeSbudX8fIctQIRaAeeZN+QzGSy1wRLEiX0fRMAnv5+4Cm7yqrruvbcg8ND
aokUmQQCf7P3t+90Zt2YOK6zxZ5igO/xZPVNxAi3i+I8pBTAztPYXueQSDvf5ChwSVBi3PBOBMpb
+9OLHrDf91sjuBMtKNehX5pqSaBA+2S5zsnQjGWm4VZ5PVpefI88EpDbA/rt+40wgXCQjvCSEs8e
GN4LvtXh5EbmVqskPdgLJnQMKn3Qs7HOR1D0tVqygftTHkleYqeAXdf2bIR6Kt6ZCVldQ6Njos2S
ee10cbuC5tPRDtbmBO55Kh+9FLOsZJOEflbm/oaGVawwtkVzGDK7w8WDrfyWypppRAGbIm/TBwt2
3swjfIqfQsZPlC/YCn0eO6HSCA3VwOp48e5+eYVcSPz4+fJt24+fyaJhKg5V1G08aJ6cP4TtQSbc
VJPKj81sHaLG9vchDZHpdPqgJsiYUWgdgCRWf8n0RWJBfsFebINxPbiGWoc4RIG2F4dBLwExdU2b
pPzPPDIIMAhnauZcQjRzGX0xH1gbTkJT6fv3seO+UxBDQCdbxFvMAH0Fw3812uYhbEJymRbPV4Z1
mM0ELUbixUjjQ+6NQCQgijE4tgSmUilpCyprne/mSdwNAaxr6klmeCDKQ4WxZXFl5jVl9Uji3coZ
Rxhg/rBDbf5aLZ8WLFZRr+a30xqPVAg9E+bgIjh/vh53X2++XMoWKSTbxPautYjOo4z4+YKy/cvm
S6gxqlywTmGgKIjBM28Gwgk56/BGzJK+EBN2yYZ6+W6BPo3rKJy5tYv8gmoB5EVA0Vf24YMQfAk/
PFVWf6k6ohKdlBs9Lafvnq62YcwerSsammbcIUiHBbcb7+ns+wBmZOW2o0TNbbyzwCzXoshfx0dV
QE/nha0q8nknCt+KcobxrBesZQGRuW7W1eJgyd0bzyu9bbr65pcYLGlK59OXB0OYJmDq3L33R3Nc
D8nwJt38ex86iG0nDc8VpA49nrTokNUPf6lO7K2vOJ5VwVLNW5RNlKentDS9E4Jg+BAa9B/xOXv8
Kq+2zTOD47yEvQOln0genAdgvld5hdcuw2OxthGTbzI/4NGVYXYlN86Hyy1/1xayWJs55kjyxtdz
mwFWfzTa70oYzwhmL2RJI+BUwTkMnUNtWrcWHc7ebd1gXXUp/BvOgLU7TJe+xYEPuXDEkE8+obO3
VP06DUnI5d08pN14VkyEzkA/tpNqcDQ1JB4lFSr03Bnv+E12CAH0czjoC5XtI92at/EWUkC+MAMs
4AG2yQFBr7zxF64A9tY3jzupXogDAegBDYKge0sXHsG8kAmKhVHgLLQCS/xqdU31VJKDzEkX7GMI
rFsdBE8NLSCE07a5MBFtAqS2besdAonO2c+ABOh+3GcZrFF3Gcwptwx36XOdGDBPouiRcyJgrMgY
w2az7THZrkxORhOSSd+AIm0Xb1TneiuGt/m1zIXgBjb2jaqDvZ222QG4ASb6v1joxq7PbXEUXrsr
wpZxQe59xJlHJqRJEeNOl4GVyLmJPaYJKG76WF+6EBEAhUnW9N8DABTAVig5wC+sbRM6BfoNMsUA
VmBL/2YkQCXgWIgKd4pIfhQL4aJcWBfYsfRxXPgXNOwtelWHny6L0OjeSizqdDwmT8lV4osBBTDk
Fp6PxcZPieUgnXAg0Ui9+tqaDmb/KYBxtKYMjgjscM9kWKpN+5rAkN90btrszdwlWaROnl0WtocW
m3I6BOZJ27+CEqRfZIVHm15y3ThZt/bL300ZZO9+wXilzY+yxbTm77Gn4LOkgjxoq7BITbB/+VWL
i61t3dWiIA7y4BwTX7xy5tFbD3F1VIAxtvwARNk5DMgsO10xXJYbFqDpuvNd0lQX/kkACIWLYG3N
DISihZHSL8KAkLC/ZTMf+DlZy1l4kN1NDEh3DEArpO5R4EFeWabOgFggJSH1Bc3iLIwWwQd6gbYs
9Jas8zhwAzz7qWiwTIWIWIucTCpHsyHC3h+gsmfS9NQ0CeAGMU8Qo632oU+Ga+gCwEohTPjmJ+N7
++r1bk4rdd8h9d0MYWXsdcy4rm8ZumfZxaTBtnPH2bT4XjmgkoNXVnCtLEQX/bHKxGewMG5CBe0m
Xrg3LL+qfQAKJ2AwxGlFlQIjh9xVgq1IFXYJJSUufBxhwljYuo2madejhWqLVJM3tbB3yoXCYy88
nm4h80gQPcP9vB1j5n9NHgyrybLMdekkLMvnzbgVLNB2QWJ9k82zckGaYRdoN/FIVg/7K5Q/qD+2
AvPsymTIVSpkLmnxiLjC27nEHLJQRsKQe4cUfwdTB5B/UIj8hUfEVoY2HvX50MEqkkCLjIVeNIql
W0OhU8b7xM3CsyPKd3cE+uxABuYUdGuyFqmpIeSzxmVmwaFhWCyb2jT/4WsQRmL5xuwKhlE9ERxe
BNYhbhdUSSQ/PebBtTgbNnSuMEqfswpK0wSuSdUG/d1AqmoNfNvgMecimUEO1uDVjIj0a3oiu+ob
XR4PaYFjt4rnrUkgRxb309HK0AE1mIhsDAVRroH7zvkjCP1ko0BNuSCn5q4Z1oz5N1WVHIOLgz2S
oSlrI+aOa2yOR0F2jUfM46ls5daZRHroesjzQSZ3SaDZHtrVKrMUORgpr11o6pvRhP464uqoUvvE
YjRb10G1TywDDi+EInsUJP9ImW5CV06rsDV/svoFFVIB82gTkqnmBdFF+vBmvNHhNFDf5zUakxjs
2vytXuhe5cL5ygB+OeV9CDKM/Y31I8OLufG0K6AlcZ/n5fCB+CdfdnQB4Hz/zCLY2GcNaTELZSwj
Vb0pxp5Kb0SGtHwV7QhrV4MdqS1UTl2ZuYyCjokyqkcnL65JRkge+xtnYwXT71JE40EVEFIXAtoC
QKFwbDc4mXjwpqW1k2F0IcBgFQSdRf6vfAKshJ3EM1fKGqBFcLVWdaU3woBz4LC32IQzz18GKfj9
821ohB+NfCy6Yn6pgERxRVma0lpLCeAqwSvVgidmOimY9boaSzJAOHRjiggnjAH5vNCVnHcQKOBi
2h6hy/gU5gnNvS1J9lxYcwLoXN63Llt4OHQ2QLpmIdMJkTz3jvnmsT7CwM98BZmoZ5YR99xLhg5x
h0SDNp3rAxGZah9V5EVn1lT3GuHhqs6Aa/iwDTwneIv8Mtj02MGADsdnZ6Hh5GRlLFP8rnUQxizs
vYT6fwbGNy9Uvnzh840LqQ9d1rWGuhG4hASbJpeNZzUB4j4SgOs8PuWNjh6aavpIHgBH/VQZt+tU
FfgNara8g/8tXqiBEQZQnOATMjiIghybZxgF5rYYOu4J1GD4y2jeTuEi56/PHav4WPJc9lmFUc/H
r4FNZOekZLgmDghrit2ddLHciSM1NGff/8Tv18BeunPlvHiu2x1hypCLsVTXX2/++hByHqQ6C7tV
jHnUmOqUIQcG1i8PxZcr4evNlxXhHx/+X/xZzhRj1dF4zn6GAdJjcPvFqB8SvCRipM8E9WTiBfSe
BC1hWgYTaiNiZJpUn5KkQ5S+vBf9r/e+PvzP/uzrr/zjM/6zv2JZI81CbPeb1sJyq+Ja4vNuoktE
Xt1iw4BUXUJKnKaA8LWW8Uw0Ey4YNS+Wtj5D4q1hMcUaJEXqruAZEfwBcKDC4rmzkCNjJbQ+rQGZ
KR7VFbUSGqLq5MmBgeDE2rXvmBbqIbnjyttzxMLAnqhJej8aLxprUge5YFPYk1ihKGVTyZjDZlW7
svr4HC64tAjdMTqWdU9ImtEE376BoPcByP/mzBzXpeCY69vJ3kLX29uWT3yt+T1MFPy9oA03hWaK
ZCacksqlhOoxKvnmiTz7D4+jAzL8phjVt0oGVwBr7t6lhV+W2Eavf8jKMc8BYEWzYwnqwNCBVTnx
8lww9ipmhkBvhgFFkXS8lVwqSicwXvv8t2j9/EmbH505/WK4Gm1mEbyENVD9FGSXarvqVKYp5t8R
Xc3cgAprvH2KU3AXaDp7PZaf85TcU7vwGBTtK3po5tLY57AlZw+UC3AMEV5CMsWUbPa3PIBeY9xQ
EREcJ+0X3Th7uvSYvyGIqJPxz5YBxSoBSrcjrzI/yMZ7LoxIcavpaYOTsVvTL1/UnH94vQbDTOEg
FjSMzsliKyuLYUsYnkGcKaiAoFCUqu3T0Hv2ySq95wyQEzUvHd2Yj90yLho37jh5u7FpHrLFWV+T
cLYOemB4QfdZ29y4Xc0XLFtlnMoxYZD1GDKBrd2uOZfk97CrXnFo9lizedBs4pxU36n0CxIO8kcy
kZ8iUiBYr8th0yxhzoY5uicnx7DiTVA0WruwjgnrFghP11r72T7lFOS7Y5ae5xNUQMGBAg3Bi/zs
PPklhrpcHyyBz34oq5T9QYcdtEEr4Ze8FmaYS9JR5zcaRYIR8fmEvo5gijTwEVI03yM5XcvPbzYX
5biMUEbxwLacSebk0Hnnb26aXu1RXRON7i16hXqfnj2BDQqrP4l+sX3rE+odqI/fv76QbxM/xc9k
aEbOkWPsOmYGQ9Q4B3Qb0yqbmcX6rhmi5vMCslHkPgdad6ijYTgMWKaVLSaWVpKtOlyM2F6p7CEp
klOZ9/y7EETEtHJD11kbdnBya4MLh3oYjSvdf+rvKPI+mohe0AL/AcZiwB1P+ZaRE5rE955tvnWj
XayVH3xvK/NOJQ5GU/djLrL3sRnQNBLf5urgQwVRwBY76Z8GBRVrFtGpj3K6GlZmlrKQPGdfCVnv
Zo032iU2bV3H0we5UxMbf+ZRA16wbZAE/GIJqnwq7fqXgEzRRGly6xEyrETtrBOd7XVqxbciYrPV
z9mr67k+6bfU67QPGPJA/ky2l1zyFPCjESyEByuCL40FfiRZYO/nTF20dVeOvnEgG4SNY0MUAUYH
NN7RxexN2pnvjszSu2L+XqAvmmr3NjLKCdk4AmPEZDtFj9nSRWm3LJlMoVvw2DywdyRlINPPHpAB
0Law1tpl61BW/o8E9wFqrr7YmguuTi6XX2czqvdbXvawmNs162W4jFAVwpTplqAiXQfUGSQotA9R
6LC3qpK3pKrUiihg0sRZv55mFwgFz+1w5vQDvQSPG8piiA64d/A7TWCfMK+sSQryaWlsMqjQzLDb
0R/DAltTC4jg641fzUz8JXODKm7uC3MY9kTAPXgKUVBWQ3MDvBR0UrBGqB4H0z52y0Lj602/YMFs
YQh0g8HrmI7OCt9BRaxzDF9pGD9zUbprz0fqXPckhR9g/yxPkLQD/xk+F5AXVzgn9GpgYH0iuaE/
WcubuRwYEXZsFvslFtWU8esM4YI9wsBTzZH9WRZL09N8yjgl7nH5HBQANFbLmeYI+Rs0NMFUsfVq
wYuNuTQOfq3YeQ7NvYe+6aOq2OBVCM2KYHxrlg02gaXpRuj0E7lUdBy8Slxw5kZk/JJ+E8YGYIBN
PgfxFZExVDnDIrLXTbGbtk7LU3NkDyBITqi8ot8wjlsiDn9PzOvpJKyz08bOxV9i74rZbH551RZy
gj2Ea0ubPFXUu+5ZFAuBGMvWC/IXUgHz82yPIqOgLuvvc777xi/KW+DaP8ZWPYVWNH8YZXn2XT3+
yhXhGmQKztEHUbElyaJ2zAanQp3sJe2Grd2rJOQvmW29GxIm+BOWgTliierLKn6Xvf+htN18Tu0b
8ak4f8U17CyHbklj7y3U78BFjJrAaFwljZdsg0HSGxYIthRelI0ZhYAf4uBXOgN9Czti6UAzrcJy
Lu4nF4loY87+k7tIwP2y8b6RydBV7bUT9m3hVhMcG6bH1vOgE9cvzKhYXGWLWyAnP3OcvtvJ1Rrj
6LloTMbosb2JWepzZ3Cywdr7LrMmPNug2+66TvU7quzqaIeIStKyfIIbifFBAN70WkE7W980slHL
V8Nf8SyEtzTPMIxOCZXtyi5uztQT/2vO23oipjyJzQCtAMKuqa5CHDAmpih+j07kVsfQYwYrp18+
QfAkw+5LspF/yzo6eg2Sb5p3ZxdrXii/V/alB1x65Cjs9xYKiyc8X/S5eJp+2eHBnA1M/lS4Gzec
+3MY2ThmevPawJm4jg1rRddxSK4vSXnX9f0Aj/jaO320T2XECJhx273niMcOuTTy5ba4D+uU7WrC
MHVoBBlDWW9+tHKOd3Eq3ZO7rCm+3uT0hKf0TUdddV+kSXWfNzEGaQI5Vn99yCB/33bgbxW1ymTN
+up10Xs04fEiZVNxoErQrIG9UT7Y0qCOqy2WysUm4pMiGnVrUoZdzrsxxWxNlG5K8suxc9t3oj7S
u9BeXvNqodsuHKo6NV7snjxJ5gDFtot+m66zPCKnV9ZBAz3qjB7SQi1tsw7uyQnh14PKsa1SRK7Z
jHHVDh4G9AAq09hDp/TqPWmgU4eZAKW1V/YIJHziNRtw5y00uhXmDUpiaTFLqjDNlBzGByMvvK0X
kM76Tz7H61/OwP+Gee9axkXX/o//bv8ZjIFh0MbPKLENSvjdEtviPxsG+wgGb0VA2wEkECaeuZX3
QydOsez8R16uXc9sCnSpKroVc5utQ2QRT3E2/3OBKYVSCjF7NsUZipbkdVgCuMslgDtOY+OAfCXP
156Tpytdqb9boVQW4Uxv3AzkVHtwxjghBjWmdk4z57nL/BbvR2+eVYoOvzSlYJAg5i3zpOggq+Dj
K5Ov9evkKHt1qYI5vP/HGy8vWgz4/XNo1uy1LOqkAQWcmFwHNmTfVttKmLfe9YP/4mW0/oyZ4GX0
lMm+y3I9xUv5R0wGQWQmO4YuPHTa/ayG0PzoG8C5qUq8FaYbhwnHEL/P79VEEt9MpsaGMb66oXYk
AifLymNvZerG/rW9uBbMeAQEO8fKsb8w7H7ixsWM07vPYmqNYwqOAX1JeB3TxAHnlrXb0nF+kpHZ
nhAHR48SGyKSi+hb1mRoisY5fzXjEdxSCTGDI9pdI/8MHlyzP3rjVJ+RhF47iU/Pautjx96Z+qw1
Xz2L/fm/v9zUnyEovEBEPVICSoC5lusu/tV/8qcWqg/KCF3AoZfBZixgYTpBu68gmDHilxOlpJ0A
66m78yCQskYw77kG9loRfM54+CFYcoQjNhTulDWHLwNbYnf1wQ6JIsrZN64/7SoPL962HufpJR/j
h1Hk5I2laBmNIP8gnnR4MrR1RsPz7382/t1/Nd/ywznLf8iF4X//8cNNuFiLYUb27mTZEXkp49Od
LlX8LapaLJBhSfahxS+C7ZW1U3U7rioDgIlXmzy7SorgJqsOFpSIbeGxbGV/Cvlt6sVL49tQ+Zuc
UTeX1aqdyYpkdNVeQuVm//ReakfEkSrg4H1SrAyZdj8HjkgHltabQ9bQztsj/hlPuHLNh7kkzDwM
hfsBUhNsOtu4YhSvgnCAWA7xC9VNv89wwBwsQqJvgDghd/QDQkwo3UjUjTemPs4TVgkSIpLY2jb0
HCC+AK3X7E0OU+YcQYxy55hnGV0bD9BQHZreEw+9E9Jy2Jt1Ft1VvhM90MxyIAR4KZtkDM5tXbwN
rTP8Glh2BVYHXWeC/bTEk0n71g3oGFLXBpxrd9ZTxSx/X+UjvAga6o1hYiTNa+R8bj847/VYXsxm
tn9xtB6YfgZnh/RgHtjAi7reC5+TwMq2PQkhD9jscFwY+QHTZcxzghlktOO53cCqw6KidwCd2g9s
bwjH2yP3Lv5d7Xd3MsHlYg08jnRTvReuAxUTkQJaLAtst50fYOdOe7tDijkk0kVZ1altRpkRBaX5
8e+vQvWvJ5HtuqbtKlJvYIH/eYex4IELiyf34DMwBTUP7ozR5r07vGWDvMZLKqYVNs6WYaI8ZwRa
MvKDlIqEno7f0x0QmyV/V8gfuc2c12J3t3cFe3Ix2Wx6p2kz+9g7ZItToF9U9XPnrdyuzQmRYwbZ
Nt5WEQqyJg/vA2Ebog2mo2srn+9Fx9/MPG0fgIT+FzffYq//w/iOmgLXm6MsMKzC/ONgMezamHvp
RgdobZc4neRFQrtfOyAAH4ihPeeFhK8WFs+l9JHJD6J/pqO5GLqnwWza/tpaeCwHV7L9scN7I8gA
nXXMoesZz3I1oP4O8wHl4CKEnMfvJu6/FbkurE2S5IWbqIJttgL32z44KjrJ0j4wjk532QirpXFr
e5PJ3N7V9r5l/7WZWWf9Fy+B6fzrrx4igWX7Dn4Ppo9/Zh25g6hwBNfRYYAxc5my0LvvG8W+TL47
btc9zjCsT3UY/4SUiH81rt50DOUdtOTOcQUDudyvPrIUzL/5lE0pKuZcqufcDa1VTb6vx0PkbNfN
8ObHHwEyheughx/1KMRB1hM+N8MCD524GxQp3Gltgl9lKi+dCpDvs8aOyuy1YPF2mePmzQi7eB0H
aXIij7p/8t1TEBTVc89EaFPn5E31fXnNKqEvYJzGuzGcvnmihVWMbA/6Gupw23ltp8S+dARZXjgv
3zMrFhtHmlymXdzd0A8pMnbbB1n3Nq0heQ6dNu57XEWALi17G+u5urSsajbdJO+/tCWc2UeQ1kgE
xeghD6lnUO3mzeur8tzXzU2pjgw0BFG3nGaw8mcUx+gl9+xaz0ZZ4Tnpinjv9TCqhtkjYNw/d6Jm
VaBFzJHnPdpmn+4NpxNLtLm11QaCVGyKIXCmVeVW3p20WwPREvKXEWnZjvnHp0vu7hY3dbrCAlYQ
2pYF1yw3L0wcsn0yEI5YeSiJ2yJsyH3BOC/MvN6Mnov4zjTSXSzT4iri/oDkFPleTF8ezAy7bTNM
V3OkkzOabpBVRJmAVfOCrVmbcm+BQ2uyV4or6j/i8VZGhPG5/WGbFZOveULKNQ8fwlVwvCNEKDgj
qf16DI5VAUlhSOgbyHH/XWfyim7z3kSyddE5w1ELh6mHMGdV03Zdm6z3t45rg6MipR3SITTAeCjQ
ArqoLaZYPOMzLx+ziEgT7fCZYGKp1WfvFaXYSrn0fShMnbu8n1jwVIHx8u8PVFK3//VocaVrOaZn
mZbjW3+UyJFpMBgaXEJoBAPrxUR4AfsUrFF0y9U0W58DTfStqJJgM5lttq1cC6hQZH4boLZCT2Bw
ZyRwJUrfH6+tIaMjuJ4R9Jn/bBM+fGhAFuwGkkIOSjlvXSHWYzXl93Zpt5duMpDu1UMLIivrHvxg
iT7wShq8K/TV6Lqs+x4pSPFWmNLdxgWq34DlvCdksveGrgO9OvB5IeOU0S0ynkIqJWsc8cNgExSj
sUrf22RGrqLSNNkMl99ZmzOp9sr7nuRF1P1cj7Ftug8yg3avnLjdRbpJVpOJdTufurdcS/eqgWMq
3GaLT2+XR6cc3vVP4K7H2Ed9axpXKX8wvhgORsm2vEx2M0XEg0uFy5NE6wPwEPQnTrLRHMhbPfCv
hNKx2UsF80E54bUrEiQ3tGCs5qYj3At78+WDt92zchjrZYScH3ImNquMpIFXbLT36VRDp7AeixnN
FYW3OkVQiyHZuzXJQGyk89BXWwsb9momhfKSFpTmCJPu0GGuTVIyFpnrqclQxpBz5UL7DsUOGfsi
aluUEIir0bvYzwnOGyZfBPkMAVrMJC3ng++l9UOMHmQGW7G1Qsx4qCSTMMl/+inCAD+RKxMs1llC
vvwrafD/c3yA8SyN1f85Lu4vjs/me1p2f1J8lk/8O8XHd/5mO/B2XGn+mRhnCutvwnIIx5S25/I/
UD1/p/hY/t+EEHBELEZ1AvIax8DfE+Ms+28oqaDt8Gl0f5T+/y8UH6Lp3P/txLE837VIraMh52HF
oaP+KGYs30OLQu7xnVrJJQ796w0qe0VZpWbOIVfu5aKF/EpWGr4Unf/4+OsPOxEy4EUI+ldI99Sg
kV3bzWnILfOIOBHOWdYsh5gGUElWwTiDzkUptHJNcgSadNnXRAaKLEadX2+09iC7xGrwj8ydvjaR
YUOdfviiq319bMvgrMY62vdhHh5renrkkrdiYGE6R/lrhmcpmtRNhJk4FMPDWJkzerQYLQED3GC4
EGs7boqE1Td2/Jc2nJ9zofs7rfOjoeXWhyjE0jStdoSMmQyl0LaGlveowXpYQYRocIZbAlL/XPsT
CUr89ig8rENnmvkmnGqsRZiN2PTWPxWnELsz91opOgQvvbV1+DiJ7i2za3cjbUoElSVbYAjh2s3x
kRlxLFeOHdyBwsMhFvu/nZE8znwRSzJg7WJ2+UXV3YP82Hi5vrc629iSOPNW59MFWdSjSRdok7S6
yUg7KJZACBlAKxI3h6X/zsOh6hMqqywJ0SKEiDrCYVm+YBe1bxQcJwvk5zQWCEfyvF2lenEahf4E
aKjCPGLjU6vLwVrp4lYiIljTWDQ0ZSsrUXdRV3yrFkEBa2qQkA7ZgMqcz1HcfFSe94z9/cmsm6vX
ui+40V5bz60xBSUHP3cAOQW87hxWbv0oDfLE0Eak1gDytzprHgObKKw/6w5dTamKT8ydY4laKZuD
7ZLVxI7vp9ZoglXAVmBRf6f7CAUnktRT0NqnPoyJJa52SsQjDlPA665zbASTr9aM2HAWdrAtrfq3
JGCCBdE876OexWT46LvyknXmLzvjt5VVz/mADqkDgLqKIvs3HMI1gsRz0oXsZNxl+q4rDnl+aNxG
G5+uB0Rkz4XXRFCBa/ZRLlDWRnaEZ4A4rTN3rbX/o7LhBDeaPKPiXQto4T7LiLXJ9bCChvFkvjG2
rBG85T67AmcnhuBOjUSVcT1VojyUwmO1OAGxF/Bl5Zxd4+xYaOPCPJqlAFJo17lIyJRrNdv0JDHy
KwbDbMGmz9kcHzKHpWLYJQxphQCWg1+iZ94/mPljA6h3VYv0tTGDN1X4D12PwLEncp3uz2Z3CmzA
qOSn1YmrgV+kM9lupSZuXy852EoSle3BCB1dlAAVjDDtfPZErW3SXK6MIUAO0WRPnmASRe7p0Z/H
i/IY2BKlUm+kijEJ6nVdOwBzWutakLSG1CN4sLP6kOMvqv0CBn56aFTL4miiA5HxfeN1zzrVKVKR
HAwrVzKcx5nUZ2rMLmSoQDQWwo+sBEPVVcmhedKDxy8Z2qeFtUVP1Ck8pjd96iDCt8PHblRn0o3P
EZNXXlRRMFv3Ujy4WTX95h/4yGPrakR1t0qb+AfmuKMYcpaezROJHj94P2aQ4Rw8A2fZmPD9HoHe
pjsVJHdxHdKbb4Z+r4cSkfby87Q2/HIlPSotC+sXSRH12rZBqkzARXAIX1oTWEBY/046g9bvAR/6
c9eImx+y1O1M7ukhUdc+us+YfSKvax8dFb9qC8tPi9ym7vqjNrSzEqW+SkJyQe8jpnK5vJJvg4Lz
gZPgd+t1lOzgipYki7OTiSc/4WKWRFmB/9C/hP1AsDL2aO/SZvGvwBxNjK36xgAi4pvsns1S9fBK
kVzhrYOBhOTRm3mkRH3wNETDz1aVN1EN38aKb1LNxYMl0fp2mMr4yTeea10jvzjqhEm42+ffjbF5
MbXaDNJ6KbELtNbsrbHZ1CbGvSETt4CHAMre37AxnrWu9wi4f49hcU7GeWfIqsOkw9OEgBpSvBGo
kkvgZn23MtE3JLAEZPlA8Y3bwV58sQUcTm8tPTfZigABTapwFObOtgn6fT2v/Z9OwlnRUxV79s95
ssYtxie+SMwaii3n1i6WgmwuPAL9rAfAQucwKxab51sQi19usDAkLCY9s9VDdXHvAjns/FGfgTQG
6yGfr3EAAwtou7WotqRdUZ6ixZbZ90jvhAhvYqn/8u5OqeOY5lcrD/CUuiju+sreNr2Pi99ay85E
Dlw8ZkP2C7EIWgskaP4wfvfUKDbeWF6HGtrqcneNc72DVbX456Jfs80YXAOgDRitoKRtKN6RExvf
HELF8ED7jODRtIR62KRp0a+pVx68Ivg5FHNBCV55rPl+dDJ8HUeSzD0mdUOCVAiu1CFmXrlqXUFq
ZodTTEWYBb3pONYEDLlA8mTd3I1Gep0iygkdrOlPMeIbwSZy9F7Y882k+8JkOxyQ46G7Hfm6qXUv
ClgDSYd3LHEOlTaZfrhvbBGi9XK1s+Mz962HcCQkXTYcIX1rJjYAF37kqnnEy4B5khjF/L2IxMGd
xl/+2G0NJPDI+16w9DwVIyoE7L4fCdqZ/ezpUzsrDIFQAkrcvXUI25qjAVD9wWxJ6hvH8lGV8mbN
0RnkVrQyyb2RdbrzG+eKRxU1Pn/JK559zB7sb75bWpJBECev1cyFKFBCI0U4t4boCeOpOO+wkdHQ
1PuyKNMVtFgI6DbXzcCArAm6AeEQQG4vq99tndfoWvhzNhAY80FY3VFSrHUpeLpxhSir2YdFdnAq
64T28DQ4fMNIOF/8MT836NL5jX/E5hAfk9n5jFKoTC4j00QbP3x2EkS+XOwk8o86BUBPvuGqrbNv
nbbFvqzoBFu1H1LtQc4HYaLxhO0tv5DnmESQvkf1X8XFs8MYASp4/V1ZyXMxLWihpv6lJqZYXv2i
UuFvk0oDbcmyO1ZGchXgqB+FeikHbteo8l5dAswr7yUeFuK+G7yl8K+2AMU/pJddJqesNmGZ3Jw8
IPa5EVscGTyCElgtE9NpbAmxFaxjEXPe6G6l8vGHIq93LUPxUKkfc0lSns6eTR/JgfuRE3mOsCNE
GsDYnBMxt9pnzwIznuXizTAApquBKyFAsD20fIoovTc4ZIQcmO5KwFthaqlPSNQ6iE4aJSlSBRba
T6ZX/WS2RYzMN217n22EZ6QFh522nlz5FgvHKN/IsnzBtIT+KxLXFgcUGTop6ajIcWXnsIXXFn6L
UWIvCy+sXVnvHHsRUx+l4UemUgQY4fc6nR8ildzYvTxgqbmHgwifOhdn1YKCaHPmJ+xF/oO989iO
W8m27RehBmwA6KY39E4UOxgkJcF7j69/M4KnTqp0q2q8278NpZCZTAcbsfdac7WwyejsTi9zgeks
X+rHxbPeSNY9lw5iFiPLHvtMXJUGv5GMh3INqRCW491Yht+ccoL0k0aU7SzOu/QEOP1ttMJ+ogyh
rzRB0d6nFV/E06uTLAEnr+ouYGDNT8FKOoM8gELIRSgKb0uHwtGU733z4GQoEgwAT1SKSWvhouXN
nwn2WD3Ea9JQZ9ghaFjNrXNmRK7ZOUmETgmHYd7VY/BEkapbe51OICwmd92X3cTIIXNiuC8ttCZJ
ywlujrIH2aZd+V3IB0gQDDL/d9pXT8JD0aoVgYUbCfQIcMtvqSE1cPVn0doPiYbMMMui98kbX91o
+EHv/Ke5gN7Xyo+YuKhVpbOuogAdDz1C2tDM8v1hP9hdckB3+mCY+X52AKA3NAtMJ1jPYfOGqpfY
GdSecbmnaF61Cdy72H01k/wc1PWvqOMSOxvZ22h6G8fwCDJhQL+Y6b3RV/4aweVn1GnxSi/Ga0NP
b31jwG0eiQ8w+euAkLTtksoL3rTmOl720g86NtI8SfqQQGQ16zWX//4R1duHlYCew6G854QLYQ3Z
IY6IVLcZ/6PhxZYwfXLCebAih7Tb+xHBRYpPoOiQSBBLtYU7lm7ctL5Ht4MrkCrcIcIk7STPk108
zWHI5X8dQDpd+zmAgHSkoxNJQY2WQJQwGSkDoV/VzkTxE2lFCRlmidzbMQA1iMVpM9ctIruJSVAr
1rGX7wazv6rL8dFEpiux7Yd+MTee7n/a4fzQWplzaPr6bh6NF73y6EYlVxqCGg5dDjCPyjsOxlUG
ymtZxnw9auZxiDmmulQgDTHuU83bN0Se4zmPr6KCM1Ttv5gGJJWypTpoxVhmdNe+bUByp53xkrrR
VngOjI2BzIMxPyRufp6Cp2S0wQNlclRrw38RCRfAmJKoFl/3iFZ3sFv6tVUi9Z45R/k+3YzgezAa
3bEnYtsIIzSCT5oOgKqg2r5qpTxO5FfWiEglIMjDsqMXD8BHObo3Fes1JL0TZfnPnganUQ9XhfnN
JoQwjoIf4TK+Aij46CPxEtqMt32PGCj9DlrYrzqt7gPPQ+cYV/uJiucaHc8KdTX6FOcTFMLRMKar
Jr6lw9xtAY3svZKWBwg1w+oPtclgYcpJV+vHudzGggZRWJJrUVenLqHilpLhgfQTSxpt6vccLBQH
5yRz66PvUXMLUM9ZhxWXeV8DMxanD+ZitVt/jn4mnr3rwyeH654ptp/9aOQnVCAuSST2Srmr1Q2c
KsoMajEBd7MSgnRWdTfPMWtW7Ot0rGe6NRWYhWCW2lv8woOsRPjhbRTX6HTIAd36VfVDvS6bQqrn
TR1uqMj+871L+fEF3JatI5rw6/PUYxM4h32iTSiP8KaidMb27cmixzAY6K+QCGMrMZv3QD6mbkaO
NFCULZxdkZA5UI8CpUQNGmmmlbnVYt4h9GNKCpEevg0j2kq/jWi0KY9zl7aPw0xCjEi9W6qbEFO+
ijFjTOj3SPYDdu4T3dUOQTKS3/bvX1vI3+U4SIl1x8lPnVwDaqkyPD5MLfr5lNNaMQFPsdP6Kj0K
KXLKuIQMKXW/1IhUS7V9TSGbi/eYLqQv8duyVrOX7W+L6q/dGQgORy3C8a9FWgVbQUrmQX3e1LZ0
ZEmq7dJveGu+1tzXWoq1alU6Ul4vV6laK2nHNb/tDKou8jG1/tW6Vkvqsa/dQd1XN1aG7heOAVnk
/qYb+we14WPQXinuUHaEy96gnmkmxDZ0lRb0pqwK9SXNoWH9dGEJc7Oj3DE79Uc3tVtPxoqoN7EL
d1jw5Vi73A8c9jpKIEV3lAlcxVLCpwULwwn2L39/ngh3v4QLXIyazYpwvjjgq+3JlkiL8n988G/f
QS0i9yD30YykJJav+LX1YhkGWQyWSegOO0ckjcF9A81BQLWaHrIM3Y1aVRPlPnIqLkeNZ7rBTO4s
K/TPNWjV0Q3GJE8DrmVFBXoxEqrftD7Xt5c1zCFyMl0PuKLcq9RXKvFXoDQjFUF+FyJpbzOxEDOv
ywzeNudAH02NZDm+vXof9Uq19B8f8/tqoakQpRu1J9Cyp5aADl99ZXhV7gGaBD3Ffx5k8g/AovEH
NsPiKpxpFbAHT70zAjCSPviaKFHKUoEnj7T/+Lng948wuSvS2wiQUp+tPlJ92yW5xuMKv8IqBV4x
daSpX6zKnJe9Sz5WuvZWnpEcc3G3gVuPu8jN7txQY0dUe566uRytv+2iX4vq+YUyKOhWKaBlZX+9
pIucvfbStQXBs/JcWNRhuzfD5ng5wtXPUy9Rj6m7odwL9QEyd5eymtyYdCHOCLba2dVfXF7/5y6o
7qutppa+XqPufy3+8by6+8djX7ttVQsiGNVTZc4oyslssMGQqEhBNtCjrfWBHBP1O03f6VehCfx2
xiHWAh12WmZDcouPQIJo+t0WS3fvJjDbSjqfGcNA3HXdmN4XnnUYm/7sEFN7otZ4j1eH0NJ+Bf6r
o0aE9/FgaaDZaq0/aDN0BXVTIpk/NUYDdVTddzPPlEHXIeKZ0iW/2sS97BWDDKKueUb9/b9fLLyg
2o2e+Qi+e0Hr8TTbSXQe5U0Qj1wF1P3AFOg21WJvglmMG6lVmgBJYMgMiafjz8OQC4XwYOnmnKFz
eVlSN768bFzuXh6bCF9nB5dPfy2qpzy121/+/r88f3nneHLLg92YyXTlTM2yu7z8t7f7WnTl5/32
6NdH//bA5Qte3uXfPXb5dPXsJJy3ImgAbFiEIP7x5OX1Xx9nyp3jj7dfmiKEkdQ9f73dZeX88Xe/
fdXL24AOntCRM5e6fFTCzmVk+veowFwMFZS61W+Lk8R3mPnsH3q41/rf7RdjavBmyxv1mFpSfRl1
t53SXQ9aZa/3MUZ/vOvlqZY2UXUzqwdDYMDM0MIQFqG8jChzFl+Gk//lfppXYk2hikGoOu8Xahgj
b2gVc94L5Wnfb9AklZZxrzozTj5yve/k2UvnAocGh0kNAcqcyAHTMRZzQf3KM4U31slp+urp1GoI
AYE9PNipt2W+TEeoaKNI36qGjsrD0XsIOXEhyIGWSZFYCllfIZyki5NN3UWt/JbTO9gaMozSlAet
WmIksR+jpaFSGYcr2ucx/JeemXlT6Lja0UmSdwXohzjs9lT9vfTHY02jA41LxpyaBh2sTsZrqpsR
hdPp67FEJ/0wh7ewkMGs8jcJKdtHNWNJuT1xnNcntWTIZOnLYyih2Qcc2ArznID2bVpGv46DDX+C
EYjaTG5/dV805ktQlsFWtddUt43eNitEbeFL922umnTN7JqKsRzX1fJGLakt/cdj2CVbCoP1Z6Iu
BF8duK9ltaGHgppa5/lrtTnVJr505IS6FH3dlxcssTD0KhBDqmbcb8lIvyUzpXH9EzN7hRGbLWpr
8Mt/26LqwaQoqc0yVu01nTWwRCS1C87yKnbGlts2GABaMBmE0QcBFRgtyU4qbCcbunI8V2XSHWfx
/f83CYgKzIGgVmMfGVZ7Ijnwr5uuoAzQuhahAH8/NssA6iSkugw2wd40YdWdlvjDCv3qSA3S2Y7t
8OoYC8eg2k6h2kRqEavZc4ATF1Riy75+2RJqw1y2TtSQeqi5ABDUJrjcuPLkdLmrjky/E+U2ndOf
ajOoDfTvNlUvt89YmtWBcLWN2j6V8Hd2lYu9OtK+NpE68rxkICxyHmmJSEsNOqI11KqZ/N0i09cq
s0uOzo8OgciWorvEafUZ0EnYjnI9hQY5UZknMO+r+1+LJN4SuBgxf1arUJfr8Wt9yyV117ChgsAu
XamjJU4ItGtT75s6Qaojxp8nhH1q8etYKkV8FCX1s8qjNS1yb1pbbH2gJlheI40IMsLdAmZFZnqY
inFL/5JCs3p2kWeKoMCOJJbqRe1LtV3Vp0vqkbqrnlCPOZpG44EBhNrTIknW0uR7KL3A/2knpMAf
PfJ/1k4wcS7/Jfno6wV/aSY8/R+gUXxdN3XXkTlFCLsvyUfkSqCl8IXjSfGDddFMGP+gSkFzlpKq
4D+Hp/7STFjeP3B66WiqLFMYruF5/xvNhM0b/Yv80/V9wzMdxyVmyYB99Yf+Phi1cMCh4xzZwzau
Z8+3gT8RpuDgIcxD58Pq8Rl5H95gPFQ+0RuZT+IKdoXX2veKnUNDh7Ib8b+NPRzpG1BN4HnfSpZd
6g13WYkjwxingEmBSyA7vGvHb+4rQ1A5H6iWGiMpNUtAW83CAxqCRT4uyU3Z0WidM9rFjv49TaHW
uIXHYf1UlPtsXqJDbkhpBEHoRtub29+23t3/dHaY/2aVmOhVHNYKwhnxpyIWHmkTGKNvHxfNBR1t
goEPM+0Glvi8LzVtLwoT8mFboc5cLGB/+CuW9E1DdroB8k9Nnl/aVci3ejp+SxJe+ZVOFy7xV8Rf
AnYeNKyBvnjFXFEd//t3N9h8f2xQj+AbD7mdI1DaCFvpfX8zCgQRbX3Rw3oPwuA1r6n1VhaIgkkA
5+p8LEeLcVuM3wqmWhhEaxqozNCOduN9KxNt3BsNRLYppLQ6Eia3dkuIFaMM7UvBsycGYeHOxoTO
SjEHMCRyDMukOFJ6IZBpio6tk52tDIBPjgzDMJf72KhbOl7NzxzmzorMmnOdxUj9yuk8DyF1uwUS
OwinaPJezSF8dquOwigseX0hNgvcspEmQA+8uzAqHbxBfb9j9PC8XMFkXgBWmsdcC+Apewu+WEjz
NhByC5AxLmI5pvlooqVeRQKENQWQmjDznNetx+jW04xm2yLsXBmCfCTR/TCjCEAB00ovCeZjmIXt
NkL7nNniWz1O/F1bgyfDAy60lwpnOA1M7bPrUySAbudgWeoPyCHlRM6njRegjsPjc1UDm1iNEX1P
pFFHyAVPBe37dTMRF9bxJloZ4jjt7XskfZ8Qg5OVOQ57N4F8BQX+PZ2fpgGSUTrZ7150NOiUrCB3
3MWOB86psvGi98g/8vac5t4uzJLvywJ7PsjwPzXUtVsb63Gct9e1vVg7PUKM4Szm3i2K9yWdiYEA
fkFrt970Q/NaOQ3bcoyrdd1PE8k2Jk0Cb0OB/pz7IM8J0QEyk4AjgY1k3WKMrNcGeMfAuEIm1FNQ
fvSAwUjy5xZQAT0Xg4bCMJ1yt/sImg6VLKYvesi7iDg5TdAEzvH9bAJCSHZUj+5poKAwAUeRD8/N
AIOfAMiXarbfmq79cLMaAH3/6npIjIeu+NEm8b0Z4VA14vi2SdEGx/3wDQnU98VZawBGVh1ul/Wi
LdsQaJ5jB+dqoXg06farG0sklXld60uDrNLcx3NAGnADJrAyEO5XpATpIASxZXh0aG2SkKJ6B2x+
lXbD7YzCITK7q6hs9h2SRo9g1jZtPl3zHufcqffz5xY3BSHF07tmONu6709YmrZSEl96FNrLZV5N
XNKBsxBfPBPzOmPs0qL+6OQF1cAyWtu6/c1L3SdZz7K15Soh9hwvPUyXKAnRgdH579FIDXH5kIj2
Hbjr9ygb9uRO7ByOJOIy+7fOO1jMTValS2sNhXFrGOTzgCJb6QBssHNxYhVPS8mkys0+sGz+Air1
1mBsLmzrXWujijogJ3S3hc08+Xfx4LwmbE8jgcsSxOe0JkulqZ8xQ8kB+53rOJ9gjCoCFN7teYSK
D70CAv2Dl1TXia8xzwgpAYBCzuxm29nk0SErphkZ0Phc8mFPdMvPgiNv5UGzQxyUPRPkskNYCLFY
MCJyiG7HqF02K4tU9ril7NG65YMLXN1IScsigzrhrIGiucqsW9KxcH9peIuH+9n17uIpvU/EfONb
2qFy/Q29/YwaJ2ZpEO+crgGBj+3NTIz7SoQoDuh5H9ugPyZNhBgp+DCd/Ark+yMqOUDn8/RcZcLc
LAGq9WDU774+NyUyORDESzNDRD38nqXuRh7fc1vKxnB0bvL4GGTB1kr0rTGDbbHD70NdzqtlmH5m
OdIrGiysJIvMYOMuqIx7+UTiu6/piGVy8j/MLngIkcS1Y2Ot4gB5jee9eROqfY8AtaPb+tK8Obwu
x1lHF1Ub8FsAr5XZMm1jHwl9jUFtpC+/0mHFlSZOC1c0pFJETr3rRfQUjJAMk7g/mianzKijvdoa
ITT+8ZYw1WPRGd8sZ2snTbZJXfdGuOW30G8ktOCVHnqyoruFtfdddwtMCbgQlphuCcKebdHD6kKF
uHGRA66qHuEbZpGnthkqJpOEic9Lchx9Dyswl7c1fX9Qd9aLFQPozgw5ECayHjfLbVY1L0E03QkX
wn5YuC8GLLkkbX9EsZSW9dYPi8ShsmO+VbAAWEyCqYdGPTX79UNlo1f2Pa6BHs3hyHozJ7qOVUYW
YRNuIn8hFMTG6zYBQUKsTk8iXTSgZsOvyervReyvpzD/EFAjTlOTIMTG0kveOZf2eJI1hqHambNz
G6LQ2TJJgeTWP01aScC9PnN+4dozG/zm1PjMcYasLBQvLqDilWs539OJUja4pvdKC741UX9tBb0v
Q+CK3QRd0rJFTI/vOneZc5imo62GZkbFNgOR82f7ujJRjszeY+JMG81zX3Nc0aueOsPmLani9zkH
8Ssc691hIJJ00a7RzA78Gk06qkXFNm3cG4yv6P56dsWqE3cLaT+A30OxRpQNPik90G9p7mzZPtMx
3lICG8kntzrgqTrWXOww1wJGwxm35Y/F05/qCSITvwEsBzu81rYNQW4QTvWSDo2fbUZR/owx4awy
4t1WM30xPFF7JmTgCdCh5dIK4zlPxNOFYDKPLrmLUM3cO90e2dj2+GOJQVfW5rynZPrMxLvY2xrd
ccOs173rPo2CK2joncwO9ay+sjGIi9KxiKLh23LeCpbuPROkzzjsEtc7J0uux6D/tni2NJ3lgBBM
6Kf2o1TPu13afZerrgsQtMvtMTrOa1j3PxaNgziP9FdCY+h+grHByfktNPJHWv0ROzo+5dJ4dRuz
2rlkrJM89GMoBqqxjLbhiaAr9DGVZtod3a43GPLLesFjPwbFsyhmBFNEwq2IHX/xwERgFLyJRH3s
Z/GgmeNtUkFFjdMnhp8nrZ+eUAg4Up/MqWnxj4a/annVagmdZ/XruDyuyRpZ5RmWIPmxlgC3lfqP
XiJ+tsnEPj+5L5Ub3w/8QmG3W2gdBy+4EXgVNL/hi5P/ERGDGBAL0sHN2E2+n931w8cywLoK077d
UwBBKW5tRTW6awesYpfP7rGbhLWmfYykiGIfp3qDoOa6qJ7Hbv5Od7A/0QE9wGRgUpzNJnqxuQQo
CayxazADlUsNkZLwPE0w8vEBbFXCxqC5APeq8u5MOsAdKZHmViuhENYFYVGVaYF5ieItuuON0w/V
VWqjhyF0aJeYzGCwaYMPSIzzmE8rvEvjnkC1Z1MDPj9pcbaJbO+JZBuBEKxlM/b44FP9EaZtUcTF
NnCSPSBjDn9jPDIu6Q9+4f+MwybYFgTMrfE9IMEYx/hqNmnfpy0ueY5DyPhg6dGj6g9FMXEhDGPi
wGg3pj6876ogk37I+3ZdoWLJ2uOEjIKIipaMhMYiW5Vu+WTSp9IrFI7ZqB9rVztnttOR7KIhDw3t
DYLl/NrN68coclM0MRlIjSg696SM7FFl9iutzgdOaQJERBBlB6RJlOWsOc43ZYtersOVeSITjcqt
h2b+clctGbMAZQuHXj05aikAhKKoaT3+/QLrLmuWiZERtcDLW6glRMnDzh20u7qnMFaOuo/6Qefa
bu2jcBEQ+F1Ut0NMqSySlRGNzCDGyuww6saUX0i9kbpbTeZdgUF5V8ty7aQaO2ox1QPmF4Ssh573
fZKdpCKygnXhYJFywQCT5mIc80bDkugiR8PsbR9x71MLrQDZcvl4lODdPpmDJ9upWC3y7eXbqCX1
ERhzKS+rB2ElUCy2jWlD8g9acC2tczzNbYxgTmd71eNV3IbuEc/SluS3ZlURh3H0G10/B34frvAM
LzcA6JkxWU61J2nj4MX2cmaXAWClGdEt0a7GTpvR9gIrLraScriGh57cREGYbafRbMhD832OyuUR
qbu2noC9PLghAbxN0gMpd3JGczBVCfqYYYFIaRluW+feMUm4M3PyaUK7NtdAcSAM5oa1RTCyystZ
uy4Dr2bcDgGxTRNJOKICNZRvjEegsNPFv4qj5qXLtYlRYrHFvbabjbzGvArdAur9zgAygER09nea
UTm71ODzW2cKr8bB+U594XNplvSYw5Tk8hDQrd5lWK6PcQ4d0dYq+wEm0cmfe6AqDnoV0XJ+KCou
FV1OihiwiOxt4YLkJRZm2WpozrU8z9reYG3rsLnPbbs5m0ZDCMvYPNqGCWpvYTKl53O7g8donAWl
jgjJw60xQUYzC+fIHN8+tkOQ3HfUK1chhwxDjeJj6K5gE/jU3LiAtSAmzoXBSAxpGqGJcwxOS/MZ
XboaJ4poyKBjhPfkAroUAJJpV8ZD+DQuxS+r5vw9YougJ9Id/TGwIDqM3+uUnEh3dJdrdhE4vGaH
dxFANaSJgTGm651JrHDPA817J3kgDYbiSYbQPkQt0lb+fGuL4Q5WGXHEffjhlN18rErYjpMbndOA
BLJJtPVGsituOjJkbzRrhE8Y4u3uTXGal3p+ApRLSGMxcLbMzAeHBK+nUGuLozb0+bo0Ee3Urbib
MMegHK+WAYm25DInnnlVyZtBt1EloT2OCLTeOktnPseuuEsrRENxP123s1bd+X5wMyZGdvCsrj2H
0/hMWAQtEsiYy+LeeZui6JOHBiL3VUzwTBSCNWBq8jDPRMgkjQO5trJfY9If2IjpsBsdyztGU0ig
qQjNbUGUGaip14DRyIaLmHVsncQ/ZkO5tfOmuqlqB2JdHtpHkcGCdqw7okn0g4aEgilSBhyzJQVj
fDJaCg+LLTD/IeYzTRyfYWaWe2I2TjFy+V2UBz86+O4PBjLkpBjc/RzZqM0NhxVmLN+HZkoPcbfX
QKAe+yI9W4NOPg57LgGRO3Jun3HXnPBfWEfgP+3OjYpvwWKkDy7wISNo2vMIZbnWc7IOXXaIYcGn
iHLqHFKVkTp3CF+U/McbZ6Je4onpHi+ovyNekFABO3UO+sI83nAqUtNaE2eUFmnnwD53gzdv+6ZC
Otz3PyFzRrf9hIost14Gn5HMtDQAJubmvmHPjUitOxkhLKJ+Ifg5Aog7YCDIZYYuYwmTOkT8Bid/
QD0cbrUuPTV5Ed5j37wJLGgVUFYKJiDkYy1orwvtXHmzzJbKk629vCzAk3c+4NJ9nGQnqqWUXjp3
oqCAxmruzvaY9mfZUWvunThHTr6grAtgqu7F3MpED6vaR1OBp0GbbxlPJzvcNN4xIFk57f1bHWU+
1+pM24YuKIx0MU+K0a3npr+PO1/cOAIxjN0UM9imAGyVKJ5BHrxi6Navm291o8VPxMlscEb2dwEq
b3NiwEjKAJ4sC1NLmNnbwja2tLSkFYehXVM2DLLHdJNbwAAkRX/TTt4P4qXn/TL29XlCeOM6EEsq
otKple6q0KO0Juzn2c+7w4CxpaLDup6yxD9UgDHXTVdcNekzTWmgBAGpk90YnGYUkl11zkmFOS1Z
ezZJ6r6nZrny4CJLfv6IhAZZtg8xjhu1FMdXVc0lWasJ+Fk1cnFqrlTKGWBtme2dHMYZ5mACjWEb
6NSStIZkwHWmIY+f4Yytc1yepyyqfxWaMW9bXTMhLkkxn05EFRQBWJpGX1qnr8W4miwqCnUGzP7o
FaMe3JoZKJfFQ7slGJdQX0x245QuJ9tnAt/lSb7NHHc+kTK3iVykdMwwSFaQD6kbImpfpp5SB0Ip
+pt4s5cTDILhr8W0rGNcKxLP6uinWd6oJRO/F/PAbvzrfjdn8UYnnguQuNQsNV2JZ5ulgnk4I3wb
bZGYQov5TgG9nSf6OJShP/CKSQmrTrWQfdtEAJsuiYJRjwVq6HJ5WnDt34Zt+sZpnhZ16ru/vVa9
gbq5vOCPu7BkaSfiGTPXTcgc9PKS2mU8S0rw8ucbGlgOabDKL/e1aKCIp/pGVsPl1b/9kXrQ0wRI
B+TvUB/l4Os/fiH1175nVEyBo+br76I6EKvOnNz15QP+eAP1xB+PXe4aE0du3KGdkqNFToSEcNhT
hvBWujc1QdgVKaAAZuXTtU2j2RxlozlpHuKQqBv0JB2TOm7cABYtxVPELeq+Jx+cyEgj7CMrt7AY
mbyJPB82Yui5is7aY1Z4TwLs4tqUewDH1adPyWfrlHOpb9nFyxNtDZ4IGyb4QTNhPDSzR79bCKaf
6r2Md5rPWQt/cKKxQAkANm1i629TsRybYfwR5SUobLirYXDdm9WpyHEJMbDgAjk7JqcMBA7sRbib
GKc7w7OdYrJq0uoxjt1fUVnd+k69CS3/rjTCd1GmpEkO6Q2V2F/Qq9shvqunHnpxT1J9RWuRafcr
zWpMGo6H7c76EK2GmkPTu5XeaO89RgoZXwFArjpo9fSZ5rlF7WMiVETr7TUGUT69m69J/vsVCAbA
vvFYjPZzko5PUU2saW965B/SQSgC7AxZNn7Cm8OjwMxImNW3xv7pTVRyHW+4zfXhYObHQQJV9GbE
+Bh1P23ySCNrOrtRes61cG8a4ZspfzM8hKq11qbhnV0HLkDrRHzauOkY/yU91toetW4YFo8wxc/j
5BNKka9SYqILx741nf6FkAEropie1S8wNR+csk1XpW3vu1j70Xq2DqcxJtd9evSM5Tkth+lg2Fjq
Gr+86pr2UGm0gBm7pWmQnshLCg+5Pz9UMvR9CH65JSydtCZQMsL3AKsW8qawruvQyjYxRgzWhGWv
3AAENVaZ1WgwG/Cz58nyiJ4bl513bhhsrQnS9jc+dQi/xnYjPahrO2H4Dzr3oauf53Qef+GgQmvu
pzgWZm3ckVp9NPrgpkbU5w/+dVfUnCYtOTy/0b3kyTZ8feWSbgbGNZmva4donm64rj2HmKIZeS/q
2tamvKl9jn59lQ7AIsrQfiG3vjKTb1OA/yIMQMV6VXKmGZ5v/ZFgNYoID54JccoT1Udp5XxloBsD
J5K9lVjueib2dzfWwtmx90AYMGuC2zDSbQKaSbLlte4rmhC5VUYru3JQgGM8Sj3P2NklA/lQTmQE
2pBNnf9otHFaL+ZAnDhCDHiDkYbzOk9bEn4SVmA1FtSfZuaCzNRP3uCv5wdfi0kXWrwfbp/d2q7d
rc0pQBVX41sug3ucSdhbijRcU1J88kDPbV0neI5Ld1/A6GVSdmQuIVb5wLazdR/XqO3c0cUPNhX2
ZI705Qyc+mcZ78izeSwz/xfAkHo7lNXJh+2B0Q8ZSOCbb61uCfwUE8n1cH9tKqprE9bj4op6leDL
3bjU781vZYb/q8xJRcdlSEeiFf1Kn+B1cUpJD2lFTiT9JwiRHsGE9RksKWyhMH0FZHLs4XhQKCIG
mFVQFZoDBuwt4yK3M+WxVomcScsJ6sqN/BdADiaAlqNlrqxt2nF9hX3/xA7PmUYgLvWbbkDD5W2a
kpJdnVFlaBYujmURMxCa8HPp+GbjRKxLEn0oMZQb6HxkjC8kpzSk7Oa0CriauWg89RCxPqYXMjL1
WTO3WciVOxsLCsXfW8o957ZMo93iWTD8p2balJjuaN+S1+Klr8QtLFsrb0D1N/VjkJEW2NjZbdou
lJu013xyaVCNHFdSjhWIN7OEQlfLFWkkGLch9d4wW6GrhRHTnt9ax/9sqIewNYw3bx825BiQSYHN
aPrZ0Yds0vQhhh7sjoW3DkT4LBvSdLtg2nYR8Y4i2zcyr0RIMrGbYuIca+QZQcCQ3kiXaeU6ebKe
x+RoeVG8gU1MnmUnf37nxhsPT3TdWGR6++4+qwNmzDbzwckSfCBOndbR7wgJHbcDnhvYku0eeFu4
rfVjSyOtyXJ2QdOm52f/Gjxmw4S2OIN2O8mCPabwZF30MFzLcGP2hPJJnU/ka59mlFylWfnZyHq6
ORA0XVEqPF+T4w5ckVgSYkfIjREHjIDVMTDnz5ojqKHsrBnGyxBTuulm0ETTrwluNU4GUgTK5mY0
aO9qlL4xiS06pVNd/EopGeyqitYBFZl1hw00cpaCcCyo1TmTGZR7XjlLbEG6s6nBosZzsN/RNU7S
Tyszs62TLVQEk8pd+8SSL9h7Us6hleY8u6lxxqZVYcsxb7V8ACZt2O9d28crju9m3bV8p4zcukLD
kRKQ1ZWkeU9MV+uvSOvccLSz9gVhSwwRklptCvuJxhqmHL/JOVHN7BCB3qBd1x48aZfPq85Ydzjh
ShwP+8ny0w0u5Ez72SBxpG5AZ6d3tImLKMycfKpf0uw2g9K1IXTPXDXh2rIq87rv62mF83eb9oQg
FfW26nGPWf21r+O6R8varKFh+ZwSwoNq+P+f7Ma0HYFU5r/IbpqfYVn8q/BGveQv4Y1hiH/YAuyI
RS4wQg4bZctfwht0LoBMHAc2lyGEbji/wUrEP6DjCMe3LGbyjuXzHf4JK0GT42MJdaEUcikRuv+/
Ed4YvpDSmi/5yfGHBIo6QFTgM5kwHRmHIRDi+d+UGmnbL+nY+/FdEYDoQsip5JuCJt0axg8UQJp4
Zf8SEVh0WnwIyDazP2+KfwCGa0lxt4u1L5V1lxtPCv+Jr7hCO2xssslCJsCwVd00VkoyQwn4ynXI
W+B0WZJjWbk7Y9KuQX+acJG5KeVka8kTk1S8ZusPTX0UBvk9XcQpLqFHshfTQmc/jNxdmw7jlmyg
9NBbwzmw7M8k04K7mlzTXWf5L4VHOZlWfC0C944pUhOO811f1/F96uVHIj1ujMlDv97CbOpT2oqD
9RFDWgOdpZ1DexSrmtC73ZfidpFVVyURVEtKNijM6aUaZSRjKW6toaj2TubcpIOenjVwGZC42x/B
FHwie4Akn1HuKKsyRQ4h8K96WPzhJQkMx/2uMEbnXMkbDOXWycreR4pv5zoI9U1DXWAd8mu0hBwV
RvaWvFEySHVXLREz9zSlXcomYxsUodAOFDBWRA2E53QhN2sB0oxtBY/biCZZ/QZ4dOIwS+EtYffM
t5QQmU9jtl1lWNa7eBuW2dNoJVdJpAO9n00SEkrctGaTuievjxyCIs3b2G5kEZeSakNrXqNlopNs
t8nbiPHEoMPAMgZBtApXyV4qf+NOHMPAa/cFyHRSvaTXyOkFntvRbc7BgrUGkyO+7NDbEVaLd8Id
jKPlF19fW636P7bEZeuUcWpvIdP9suxir1dzcEBW+f/YO4/kyLG0y26lN4AyPGhM3eFakQzqCYwM
Aa0exAOw+j7wrL+yK8160POewNwjMpikE+IT957LdsMba+LZCBy8H8aR/b9X2b91auocSx3yS6LK
dv0iVHaWi+H+6u/DuORsGjk+GGuytyb/++P9cP+B/vH2LsOUc0hGg8HiK0bFOq//kqvfX2K/elCE
Q68TYXxYCw5oXuTp91d/v70L1WdXsvUqwKIsv/NqEabfX/19uJ8M97fzNDaBsNthIZtQ+S8ngjuX
SMzvgvX7H97PDgDu72aRmJt2WSfcP7q/D3//Gbnc+gHOHztx5LPLhZzPE0qNuwr2HnBy/5t8VtTn
NZEEyaIwv+vK74expZe9X+dFsvSt7RLIabuswe5Cc2kuY4W/hed/vc+zrTN1jxbG7ZlUdzTz8Z1x
JPOviHi3YzdUVpBoHo9OhA5HRIUACpfD/e39YGCMBj1Sa6vC/khFsRdAt+uhzPaIjkkfHWHt+wb5
9qtxyrqlDuFlU07lrhw7LPvhm1fx6K+A1LsJQRQo3p4nb+b5fTcp3r8pa9NhFziSUcgHvXyXoIpA
yy8H8z+v7m99Vq5LeMQOnFR5nJZ/QHVO9gKhCDwgyEkrxSHD8nZyCuIskPMzvjSrmZ+bg65pE0Mz
lWxna3xPCgmKAp7f0Zpf+GQzli8ERB1Dk8MQ+z3z+4a7dmy/120XnaRrPbOPADm7fIv3bVFcEHU2
OgbJTMsN7f4XQ5IWzbur+81hopkSV6HS52nq0FAKnXCw+RFu8wKRseiFh/ZKKfvdSQ19iqZwzA9n
do2gn3jSERwS/kp8kR8oo8BGFB30evkj9/Rkz0b2VbcaCGuKBrv0vwpQEERIFI/Aqn2ZH5NCP6si
ybdlw3/RJN0+Whx9vUK52E75pfbccueN48dIVqcYs4/IqvwDGWZUi4U3UwDNsDqXU2EEeyMzQnJ7
/SOEAbKpQGmux76/khWNuzhdjHQlLkCiAMFW89PhOayx1E8OxgYDoFVcnrEPEZpSDcnZQk84u5xN
UXFZ+n+d0GcIDFowEiBxmDrjIpaGPm7FWtkAk0ibWFISUIZOPc83mwxl+mayq1R/rL1FhTPG7cnP
pleQGoTIpeBzvLj8lSEsgTvQ/9T0yDrOtXA3ppfj+m3bed0MmIe1eAMF9SWZm2xXp9NNSz28jxP+
PzaHCzFmUmtHi28m3fHJbe3iUGbIS+BfRCQmgSgAumKHGdtXtrasnklenaqTJn3yzspmWNtj2+za
PivWZht2G4IXjCBStypKjY1tNd0ahM56lIhivHFOIREmcH3MnrSeFLCXzcSV3sk0t6bZs5kpst+T
mIkS9afnPp9uOevaZ9g4xoYNwrarTBcJHOgmfUEOOPoQ+MLo90aKgaup+aJTmz90wNZX/OJHQhoy
jXV1zD+OfsVTTqhEruUBwWT9rgyLl7Huxk3mpmIrKuuzgla/JWz2SKrAIsDsoocpr09gQHVsvISr
a1K7Eo8Nplx5LUq2AfqoTfyeSmWLrrifwMayx/R6cfFqVq/AoxgvUyd95w4az2W7gt6+zxmrKWPt
eeYbA+K4Z/0PHmEujUMVD4GuJ7+yCMKZAoeITBOK6WCsSbDFwszzfN+NXEBDGX+0xVAH+owWcWCl
ekC7MXGf9TcG0KQL38wv15oQlhlCIyF2Da3nlyjNB7cIH0GSXbKcz5Q8u8/Obz+8Bkzo6F9UVRwt
l+uWCFyJ4TS6KlwreyPHwLlcqnHG1Rmzml/ZYX8m99V+md1Q205ViOQh0g4OkohsSg80IBhcRwLO
LK0Pcj3dGkBwA4VTBgZ+/Fo5/s/cSHmc6JGADmBrVzJ2+6JKd4AxuCZFQYKD0mm9YnKj+ql/8GdD
2wxY7agM1M9oCf/N8jDdz7kNc+kAlP1NtboR1Jr1MTo4MFwfitv40iVsLVBm/EEjZD+WErXJwqGO
xo0bddlBQmgEvF4ax7Ia+HbTcN+ajDZDOys2tbeXGrF0i8iEb/QhSaJ+3WqquaTLoGGKDoSR/k4n
832uI2NNmt/Z1ENvY+nEA0RmHSSxdWV02W0Hx0ByQgYfGiBduxShQkSSJyfdbP7UJH+s5KDH2yqH
d0VcXbkyWfPOhdFspHS/WcXcUs1vtqPeXFgkpZtqiJ31mIlz149XqC3JmiXdo+FmT1LPgXAO3bPV
ByaZMpAE5SkmVEcu+RkRkBCwMYNYZaKdOVUSm1Ao5qDc+qMV23L2QXCFV8PYvuEdJx/wllRAmxyH
geNkTQLHcr4zs14jnQc1lv2J9CI8yZDoNTtGTaFz1ZPDlvCozR6USymjW1G3FlTeZfs99Fm+dWft
ay4hi/blexwlVOKzlQR5bPJf+W+xxwyjT1r6B4uRVqz6fV/rJ21EkuhbPv2q1vwqZ7878EGgd0tv
tU0eO0PQh9kjZoIhrZvaF8Lo1s5c8zjSEpc0R5pdBR+FrXPkH+8DJRNIEnkWxmlCo8ftqSfKuorW
df8gvaZfizDRAqM0+GAnxNcOiL1CT4gbIj5hYoS1yZioh4stKmZdRXMyLGap5f39VZTx6v5WLTrU
SaMkW9qX+4HalOiy/7zlkVhuVVu+jlZN+V2UwAiLEj/iErVzD5G+H9RSG/3jbdWP9iEajwCvCYbn
aQLCevphmpJAnLRmUaba5OT2rod7Nmn+4gQgh8vpkohvZZQnsWBHL2OZv5iVPpGb3E4bhsUUNwLb
YZ/HP6PFqHUPh54Xx9H9kI6QE1YeZRCa3hAAe9EeXctOF5k9kaPIjLmHht0xXw7CHqD8xslZLp6f
chq+skibNiYT9kQNw+7+x1Ik64hl2L4g79ysmunoRPN0pMeY4JOjELJNUno0lJz4Vo1fUz7j8C8t
QCAiqW1G9cd+cQL+feiWqtwAWLO0dRdnKYXvh3qph4uaQZp/X3s0yHPMpZ7uLMLhNtHy3icGe5sV
7s1bzIFFRkeDn5mXZA0ypVlMpPe3YvFnhltrqexV1jHXNZaX3LtiKCQUhr3a5Yi/rgRB4CS2xA/b
rF7DPBv2PEUQE456dImG5jJbhfVsReEaIQjCk4qTuxLaLXWTX31sZrtGgaSdyDqH4IcYPOzS8Yr4
a7yy1/09506+vW8YNYX3X0j6oznufXLkgFzs4lD/TMplP+H8JFS23lgTOpkicW0gMJwiWIWa3aQK
hwjYaR+S10Yon/PVgw0+N0PIxjSJANzVtKaFyd6HPCDqNtVuW2l8jbRcrmqrJ3IaivqHBnez0OSb
6NIIco9GvG5NWA7duLayiMR9GUj3OzqsevGf/ZmAb186AVgZ0Qyh20u/qBO3sbHsgUvaFfIWL7GA
yrGpP/Wq38nUPnHmedxXuWU6iSi5KitoP4ljR4GlxePF8KfHMW8vmHKv/CL8fZUv4T3it9nK7Go1
h7Sc0SfGtcNKPyX8k0f8qpmdYlugyt62/rQISJPplkLL3goHGFxGRnNbjSOhmabOGp34G7IbISmj
N7MVgpm6uWs2QYnoc3HSokIeRkQPYWnJK8xmAnkrNBIQB3mek4FyaZ3Y2+pK/rYnhgZ+FO7QCTZz
d+lac96Pk/XQJl6FKYU1MfAS4jKXHHrbJK0JfwXAQc5l6nvWTvp84q6A3gfBKh6eFIu+YbBXbH81
MChRCmbVnhiErTbEbFIahr9TAoSQHPsHhTgb89RD3I/iMDEk1tCEPqZjTPBrNn5JP/rUysl86KZm
uJYwFlARaRe4/OHO761fSTfnO8RE1mqix3o09SWbHPFuQdVCKFBzHUSZn0p7oJ7z1qXeVRvMQ0T9
mcpkKM2dimj3et2borkV68hxk1uXdGd76q1ramgnHRH93hqLn2yMUCMvK/bYS9MrdLGIiXKO0KKJ
yj2UR6YpBXEUYjq7MEp0KorNQD7OepZCHGT+DtyM9qTi95rbI7u8HpVir0IjiFtoWB0/EQKslrA3
PMq7OPZ8fEJ8N+C1AajM7a6dJ3OtZyiVJlZum4yG1WDosO+b9K1yaGTnrDuTVEnk+iP0yidG72LP
l0VQFqFG9pBnW5pkfVMBS+T3tkH8kt2MBL0IuRRnLxxN1NbW0RXtY6aP6ixBX5zvr2hRwDlpKah7
R5a7nI56VVKm0vdg+1H41un6LlqMVG7KnxiiR4hv9PREMIQeaBUJKTyMILVPBHFXCbPdlAQ24bhq
myKSSNVAprKPMsTxjyAunR9Z1sdPIhpXb01m7/yu+pl7ub7Llh5Hi4CT+rcRIcJFF8NLPIb6k15+
9B3XF+aPbTMU+nVwcE1zd83WpfwmzKddkzXVbUlyccGiFjPasWXnMwDCHpXIIVdGxc2r4+yat98K
WvB67Ex5QEkTPcNNOmp54x0ayZfI0+qXEnioENpHJbk2BdugbR7J6qpbNmz8BQi7hMlUXffl5sI8
w+cFFNlLK0gF8LQCbPiGWUe/tyvtV1+7hKFa4Br00nnNZDXsbSv90Xe+vIrYXkJ6xPP9RtvO7VNk
M9fQIltdRVrQ3k/ZbkSvSOabJNaumI6WnnMi9DE0GU+gMlfRpbeNrVm1xUNs6ixB5UcbCnksvfER
GLW4JBVnYEfybV+jE7A7mOggJJb8CBREcInQW7v+Czea/IDY+EAL/BOvU36ZIqxineOO2xBg6u4w
+wzvU+IEgkoZR4PwTDKOWbkVuod4j3skZ8x7RoYyJWZ3SVpDEJnhi12aDWbA1Nhhuach0HSyIvCh
vaM8lrcRvc/TMk0d90uW4E8wd0twL2Yg0WIbwEavKnbSSVsBMvy2FLEQfTPsoyoWx1F8U2KofVZO
1cIRwlcXYypkxxGUfdtsywyFkJaMu7Kp9n7u/k4p218sqvseGeE61jTnImwktEUDDGb6InnbZuvF
peQMKMqttkGrRJLqS3YpfPuQArS8DlllP1Jes/mSWUraA7may2Jn7Rn+nxZDI+zZrqPUjZO169jY
L7QQoldFgd2L8rmBHjPNSE+9GGitPRretivg5Y0Ju/nWoICdHap5PLHoODCwbJU0rvdSTCedgEU+
CDCYuq8d/usglpU4Yo99IfLgaCHTDOyqh+9ZR2rVgEANeJSdh8UWYKsR/8nEMIZivcOUdLBDrwqc
2b6QryoY+miYAklQiPr85ygnHwDtgHHIeMXD051MzTr5aY+3OzcIO57Jw2ZvdPAQITz3eo8yQn1Z
aoZkkjfcnyaBKTxLitswI6CNfOviFxNFvYEzrYhloLMqRMl4KpEFXUR7rQeiE5UTDls0EdMP0od2
WYupglEUGzufgPeqJTqHEOn4mtvU3oRZgdekfW0SfYWxHntHXfyROiT8leerL1vWT9jXi43dZAOw
u7BjBRY+z1NmMtbE4Z6xdrr4rsvAgeSnPoEsrbtkIc6UP+sk8elajR90Un+GWR/PbtvRZlRpi9+N
vMXOYGximAdUqhs2ukkQZaw5Y68SG7Nj0NEDzt3U5IucenS6voQTZgqvfEHJPN56kxB09nZp2r9Z
fcqTbc4J3vLAWWd5LJCtdleti5lE4Ts+le0ExtoaHhupo/C2S8inwgp3Nl68wKol489WPJU86KKm
8M+4ld8m4pOOqrGJLiYYEb1F1ZwKHX3QYMEJ5DmjX2iOeB6OyH1iI45WVZ9rxNPpAzDQVmIfVvta
WEy6lhPWlIjyYd6WTg16z29R4Jf1u9548lwpODQu3/2oudW6dwojwNwg9nC6v8hjrF9gfgXJ4HGT
tUlI0BqcA7UW/UhDVqJsooOiZP8hUjIT5tardjag2cTviI8o4FzmtLabQo9sMn/0dBMjLGJlgdwm
U4O5V345nGKZFctjXgvCzjQuyfJ/aZnUrkBU8SCtKOaXrXpWpAPTdVs8m0kUB87YqrXHsob2oemP
SfpUOaW/IZ7Bwu7SGsjZqFCzprp60XXMpX2SmSTVqbmnb+WPQkvU1lf8AlwfdaKKQBgOPQgDtm2o
LaFKHBISkImJzC8MJnbKIoJ1aIz2ZKqy21otCIUBqyKrIFccID38NGyKIjF45GWTXntFazXj7RTR
nqpoa6qIT2Ruk00ye4yOjYHEx8qjX6skiebVPASuIu42LrVyd/+ggZyvTSEmIMfhyjFD/eTW1MG0
ZwNPorkk5z5tIElCEQwTVz4KfUFjEZuXKJtR16dm+c269KpnPU/nvR2ZS8QEfsPJ6C5VQahqPgvu
shGji9G6I9hn5OyMUc+qzd4tItJ2djGb57Ao/F0zFd9dkcmVPvku6hw9Zx5ZsjkxyzMUygg5Hcxh
C5fYCQ749q+AjJGN5SFzaxQoOkunKr3xTCauuQvzC7yjDTkD1bXTu63JT7arx4TG0I6eQmabl1Ln
k1LvSZmos5fBY3VCs9lYXudAw/Np0irtyU5T93Q/eHJI+XIyBWxsFTeb9OOtpdC6eRElZFN4cpco
170YIA0v/Nhen2g3K3U+bLv3D+HyrnPTD6KK5YmmfmCAz71AkbhSuFp5bTBxXVPTQCQ1ylOaADGc
6Fk3bjZuamNST+VyGP12k5f9kz/QqeJ2kbcG8ZHr9yfLBo1O82AQkdph1m1QW2d52pzmRKSHys9U
UObiwYi18Yc+x5zrWASDBOv9TliLvZhf3Bo3votlJPWg4Fpb9C/VZkCQvEs8alefexeG5jA9ZsV8
G1uu36oav62hSfYGv9RriQNbK6bkAlDVW1sxeS552v9Uo209ppyGPo/kHwNSojjXr1pUiSs972EG
+HBuHIjww0xxnh+sitwZaAv5Vtauju2wvzEgRMUTJRPzbSsjCIWy0WZwm09+f/FkQIgzDwNaUxwL
WVBmtjzUBTfhIteIRBjpWJg4PXgdJ5E5yCVV+QxPscHU0wWJrYwgr81nZRsnII7eTkujhBRTtLdG
07E8afzshoDlhtRvOMKH3xETrVYWKWTYLErmNMO0UhYSoxQDSysmPHIdib6YmxkywyRBz5kmG0Ew
LCjIauD+4XNdD86fJJW/9dRpdn7pfeNcPqp2KKA2EAyt0rZfo3vpN7acrxLhF0kuaN5ihtPYXXJt
N41jt7NyHvUpbdOWZKNl4NbUWzCIO69xRRAbUf9a2PLca455MF32zfPk1rupADek5woqb9496V5P
vHbV8b2OlOm11z/Xoe+dGeASY8mzJA+RRSWJICWpdw/wdStYnQdnQmdPz83J0dO94f7dFTazXTE3
aD2MQqN79B67kfGUsokw1zTNCibsUquyZ6LUiPa3GY3VqWxc7N12tU/IZTB1HjJt376VTvWhTxW+
j0l99URWjd6Ybu4/R++RYWbOLvGsJSdwEuV7JfqX2COZmpBejbXbbQ5fndGCu6w1M7dAhwGxz+bW
ZfGEGcl6rrMT6Ynju2Xz3FHSQnFj93/t+O7bvn/s/f7+M7R9z3GDWYFpLsPeYpkl1cs2tm+rTU+i
97GKrfXsQXhj+QTp2O9z7gTkYNxJR6LUi3XuLhqE+/u0bZGGkVXC8BB9ta8YshKTGAgVU76j2z2m
nZ9vEovYEE+PHqPej4B0pklwXx7fcT/UUGqPKy+A/IU0QS++ChPY26hre1/eUolUAQMoz/9lUoY/
ABZsBA+4dYQ6RkaJkhnuwCpNYVHfD3GeXsOOXD2NUc2xncD6WCMnd8EWC1c0/hxKmkcuFiLGnObV
RsBDz5IQQkAvU53SXCATLFBI6zDvuaeKugZRQcQFccGHfBG9R+Zc/cURcjVdHv2ZJ68x+/OKOeiL
SKF4ElPUrggjRhTYtCzaY6DMtCAhtG1+kvvBX/5pvgz5/v4zzTTSbTZVL//YQ4cmVVJGN2KPIYz2
5Se/v6rqcvw/3t7/wq2nNJAmmyTaQ6pgmanj/ZX3n1f3t/HygVWG8Tx3zTVuCnNd1CNEv2jIN5Md
h0e1HHycfKvcRGQ4WIR53w82T6/DjAXVwypwXLyxyIiXl3XO5vN+uL8FFsjKK63Iiy/GMzK26UQk
jU4dwIexfG/zMtNknr/IMLK7SCHj7sxUnaUx2woK3tRc3MVevGtr/V1MJtkCy+QUr0x7zO7zUmqQ
9ui79mvvkzV5x1kVmDKO91fZ8go0nQ3xMb3d/4hF4niI3ddu+XHgOP/70OFiCdSQm5AXmQjflTKR
4x1xvOHP1Gp/NTuATjyGZoSzAQMm8e7492Ewq3OPqWxHpjSqEXtI6KuWiTDLQbEBg5OBKHEYIzLJ
TEbrwfIysf3/CrBpEUiRWaUTFfV/V4C9/W67//WayIhC579Sq/79L/8tBHPdf7m0I4JQKiJmuT2i
9vofApPxL3zuaKNh2jnGf6dW6f9yTF0AGXB9B8WXS5TU/xCY3H8JCAS67i6hVgaj7f8XIRi95n+n
VtmWZzpwnCzbdQUwKPOf8ZPRBJ2/TKOYHBM7xVlQ/S6GBgGxSm4A3+VJmWaO1RNnfNP3X12PeGrS
zhlPj+uwxWvmHPCL0xJEPNIoLsoyC4N7NF0LT7N23K8kDbF2MUSrHKgZJCD766wBCJGn1FP4Bi+J
c6pxcgWTfjRMLEUy8mk4URltQjW/qS8H8+sGHIAb9Khy+xosaFTvlc4yVTKJ2+oOqnC0HXPTHCQC
jwPST1LdJo15WKm+3CguzpbHpIwoOLZB44mLZD4rICizm/lBFDO3HLC2AKpY58JbkdC3UmgJDn7c
xmyXywvZTE1gpcvFZPzoY7xwLM6GLY3jJddxmI5OpQENYM7QtFgRue4B9kyZv65x8m4Qdso1fIli
Z3kAVwi+1zd5kvUrNhg/st4muyMJ5DCylysbMlr7LznlFraijtk1XTi6BjcK2NlP/aiI3aovUgFV
dRNXC5wGE57QcHBHeYdLo2nwlPTI4pM+3ZIEyCKHVTjG1/HZHLyngm13WxFcPTKmIjGrvQB2XYl9
URvPdTeosx5rz8IQm6lrX51YPdqWxC3vbBGGrBw5rUrZBFXyNjP4T3wWTLqGP9C/OQwv6dFeCFT9
sspwNdQkHWWm3HbZJAOt8w7L37KyK3kQs7ws20+EHdWCzETHWwA614V1pdxEUeJ0TNhzhubjSKCK
AGSgxWKf0V+oqIOYYg7HCGA1eebDxRj09wSXxXme4Pcbo6i2qO1A89JsJwZRJ3lVs4DILKZky7DE
9Ow+CIXT7VKr3bJ7RWfWGsw/OMFXnU2Qsd649qlPCP+gxUUtdiLKSHLCYT5sPL0LSD8jRMnAiDoZ
0Q6jVoIa4ic18rNuFDWQEjwxKsouhoREEurmUy2Mcxbaj0bu3xCiR6Qsf4LJcTdSpO9NDZxd5rhn
klntNZNRVsaEyU5Gjx26hFLe+ttECocZQBafW3x5RZ7EW1WKXaaTzByVDWJAmM2W8nfmhHChWdI7
6CkVeW7hpuj7N9xuBZK7ilKQ4RB3Ai4zogJ0DTNpLcNzKLXHgfQ0anb2NKa6kLa0E+2gggoRKUPF
apMXrrchpPxH1lr6epp9wGukXRBveoWjQ0vALmLoOvUSP1sGsyH55BX4/CtrWX7W86+0K8BmV8Yv
ZhDXkJ2cX8ImEFZb7NBWw3EYEPdPs1Sbyuvid2UTPup0KMZZ3Q5za2660N3Hw5rL5j1NnzDPJkz+
cda6BgmWwr66Mm22TB/Wcnorxfh70nDCxoN9bZzx0AtpbF3RrCvbo0EndSKIx+FhmqDOIelhH+bB
IJG9FiDSATLrNzsnjB4ldBJ4lY/tcAsNduzSj/kK+dUtK5sbABwJoya4ykVnsR5mNiYRJhWCPqGl
xIm+19svf1oGMO3XOPZFQPURTJH+pc/LLyhCkYNUeOuSguQOMbcyWMt7Dczx2o7kT9IF0FBiG98B
MTg0hm+cc0U9yNLmaWz88CUu8mOT/2DEgjwWntXUx1ZQmXF0bBmQrmQV/0YovxG+Mm+JQr2Sm+7N
jMLhOMbq1fXNRVv3SqYWw1gqsEF5hySLvceBULisHoo10JRi7fngaIikrjc5FuGNqrtz4dm/nfRP
ojmv+bzM7SafnW5m/FYAK1hbLlYMqF+arT+7hN5tCJKLElNdTbuCZ5XrDHOKarvgBQPf/fYobPDx
evGC7dvGnbk2U1pTr+bO1FTzbqxAvvS5FT06aOh6eem0qYAUU/PblUmxC+0pcPBOrQaNIGcL2Ubm
ApvKzNNY9/Yp9on0ia2XYvEMmHHdEA7OiixPgFjiUq1yY2NqXU01jF4wEfqW7o/P2O0vEBJeGn3f
es1NDWo31rWHRKGMgoGnZEgG6GMByyiz2Ls2dUF9bGsD+suNbSPB0BCsDMYI5oAYDHRFNZt47EuO
cAJvKn/IXNIg+lGKQdj/dBjA7os/mL7fUw+FlZs3j+1UjwexH2ewYJSwN1p/i4kadzhuL13dAwUx
QlxyJgtUnS2xHsmd6dQFVoMmDpI8OjV2qD8sIb2pbXLuJK88C5qFHJLtXC0S1yE2D4PksaaK5sEk
JeehEvDpEKywSSjfR8OKT04MXW92k0PfldTGuBMZKdWXdl+aDlOaLlqlMd401+p5Qg76CRPTj6TV
zGM1EDul9ToHNp8waDHQM/+yU/gHXf9jdpsX0g6es5ATJcreyOpB5+apNx9L9lGMzVbhYTgQ0TQi
3zbhcmkLcsY/NAlxsUN74L7abCcNNcPc3CCaDWi6TzUSLLNxWdSqyYBx5tX0Cvx3cva30+A/Ijub
HoHGyaM1zb/6iclaMjbelkvts5bqqSe199BGnP8+Yrii5sSk5oCtFBpsDSZyaJE+YzJE0lHdbJQ2
VZXVQV9CNqoY762s+neFdAy3XPW7AYyDiGjyAgH6SdLBbJmYiG2lvCNBgUsuRvxRjOYzphlShC3r
KaIASfJ0WAECoyUPCZvtK5KfcImFU3duZYEsj8dRIrUpQGO+5qEwYMV+T4xkT7S5x4huwlga7e2x
KG46ge5xYkSfjeu2W2by2V4fWBlWc/wyVCHGrML4jMNkp2afB3xKMEo7vjm4PjdGUzyLzH2zcTzy
hdfOAkgJ92Yt4k3TlcbeYYa8nSN+oYQPEz6QwHKa1bvUo59sjcodvqqdaZgnNqQtFxCfmK6ZYmUa
/ssAVMBNPOeM1dzYYsERgePSw0a28Vrk1F2Ok3+lTB7pdVhDsHZd2cjrEewNT6QWv+b9MAdsv6Og
ouF3ZzSrkd+do4VmB5v2pfHZ/8wpd64WJsylQv7KKmUmxXm0gOesPKP+1sPGvAIBQI3MiGNMxvRI
LvahSGJ4kbV9ymr7qx4SSeMEQZK+OrFJpJ+j96n2uSM2n47UnrO0swIzJvzSQvfMoBZayuTGl5ak
FSZ182OegNFvzNRGuCn+FAUjGsgY4P1m7yApn9ZSuemhbuNN7qWY0ojdWk5U/PVbl9/zgWolP3sE
TgO0c5mRhviGiDvddC3wGA/11zrJBoKZJuZ0Ul6i0M23s/udQrlYjSqvdypf5ZnxrWnjACuSUBbN
0L/byPi0jMo5tFpyy3mKnkThW0Ex10iKbuyL2Paqud5oU/lEPNJNuG21svv0KZ2vTRU/4kMrNp2T
UFLmhJvBq0rWYkZmVlfFs0v2W9XCmivZaei9hFmsm1vZ6k/VOJTXjtrHjSnRfZiGugKweScF9qnV
7Oala+ifbF2Rfl7JRzhkZ6/oLtASrBXNc48rapEchBhPLQhePGVn8jbGQWOHWRPC1M7yo7CaN0pe
art2IPJnIFC1rNsHZF9sMYTmr5k2HmrLbJ5xJJKrN6Q9+ebYr1pT87i6+bxdN14xqX9gMzvurKF/
GV1SUPiBkHuy4drOXTGdiJFOAoSuYDHN6NDNowrC1OiPufaHe0xKTd4Xn/ZwcPG5hWb/KvV2qzHl
PM+WcR0iz8Rwi3JBzRVp0rU8TIM5BFj2FoApixCP+6orfGozbfa25BGZq05zs1saYrWnTmo+G/yh
QHrqfj8jIVyZWkQ0UtFYazJAX4nu2c1ueZlcnHgVy+h3kpl+Dh7VaJqNtzYefvcmLufUQgrQFPaD
TrNxtpm6yiQNRmwX4OAccYiWv+L8q0KrPTgq+W6x2ege52jGBQB8y/iO87NW2PyvNDyqsWreJnv6
bTTZU5sig6ViJa5oNM7txdJsdsTlpRQW31MLVsFOARa0GsQ5Pf5GHA5aMG0+i1aCEJl47j3INDm2
ff1FF/XItvhVaXKr48kNDONU5M3nEjbHxlqw0pr9p2KIdnbI8go6RqynVgAUg7jbJ6f2n6D8fHle
xCcsNxJLXW7AzZHRV8giyZdibVtiG9HeuJa6GFlOgBUqIX/AcJF7jP5cIEBYF4zB2dkW263W2Tth
/O2Ll3GeNzPd2zDWHzXaQOH4L5aLxZVgpdEnodf/SfX5AWeKh0NIuEX9YYjLgjBewtpTHi2entMb
lA8gal4LN3yYI+NUxvVrog2bmnhBFlIPls/kp8tdliqoaWMYYLrAzR6naFAIQPU6+k0m7MuXAiXx
WFtwthyIY0U2BUUISM/QxpvtoJRV8iGdjfdSVvtUKQQlaPtC7tAasb92ddLL6MoSAVnJyBKa+8LI
p8np6KBWjYzHShevZiMh0mLgjzL7OxswWleXWfN0wnezZ98yL3DgbpNLbjz40db56OtqwyoJMmS4
dlstgM+8mes6Ob9LmIxbYerPcYngIOWuLA4s8QkLS63bKK3PhnQrvTUuZCxc+2xjaBpFIUPvMfu0
F7bO0JCzxUqW+hdhDQBfhGj9z7Fxtv+bvfNYjh3ItuuvvNAcHfAJKCQNqoDyJIuevBME3U14779e
K/laaqkH+gJNGLyWZBng5Nl7r70w4mQRNYwGfMhm5lbAIOCyPGe0c9PyVpgDNqz4y3fm+zwiXRmh
eeimuDpI/lY9PiU0PDYFSwP11MBY2zo+nrL24Mcc3pV30WwekcsyFs545mbs/rSsbmta52G6nnof
YIdVbz3HfPXWYdqmXNsn7kjqMdcm76mt7L0vwVzWuM/qD6HvE1SqTaQaWCpHBECqroM5vUjMfXU3
gtNNay5BW9Ygz4wVL2wvcsYoTs9aHF0zd6ShLyk39mg7jw+1G7dnmBF0aKu+2aHIrhkWjaM1MU+x
cbnRMl2/JE6316uVvreRi0YdMwEAsLMqeoQ9nqZcJ6IFljh1u5qDstaA+Bz33PuHk7Rwnkj9bh4U
5SVl79DVxY07aY+4YHYa7dQHLaJcmLRswAkQmGyujPlLdC4lJM5McN2lSbitmp/K5RuIiDiTT9yt
s8BC1IhXvxjHQ8UpInYnUh1DR/9L6tMxo623eQpsWIsO5lBzfNXjj5axLhlxvIP6DqGWXyxZ79lc
McZJ69aJ02EHH9S7aZUtJI1NDvPxDbPjpyDsp0HNbRnjME8R4+39dMur53ZZqNqdOaJByE0Oa119
4vbzjoUNxIcF37Q1imkX+921lk287bXq1XXT84xrZxN1+iccgeVJT+4aD+KHH5XVNuodDKHeDbe+
62ilUDx1gTVee3KJVg/W9GJ2rGCqjm2VXvs7LTHvhJNz6KnWP6jkjTKQ27veU1iD4cDrcme2erOt
C0SNqcxuEt3zbhNpQNcyMfzVcdiuSXzS8GePET6EqplYN/G6c8CVU5ll/rGqiiG6/rJHvDVQYVC6
c+do6SJModFvAXx8VFGNMYjOnlVcMt/EmCWT/qmk+kxVs8Vx259zNp6Bo8cnue71KaYrcnTXjegs
9vKZDHKrhkumYs0SxiH01G+kxRoZRys28doeuprLhsGqMyyyiQD/aISzMM+mo4De82NKfoJxi2rL
sv8DQx7eBIPNlFOfa2vL0THqaiud/kyNsx/2Q/QmbQKbkJK2hMExqXVdQF+bgcQzUa2Fcqcp5TNZ
K+jS7t9i5A06EI+AaTC+uX3GeWF6zHMN/2LbDptEwRs79EW+orDOfru6O7PW7oEXlgF/O8PYwcGv
cASp7T47EHzidLc6ZCuogKG+iIXA2HFKYDgjj2ZtJ9TlY+Y4h2V2T22Mp6MpBIXEEYJfx3qjMLAD
zcN3ZU1zgAu35c49sa0C7zHY3tGQ+oRnvgthYjMXIGz0NYvKvO5gmLVXMVd7g1XsZpqJrTcaya3m
y4HByzs4/V5nV2wpNbVhVhlfInJ+QEBgU88jQF6ewGNY64+t3x10jRZIe5DXHtHMSrTbyAMJG/mi
ANYJw5dTDrPgjKPew9qdyfRa5/ZX0vlpQPvFJakkCn60ywBf8Ba1gNGLJt0SetW2MtOOpfkU4ehZ
R8F/DEoS++9trrO+LNP+Pq+sp0GrWA4sGi2pJg3dQifvJ1CUGvDMkqhFZDGZ0Duf6G6zdRH34F5k
WCFGfYvnM+pfqk6yj5VuWEPzCu1shIVhdQSf2IyW0kRuDLHF+d8aLjV3ZSPlpjLbFrSl7VmoHiKg
U5Hg3AF1E+WtnQk+oujVChotoAlSZMbwO6PSx/A/VvPYRBdVE4Dd64tAnCI9ZJM6Mt37kENPQn2Q
XW0Sv0EMco3uas29gWRrbLUsZbaoXMTruPvnZ61s13CaKDr1I0078UbhRMhZJ3CUt+L3QxHnMPJs
QHnm0vAC/P3N3k+WrWnxVu+4Zp4GmQzUoZvdEV8EVS+DcctCxtlVSvWrSz0OWM2Qp1E+elt9sCRO
mg3A6Oq0lDOfUsuSbNjCcNhIjYO90DzAOrk5gdo74GJc9pYqCrFUTOL3swm3gO0hU9bcwHI3Pg7V
fWE0SUoRCYneyeco8vvVY6VD1sQM3LKCu8tO3tv+ft3fb+b3s19T/7/9HlNoMAMwOaCDm6dRoTHQ
7iMk6JVecRAU4OlAgJWu+c8PccmxFWXl1VJpzN+oIwwkn5ZIlXoUv41Mv3nI3wBk0nP/KU3sFImq
7Ots50wTdLr/ZYP2CemPuB4j/D2DvTVKHsTfD3Bcqbc39Y9//ZbpeKToyYE3Juavzb/+oIYp/J//
6vf3UqwEwdJzaf/XH0xE4QKrYZirai5vEngtR0mC3v/7g99akhit+nWS9GHTmsjBvpK4O4y/hTlo
e0FetexkH/SSTgsP9qpQEFZQO8GqsKzzxAK7KaJzIUr96AEBJv6yhsZgGIFOJiBoIYvTq+sFcXas
YLIMBQjYquSwAj4dLKwCxHInuC8UMnZS8NgcimyicLIp99LNrBCzzDnJRSjsLNXanJzNLArj0f1Z
Ta0/1OUIS4YHe1iSfdt7mL7ZSuGuMSUBw4Lpli0ksEvbe5oU/NZQGFyYsM9L2k17qO4bwYvynMLM
xQQ28oyygSCn9gTwvr5o+FgITsYh1+jTImd1E8BG5ZiTGVbRcLVzvzvj48FWsrS7GkfC6uHhqmYr
PWDg5a4q5Gm1fOD2sJ626zjQHT1giC9gM5b6gm4bje+NVjzrM2A92hIUE3aYinvOiRY2E4xAOch2
d2rFlosk8M8OYwwwYizckEXkJ2ff/FprRrJzFboYl/SgUMZtWePzr+46/Vba5qGxOKpYyz4H3ekW
zktmKFxOa/0UmvvYcqjOm/qcK3iyBUV5/MUpQ40GK/GcNT5ZBqy6mXd0bQDMzGQwwcb5qcMqk2ZP
o0kns7Smu2iwH6gkA3ie3upgmmrYzizjOe//4p7hPi8kUnEdQMKFCB0X/lV92dojqNzjNBBurQdx
kn6XVbIZ2eAjxC1vUaOHBdYBEj7FowOB2lYo6pGlbA6bGrv/wg6q/cZ6+9bzE9J+jjeD8I81qAqB
hR12ZT62/aUCMbNhUSk29tK92vx0W1vhsTMXULYPMVtAzvYhaDsKpc1q9wR1h4fpNpUeJzewT7qD
JYf5h4QZd8q83Ee1/tz08340V06JyfDdTT3jFedcNuDcK81jrdsaMYwnM52j0NGLnuuZdzQb7Dom
DmocWNj+C6ImSfGT2TadNc1YBeWySZOqxZEI7ppTBWwuaNiWsTzVpv/lSodoR80OyhjA12ZL199p
C40I/qRi1b3D6T5u2TjsnYE1PVEbWEQgGQ9kPNxryRYTlmZB0Nq5zauyDDHLg35e+RFKlD310CEU
WbSSL+FoaX9ui4pTKuUYPtga501zp0D2LrjodI9Kad+YSHDp2GvbiDgpR10WvlFz07oEJdXz0YK5
3LVx65Mw626MxXsdW/0DUoAVlJX1PlYtrCpo8aXCxufj8pW1kCU0yibMVu77KcfiFbVPrp2xQFhc
BhvrTpY1pYxT0+7Y12CKSp2LwbLuALhfx86Qfi5kuAyzu0/c7q9QoPsV7M+i0PcSDuY2UTj8DCFC
V4B8a8YMBTF/rck2VzD0aZy9rDD1I7D7k4Ls42VWAzX8SQXgt/lE/REwu2aTweg3O50aDPvFTXiT
RsnI27F6aYVx58O/pe0UrEhra3sYbhyyKNpGu6eCh8ILe2rTox9JEMTKlV84TyjqNi9Slr8+JsZg
tTS2jU2I8wIeQjcyOidUELzrAxUnThFxV6WjQPPas0Nnga45t3YCQ5E1Qhqvr93YHE06Dnq6DoBk
8JVV/UFGDwJ5HuMwuvFTGlOR4KmyBNki3nmavZcS+1ivQW1OUjW7c9ryqR3vQH8lJohy78A2+02L
LcgAHjfzcyaMS9u6fxpF83ZKElRgh6Lae2h899MTKDe8bMAH/ZhUotTNVZjkfWzWgHPEa1H9AXZ5
hOAmIvMJay5ewyHxKeWVR8vWQB0ScSeZc58R89SW9ANAycEH28S3RpxflWPgaLwuqraCYcEMHJos
gAy22zTTHoosv9Tjpyah2Hljf1wd/bg0qb2FjGxtbAPx0PFCC5ffqoozTFWh0ShmL50axH9v2VPd
u7B+rby/L4nolqqDgy6O36+7qHoOXRV1uDR2tDR3xB0VHkDb8N8xctuq3iP5z6IPKj+QrrFo5c9C
lYEUqhbELJcfze/3QFAglLFTAbzNks0he5AODx2G1M0IUmTrteWNT++IS/+ItUztvrA/fFVMAhbo
i0TFdaKxpGub55QGE+jaZ6fUblV1SxJzVaTpxGObZMH/5K1LCQoq7EdHKwrk7T89LSle/qmr0hS0
s6cS7wOd9oFeUmmQVajurX7g4jqxFGbDOuuHdWr/sMblsOilHCP7PUz6d61sPlJZPGCmuGsVW7W2
qY0aoxyHuVhDZpBLrMuT7ttPjm6/1hgpXVUNw2x5TFRZjM/3sqj6mIXNe42VokaG2WisT5nJaf4b
ybe6IXLgB/GvIhzy+jmlumVMHoiAfumSGYeWrX7q9jnvE260+5xmG2VkNGi6aW1FjWZNbKgSHK+m
Dge7NlIoSC9o6LyzU3PfqvKcpTJvPNp0Ft1+a1ZdqVfRuYr6oMSdMAgKeKSDlqI7W9HU7+kwvnZZ
T7qTzh4rprynp8Vnos2HZnakd/p9PHp+ur77bOj9Kej/KXPGgiF5btzx3RYZJcLlfM+sUe44Pwpu
AMlMfiv7iEEZ+KgTVFkgNBCZcng+I2+mrAtBfya74OVGdvCU41br79NKv9RzYOpNAyNvtu7yyMi3
3GnKgHPbunV4K1VWkAie0VrVIVFBwCtBVSQVSf3GQj/AmKQjePXokkb20Tc4AiJuFMhi1s7tmxu9
QC+2eWCwE6QxCi/6rSnfO82FudCcqZxEvPC4U2IhObN5vToaMQYRH1PanqYxA3O9PHm0QLE0yzFm
jnvNx9Ng0RSl3t+Rqo7qenfLio0UqqqVmm33yaZnaowpnEpcVLjJWi4OJQ0bryW47poUVEmaqqSg
sgrSBAdQWqwqVWflaC8lV029o+bKLZhbnNZ+xRpwsEu3DXXXWI7EETa/476gLstlP9VLCrR8VaU1
x3elqtYaVckWwBoj6780PNasmI3PDuLDqk0B1aC8fErwb6O7NVsCEkJCX+HfHbRTYyTPGViQnawy
qiu8q66qvwaUEvCqjCwrigylPEUVPfmJ+6bH6AIymm+WLHrp9fHsdl4WGk13jgbqetKy/lmakksG
LWQlbWQiIUoBrAoTPi7oieSj6IljCCvF1SQ+LFVqlgn6PVTNWdSloZvNh7IwQhuFf4vz3d3GrEE2
qAfTvtKc12ZNpmOjInipgT4pkldyoncDQ+Q+ou8Pxk12zwiER2ERbxhvDq1iwDFutdtIceEqAHGo
lKGhiHH5cLuwXB1/SXK6+2dmXRGuFdcVnlx7R5L4oWlkExoReIgp3bmVvKvi7s1cUyOcZmsNgAq6
HfZP0xNyb0B95tEfTr7s+xPqzVaguCIGneuOUwX1DrdGNIq95c3PvBRabiZX05mmI7afe02kz+Ai
SvbW3GqpsSXFC40knacqwB5Gs8+cG0zN/ORcoo4l3qGIkNC262iirnmv0KGRMeQJYkiL6w87HMXN
oZbHdZ2SjeRAqDekn8cJudTo7Yk9gXv1F4whlZPcwFDl/IY5bw+k9MGprc9aZulFd45+hqE8q+8H
Yz3PsbSOSGY9cPON7AsmG25YxGCgzkpvPdr1Om1qHXJ7neKVYptXDwVzZEyaygdkwVpoMktieRPB
bNMlN9C+9F1VBJbz5tdfbi+6QOuSaKObyUORrA+lxZquRbNcOjk9RNm9R1xjZSciNNZiFdt7d8in
Xb5qf+FoIikl8MvqFURtZY5HshR/Tb9wA9LwezvVn23tT565P7oND6E0y7NV4pyxgN2sBjhMX5oO
4zt416m8JXz8Yju8rAmOo2DgJ1i7oCAKS84wdndDLcka9WSEwc/bi8lysO9hEBlJyD4aLkPW0Pti
6VwTlzKILe4hPGvMNumxo/GApWhM12K0XSsftpvtHapSgPl5YT3DjtDVxM7rx8/SRJYp6ohWCfFm
wF1jHfE8lJRD4IVp91rh3s7g+gEFfRstG9l8YKRpUW2oEky2xRDR06Md11of9pk3TBQ/SgdmNjcS
Ok2uqUvzMmVqpepA2vVULzTwZ7fSSz9WvNjmULxNOfanaPjTxf6u7Ft0+Rq6ZuRNsHDNm2VGOdAb
6d6rYg+r/HHLkfrXCNVjGAgqTxw/5VocuhUQQULevVhHY7twyz64q3nnSJtBi1WnY+3iLtmPkwlR
dTY+p6XsAX8bQSHTA/c+ua+M58G3C9BiDHtZXpQ7i/YQLy+uqRPHTGfjvV+SrBPU0xEC9T2a3CJW
2P3w5gLUBQhyQ4ie2Uax8bAskc3P830UrdBO8JgXJlDh0rQpJZaHLHHD3l/ZpXf6gVOfxt4vnDiI
tXPoVsVzkgybuLDWTW3TCePrK2HWmLhR+bcpsyqkUgQeTOJ+2stcq4yYG46J8RDben+cJwze3eK+
DZ9eZcaHrEFNYsU4CEPfOEvOuqfnyFXWuzjiSJtNz57T3MRkYPeeB+l7LZfAaZ4pH2v2hLkeXVPL
TgnvXwa+PA17s7aDAczSrs3hMOGS2Zt9j7JWHgyrp1ULAWeV1AY48s5p2ayDCPlwPTM5juCfOmJ9
23YeRhiGwFbjBNjISi6ZRJx40ByFUNEvKSjlMGa9gp2y3A5VO2yxWGNXzA+IOTCnwDIdHO1g1uNw
n0m+MzMdceiNaLiyJrIxf/+6j/8/i9MiSPX/rMB9xHMT/8f2o61yfG7/J5Pzn//0f1mxvX8g5eKb
5vkxHNd0/uXEtv5hOQKwpiV8mCOe8a8uXMv5h6k7ULpM4AS2yd/6lxPb/IduAzQSsDwN8qgwPv/H
f/ua/6v8qf5Z9Nr926//oxyKKwfovvvv/8XE7vJ/IzlB3pC2023Bf+rSx6v/G5JzSMysRPauDm3V
cxPlDnlJmuGpINe7FfNrO43dw9gxMLbzOOIAM5xLihthhS88OK63J/DlV3TORMWtaO4jgf3VJyDC
uGCcrErOgY1fJYyW24Ui+sOo+19pmosNjF08C4iE8L2YEwlK401w5yqQt16Rp49+pod6W1rPOKZw
Gc3QuxjLo2B2YYSR+N0jF1QB9z0qElpP7uxWNeIYLBZ1wcDllGV6MKFX7+rZ34lSEjiEOu+yVMxM
g/J5vtENVkuuGC3BtipKTmDe5qDVJ3RHvOD7sk5QEG1/F/WSMMvk3nb2uOu6On8UBlIKao57aLL1
gGyOSxcTz1mfKbVr8DQWoCz2Zjw/+7HH9TFP2wtehGH2kjO1Te6W9BCnIazGG4Kte5mmKHB5YpPl
IRIS8Xo5uVP53WLZwr7a47yqTIMk28AN0pgB4buOGdpJ9wYY+EL1VUxwvDykaUKlU9JYexovjnTk
ifNQCeOUT9Zn2yWcaLqmRNQ5isRwnmhcguiRNAgkLbOWEp7lHB0GWs9PwFVIcIYFwKOPdewuhfWM
+u2fLRzpYRpND5aeloCzuIG5eo7IyFA6QoL23eKBdh0H5ERn302LXRypZYSzFcOljGgsODuDdubE
nJ9icDe3XJtgnvj1M1sGUp8DYxYiogMGr1o2MR6lYcQn3GEAn1TZngVQpYWJcr9WxmsJLPyit+Jl
rgSMOCcDExrp4gGODtwaWjfJ4y2qIWEC4UAaFMqgOoGzXk0i5yUaepJ+kXVkf/SA1mDtmhxXA8bo
sCnKqx650dlyscXPZpIFS+yu5yVbcZf0zn0rLDBZXUJgzOWc201Ptebn287X+1DDKsGCKnWDtZ44
2mUV6nsmrZ1sv0F3o9kLV1xtiooYhd/rwsBqwlRyyaOxvAeyQpeH3lF7gu/jlQ3qYUoX51DC7Akq
lGrh5gvcqFryusfV5TXLTQHg7dqNT67U63M8Fw9eaYbJ0D/aPvUgSxuHHpFlMK9UtXWRBclxcg6N
sMR9hJOuBnV6NEp5GOymvSQzPHsWANYxJhOb5gQaOfjrWyJ1oAHYE557bb1vqjE7rH5GWvU71eBF
igSnEZi/R3fub808We4rGX0XRDYCU+g6zyuKZicHWoOwEG/Sgq4YI1HVUUzGnm1S2FiX2NAN3Tib
0dnQ/ojFf2qStqFvNShSIoQ8UYC8vGBJvQuIKfzaRqdtvKHzTxmAYJ2wq0Zj02XJyztdyUSeNdzN
5pzflXt5CxDgTAoEvdzytC0+Aj20U3Q54jOEhLtx78c1K7iqOkXYd/fZmMZhN0OxmBB0/L7Z+VYZ
P7XmS0mXScGZPSh1I7mVUhhoIUAeDU1co8p94hIkrtM0/I07C4c2NpdtonzsLjvJC0YXrhmA6f1h
gHqg2+4+baDsehm3csNtbmeZiEvV+2RUPPaPC77MzdBDSrO94aGoGzJ/kIIDj/lsS3rcCrW0sQLs
gQmPj8m2xbbJl2f+Xo9ZMrvZjjpnc6/JPDukqhiUGNiPGBZVmUblWa8DappSr7hSnoePdWq1Z5wO
5i6xMiSRWiHHXRRs6kCgDkntusYwX9Y5HsPY8v7afvTSWjFSNlDADbZse1+9ElBLbhcPElzaRBHf
93zHQ8sssxQPTflT5P3w3A4GygdIFdunpYkOiFChLg3AHVhxt71Mx2NrmEWoUZC+mRx9DsYxB77G
TSD2enbfy09Ul8ke18asIBHrru+a19Qxsm0yclzR+Tsk+d7ajKUFx8KKTe38XArcV8vcC8xu0SU2
OrLxevmFDnMaKqMPUAu+CkMWWzPrj0MLWUAsMSoynhfq6umFz409gXprM1gaDF1ocJGBYa6Xy85E
qVTsqZd6mZGtLIWmWPGUSnTQHd/6YfbjY+Nl4kJAaL56cC0w4QF4cmGOqbIDChP70MIjFs5yKrjM
M9GtdrGEnfZqJ/J56eYkdGrfOi4+1YjL9InAP29JcM17krLFEdrkuynXTy/Oo/u2PXKiGR86VjhL
5tx7up1cZYLW5vdQkW03deAp80N0dnLPYYVL3MJbsy0sSdBJC8vMpnoVp99YCn9nZLLe4mjYalbm
n3JOrlSPkmtfc9LYun7jjc6qovLAohF5D16ZfjLgy2AyHPbpQJFVJVulewhoINkkm99b0gUN4ZtC
pUjQywuln9L6BQGvTJ1wiRcqbNYmjIS9HIjQZNvVal+t3o0PZg+MxlD1k+lE9CDuYf34KSdsVic9
PojAdDAkx7zAcqILFEB3/rGqrzhlINQV2qGYm5A265UTkf29YLq8WdPYIqLgcPHp/y6FZzyVGBKq
4s0QU63sfa9Vs36BopPh2vOaITAPjMXp7hBRc82CHbP/Vc2NoX333Kw5NLnEMgFRKqAhM8V9Jty9
L9bikW3JMYs0JTRC5sEmb6pOLSYNz7iHiR2mpZa8LRlbsC46eCZeD5NTyc4u5+jkuLJ/zUb70Uvm
+640YhZxmEydxmQjOThPVEY8c1lC1437V2FAKrXHbuuiOtyKZIBozgSzlX2lc+JxqyBDvXmEMFQF
Hub6gCqsYc9yAqtY3EVvs7v8MZe+vzWS0g789OJK0/4YdekFk5iicw+r10OzPscx0lfH0uDDiT3c
ntFHrK/TUVcoOmLjmHJlLi5xu9pPo2hfR1vn/WLIced5jXxwXBZSbRwXh3XJDbIkoH1rMWenwZkf
bNxYN4T/y8BctfrgqlLpKP5pYI1sHLdNHyk1GvajB58LjcW5SyceD8euXLAsnOusBsNtNtl/Ychy
acwvk7n8xIAsRCzqYzNjqHN0YwcuWO4nks6oHdCa24XqGrrreOcP8LjKh6xAW26Q+PzFb5/8nhcx
DP3xa8YZXrvNQ+J1OrF/vTtC/A7zqnrkoSKm1CX1ceitAa11LS5W3oK4aNIPGpvcLYSOgScFF39L
CMKZk/jJhX7FnDUW9KLlkbunCs/Z+kXzzL13hwBBt3VDb8qgO+zNu6s54VhsvT9ehEzaGatPrgEr
T1yt5U3CuMq1mp1ovtoUxkY/gGA4iwPHCGqgtIGmXjhZ66VhRh6QxTlIT8SYv6jcDjAp2z0UpX71
iOavqJ+T035bg/8emXXC6jHytiP7uuuE0TVbHTqpY06lsnqZwZ/hdKlNwl1OEnZFWkF6XuP36Fpa
yU0kpvlHEjeP7Xh9XzrrEbHxE59TxYJpPC7kOLgecQXxrHyf283FnbzkzuBliREPu607vRFigL/v
MJVWW78Oq9Vof6Ke51F0UF280T5TvqFh+P9La3R8bjwM/6meKsIA2cW5c7vQEJlNeMNGETYnSpzW
KLm6eNBlor14gw3OYSIVDR7xropABmGy/K69LKNv3FgOVTS/NlUH21Rb6ONZ/fdsbG9w9I/HVAj9
4LQzWTqCTZ7HUlQ3/05FP7OP9/pAQFI6WUnG5mqsvq2SnJNrDiCARpD1NZKhaSYvo4Kic/RYN9C9
C6DG/JvffzgR7CMxhf2zKvi7TOiP9aRhMKiAVnDGSnNUXj1+wUMvtvY4f3vwkzHUVST82W+jvkBX
0DUMTjUBxkFK5dThA9fnY6zX91oPcZyO9PQUJ0dP8Iqjkuu2MkaMl0l7M5vIXVGN29smBHr6/TD5
yXzC/vhu4BIiLgpCwNLBozm+TTlSG0JwI+IuURLzkcDiKllKlgvtzboAtsN7XgA2VbyFrK4tUkzp
q0HV+G4gmq91ItkbzlwCCoYikJjKDtgNZykwhDixkjicBrcsPF9AZWhTE7MlPTpgDolAf/bNTB4W
3NjWz1fMAVH/1MwQAjov4Uy3yh0NAbQ/L2IM+iW+b0hi7KgE9o6MJ2sjHiqoFCL+dLMxu/TfuK0k
54f0rnAGaEXJ5G8joztXcy4pWXTsyzziXEqg26GaHmVtxzeGFsXgyWAKO1565wmEoZT6NlmkAtip
8G+gprxUMfqVong/ZFO+NxoXn4PPgBxn6YNRiH3tND++HuuPWhphOUq1DIoMol9GvVGQrOO7NmEY
pIBG31Hv/VaaCdbFfsLd6xBO5C0JlTA+pfB2+8nqH7Gx+ltNeu/pXB2WdowPepm/Dbl4h3ezx9B3
EVP8CWEIk0Bhv2rtTUxHTNP7HEQbiF9myk0LseKOoNI7qJTdylZVR0rg+AGfSLoRkFWubLFOdkgf
jxxMzlmZnmxsdlhAoqI604tL/lPHz8WpuI1x2paQdQ6DZu7JGUSniHsWy0mHcZcz4AYAmwsNDtdm
7Go7OeuUu87iFDmXEZjTyRqajzFdB+Qx50Hr6ACAfq2DGEfmSOKXbPI+3Nm68t69lkP2Glm1e/J7
FfAizeaKIWCw//2PqhXOYlNnhyYinNXV3Dhqy6DZCRVIrK+mLMxzVPE+jsG+hY2yrU5VDd5NvfyQ
FydOQawPYj+nydg3j1GLwq+MakthHajSwXI5+fk+y7S7kZqv3qFn2V8w9AnlJZP0BpKhBQlj5OYY
JL7XBVh9Hrnw3CeDxYxTMERipU+CseU4ElrTigpS3CU29jZlDlzuamQbwjyQnAbVudE6Mjpq/bc2
cOhtfUFV6YA3a2nbW29evF2SiTlYirnf/P78UPsGTj1YngbPORFQcU4pw9vJj+lEc/j/6toGDSQd
EIcG/tlFXdP8YXq01+KdnOwdfUz9dpimJahQ+jfMMk9GUxWH0gcQqUsi0FEsv5iGqDGSkoqt2Nnr
pvM8zRGb21F7KAHWGsOD4VGYm/XY2kesjquX3+prv7K7plaM2+sLBh9EXje+kSL/RgQwEOlLm+Kl
PYg+m5EdCWbKEQmFndWnbFAZGkyBtJo+iymJg8FYfqbyvUNVejTNH3f1X4qZMJGZ4bQdG9hjg0XF
xOKZ+zy+K5ZpgXsopmDWoDjmXRDFM94v0X8ajXEoY0am1RT7nj7AVBp/BiPoysE52oP+3rMDPJEl
Zpu8CgxGQ3qoyFNEnQzi1AKobXz4bCQ2TtODQ1ycUGacbdqFxKE0f2qt8W9uh8X3/5hsygjNE+lB
SWIzJj2ptL6cLrqFqL3ZIxst+iZeMNlJ7ERDhrWqh72KqJOaOzCA+zkp0ovJqL8lqCpDPQeKhv+a
AufQoXXQXkh9L47xPc15zApNnQHYjPC6dM+Rhp84ST0S6gqvig/kO3WqZ73u03B1wd0Wzhp0M7UE
oMARog2w2pot4zvRFXj5LSpg8bARec+SBHsAhH4tWYDEcAJueFkf2hxO1ppfs7I59iq3yFl3g7p1
SAQKhpbPd/VzLPr9NDdbyIIvvmYToInza+fnXdglfyBjVajrudI0lBdXPMc9F7SKVchq3vK+hk9a
08lQ/KBBzHvTas52BADfaaebWBsp8ojAKJps2Ec41KRpP3TU2gaCaUMz6jamNT6LFKsX8NCGdOUH
FtXDaHGX863u1uReAmUO143rhFq/3gjC+9VcMbOgS1ScPxL720vjb/aGaNePsyyGMLMsnqD2LXOz
98lVsI6j3fLMGVCgbDGQI3LuY8kP3I75B4HGm3EGClmi2eXRFGSxdhR9dJA6pgE4j3M104TeOwSK
SZHAx6RRmNgD8Gtid71+tPuovnCoOuupdq2RT9n23Mk2fUrGmtYIwHFc4Wlb5FHo3AfeI3RR3JfJ
+OOaBYKW4b7i3butCAypIqA2rR9YMJ1gG3wmEaQDO4c4Rk2L7lHBaSunXy8PkR52RlPsuKhpG2ol
rm3vEpmjQtgc7Zip9XX12691sn8Q854LGxooEP3Um166iJq2cv5Koow2mXa50RKCEjNyyVRsxzT5
HnXjQaxToPvj8X+ydx5LcivbFf0XzXED3gw0Ke/bN7s5QTTZJLz3+HqtzKJuUXxXL0JzcYAAUKZZ
VTCZ5+y99pzksOowL8QF9SMrIQ2iSz9GpaT7PIyfJPsssM5y+vA7MFG5mDplU6YJexroqAwD7cWw
rf1UIhWLCGVpMDKW7XtRWc8Ds4ChiDcpF/OUbMIGm4qBAGgOlW2WOavQIUabohxtbIV8QYNOX1Jq
MaBQ49MNPYC52rxoAWRQtklfwYfxf/QbkujjLS5YHnKVCqpGs5rc8htl4Ptwb2afRWUQflSfjXrg
xqqSczoPYEpTczoXbfWt1c0jdvN9MYDjisf8dbQClJDCqZcwLmtVEY+U/pjMfa74HOGpmN242W4y
t6Pmftb+8G72FsYvYQnG8by2y/yumsujYtyT4IyG6zXns6OTuvc4pgJ3mVURapAWqDXgwAB/B2EN
G/ymfACDOq7e445tSPKxHQd5lklSclXTwKs7xtahpTzlIbMgPzZfE4MmmgvKlPpHwctnatAtLiGK
oePPkgY4qaDeCxr2aQGo+D10s54/Zcx7gzZjnFBt8YbwZ5Mbl9ZCwlFR1e7cbq23XYwJNlfPVfFj
og5GaMQ6MkJjm3fkW9jdYzVn5l7F8UGNY2lhSVubg/hFUEt5Y7pM3d7ft16Iz7MJmZVDP8fxvlZQ
52S9z8CUYg5IFEFn49KrWXAwjHzY1j156lpIMsPsj7gHw68Q3BZ1FBLpGmHR9SmqYNOBFVkfwA53
x5TWRLgzy6rf9qpP4KQfrIBlQeuqKUuZJWed0ulLXY0xGhGsu3Yb5ph1CDUuIsUFRWExnRROKx2I
Mego2OOpZi0bpzT3poaaYMw6Bp6IYpU8/rDDYNiPaoW1APyAwqG/sMZEXbqOaANGln0aMUijN0IR
rVAwzyjwO4cschkDdXAteusl0PiWhwtBah95+r3ye+PFxTqb1023wGsSH5tJ05azYw17nGg58GSV
BIW03mgdAkhicRljaNQlDXMd5oy08LoamwYxwRx3BeVyk+AYMDHk7PTM1AMIVz7t49oqd3Vfdxfr
bu6+q6VhLjGputzlJoaNobbRlakAWNU/T7qKQlR5nEuQnA2RvcwpvHAdooZLck80dgY4ikWwiEq0
GNwXzZ0+wtcw26RZeZZTLg0/f52owtUBeGgvtTA0Rl+SFpaBNZh3PRctT6v0bWR792plPmvhhPgH
6O/ZrvHhw68zsA5Yj/guUTuQeL/pkv5bHQbPLe5MRJ8B1x1ssUOBcFdtmic3xfILExrJ1orUJQzB
076dAAK5VIAWcckdoqRQDy2As9P1PDIVTJWxiBF69yYZF5bGaG0KKo4UXz3V3twTga6DpUH9qyPK
y2PM4YDB6ehr+bqvIB5UxbSO4i/1pJT3ZkDaCbqBtM0D1HAgw1EXI4vHxu2prwxw66VTOgQTURNh
BJJ+7woFU5L+EiROtU88JmG4EI07NZgJGc1sjmujAOKAKzytXjIfk79B+tCS5jmTPMgoSuZ/lB1x
94OGTKJHXUhVKt3qKW+b9My3q/6Vaj+wGgSdzXQYjexzaPtVo5NRNyv2u2nnd3MQ0OpHEANqDNXw
/JY3CZAxL38aHf5T6oPrEKc1UtWvrYHx8FfdGZ6IWLcI88F1VloUFAICi/HtVhtmFRWMRoBvNi4j
AolrQtcYcmEVVqNNbObpThubHZQPTnzcBmYLB3yiwV4/4TN9gtWAvQywKKKY9pAN/oPiO08NuF+G
BZT+Z29NGTNZqCRCOZzjXqMPzDWxakPxpFhvdI8TOdpAR6ilN2r6gYMWxV/wM5s+rak+Oyogea2k
7Ueo2iNYGc2LGXyb22yKL2VWf62HliM2fUcmt7XH8QRfD8A0dXelRHEP9p6rcn+fiLmBMa8Zzpzb
7Is90jkME5sxl1oR8ICdM8yYpVDuMiD4dA/6OHyhu4gjFfuF7hxgH/6c+Up6S8RY43dTS95lIAqa
Yy8yPgy/Iewl+8RCMgbeQzHZOFj1cul4w0lXbbqviKWy3n6orVU7Nwk5p8nasYNzFTVfGyfBetm8
MsozN1HnXrrROSt2vApqZq0Yi9PnvmvfSss/iPeqreScF+aREeu2Nd6Q2izpWDDZGg8a99bIHLZ+
lB/hvlcgQzydKALVfvQ6WPz+1p77N113TvySGIBWOglr10xtFP2AQitQ+UCMdC6RC/A4BAFb65SL
VN2K+QnSTjR3THVKcsBLLpVRpj250/wcNbBJKHS0Bl51pz9lNrFOQ/GSms98ayvO0j1iKkBHaGRG
D0xHdyd+r06hoJvFd/zJC+wMnFcPfguDqqSqNccgAOyOufY4QKE25wUWU38YdgTi4PBIUYnWGXdG
k9p6adQgz6fqAYnRFxjNfN0NdwD9UbfdhYKWP7bne6IEcW8UG9rZ79BXmkURVw+N95Br9qWaQhhl
08YO023OsHgBSRo1k76xLfWAduZc1Z2xKBPlecxryFXDQxxTqVIcj2ZNWMfbNI1fR2X8pKu4TLOG
yArCrYwueVSRA1ML73cj0DYzpW/QwA4NRdpB2Zt3uJ83cRd+FikN17DCrjpGsAIQ7Q4aUn5Hb0k9
Is7RvvjmVwpbx3Tq9VU+ihjOeKd6wTYf9F3BLDmDxcLl0ezuA3tctxwjijadIxBbyEz3XRxin2Dg
rRjQEiZA4+XOJ1gKojbod7ouJSGh5UhXSVshkIJLZHVPPkXgVmFO6+Xb0UT3z0XxpBfROovyJ3Hg
t0r8UaRUPbinFf1lmIplb1QQJ503qCHHWvEuaWIh3HVfaLS/DUmxiq3xyAyby1WlftEGFxDV9DMX
Yehj1jxAKgDRZiPqLvpBWRKWfmTogRrP3Osqgu1GSzAyPOtUH0rGLzijLyDkL3lcftC+fm9Gd6fF
Lb1xPds6w/fczFEceycTUE3NwEXhiuq2yrdZaz67zHyBTvbSIHzjCmh/5q39PCX2WlEI+GirV/qY
X4kpszr/q2qRPDE3P5MqfIGkt0ms5IGe836AWJ1MNFrRV3h5fKcixi2qZzvsVjSpNpGXfkNKfJxt
4ykP4DNbHf5PKvrtauqSj1pRH+u0ec8465W8PHVh/AYR5H2AK0GGoLHqE2eXZNn9TAsWaC7lTb3e
VMIVK0jNmXcgiWnFPQY4Q/CiG9o92t+V4bqf/F/Jlg9BINdbJGEqnTSb+2elIUgbn+kv/fAn91IF
+qVJk68pivTAiXdpGJyieby4iPMMBe6zYR5ro/wR9UAokv5oKd2bwUll23SgJi1D6owaX31Im+g9
z0Bg1jr1PCa4nUXV3Gi+WIp1srBaqBQbS4fEt6i8hA6ZGj3NFLUd7oy5vBv0+tDOxkXJNMrP3C/d
4ND4yYmkoWeKS08195TFTEekEICDaV63BYc2V08LUdrkcnpm+n1XMn96zK1BWbTLIKMUaXft0S7E
7Kuu14RCovGzJgAKvYX4xcuncCkOFkAM935wr4FxCUvgxhH1K64zaFSdBv6Zn1O0wqziZ8aEeqLc
FDXIkeDO7NOd1+bPmuni7kEvWVjQQIpq3arlHSTQdec8GfGwtyYDcQIV/kB/s6bc2GYjJSBnenJs
UY0ZpJ76bu7Nczzp955SfTPGcBfU5TbM5pNPF7WZ5wtx91+zLnqE5eKFob8wHOfL5H71vQle4Pi9
wHtr+5p+aZvk0V+68/gyaNXH0G36uoFN3ryF5vTudBqWbu81dDnlcnORmk37fdKjs0kVnLbItlQB
syg6wymjBkTY6iR6ojZ0sBkHiNl7dDGA3I6DRy0uoxmdFGfsMVsfXzEOZn8NcZ2JWQnYB2Mz5rdQ
XwPSh4SjkGxjPhFBC6TL0V7obuHCQJ8bOAfmOLvIRMnac9oPc8C7z0eV8kNpQLPSag4/Ck+Wec+Y
98fE4z5aR8+bNqN2h+PruUjrbWA8jHP0pRnqJ3wcG49hBN0ByuVQ4Upss3G5UZSQArUF81kzf4q/
S97Kg2p4R2SuZ9yv1qKGq7UQfzAztScnA/wYhd5pDICTh4SJNhwpYfSiZ/qm7YtXB8rTfAYdSaLb
aDIPCfstAQ3kC9N/Fk8as+pL5wRM96IfehO2CyeznwsdlXK4cZD0khxV5E8ukhKTnJYk877pDWJY
w7Ae1XnmTu5hWgoxSBUxleGxoY04vxpzt40tIIwKJtTIXdomRRHwKwld+bKdFzoF5iZRzoNGYDxA
9NUwDrva6e8836ZMaO79obmbFIeAE2MfhPB4ZmNvvvUdRezpuZ8joEvTznW7OzN6D0Qpcyh+xIP7
jWoruYP0QNFJY6T/VnkvtGh2gZ/+8E337Id+vJzsau+C1pt9+9HP4vXQhXs3p4JD5iR/QF8oDRE6
M5dI3KpbSnjLDqtKTjdtZdEhT9MCc8DAV5l0sEi4ay2dHI6mQ1t1GbcZ0gVkA3Sg8qVpUAEYMx2z
THkKmvHNxg+ypPsDjqq5s11YdV6sVgeCmTydyyOqibM1hbuW8cQBqfb/6zuvpF30nf+WtHvVd64+
kqL9F3UnL/yl7vQIXDdd9HauZ1iWabs8JGp3//kfyJXMv1TbdA1TdL502/otcd36yzNNlY6Pq2sO
6erEpDcFp+x//oep/2XCaMEtRg471WJe9Yec89/JOzXDEfLN3xPXPd5DV1VNszVPaEoFiPe3xHVP
bfLW9yvlGCuRyEMkwyjnJFh2OsW5sUkQWnPNBW71xpR0WqqTf0CD8DZnyn06+Q4da7Dy8YBPrbed
jd7PkHp2E2ar1BRxCsN9QD6nE80rH2O+X7uUMlQfXCrMJMVM000RBoCsY+rRnjWBmYN0VWSPJAe+
GTM5uEgGqBzll3DMt1Xl3mvi8AcSAxmk1kRqjy/Ky+9q7Tx5XvFCg+IymON3xnOM4cDedZCxzJxh
jz+iFslPFmFr1GZJevFE6paePBZt9M2IZ8w43KsUcB1q85jQ4Flge3LWJQBLrp0FNU54w/qISZQp
a8Nd3c0gvPdK/jNEq66a4zEqNnnZA/3q7jHak42UNvt+BBvpFz8JJoXVlUZYu0zzpSPoZOiSV8Wh
epgbfGbLd0g4aVAuUrxLOpp+2B2+z5oJ8nZAklrpj1WaHFzbeiIfa1wYJaXhuPNWbq18ba3+uazy
DxBLPfzchnxULa5r6AvY8ZJiXitj/aJBsF3B62hn7hAWikdYFcOyC+yz4jgtdKVXNe7PfYHRSRkI
n8v4uAnfQsN0HFFND1UD0SSxSEw3IrTx6t6m6ttS93ZnlMBaB0iMwe3SHfBVKXr0wZyiXygTDqLZ
TRjg36M3x1TQPcHy2Ni8xybpMKt0UQQ9hS6zbsASDvogWcQKkI8ExVdkjd/qLDkpIR5GgliijTc/
phE4oe/qaJ+HMh0OLV/CVBbj4zQicZ36ZO19c5PoqJS1uiw7/9kC2xXyW+t+VECMwHeC2ZJgoMrZ
a2YioRfrWpso36bhS2cM7g6OzDkpdUzlTv+MJxc+B+4wbbZgIjoM3a2GcEJ+zEXfJBzKsfYlS0ey
rgzZiElOdlFBkaqXpYkcB+T6DnzVxei1kqEL96Kwz98yt3xLkJYscvUV/96XMikxE/dmv0DW85rk
+fepP6teftazhLg84Sc1MfVotoNqa9yUbfFUDPbjnLlk+kJMmMrhUJPJ1tgZjLnAv7ct+hBQpZQg
AvZoPc5OAbWy2Fkz2euWUXdrlXumUZAyMEK3M1ojOd8WjR1hec/5iJkbeNyVkpwTepje6EI2C+TR
vtv+oKeEWMEl+mhOUcJOVfYCRGvjoU1d08+DwGe+V6LC04YIy3J0Kyuc0gDujAdclSa9CoUpFbXx
qq9j7OpkLdcMY62WTpOaq4giUKgOIgVNrt32KRWzTvoeqZsf5KIT+Am5JkEU4mK8xrXz9utBWuQc
PRlC4868rStzaa2w9DEvkI/99nYZN1uzFFhl3ewO4wAehQPzupXUfE1rLaLZbugFLO/RpwsCN8cR
MV3Q/BgNHciL+e6ozEPLTgVOBuofGSC13iwP8cT53i6MxXCeXh/Qf69ooRVB55drg1GCAAaJf9sl
98ckgkVj5Gxuz2ey8uuVE/eS1WxlQGIK0A+6S95oaczbbHZwpEY6vhq5TxUPyKfIRR74pLvSJhUv
ur1SPityEl4Vwfzn4qbRyeGV13dq5fvJHaS0PwZeX2/cmqPb6ounpqMZkOSR+TxkynGatuWQxB/M
6x0aG1xuXOOduog/03zxqsjdVuBU7zUx+hva0Twi7Np2VRsfh754HiYKYJ0ewvbU8ost8mxRgQT0
Y/JoDx0tZ1yFgGn+QHT6iAybQil1QApfGyNj4jpW8QUXAkKMqX/OIqVY531hL3xnJnh3hqJXO3q1
04PipRF6WsdQIXVAbWxjTIcpnJg2JGF1prBDXcGdSAz25zdG5MzvlPfZcFUKkjUsYFxBlyJp9omu
FtBomo+q0ZydkjOGz6bimzkKiIFVhbuw6d2XyMNSZTvJDkkbSCAFcL3iBu/V1P3Iw655tFW/uNd7
R8DN1o7Sds9z3kWHucjvO3ieYJFbrGRjAtg9fMzikOzNBitqGdqAbRz1rW+ZlSRB5R4SjxtuAzUw
JIxwrC96+FBzdG2GDLQpcZUN8BfUL1PeVSs/aBMQqAtOY5x7fYDs2xyrcGsjuDbFeRZbnGJhjUNg
J7fdfhkbvYdnylWzndQnyQXq+bu+p7/PaALynGTXtNBBaV6YooTUWz6nSMMZ6Ti9tk/jgz2K4KvE
NfLDDF0D0RuJOrVI0ZULn6DVQ+yJg/G2PZWqvi27aRvCtpuX+liX1KhZtHTCyT7mCK0PdoOffYQc
aCtKDmGzBDskUpPrv9fkvtumM5evSo5GiECOXxChKefuDuZuWEeMFYBwOz41JE1fSsSQWRbQu8CW
L7M2MuYlMKVFmU/RPhURvnJhaYaL3O7vSF/XsL7Ydu+uJ8EushgVwIvBdVEF7YFZfntNQr5taiEt
TqwRoH9du6cLLjI+rqvM3OqD3FYGs1/DWP1uBnMD6Iz5e8z3yRHJ10DkT6qSruRMuwEyUSv0VfjA
XBBgvbWUv+uciYtjKH5iq8xsnKbeRv7KIXBHvuFy10/Yl2+/cqdU+aERC7kmH0inhLxZFcULBUTg
vNqvhTwQbptybcZ7sWzLMbz+7hTPkFaKRSQOA3kslJAnk4Vf28Ems6sX+dub2owQQK5qjBuohyjN
Gx1ua43Irtyr0bcGVcnBV30UiEFOp1R+reIrk7HSLc6MdZfTiZGbckFDitiZuNG21tjufJFEc1vI
POjbplyT+2b7vSridu+2A70h+Z3Kw02uIQwFRIbWD8AYx9ttcTsGbweik9KK5MTa9qBp+ESpe5fk
xby5xXej0ud3kRlDcieWe8DnUfVDBnZff7vrOaoWTPjlKm4vLm2wNm8/nBMoeDz/6TdEw8kI3unQ
ovCj9fKcvZ6513UrLr87sd6s5Q9z+4nkL/bHPgfn87JKc0pm4hSWZ6/kaNnyt5Pb8hEdTOQa6/Gr
lpJ5fT1564ZvQG43hHJy90Hvs2fYt4hy9FIAlzhl5KkUCoaYXLvt0wJt6zQ6be2gqCmhAcLt4PA4
zbhtRHS3KQJn5GPXJ4h9BS5pSmKdg1GU6yGWB3LG/177Y59SV8FKYewOn8Cdxb2xjTZOGlG6BR14
9KJ5q8sLR89MR64B4dbWiBq+yp9Qk8YTcReTm5npc02TvyikKnvXxMr1FJSnZNGEIWnhAYhsNAzE
LiQAS2rNBQV2vc7CE6/i6ylJlAq8lDmmKSVOSbuhmKM1abiWJ6dNOfDXi5CvYfvHFy5/6Lyy7WQh
z1a58CWBrK58Dt6O5rsnTkgPIjolQbl6225cm65pqjLwlGy26y8ssG2SlKbKnRk8H8SP8Ub9+/Js
eYwi5KZckwv508t9PjF3fl55RMJy+ZQJ6KkPcPqajX5d5f3fczil8ZLMh40nbjKZOGrtKUFZ5sqP
MBqj+GDyMV3g6+QzRo3x0U6uyocYh/16rdwMdBUNgW4r3/qyDMNvfpuQiyo+Uo+l7iDXbot/2pcr
eGlgkfCS6yIT2Dq5+sfTR+Yqa0Lcf8r9qXydH6hHyzKibXB72T+99o99SUhEDVEUHI5//2HowB/O
YA1r+dxibJd2UxDJWref2iBuR7nG6WMGnE1y0Td83bd9A84uxouqslFp/W3Bdh8zpcsg+YvfQr4i
mCJW5Uvki//pbeQDv70GNsvaio0TGK98HdbGFy3UKR+Lv319u+tz+3Is+MX5NjSjT7bycbmwxf/3
+mg/mws140BRzJLLBLVPhrsa4ejc3Sr4qXYJdaor8noHLoFiveI0QGxchgV5DoWam7smFqO8uZdG
zFWnLbTkMD8VYmygxFy1KzlKCG3+M4GfvdWqaa19cQZgovABmgpGAmxCH4scjbjIz0+T4gMeEmcg
oplfC7npyiuv3Ek7XuNyQftXxmpdF/KyLVfLVtD03Kl9wI3bbpAvf4J4rdf8vzlvxMIR1w+5aV5T
5/IX1wEnj56wWJniyoMVI+dr8xHy8VnkLvmB5CKINXvbZ+m29ayx3DViMBCKUUIkbo2uRytEhrEF
YmyhcGMQeldWUb0l0OfyaRm6Edc+GT0m88bkWtNm4aHjQBQXUCtV360Bc09HKPWhEQu5pln9ClNq
t2vFpXcUT5VrNRlotQbupBMX7khc2pNB5xDUxBVbbg9mSlEJ2ZDZWirxguL64Iiw5Ey3TK6S/lvb
z8MMCYLBogyMu66pVnAQdip4ABhTxed0KzLo5BrODBRuc3eOK4tivS66FJy54oPLhd3Rxsp9ePml
GFRQquVzg1NoIeD0Gs6OEHah2/nZKsblAjFT2YRUALdzOgTIjcXZOCnBfWUVBBbIS6cG5QNdNtdT
T6z6KERFO+9UecEMUwoIpEo9awIixaoMBcwpam9BSOwMMQYfxCBMrvEbcV+47VT7UFl1NRh6mXZ4
W2RuDHe9caiS8+HkwhJHUBugMWkb8N+lacEJUZQH+W4y8U2u3RaBGBe2WvOlg8K+lu+RynuXXLXH
jC/ejAmfrXtr15pMxo5+H3TgpnGwiDG4XFTyULPClRHjeVMThR9YPqAU6BLctvqQ8YDyaHO9DL+X
3EYUzWqIXYYf1/jQe1DkWYAoUx58chFRI1Qh8gY/KfZVa0JpVN4ag9eMSGsPkHQ8EOkwHlTVhHZz
26aDO+wSkgRlLqDMSyxcYbHVYNyhbhcZgVEU8Z+z8u9k/wFOgsV2CIBDH+Tmv+yL66WCc3uZDSd4
hsVdhY760vm1uQDLyLiGQhFpeJjWQPZnQ7RsbeWpdzFXRKrvEPJi20TbFPnWyRFflXNGmgi9w3UN
3/5eyx4ncFo70yPzpKyeymZ2j2j2n2fT93cNaRAIPex3XZvCk7Ay18Ws3nedVpyg7JS+e2a4HZ+7
STWOI3h6jdCTWBdSJG1q1xEhK6mLuIlq7quLghz+UJmvUGo+xghcqMK0pAGqcGETCpVj3Pu72p8f
SEqJdlXjtKSc9KfesP3dUInRwmCReoQ1c7aVc+cw/ZiauIKshzZFGdDNemND76VJLzmovzWO3RyI
Jke0XdndHln0zgtQzAWVZV0CZz7FUadQCp6+DGQ5Qi0epmXuDIRXKmOx0fFq7Vt9uKOyVR3rGC2v
XOuS6geUJNLFq6Y8GaEc5BLtmChjSCZSBaytFHq2ru6FV0475AGMQ8VHwmilZnQhnorCJ7PxDbgN
vOwIUQwTRj1t4l2OZB5iMJ0i3N1GF7mbSU+zpeZ4OGFyddgGBMyQMzsvQ70WZZCgWVl0ZZa1M24m
I+hOupurMM7BeRimHi+x0yKAc92zQajDxqFTvQipzZjE4lIqfLBK5Tn1jHbrOiiAWgqpmUEvPSKO
zNOHNaVWAqtoetNOaxYYn0D2jN7a9PvPQoMQMGm0RVFfVb7xbKHvOPtlFO9Ma3oZVR3rQpy3WKkQ
+Zfh7AKN674WRDPjTwL+VVNZn2L1m91QxM37TyRpGgwflQq/t5sJCANF2J3zxkQWYhAfWhsqleA0
fqxsMiCx2sHdEW7n3BrVh8bkZjnkwAXVXCdsvoEbyJ2C5L1x0YOHXaSetYZoFSzHCi+IpYAxUBCK
O1YAcFIlFzvJivkUTAE4Lob+G2PK4DPN+rTMRiJWBqTA6a7taeIyhD3NSvxD1YIQFiU1TgIKRK+y
XDROVkAlVWJKTfzh0gKQmE5aeEEkTFhNBPBKNwp31XY0MyK3+tHCbF+i520XCRNMXMPFqksabvZ6
wN28VVsqENk2Mtp2R/YD6U80MA1SnFZ+RDh81Xgr+snDMm/cO8Kqj55iJ6fKbXdqWmb7BMxMibxk
WUCBWf1/e+7anjNtnX7Z/x6E+dJ+hP8DunJ9wa+2nKZ6fwE1caET/Dck5e+2nCbacqruoZ8wPdzP
NMTyAtKH7L2pGhdhci49umV0CP9uyxnOXyr/MLJpDjQWDYzL/6Etp1subJf/0ZZzCb00uKDAXDGJ
0zT4sL+35YqqiMIC/NfZ1kAppUnAOFSOeH5bpRmAOKMXs+Lr6p9PMNOtSBoSFpGEqAdkUvfgM/CS
UXLeIsClEDl4r32BV7MrTE4rkLL5pNyHDjHEdedC5FRw9dHlXmN8/TkWSnSfk4e31CY4yc2YxChC
FBrPJieKPQYULWt92sZOcMnmoWNMFL8zSnqjv+cIm0K0K02u8smA5SLrqk3meObSMzVwi4SGU4xP
cAxHgzUv5SdB4sNNVK4qWuHOT3LVzNArHt25GFY4+Ig1Yqj36wVyXHj9Kn57G/mq376l2+hRBU8T
NbO2RR7Wq2s5tibcwO7f5KrfDenGNMNnOWSSu+RCjntuo/E/9iElZ14vd16HSXL1OlqXr5Tb8uW3
Tbnv9mdyOb6S2/+y+u//unyj2/syA8TLENXjnkIVUwhRxZdrvdiUa7cHmoRKzG1TrgWWmGHJ1dtL
bm8jXyI3qZOGSzXiXv9PT6aPPTM7E3/0t3e87pUvt/BuMbwW/z80nP1chdf/7B//p9vfk+/1x5+S
m6E4KBSqqqvba7m+JswTxefDpqwTwAQ6vZwmKoy5XEZiaD3I7pBclc0glBWUaupiK3ddn5iLgfjt
Kdf3kM++PunvnpTc/O1hrAT8Ndmpuq7KF/3xdnLzf39Yvudv/8ugRalImCAeMi+FXRaLeSejjl//
w0rOO71BKUGo07a+bhfCSyyfJJ8uN5m3xYfhUe6VO27vNNstsxS5nYq3l2u3V+ayunR7jYu5kNst
yRh1qNwZWNaYOuRCP39b7fy8PmSiBiEfH/MMPrrlqYsBmNwSUgfSv86hRU6+2ioxHzLLsqDQwLj3
Qboc8qg5OVCNNk6rTLsZ0mkpJ1USm39d1eRUi28T4bWYellyVe7FCHY0CRbeyi25kC+Uz7tt/vaW
cqd8WD7x9jq5DwxJvyyw026qAGsi1sniG9C4cDX79XHuCoN5OzRT26K74qftV1nWkgsDhxwRBPLS
joCEokRWA1PlXrS8GalNOsY7CCCrZKous1k9E/U5YZiqKQTKqp1tneqsAUMaU85yxeeWa7eF3Jfb
RrmiVUJHXnwfhJDkM0aemAs7lRgzpgW6cDTcATV4qCBktuSLKVNqa+SXztpzlI2YqF2Yewe/hzVq
Ww+AILtlWYPSJCAXxMuALUhuZoBVzJZPofcdyqgxmZlwDxRaIxjtNLljcm3E7FiWCp268rYBPMw2
onKjda+W0X+Qea9tsiaojhGkiKPX1AjGPTpUGUGjiN/mJ5hfS5vm6q6qZjLPRcnWElUeuda4tbkj
T+napHEjIEeW3VCrFHHmsvbalC7dA7l62xn16p0xAIwZxRkkF7IlctuUaxgnNBqM5uVWSk9E/d7J
iWYmXYORu62qByW4q1QKoHZtY3vA48qUFf0uQARy4hS1X+V1d697/XA9EA3xy90OP7km91UpeCun
h+qewsdSiiLdIs9pDjKkwapFisVtW65dcx5gUqBmM9KV4kA4TkpH/MIG8s48x3JOUinboctDY+Xz
qww6syDTac1149MPZKo5E8MyKAybZ3M8XFfpKSCj18E/zRt/qM1DULt4T0uVaAR0G26Yw1sqNFqP
YlF1e1Mgpe2OVJG2JlCkMWZzFbk5KnpZ6Bpno1k5wUZJSL5d00YrMbsyE4h22vTQxJvpCYe8Ee6b
p/ErwfeCG471KV/Or+lO+VmEiB8JjkDFg39vmXyii0/uo55olLcOTaCAte2m7m393SgvFR39ZqeH
KzVc96O+XDt9tKalYcG/mJwdqPdovgTqvUZ6tPnZ+fA2xFszozc88jXWKRjJVwwbNd3B8CMzTlii
8hQm3LFzd2mwQdwQeyu7eAunfTb/0IlhsICthocIclSwB+2rKjS7FkOy7N1+M5gvtskMbG8Y5H5/
cX7Y5X6yXtBoFh1qlF0dnwv7FTNGlZ58GF1wRtExJac8PNfqvoSkU6+adl2QJRNuZyQ2HWIFY0u+
kKMri4YLDtDSNDprUKI9GsxYTpbKz7EkHwGR8tC91eMKlAnv6Jd3lDxAdoZEwXWnyX3M0+3Qfcmw
9RO6U7afdr+lbnZ0khV2NhK3rOgQo/mFcpXuQ8VaugDcuwMO+iB5dITGArXlhew329019C7dnfEx
BDPT0C3UCmyVenLKUEaRe6xeQm/Z9AvsqanxHBmvVNiy+ynYwmhu4FThY/yp4y5/q19dGO7qDhIJ
hiXGa3faOQNGm+58a01uMUxaSK0ppOVXKF7eergTspcXQsHQg+OIgnq6KWgItfvJ3o/GFrk0Nlar
/tE6TO2PQXF2k6UWwfHY2PPJ1b/FM0NqLpMdCuSTiqFFWRX21q234Yxs4D7pjnF06GfOC4NELtqt
CTCZV7M5wwaejyUk2XkZQ+sItpCdUyIjfqJHY17JNUzhMB3DQwlyB2siP2C/xW1p/RyprVufcOvD
cVXpK7c9aD/JnMwT5rcQNMQXxvekUOPzoRcLdtqucvcxRAsiWEkewi1C/PXXojuiworGTZFvpnZJ
bpXlLfP4DPYj95aDuXTco9riaVqB+n60lLVmPnvpYVZ3BDQ0+4weaI3pd+MUWA/WQ83QAQIEOrB6
hWc+pcZAXtq0WI9fAeTXi3ineeT0PbT6ngroou9PVruZ4s2I7WIR2MHCSnddux/mI0GZ2o/4q63w
X4XX1WzRfA3645CdwGyozzoNJeVdBVLj3EVvMGCRr9j9QcM7BN/63TMODadCsM20+7KGyI1pcMxA
SEFKUIllpPlbLoNwpZkbkxB6goyz1TAcdZGMDItrUWNiC1bUe1CCdd2iVU5x/a3NUEoAFNeeO/cO
Llgd7+A3z1BrPhFyey/AWqy1cQGuQcsYd2DhURVkBLkuzc3wnvwXe2fW3CjS7vmv0nHu1cMq4OI9
ESPQvlneZPtGIdsqCZBA7IhPP79MlUu2u/qdc9q+OBMxUQ6KTakUJEnm8/yXqtO2+gGgxah3PPSZ
FsUPgi1CxwnSS0jvepSStfrBDsERj2uO+p1rTZ2ZPj70owF6Ma28x3scTCRKYZ2MC6a7teVSEx+G
dNwt8zsmTpjEHcfFgwnVqRhY+24+KK611xUM43RA1cDoHWHT7O0ZuHnqtMr69mECObYNP9bd3h2X
mYnWTx+8N3Tvgnh+Dy8TpBUQnHfoilWCldWkjcn0M+psjQNdetha77ldSQ7DoAXYelZ2EE6C5ub6
d9HyMCVnMDduW928ud75vQaoY/IEfX2HWWpMYIasq9pVAq9M+vp+qtaTljFNV+OtYNndneJeYgNs
GTv7RYlSMnTUBdFW1RigQgOp6UT85spZAmVyXoCaj/fGoB4Y3RTacAde63bRjNGAJ5xfL0Gb26c+
2odV2C3R/+FZxiv9QdERCOv6YOxLZ5Dtedfhp+HihxzCoWIUzNM3IZ5mttyiuTUQQTwtKial+KIr
kzzlxeAKPXmTm+xyOr7aWwT9sbKPb26L3e2pGQkKQZ67fjAq9pDYCNCjnv+jOj2WBk4NWdPxd8sD
OLkyx9dkXu5qV2EDocPSVVAwsgG5o74zCFeTNqoB9Cz+CM8aH87CcaLi9BL2uUIhr0I4rijW1x30
EWFRgy7EM6ZhXe2UrzZMwc589+AbY0oPx0xodmhsYMjT7iAa5Sb96joGq6d5Td7FmRMNjIh5Nm5O
XWJeaFVYnRiz8j66mLcKbusYKmtuq4PPL9RG78UkJrk84mJ+BTdvaCz0sNf0QOmNT1egjfSnFYBy
F4EHq0tLs7ph5SqvR7qD++1t4LvKjYUFXJeao4mOtvayxgxjNYCTvr0zruzX42A73U436RIzDHMW
AD8F1bVCe9rFlO2ODYLCLioZ15lXu6sBKkEdv7Nz1c6uZ16/dDbHbvGS9doeGkUd7UqfRQPt6kSn
wADgDpY5T0y0DJYKEWLijUvzuly5utU5GB6e56tbFCr4f7efcmoVo0cA38mD+xx7q6sVevPaHUhT
O0CBwwWtZB6Qe0FZycUMniFU7OVYW1bd4Z4WB6Yrd+OnrH+c+926gJ7f34IeRnqgE6H7v017cG1H
hofVIHfCdFFSxXIYQKPlwpR8djoJqOMApojWU5cohHjVE+ry+uTU3Q4gz2ez1gsACbyU4IautzwG
YGoW5uCwUO62o3CKOSQsiQP0hmBGzDO+i/sBter7C/sRTwqOkXEIuwlyXc8Wte4CfA0gfsZDbAq3
pPIYtrnswwHG8xcZSAOoGlz2Je4MtDN2KHfqrbZ1yxvtPptBJuuVV+akhrl7FY7bru7R2HsE1g0u
mmtO9Ek2K6/S4ar/hP5GM2kmyUzv2VCHB6j9TaBiT3m8UfbDjbpBH6mT3mLlCs8R3+4GKMENZ8Qd
jNNmzcTs7R7zoQnrYX3q2qPV6Clb15PDrPbMuANa3Ism+KpNYF03Pdhebui2uig7dg6dohNMwdh1
OMWLp/ue09Pc4Coftm33eBvOjretB/+69op1cItNwS3M3R/JfdU9Ds3O0QM4kD9ul3hGwha+1QO6
eLoAjyW2S6mn9nhrLOnJaDpcYXyDMV9igAgGhPwLbiZXzXU6Qd/8OAxnrYHpWRPz9gi5e+VGfecq
ckGMINAEKdPbwRl3m8fChSXcQXbUdRSXJE4b3d8ByHleLo8HflV/22dQMtyPaQ73wW0+qX6EM7tf
TpL1nlEPka8H5cfDYeZfn7qrH7vH6PUwwFkT0lnHHJvjYuq0sJ7o0H/eEKbX3F7xpNz5i3aMETw3
PuOh8ju3yibyOFGp3dOd2snqzq3zXDxBvjS64ThZgKxYG3fpIyLNsJ0Zs6zTx+AFHj6+Vl59E47D
sXaHUNVVsjDuwi7Ohx2lr01ZusD8+YJndJHofXqANj1ihebEGrRdAIUPotENWssaYrtQqRE9XPKE
CHMx9TtwzajJYYGozpxX4ijZ0FYh1UadYTMOetldM97Sx+TLOOzGU95O4Ua2+3wZzNEN4K/mKfIg
XHK/Ag+5lLw90ldorrqIgQgyNnPSDf4/+ZJjPEzI6LXVsc0chUuDVxcvLC5TC5vATv3cPAc3LQSJ
QneFVH/Zg35n4BSmINvBY9J6Vqb0yziG9Opha8WjG121R9tBPay5IadZ/Zo+YkuTdfQe7T26rRiS
v8C+P7nxfWve9MD7DpDiKbA2JLGg3Ff6Q9hXhpDOhujaQzRIek1XH7Wm+jSHgWpdH3DyIIHq7ZxX
FApBxR4AIjj1Vbi0Lbjwvd3idK30rXmDp90inKZjhhToPfCsKI+I5HXLwepq4y8qLrUwksPTxqsY
Ko+Cub9olrXsAGUvsRJgQuDnnewu3kCqEEmxDi7HfBCriYgABsSGrvVcTZF0M+7zYeTVQ5Wp2jqf
JyPnGSIBehLVtYPA9Jq19HH3gFTXHIY4tSaZE7jZdYlQVOpy38sba6ncpXN8I0PwywsxPnhSnzHh
puvCXcb0kk15mjRLXojlc8NtDFC3EJ0xHRtDhGqa0S2duq2OlnZOo1P3uRwwwgM4ea3PbG/bgezq
YtzZTef0pbwmn5rDtDr1s7v9nC5vP6+mXNdwQH6/2xoXGP/MccrkCWUI5KpPyhBlb6SSu/aQBx+v
ecc9drHxHEDT9pDynCt9ZRYP8twzb7dLzPy8E/GqDkyI7H47eN55x67ZB/a4GtSL9qTsoEDoBnPq
jfSoSieJmHKP2dgy4Y3zbL02j/gCmK/qozm3eXcHPWcWLY/j9jAf75DOucbYorK6Bb4sGEJcMRwk
DkOjvasHOt1zOkTmy2uN4aj3kz4jVEruX9meec2YotrY4tdvR+U47oO92JT0EwPcIFyMXQZBL7jx
F+HCHGPJet1LNVddajSBEACqp92VPJkLntkVYg0eN9DY6MgB+13l/rQ+rY9X6W14fZjlEyCoM+vF
me9urRt1DqO0Ga5G7f5hZi+UbuAFj8+B17quxyWPsz4Q/9rIqVUdP3Xb99p6f9Uyu8ER8a4BTmJ5
6bYelP0AODW8cuazfufB3k2F0hMKQRM77zEuHrVHYVeornaOQ+YLC4gY6FGIVqvdQVbfYxqOqe6w
vt2OUFtrPPy+QSE11kY5+dCVFoiPcxdhKFu3+S1pvO2oTTvCC+Y2vnaWVOJ522eAHwRlT6LrwpKB
FQ5CiB4Jo1EZdvuEeD3vyyCu2lqbWAFADIn6k2sSFCjXztEoG821uAoWzEIIQkks5xmJK0AYl025
thUoXq1CD0WGomR9bGU/KnZgBCpLvQkRqB4i+4JVTXUc6kdsovMM2kvFWLD0x1nrqSSYozZlT0hA
JKXmDwDwbkc2T7UA1SEGjvAFTEJF2c41YvL9dL9lAiwWTF0QjsSRG8nYM1JbrmEbnA4aGJ4S1neG
cUpEJwGgN3AnVlc+b4GK7nKfxcMIZ03Nt4lg2ndbO0XhbasTIYmi67hJUCZCXhdsdEA+6aQnV6lB
bNBvE3FQxa66gm6xQ7AZycbwWc3bRF/wGQp2jKiP9ZYEVV2LQblg7O6np6PwJRc1JqpFRkAJFMs1
Qx/TJlLi/bqJEe/S6XCT1pwY7QDz2z0dJ3VC5wnZv3hZl5blFuEJhUWBZcwtkR6Rq0WN/2/sG7hO
yZCujPHKuK5cs2SyrkqS8WG1PfQDAXOSC4lgBSXwc1PuOyKUPUA2preFFkNIRQCmcgGkKiWaSmzK
fcqRwBUu6RYTBeKgcnFstRKtK1fbq9UiL4BAyLjsOVarYfwjqG0sq127NQDIh9IJ9jDYxAt02681
EzjWeZ888GlTnic/FraOJDYO0QlD7JhAd7YJlWyj1LjRGBYdQFjwqOKagCZVPFZzTRs56WyfHwWY
nSDl6OQAuU5Uve4HMWTv1bAqtoGnFVgkJwZR8aPI2tQCJijXQtsZN9Eu9IKmvoqVdgRCLSHKeEgK
qwQzWMyLJFV7ZaudjBoNBBzOmAJC2r63NLsYnrfkAZzCLc/fErN/t1N+7rwtV0uMCyMLNY+GmKtJ
h6+lBJHzbUr8ODNNAJ7ndblbLhCwIsosFpfNy9EEYF6dlMhs/DpDHjyXohdpCjzz1yFcHhZ2YaHm
hyS/Wyq+isSuYk593HYgKGankCgDTlNYnHF5Bd5aMnmMUus6av2IgToCCI4xvByTa1sBk7MbAaaX
H8DJIFO68pBcJFqLmwY+R/j+orchT5IfInqNerAq04ji+2prz5nnoi57z9vyA/KjstBAEork6qW8
85ly5+Xjl8+ci/98OgpnUMTS8ubTR+QXVhbMxyolpn0p5nLe55q92/5tzS5fnZghOkVOQOZZXDdZ
5Lvav/t151X5ydXlGr/7pvOqPOH8Ax1IU257T9T2Uue/vSbymy0YqD9v3rtvvvzOTz9GFvuXGly+
onlqcuOONN1jJrKDkej8JQpRLj7t+7T5u1MI/xPX+lSMKpNWl9Pl2uUcWWwsMemXcy6Hf7fv89fI
Ij4Vez7H0pvrnHxbT8IqbZmL3QanuJ9kwRmuW4j3rTwqgbqXTUtmOC+43jOaVx5/B+yNiTVptln0
f1fEJzzwZfNdbf72c5eaXD53qc25suKmyfMup8jyLvtqkQX7/+CiM7io7Wigfv4eXLQ8oacQbT/g
i86f+YUvAkRk6qptmAplSQL/G+1fVTkEs1/XHRtrJ/ye3uBF5p+Kqhtth3+KgVKS9gteZCh/Og4S
YIpiY8AEvkj/78CL0Bz4iC0C+qQaOggnzeB7dKrwHlukNloWpg5CfnryQPzKAuKctHroOaE0ohzO
ChEfHKXeO0hJpNJ7gQH707d9QjIlW1051hXftpqefhDzad/HtUfie7UwCUtERJsgIW+nej++hR5v
PKDVuNn2/aHRO2AbSyTEBdB6r05qzxoqWJa6iEPhQ5HH3Xj87ib+NL96X1UVHNfnS6MSvNVVBnnY
i3DzPpldndRM3YP+VKdWhizSUQyqIplhrnSRnxEp5nK7s9wj2G1EH2+tjBF26yAHaWJoJgHtEu0e
bAllbOsUsSvNVL3EIKGqFT6BErEo1SborQzlScKRWyLXrqtN5R6CI4YkArIcrSpSXe0TqE0Uur3Q
z3wsixKG6vYBFQEBxZCLc18WNVgYGaqxPYPC/QulQOK4Jaz7zDBQSty7k+oMCG+b4Ddj9YjgkRiA
XhYSin+ygjY05HgWCry9XBzSlYoCOcI4v3alquCCNBbSVFwkx1NrATQSpK5CDo6L4hh289pCdVES
2SwEuxDGdN/BotqSynDBRTVGiQPOnmxNZaervl6WvU9kBklrcARPQ9IashRjHFUbSkD5Qd9BgpTU
BrmQyHMVbKdXKUx8Jb9BwswtiS2/bMfGnlxWvVoiCDjIEyimkj6CtTnzD1OZKj7MD7krb1pgzHFn
a8OE9x9tgT+AQfvDLoOk2xZbcpdcXDbVJMCpgFhEK0GE9gL5CvJt3bgXRJidbicoJfvIVMPnkL9S
rqG3KZzDxU7FDo+9QxPcXH6hJiH1ctsCCMXkBvbIcdfKGB/DebBrMeK+/Fi5pqLAMeBxwBqZ4S06
tRmcBdZ8TJz6pdEMkUlA2ssy7+Wxvb/aDjNU+UstY6TfylpuLdCHaByA5ne0fNuzi/j+vKkLKucJ
aUdagingLXJNtg4g29qgMgivS9iLaDDccbipDm1+K7m+iWAPJth4MNrc5UiMgUV3623LGuVOYpIp
FZnUXULmSBfOA1VlscpsKen6DanWWpoQqGkNqMtycVBqBhIGKJutxAKe15oCdNEq771rr0dJPZT1
zOLY7mWrdCprE8sq/VqYAsPiiJG0PArIWVACGxOuLJyjlU1XcYhpOXJTLmpx4LL56ZS9ATgjzU7k
QWPulyLmRttDmDO9jFKr33biviqmSvJoI9Y+bUYr0uaOg/GYAbPXy/b43er6SsOtVxQIARM5k33x
cCleruUMHgYF83+5le4ynjpcEchVcM8qMe86iYVck/swhqb7jlIf3HaJNozc2ajEyszE2XfPh9+d
mSubVtk6kKp+Q6fJtdoIjumDXD1tI8AIclUuEttc73hldDOJYLsckAC1M4xN7rzA2OQmZHpCPJEd
ePLKI93z83q3jUoVqiTXxQ6UUXKmil3AiKrgkoFD71Typ1mCaSZ/r1xogofmQEg7HzUkDW4nGXDn
44LH5gOjigWzrQ3FbSWobpJeJ8+VZ8ntWIDeLptyTe47F/fuM5Fg3J2g3qmCg6dDxqslLe93xVz2
EQyC3seE8tUSjD/dyTHXopnagg0IeX0ttwKxSxHtFTe6tif3VWI2J9cui8/7JDGxLTiKLa7GQdIW
5TkRVMaTpPWJkj+XJz92KTWWn7tsfz79N0VsC2OnOFyGEyilFPuUmN4MNVteuDoMW6s+ggeKlAdj
5RMvFJEyuZD8aFSq0Z5A2O3YLwkMmRC4EMaO8Wlp/LTsKPkp8yrhoiIXtqlcwwdMe5Lff1lcFAEu
+yIo2JkPF1tCyBShBRBlQe0G4jUXAXhjSl1pBdnIIvVkcE4uNAERvWy+2yfeeilUCPorgVwMLKSd
IwNCYFRlqof7oeZmJvnCChF1jVm9vS/iXpiC+bDrcojg1CQQAp5+G+ezCMq4cijp08sbY26EIc5J
4vmTkcIzFTwxYuTdwwPeIzVGFT4yUZ00hddhJgCifD9HSZsIvSS9l4cMoJlclbIDcgFoHoHkNtYt
Nln9ujqtBsfyRV4gKBVRjGvyEaNebXYObQr0nRTxCK1sHjhNQK4U6v6hMn8UgrVTMKPFsxj5DAJf
lbVFrynD4gv9dozGYare7XAEHEout2RwY2BxEBya1bUfkx6R+0Rz0DVjP0jrgApnrcYZVtqkUnmF
4AhHumQVLsD23+eMdaHl4M9bjfFaCrkwCB+ABhsm5lYbqS1dPS8ao5g7ZjsclPlpgM6MPTsSHt1p
zW1yWJX4CMCYr47XvsoAJ1at1DNJ7yG2aS0CAzinlteqpwhCn1yIznYkcZuXfYp/KnFNhjJ/AW2e
W4Dc9tshg+CwKl0fAgqzjdYMnyq8lLIGcM7OmOB96bgWMFQciMFV2dUWIwFTRbEaOL0wOURG1pq3
m33dPypmyQv1oP7IauXQlTFauZAhWhnGlJsRDMd+Azoend1XPJ+voj32QKHdgvkm1pLgUHfU3S71
djEP4YFfgItnQ1jy3bajiBDneXfowPaUxwSztzRTfE9+7ZIfPJdxKErofvApER3aAi/IxEtIhgGB
S4OpkqsFroCoiZcE6Q3BgFAqh9CyPFWGCH8XNrwckOedPwJ96XUvhA3kPgsBeSBeBuJUUTGyxUJp
IoPLJ1Zp7JjLNRHuSw3xaLnPahkcPqaT8oRfktwlDxJyL2B6clqMuadbJlRvX6QgwGylm1Yre4gh
yBXCQUaPlsIrXduRV1pV/aq9RZH9vC9PN7h6wP0VwGm5yzyoLU/RHVT9xacuBy6bFZ4vOPAhogDK
sVNWXbvl0QBUIKR91S5ne8xke7k+BrRl2t1qGW2AB08rIny8HfuZ177dz5h2XLe6KweBbq+EdQhO
tO7j7MEKajBJewSI85ReZ9Uk9WdilkQiZzs6lfeFti7LGF1pMC7dUOvuwnsjmKsBurUuYkBYJVmA
KjSemb5FmrUEpg8mJJpEwSypJ0WNgFhn5XgHTORaQxsNU3OxBRROEsYfhhClkNdN4dLyu3ptUv94
zzS8sd38pdl6SffwQ7Ae836BxFLrKcXKgd9/k1tDYbSnnOYkcQ7hkqwgSX3sVu7ApiXPKoLegVtq
IHu6wCDRXcRUDPSP5uatHlgAQ+9bSq99GBZH2PS9kOy0MbfxbbhLg6tMed5Pld6xM4E5tyYDOYNM
xiNKLh+IxwhxlafTJPOCH6eevs5AcXTh+F2Z9ERRp35y+oilDbVXJBm61TB8IF9xn3i2h04dhppz
fVAO8Pfo+FdWlxR0+4pJJ4nhIV7HU3VwfEaga5fPAB7kxy6AKBArq9YwAzUw0UvvWPRURtg5xjud
lfdM1nkeDc1ecwtThoz+ojXbbk6vu/vjj3iSTGpm/m7aPTxEZqfNNPsujzxzpt1mD4a3yQfNeFg8
rUiWdfx+0/ddKsyYdBRfjXTy630ocyejq2y7aK4HQoWqg9HCgRTKQx4M/N11te1qaCKnvXYyWKFP
SpL1gBBsism7275BCt7IwQ4Z8QJzmtPjNu61FMRUvebkge9D27sqBuTs9ABkHBngLuZi4CxQfwIC
dlTzjoIE+nhiLRx+VjRsu9FNux4hneR0fRJdXmu11JtBTNIOE84Sqw7Xuit6aCrvBs4CJenptlc/
IduVvWpkojuASkNnAHgU9PDpZh96ZNLzepADKV0hOdWJ29cgDqO1jplz03tEbS/QgGgOjvEMS6OX
YwvabreLwQVvCAWocudEFtcifV8BlhqHVsdSxiuGwpWrz1UcCe6Tkzs2b0u89sYq2eJ4CQSU92BG
UpyWNFldI+pmPZaRi+T8/snBiRRXPxKuY8MYlE+nW+c40YyBMkFSYbF/UjeCiwge4Rm7rv2oXCu0
ymQC7J7RTz+CZoGu4HDPGAUZOrAeKJiD9th1tGXUR2UfbqN1334uF4cr+wETmelB6SAHdYwmPP6t
cmivvOqmbOOO0ylet266cXh81G4EAAmYhdrb4/Nt9Kkhxe8rJv2uOtVH+gLZgJo8ymGAGZe/UabV
uvWyv8Je2sUp7lZ72L6G+Pl2cL0q4AYgYbyahctkGY+VBUk6wNVdQK3HDsZzYJo7zcN+aMzuT9fm
TWugXwUbmC8WqCngEJ7yw4+89gj0axeHEjqa9C7vlwttAEpuiDhYeg8EvFwzO0bY0qs7OJA+KLFr
9VZe3sFE8dYHQImBtktWD2RnufcSrHCFTNGQRt9alE+HYZp2IJcDREZ3T5lsPfrUJQppYWd7E688
fnrcRVQGJT9mv1UHibKePYgWziMCZfekFr1mED4d+jgDHV3fniPErmRdx6XTJNmMW0/loYcAsmfC
4xb0CNINgNabS9rhBO1BFWgcYgQgULYdLeg3M8Cldt0DVLB4wf5nwsxzgPU2DyqCDfYVHNNhRc+D
JDzAVnpANC8xmfaSG64pKAIE/EJPi92Iloq9Er+h9PaKh2jA8cp5SCBu1/h0uoneQxUGtwVAlcnM
AnXtAnzO+ityk31gZaANg8dqGqd3zL0CMHyU6PTMJdK6MW0PgPIE7MUwmax6SLXcG9S530InFHQH
9vCuNcbk6DjQeaeg8OCh/k04cgUYprs5zcOJszauwjsQg/3dM4BCc1bvsVG5vP7sKCHgI1+ROt3G
odznA4JHI/KPALb11eySF5GJEEPMjYoKArmPzmgXW5KHdmAzth4Y7Urr6IjAebrIfkp5FrkmlVTk
WmXqeTQ4rzqKD4wBNmJoZEHfFzOXs5jL339aDxNGMZhAALQDVxYXbTfM42xsWz92cWSJpKxTiAz+
z0WQKgVCHPtyJNfkATzmwdcpoMoT6BeOJGLAyNiFoTbMiFxJ2kYjaBvn1VqQOTLzmHhW28hgeOwY
cFaC9oFYWj3aSS4I0oTASARBBPk7uCErQRux4I+cwvA0aEuiiSI4WI5gn8i1fCcmBZftFPmpvr9T
xm1BVzkK4oomaC2KWEi5Hbl22acK+ssBHswKPoyv0vjbWCG4TE8IJyWRCnomUFv91Xa+FZQaW7Jr
yPgOA0G4OWc4xIA6D00sDKDlSIWMy0IqV1w2NUHugeg5l/xIXMt/KmKkkg102Wm0IQtZImGiCcmV
NkwixWiMgQwH50JRRq6dZWVCTRkcoDGobfVmL+hJtiAqHWtE409HXhOr4ogqgaKqPQNmk1Lcw2yv
hhW0kBZKd/1LAAmnhMJFgF88jH4BMi3Jm9GhIRKjSzKVkzBdx2OkXZQ+9qmI6clNBUlT12ao5MDL
sgRBaye5WrtGvT1Cz+mRA6hH5AFQwVChPugY+mwbcYdTw1weTkc0ePY1OEKhGDcyQhDE1so+evYv
yRIpViIXl31lqZyG2moi83PnxJ5RxIjEw1DD12ZmMesRYqeDUgTiZIhOZEFcsyzp9UTs2JDst3Pw
+BJM1rTyyRRUOaUFlqAV1/ooOqHCKAh1QTt5PuEwyTOCVHIvzvRlmdkqMzcWCnwOhBeKbpa21a5k
zsobLBeXTRvwHD+SiaEQW5O3VxVSQK2TpTIxShzTPQpUzQkLLqG5KvADcrFDKMc8CiQBmlzewdkx
JElwfGw1KhE6GWGVqjLnbVupD/+vZdv+1znl463zdTfK/fy0KDbp6XqTFfv8l+a0OHoVoy53i5rm
PznpjTX/+4L+2MhCb0/Hzb/+4yUuolzUAB+26H0ujhb9LvHzqyRZ339Xwn5NjYtXitYdZLt1zWzr
5NosnQQagvTbnwdbjv0nZlC63jY0wfXXlXOy8N0F+rtL8O9/3fla/vtzPtR//Uoa0vOzPPVf8g9X
QLPbpLY+ZDBlnf56DT6VcbkGhvqnqVnIDWuWYgmJcCQKPlwF509bVVUF1Jpik5R0SCPyhf+DrgJd
roZEw5eugm6jt448u+mYmsqaQlL2w1Ww/0TpVeU6EXEjZSuO/8+6ChoGdOdKXR7g/25b4CogIgir
t40ivXH+lR+uAqr0Fu7Pmo42vak7ylmb47/UFv4LJ/3qXohW719lx+Jvst/1P393wttD9dfjPx+o
4eu//kP0Gx9OFP3M+bsv/c5/fnhgZHN/d/Ct+cvv+fnxnz/wr1/94bveftXbzoG/Sdfpy+4kD5x+
VnO2PtA9/e/9+nl9+GA7QMqC5/NSk3/9x4d6vnsK/i8FZ+Gncg1y4F8uN/URKP5YsGPQYXy94HAd
ZevsrSRxGzEs4an/asnueu/Dr4z8D7U2ke75hrLjfZyuX+O3kkStMXTgoflyreMo2rzk/kvx4X1g
gTf5euHeZr+u1unmrSRRbdvWv+Fiv73D/oh//OHi9XV4/njZHV6yb996fvn/k9ZN/CH1Xz/cT/H+
onP86mXvb+J0+7HKKm9MhiFfLXnAFff9t3Jk89alVchXCx6+rncfGqBqWMCKvlxhoccbxf7HJxK1
ym9of8Po1V9/6kWQ2v2G+4c77sdmgfITg7qvXuPxX/um85DkywVTQPESnt6qKNsFXjLf8JBM4gIo
0efL7GhCoeqr1Z6u/ehD76ECgfuGOk/X6Wm/jl7faiguh6YY33ELp+ssW7/simyDSv3H8k3jOy6J
/7Lzt+uP8xdVdb7hXTD1eRdkn+yJGMSK0eCX76QPlpY/DD3eCpMXXQW587bjn3fUU4qOi/Rz0d9S
8TjKPzVuLJZs5+uVnm2e0/Wn0ZN2nod99WrPNuX643tLQxvuG4ZPs031x2B9OGY7/+NrnfKdb+gA
RfmjTZptPvRUWDEKm6mvX5Xqj+mm9l8+vMYo/Dve6KLmj3EavlVTtm6dGeXbjn/eumdCTfAPd53G
vCk/vHbAC6rf9gV/tSajeO0bhiTznf/xihu0lq9flnmIuXH8cVbDXNP5hk52Tqr8c4jI/I5bebWJ
ouy0L9efpglEjrRvqPf1Ln7d/DHM/vJus9rtb7iRZwu73zVEnbfEN9zS8xf8tSGK4r9hPHjL1d9k
2ebDkALVTMQ3v9y53G7qj7NKnUp/Q7l/p0v6Lq75T6Y295v0wJvt7XeL3krnVfwN7+J7n5nNp+at
m8Q+377rn3eEyzXvnWibf3w0ddMWwqpffTsscVn847eVbxOv/Iby/ewljsguvRUlrznisN9xYf6e
X/Jv28nvIk2/IrJ/jT+9xZt/97GPwTVxxst+s07/8/8AAAD//w==</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_xlchart.v5.8</cx:nf>
      </cx:strDim>
      <cx:numDim type="colorVal">
        <cx:f>_xlchart.v5.7</cx:f>
        <cx:nf>_xlchart.v5.9</cx:nf>
      </cx:numDim>
    </cx:data>
  </cx:chartData>
  <cx:chart>
    <cx:title pos="t" align="ctr" overlay="0">
      <cx:tx>
        <cx:txData>
          <cx:v>USA Sales Year-to-Date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USA Sales Year-to-Date</a:t>
          </a:r>
        </a:p>
      </cx:txPr>
    </cx:title>
    <cx:plotArea>
      <cx:plotAreaRegion>
        <cx:series layoutId="regionMap" uniqueId="{6C5F0168-D466-4EEF-8BB4-920D53CE691C}">
          <cx:tx>
            <cx:txData>
              <cx:f>_xlchart.v5.6</cx:f>
              <cx:v>[YTD Sales]</cx:v>
            </cx:txData>
          </cx:tx>
          <cx:dataLabels>
            <cx:numFmt formatCode="$#,###,.0&quot;K&quot;" sourceLinked="0"/>
            <cx:visibility seriesName="0" categoryName="0" value="1"/>
            <cx:separator>, </cx:separator>
          </cx:dataLabels>
          <cx:dataId val="0"/>
          <cx:layoutPr>
            <cx:geography cultureLanguage="en-US" cultureRegion="US" attribution="Powered by Bing">
              <cx:geoCache provider="{E9337A44-BEBE-4D9F-B70C-5C5E7DAFC167}">
                <cx:binary>1Htpj9w4su1fMfz5qZoU98HtC4yk3LOyVq9fhGq7LGojJUrU9utvVHnc4yp7un1xDTwYBuTSwswg
DyPixAnlf32Y/vGhur9zL6a6Mt0/Pky/v9R93/zjt9+6D/q+vuvO6vyDs5391J99sPVv9tOn/MP9
bx/d3Zib7LcQYfrbB33n+vvp5X//F3xadm+P9sNdn1tz5e/dfH3f+arv/uLed2+9uPtY5ybJu97l
H3r8+8tX/Z1++eLe9Hk/387N/e8vnzzx8sVvzz/nm+98UYFZvf8IY4k6IyERRCIlMaUMkZcvKmuy
f90OMMZnXEh4RGG4qRD+8t2nuxrG/501j7bcffzo7rsOpvL4/5dRT+yGi7cvX3yw3vQPa5XBssEl
k/f3H1/c9Hf9fffyRd7Z+PMDsX0w/tXN42x/e7ra//1fzy7A/J9d+QqQ54v1d7e+wSO+q/JP1pn8
7svK/ARUxFnIGFKcEsYoV9+ios44FiwkWBHCvkHlx2z6PjZfj32GUPzPXwKhv95EX3vOkyf/955D
KQkZJ0JicKCnfqPkmWKCEE5DBvcJEl92x7/85unO/s9GfR+kZ47xZB6/htu8ues0BM7emi8L8393
GyrOKMahIihUQjKs1FNQcIjOGOMhh4hGOQfIPq/7Z0h+zKLv4/H12GdO8+bXcJonVkOa+afLF2t+
ZkyjZw/ICCwolyEPn0HzkGc43JEYI8Lg7tfQ/IAx38flz4FPpgeze/9LRLInVgMoF+4++6kOQ84U
gSUPIdtIpug3eebRYSSTHFyHI/YUlb+35vugfBn3ZHYwuetfEpPzu667+6B9d9/3wFG+juRPJvi/
TC80PMOMY4hiDKglp89jmcBnjHOswJO4YgSpZwnmh836PkbPhj+Zye8vz3/NmPZmtsCls58KklKQ
5znjkkPYemDHT9gzEpBwMMOECyzFM//5AXO+D86fA5/B8ubdL+lB68q6/ONPTDWhPKMqZFC1hBhz
DhA9hUWGZ1SEYYiJoAxj8Tyw/YBB3wfmz4HPgFkff0lgTvfji3fWlT/XYYhAEhFJCHr4/ykygkFd
g7iiUrKQQbnJv3z3Z472IxZ9H5p/j3yGzenXdJrb++nuJ6Ybgs8oDwVjISIhFei5yyjQCQAx4G8I
cQklJ30KzN+a831U/jXsGSS3b39Jd9lVVW5s/hNRoegMY6JAnxFCQU2DnrFmqYAkSMEFoIIVC9Wz
kuZHLPo+MP8e+Qyb3a8Zyi50br/s2J9QaCIoNAliGDhxGFL+DS7hmYBCFP5BEgKneU7O/s6a72Py
edQzPC62v6SvHIAn+w/l/PMwIUC1QhESgkGsfPSWp6lFsrMQXCVEjIJu820E+xGLvo/Lv0c+w+bw
a6aWc2v6u59Z+oMugwihEjMlFAIVGcLUU5oMciZozxJBSUMRe0g+X5f/P2DQ95H5c+AzYM5/Tan5
PO86613+ZXX+74GMyDMoTRTUL0qGNAyfBzL1wJSFBCb9fT72Ixb9B2j+nMtzbC5+yYD2z+ruj7v6
JxYxBHII5wxBjQ8HSZ9DI/kZXITcgilBD27zjCr/gEHfR+bPgc+A+eevmfk399ZlP7U5E0Kweihf
QKykUPo/j2aSnEGGYQwqfqUo/gaYHzDo+8D8OfAZMJtfU405WdfrF/Gds0Cbf6bjsDOoHAmlAhQX
JaD8f5ptBJBmyShSjDKpJFHPZJkft+v7MD0f/wytU/z/J7795xbon/3h5K6/Wz02lr/qgv713ccl
gFb3s6F/JYN+zuy7j7+/hPYlx1/pog8f8iTx/7to/2bQ/V3X//4yABkUJFIgdpJiyGOPGtt4//mW
ggCKwP3oZy8MAWfzsOd+f0nZGQJqzqCWFZhILqCugsz6eAuovVJAD4HfgyROQLT7MsdLW80gv/+5
IP86f2F8fWlz03e/v8QwnebzYw8TZFRCf5AKBnwTaI3kHMH9D3fXoEI+PP3/8MDbAaHM7maUVRcD
qvrrNLRR4XU0+npJFpwu8axo7LP0E+Nltl2qUSZfLdr3rIDi/BsrpMIIlgnWAkvgX19bMXQoWFqJ
zc5Uql03LL0ZVH2+DDM+sYXU67l2546LeNBhxDMcrDLWf5qnRm80W4qIhs5Ff21SCPL0c5MoAsYh
kKDQF5LPFsYFJBSNRGYXzs0QlVXQJ8gvOK4q8bHuC3RZTX7b2q7fEJL9QZmwsQf2mGAZRoYF16kR
YuXN6DfQQk/hA+oiEmopY4NCFgsUjJuGtDgWts9WsklZYoXbBmO3HUOc7oNsevXXM8KQb5/PiCEB
u03ChoKXKZ4tchugbrKdMzukFnQgYsIrqa1bNXkak0bRbZi6fNOVU7jFDd2UtY86EnPbN0c5mdvc
ivDChPJNGiK1+hvbYKt/YxtsdEI5eXCSh/3+9Qbou75woxT1rs/G63TkyUhQtbOIz5sMXkOIOqVt
PJP2HVO+31csrKNwbHcV11NM0nK5qIOLDM1/a9c3G5NDewOBVY8vOUBv9qldBQqmJuyc2tJy1/ZG
xAR5HbNgdlGDzbFnfTTrXq0WbIpNmI2vm3q0iTXtFC1swef1oP9mY7IHmJ54rID3XKBDCVUIYBnK
B5O/8ti5w2jJ0mnYkgKPa1akwYG7eoVCGZyrKnc3VXpehiS7asequDWYr2Y26XihPF/XbpgilDbT
yVArIjsEPhmmiu5nku2MXdAbN2aRGFJ3vpBqiSoZiJiV9JbPEz7yAe2pp2uDC3eOp4tCMrabAsui
pQmXJJ+C1SwnshrS+Q94TWaIZaCmdWftkXZiiFzT7Rix7+C1pjCaOlJFVYG3JOhOZHTB2lo3n5xJ
5Dx/yos2XCHNfTKJZkgENVPU+2laceXyZFHLGI1mHJI5lLd/vRND+q2fCNDc4Tr4PVIopM8W2NRK
ZkXd+204+oiHtT2RLD20RqlDWBC3K9qsiMpWDpdTOp0mQ5fDUhpzWWhzGfhJR7wPysTgIDuowd27
WszruYUFmv3HUVuY+9ymhzJd0oNOxYemLfJNns8K1jdMGKdjwkXQvEv7MtZaqriawm5j01Dsx5Be
ljK8VbMedroT6BQ4ODz+Vaos2/fcXw6KtzHRM191AdYXj4dKqxNOpd2NFqcrz+1BdOYaYPSnqp+m
bdczfDtQM1/p9GKKhL80fY03qFzw7dL5uOycvlBF00bjjIIVbJ4l6bKEh7aKWV8XmwYxF2PcZDGz
XbvWkKZ2jSl2lC7lea+a8jxkf8w+NMk04ew8rDRaL4uvdpDgEsR9sQbnzmMUunKr544e+ZglxbHE
tj9yCdb3bZWf47yL6zDLrurizRx0fguprYs0XuaDcQM+mTwKg3k+cYEuJWuDZGicTHBo1HHUrdtR
ZsW+QpOIsG3wDjoLRdKjeohGOtsDln6OuM67o89VXPTLvA80nY5d1ayr2pNt2aV3ZhheycbK/SNG
vNIubjXBiRi7fg2c/B3TCu+ztqqiaWTsWPR2R+rglDW9WYmgEkfIqjvVivxK9PJQ9zU5alzmV2kw
5FeoUDqyqD0RZ9tNELT4xhuRQmSWJuYTXeOQZ0fWwBxbaebTGMBuCek8Rb6aj6EoBI0y2l4pnhc7
Sxza+KZ/n/eZOXYTNsmsfBd7QWNVsmk/CznGZIYsXwRZvZIDDeFLquJIHw7djMg2HfWpXES6VrjX
sbYYwqycrovRmH3AcH4xIZ2ti4E28eJRHhnuqt2gyXJpTY4uU95EeV7ku3b2d5Nr50tfB9Pl0Nev
VVkeFt+T7YInck1RG1zkIwW+AWeEoluzTLDI2KqLeTYRbzq1Z9Wy85kSF48Hlrl8p2Slo8fTRRn5
+UbJYB79MMrV4zVd5KOACDVt6tAux8eHobGTJ0waulJ1Lte1QEPcZF125R4OVb3IHTiJjh5P5xaC
qSN6OqeObx4vUWR0Fo9435F6jOHVRb0JwzK7KY0Wm6ykKIYAE1w/HlDB9rqalxN6eEJL5LeV7NOI
NOeiI/zy8dCHsKAznT88ntVOLieYXjJB+bafu6GJhlxXN4+HaUjfyUWY9QxBO+p8P6VRUCAciZ6u
XFXX+2Vqm0tVjX3EJtXfZEasIMEux6Ax+8IT9RrnSET12I03xA4JttnrxtRiq5mYt54VfWR551e9
b4oIqS44+a70kV9CG09p27yT7RDn/OOYl/mrfoZNjIYuphV7jVmnYmlrscNU55FvqUjacPpQWa8u
nYwqEb6XNRkuh4imfn7teX+g3G+E1m7LiyoyJhu2c49dlCqWFF5VhyotdhP4xSroaMT8WO1YxdpV
N/Zsldfs6F2qolw4tylphVeZWMZ4ls5Gqh3nTVWXyzob0RQNRYl3qMk/hRDa1qoZKUQuL5NqhDjh
QsljvFlsUMWamKR2U3qlq/p9T7xeUwi+27owkXFenmzQ6yRIx6hDQ71BTUHjYA5fFT2fIwhd7SXX
5ipH4206BXw1ZkrGE9PpXmFrkqpSepXK7LzSuf+8mhVdgt1iXIThdcpdU9Ixyos3zPv+EvU8Kdom
+xyflkqS2xn2suveShQ0V5CpTjVZxoPKlYmxnG4EH/ONZ4cJ6pDNUsFVoO585cjU7Mdxek87uqxp
3p18OGaxHyFIgIiQ0EWpuGvGOqbFstVStltMdDzAB7zLquWGZxk95lmnVsYQuylNF6FpVCuk8mDf
trHGnYuVxvUB8LuUWT4e+kxcimaZohKlYtXOZRBLLbYMWu1RgGXsgQpvTGpMRGXKgWiQeb3Usk2m
PLNRoM0UuwD/gQLjgK/6VVMUdTwabw/FQAp4qtfHieBDr+V4pNmKYLOcsB8OxhbBm2XZzqqmyRjq
eSvzqtySvDktXpo1FGTVRrQmX9NA75dxXutyeJPbGejKlN4iUsZZidhNmc0J9RpFsB2D15nPZKIn
u1F+EMnMsuVStleOFXifdnm2Fs3UwNeHS4R6CYl1WA5ycuVOz9NDIsDVBaol36tqOc+LIs5SPe7K
tmb7RtbAwDPIrHNj1VE/8IA6WE89c3ueUbZfukHEKDOF/YCkLRM0NsWW+Oa8rUJ7Qupej2TYpyl5
C6SG7Urm7vPCBnGLONkFvbrAnog9mxe3Mrxmq6wqxq0XZLrmdMEHIyikY9m30RKWYoP6yV06n9bR
YDi9s51s3uVCvx7Kke1J52Q80iZPfFUHMceE7KjP3N6ne8dds5FdxSKZD+UOtfzUDivR5FlkOjtH
QVdvTckvcVHbTaCSpmnsrlXNHPXCykQURRFJkbrdo/FBn3VXjVfnNmuCPWrzPGKzRXHvc3Su6nKz
ZDVea3U7DK2DMDDkO9JPkP0l1VuWF+9aPQfnfdlFFGY2B66/oIXuoo7m9WHSk0xU4dO1BY7a+oFs
FWkvKje47dStuy5odnZohu0w3Ttm7Plo5ZgsqfvULJJEYwYJvGBNXC/tDhdtsJaZddvKErKHpGZW
FMCLFe5yKFVNG+lSiKTrIBT6dHoTDg2J9QxTKPO6TsrABruwgN308Bl9mprYGNxuYAftiCcsUktB
oL7N+hVJTZSNJVtNWQ+5J1NqPVb8WJt2laZNcKyGvkoWx8rEd2IF2yRM+j7OC35f0Xy51P0qzIXY
hb2SG1fQqKKz3PvGh5HOZbHJQauIBl5AqTVUt35MfNDKVda49jCOibCa3DqPI5m5qJ68fZMuY7Pu
c3Ub+tRF+ZImfmxtDOaQCOKGW0sui1d+Rp8cy3iUzqK4dr4G42ZyNwzBEi+4btY46G2sg2GMin5o
DlUO31MxcN3el5Ca+uLEOwHclNTFNtBTmTyeej9MR8gssMSDPOgectTAyunG1/WuDNRqaEd+Lo0e
Dw1nQ1TNPD0HmhomIizrt1inl8FYDPdEdDvQHs6la6Y4pKqMXW34IZSKHVTn/QoN4X6CMu7xSj6O
/CDDao7ahZSrosobBzsOnm0eR/nm4AZFI1oLHVcmH4/OZ03iUdnEpu7HAxdzFuUayiTqQjgN0o8K
h9V6HBu0zln93kFBdhiyPDs+/vV4EHrQyYiEj1lmAxe1iAYHVdRRGw50//hIl5f7qe2DzbSoT6IP
82RA8ylgBdnzgIefD6YC9NqhTZN8EEskoPyaOxMVCUO2upBL/g61xbwO0AlDSXdF28up4vwyYJB9
bNpcoypk2xYUnCgY5ub68Zpnk4szN8hN15AAqHSAV8us3bUtdSz7vr18PEuhD73nciiix9Nsy+C9
6zVsY5O0vM5XXLJmBVuGXJU8JFdzmdu4rFwe62X2kQO1ZdeSWccTx9MJjf3Ro6y9yeA7IG1cg8yd
7e3c1ltKwRzncHuUqnyF01EccS93ko4ioajJ1ijT+LovMbrWHMe0AwPTXtG1HRFUYGG2AmlqjEL/
4D7SrMJGbKHcsEcJ8TdmitmIBcEF7hTazwtC+3GxSx09nouGokjQpk2k5VEBBdIhmKWMw7qa4w5E
tD0NsmvipdssZJKHRk/jfgBi58dp2T8ebCV9/dW5nmcN/jYtqxDWGVLmzO9z3M0rjrdctLqJWnZV
NX7YC3CiA/DyIVpKHdV1oxIYURyEztxm6tpTmC7ZOszZ2wAt4A4CmQR4w24yvFiZXFYrn9XH0Fdv
neV/pA5lh6ByW6QKDp+WHweLcgA2u0JjcVJLfnIOypE+vAWGty2wP005mDpjCp9dYwiRpDr2kAUk
G4OomKf3baXLuA2LNwGiEV4QiYsiv+UGSi9HdgQ42pByGne9zcEF1Qe20DuxiO0oh1eB0T4elnc1
4kvCTV7H2a1u0jwa+sJuzBRABSgz2KXdHONu3Ba0vwJy8kY/ZJiKjpvZrjsUtknTbkNc7LJqFzp9
WRqebvoUGG7YZRE2WR2lozUQK7JjQOfdKLqka4c96tCd9dfA89NV2s5dtEzAarATeFeQNIzZMG0H
SstNNQR4W3HwqRbnhxxZFyPp72kg/Jqz8m4qlyZCQr4JLe93pommFBi6zCq+A6ktnocqKUBT2ouH
cPl4qFnCneZbXKj7boF5Fr7btITvsOzRClo8VzyfVNS7Mg4tbqLANDKGntx6HGQdlSQIkqYItwUP
rgOiu7VtB7GabPXHpDyQ+Ad5p5ZxW8rX8HuFYJVymUdtN6mEz4uKmMuayOaliyB1xvkA5ZCt8acU
lroZU5MsAeTtAAMR6Mv2rnxHiqa+bFDdxlk71esHBdk0S/8RAscFhCEdNSRUFzLIWGRG0W5JbT+N
bKJxWrBwjSfFXmecnFTLdjbvFSigHO9NpSnUV5q84qp563xe7fMGSmCq0jrWaiyOYdsdurYRV6V4
YF/GvYd3oJo3AMl5UKWvXTvkUe7aO+77Iqp4u2y6keUxH6o0znWJIgYxBIr28kAFniJZERDMBNGn
oFJJn4fu1JeVWHd98HqA8AM/m5GHYh7kqmkgfcm0cQm8x+ni1KV621eB2izoWi0n3+R204mmucpz
UAzdFNW+5BGFd6WgKOfhZsBz1Ni0Pg5VE0Kx9ArhHh3RSJoEtnAHtVALixi6A217d2gcrRJWuTbG
ARp2ivXvDQhH0Si7vQ0nvYa4B/GLoQtSYXGpQaA2Ab+UxW6gM7pr0NjGSybooajUvC2Qed8Cl9qU
g7xCCz9f0jCPS3hTeCOxxlE1KLYux6FfVbcjiMrbIC+GBFTq9sK2+Y2gZRIsqTwCakNcMNCTUnjH
aCVLkJQLWyfCL/xAS/D+nZjKdo0H0SePeSMLwldqZmQHROFoy2xMyg6sr2hxJfmYvrKFWdtmfi0U
GROThWOEZt+CUO1svOSFSfBYXuFAQdyaMrvHS8Rws8R5OFZx16Vp7GFPRyRrLwbbncqgbmJdwP1y
Bk6bozSFsqjdjl0bxqlJZQTaxNiXUxTYZUyyZiJ77C3kzVrYdSqWV/Dbg2YP70/LJX78s8N5U0Vd
SqK8b95LX6XRhG6tUeugHGkNUUjifVNX4V43UFM2giZV+4dcqj8KECj2C3BAEw3wbvD+8dyEQzTp
XO943th9E0527x4Oj6ePB4qXvIr+4+204V8/PQrVredR38jQbHAzxu3A34my9XFHq5CveEDX9WzK
7dDWauseHgBlar9YWUA2mSOnXJX0WrT7x8NQzHg9f9RQgxMUT0DWjmnl810V1EC9LnwD3RqfD1cm
bY6lKuTe1KSKq6a+m+spiwLSSdj2Ptgv4UVXKw+VZiBXonRBhLke11lWLNdpW5tIpEu9xmN2JTau
S+ubXAyvHJJkM3S52SPG6v2UqWhyLjzMeEnIplGjuPEO2ipqkG/QVNtblc72dhFNZLIpyodxF1he
7kci55Oe8zZhIuiS0jZRpioMS1PtU6TRNuuDBoDzoGTMZrfQNABFu6/DKJiCei9JGIG4Sm8mCFxN
U+6VXT4C2AJCdsB2dDQykmHRJ3kzvw3HXp1GvZBNpXgDhWJc5AtkY9dZqABnmgxWgqxbgbLiq8xe
sKI7l9aaQ+vNRsFOTgJkFDyVg0A0aRyjbhXKpXzL69odUgNiQ5p3JumgX3YsK3Mi2AavGyXHtQCO
sKv6bLhSgVoe2g/9h6nUG7H0m2Hp6Y0Q2m7ABcw21dq8tiY9GFMEdz4F9Q5ejhpOU62rE6RoKJTU
sGqAjN9lDWg8Po+tmOi7IdNXPM3Ffa3HZOhdHEKMuahSMhxNVrSRQ/O2pR3/ozZEQunFAFcEQnrl
9bWaoKEzeBB5oaAWic26chcGI0lETZetT9WyWQyEjplUBHJL34E0tyS2GYsNaqcNSBzdvjNdEfXa
81PWZhXogRYnAffBUbggS+ZO0QSK/U+k7bZQUPIdb0kRZcJclHjAtyC27TMQFICjqPnAoIKbidU3
rk/96uFMtNCO83UvTj00hqOpXoKto75f0dncaqgR4sJDFZy5Oo8LOdgNRX3M07lIPDDzqyk7nwsm
zgtnIQ8F/IOT3bxj783U9yefR3iagihnKDw0pIGFgfdmdmMxBWvXDOJ8dPW5LEx+xJWqoD04HaA7
aXcQM88HXPirsOZ3JQVKTKs6saD4XhaoC+JQQ5LCk4xa7q99B8m4y5BMJrl87Np62NKUFlEA4moE
fSuz5ggauM7pdeEyHYkp786JLMekGD1UCQuKxnJ2W+/nd1r3QNFHh0+PshT8wmcDbSN+jdFdS2iz
NtZCCuvlW96UTaIbTfZVvjBQMZq1D0PYY5ODrme2vM7n1mzDebwBtOYdNwpqoHJY1ib0NBJyHiMl
fLgpM7SsMWwwCBFVzAsVLyWow52F5zVxb1QvqniANlI7I38Yqv4IMic7Tvid8PWFYZ270ovxoEBn
/XlQd1FNIaW5sZs2bH43q/GkjELHrOxXDJZ3P+fmbbXI8TBwfijCgp/MPL7JTGAvfZsehfbggSMv
YzRBy6ac+YVqqiAuQx6VS9ZdLCBtZwI6NnT0+XqxrT70ub9eeAlKOvvYkmllWFgkYxYA2S7ovOqI
eajUe1AmAwn8uF75kYgNvGOVJdPYf0DjrA9LwPKkGya7HbbwrkC+qe3kz3U7hHGVgZIWLOdjK9mG
zI4kqGn06lE56OqaJ2nf6khlZuvEaHZDOfg4ly3eziUsB7wSdMprKd65VzMEZZb2F3M4uP08lDfZ
FOanYm7CQ9njhLcUraZZsajUjT1PgxgrqCJVGPJtQPO1nqHw1CDojd6jzdJB+Q9ScfMGoj2wcFSs
F1KY9/2ym/N87wnNTzyAXjOQpI5HyKXoIs+ACQnoPF3qDsIhcX1wLFwAHxpmlyMDMWByy7mkKd76
zpdrDEXIKoOuRMwXWD8gtvygrfQHb9WrcVLtpg1dGmNnyCtB5wQCDwxqepbo1KsBOipFeJjS4n4g
FV83VRHsjb/OJ+nfDjN663vIsMIsZqMxQEwrijeNW/Qu83qONfTn5/p/KPuyJTl1bdtfOT/ACQSi
e7kRlyYbsqkqV2N7vRB22QsJib6RxNffAfbatffacU/zohBUmiRBzZyjmQY1RirfPbbB0iXKtpe7
r8EBdwj8qole17ILzpFu3yip2NUbnT4xjRNlsivcxNRjiUFoiacQl0h5qNfYcaviaLPjvJbJooMT
R/5/GSfWx15k/EuLmLGYAByJxZmOyHD7m2fZc64ZUFOvJTfO/De7pvMJa9UbqAoL4Hnbjwe9hRZk
AOHrhCPwJQejzwm7OomMorGeFM+wO1gTSBMB4KQgxwVbb065s+YdFcuRcnMlCDeu7tZwByvyUM6X
QiEi7Oywj2fQUjn3QTZ3nLyoWk7HorJ4avUXIKn1pXQbkozK+lMWfQ9+ouheXBouD5YQRy/8anvG
exmtwX9ZAfpPSnzl9jLdAkmGqzcXp0ARGyliVeR4IitwOv4ymc679/0KPi+cRFoAOLvUktYXVsow
aYaSJj3pm4u2HCSItb5ZFUI+ZlM3lZ4/69Qp+U+/6uVhZh7NfVuG52h6q8sWzAGpisQPxFjHPjZ2
wK0OuoMs15yLrssKQBaxP2LBwA3qvBnBCsTRSA56KQH6BZWhiWOVy7kCLjSovhhO3Tz2abF4Om6h
pYg9jv1ldYrSwY7YqTvzQnKoJIj4pZleHZerU6OKyoDRBsUkG1fdSh6vEZZkMQYPQz+MD9PW7MuO
xAyGDkWcAv0A0hKxej+FzT3YaGqqyXjz9INTeuwUVljhqwaiHmOIeGBbL+DWT9Ei6W4m5Z+UJOBG
oyVdBolzRXPz22W80koeQ4Sxl8HXXtatQp5ZVSNTYAwsa4AMNHJfm0Fim6S2nVm0qLBzl/5NTbo6
qdq+CT3l0djUl0gJdu5tuZyw7q2ZGxEfYGw9HmW7fmOBWyJDrqPnmfAbqm7YXwt3bVKm/CazV/I4
j0j863ruoEEROhl53xzp0Fp5Z8s/FHFYKlR06Rqv2Vjz4C1qZIx4Pw9st3wZJnLhSptL6c1Oyqpg
jiHyeTeMDkdTtCqzmHNh4I2+artMV3/y4wEh6Z10ZXGjuioRDi8ZBYCSLwj1SNCS70L1h5XXYA8Q
hDYh0L96tgZwmw6QneOCWgxx3Y/RS9VEx4hNiULsetUSeMJSOzkhQ//Q2+0DIPpMCKf7phf7p1fO
717btKciGs1LB3ga0MIL71x+UhPApX087COjsLsjRciRdZNsU6eui7MsfczzkmPEj+KVDr2dhIAz
jmNDh6cGmalhThHbrpmSHlAZeKg/FjaRhGDfiEHGD9eyIi8gwO1UNuBzFuRuByBbSPtAdyYzHz8t
oqbnvgVSUelVxMvQ6rcm8n5a44pTUtpHxJnO6zojam1WZz3ui7DbglXiIWI6T0/vCrKUWz2M9tEs
fZuaBszmUDnWcbYC77aOwRtr2+mlsSN6Y67zJvonH/z/sy88/hINBAh1w8mRVRFkApE95FR1nQ1Y
AN392IWs6VdvNdGQ74fMUMisOI+w103YEngVnV0aBWsiZtnne9M06jMZhEw1JBg04l0+Bx2Ye1va
f3UFaO2zMjeAzW2+N96WqUVb2rX37Jlj92gnAOCY8lVchW6TQ94ZCcAlQSHiX/2G+zwuB7fyIFGQ
54IXdd4o8ruJQh6I2O8vZOrt8+jOP8RU91m1GlxAmbXJJ6tv8r1HROtjDfc/V4HHZLwANMt/dfXW
5aWDGw2wGrHRq1Pwyl1OsGnl69bshx+NFzCe9QJcLfdEm+8X2C/461L/ODfQKF2Dsj3VSMDWRApZ
ZJ5Wb/vHxH5uv4CwW9zSfgt/u6DoIM6CmPGtB0aat77Ci7Aq1ue/jreTJbNWYM0DtDOLOyahbJpk
XJDkg7tr8733cVgwC4FqOSFWwic+zu+P/2/nPg4/PueC5hHxx5Vl6UlgB82M0B4vkH28xf3Ysjq8
CT6WOQa/DeKS07ygA82lYr6bTF4NQUYkjkqFEaDD5/0DFv0eOWN31oHuxktE6t/XDdYGo2P/iqJd
GjDD+MveIywcM7ua3j9O7efD7WN7b4zC8WiC9vxxuf38r2u2GsAf7aCfqx0swkDwprwa/d+9/XD/
w8yRgUsx04R3zxHIz/PUMSC4iy+zyMK0kn095oiLYqd05Xl/zWwfbh+vVYrDsk2qfSZpPvf53ixb
j/pGgCXhLLNKpfO+a3TuAJ4HqIfDj2Y/V7MVmaEF1FxMRRdPsm6z/YeUFSbJ3phgKLNSDBpykbB5
jaoFUifoBaQHAhk6lyHedE1Mx64YDoHfdbHhgPsi22RhHRwhsYZiK3yxwnmIQTcfq7rR2KL9Q933
KG/FXknTfHIFIFilMwMqPwZ0bsVrSSA7MEcEaM4l9JDiE0ESgwwvBnX4KrnzUDtVeHCM+BFGyHdA
hL/6Lb6wnjZmEXPaatrPoXHPSzPSpClYeRxd90Yx3GKowG6i7KE+8vSb03sPk1OV15KWB7ZuYDMv
roXwWR7gBmMVB2b8DiwOXDmI0RgCMNEVeDO4IDQZ8ThOJpsKoP+mp0A3p4xJWUPUIvxz4bu3gtIh
dueb3rjhearj0a8e7CC6UDMWCdC6ZerBkc4m9cb5M5XDIxCz41y8ErskKTPhe+d9nvzaT9opOo+l
eMdqnYIExO8p+bGyQui1evO+rmDvaY3XDWI2NFEYl5336qjgm2Uf7bGuEh1M7+EEnsVEgRXDIO/G
xSjWpDZgcJiDZAHbOKcyZt7cJHwWNLYKO5uBAd3Kgv/R814i9ZAkJo4+txBbVGBulhq5ZVE88hB8
YmkQyje0iIMu6JIodSWdE7A5AGRgJTooAKh0svSmR1mRupEJUofwWUo/Ji6e3IhMLC+c5WyVc7Xx
CuzQMQn+PCJfW//oREiz3BohfjcUh3Epnvh0b1rjZm0tEhrNXRwirkknN1mQ08oxrFKEXyACfZCD
LjkWENvEuu9nMFZAJR2H36LBfTaTEyWFP80JtBGfAFHd8NvHuDMcimKOvCrgeHpDROLKW52485s3
zM4/yZROK3DSagTBjQD/TEsMLkKcU7FScBguO64L7zN/tr8jgRgxZR0ypBjbVYr4sE2By8f6UEzd
ZzO5DTBp/p13ysTQRKdQSBbZ6gU9fjD5ZALvR+EXqafyTlhNMkx4xvNgO1nh1AYkSl0cB01PFCKv
xIZy52BbvThMbNKvjpydg7YskyFKdo4Na+x06NvlVJU6Siib6Is2HVRJdnNZIwY1QF17L2tDxiew
6od1Sxv2U6WI4mFW5JPdGAu7kBdlY79+dQrHu9XrFJyDStRJRQEXrKUTnEtPBy/WzHow6IV9AK8I
QadXvGioi88RksS47RtMUJcHAA88ArkPddICv2CkXfNE/WZ9ZqxL26FqofQpEPHYGDYRNH7QtUCv
5IJGAzIxLi9am+q+dNUrNorlZW8mnWs92s9Ve+UFrlT17o8eng/kWIV6CegAtN8usRWuPyXnc+5w
xR+5a4Wxqg9uVzhYq2R0CoJ1myYW/1SyIGfUvbYgZsPFWy796oEjmGYrroNP7uQGnzThByPX5dGe
nee+Gd6ZXUf4kwFWbdzmwafTgESdqHNIhItVY4DYpiU6JfXQZXU0HFs6uneCzG6BFfMC4fc3xDvi
UAFGBO6nOcJFqq5B9VZ3VYjoXw1ZMWqMAvUCoccUO4tSMexHCJ06hIXSvvVwkN08x9Bb40CuqKFr
OPiW8TGTKy8Bii0B+wcJLxm5UkKf+mUBu+SXOgNcNcat9dnVi39zp/Cqobs6rWvP07pmOoVToksH
1AuEWr1mGfThP410nqGsYM8T4HlWTPWrry5mHaNnj/lYV8Tnmhh1LSLT3SqLfNpVN/0AVJK3dl6u
w2nx8fX/tbKYbI6BfxFuh1BdBa4HNwd82c7frRbr4lQRD9zuJEgoTmoB6T3VhRVDM/gaQrT4rOtx
SIfVHLxN3KH9if83t+D8m9sj3OpXuTYqvtibOe9vcvaoYNNcQdB/qi3InYrZeQhKrACWYjzFRvZV
OojPIQjoDlG7sDuNyiRyapJYXbskY+/WUMaV7LKJTe2F1A9LWL5MIJfPSFft+6YC3dGo//rBOZvg
+m8PLkQBAbgnoMOnUL3/q+IdbgbpVq3Gg4smP5MeCc/lUtyJu0L23kp69JawTfVCzotv2BFpk/i6
uidCxXeuzLUYafRNZx0J2Xffsd9agDkAf7yfEKh4FOsXQmCgMY9j6/G45nzN/5v7/zdzA5565MBF
EEY+fsYuOP8XxX4FzwzxWyx1DUJ3arUpn0b8CG8AyWbsM1QZTQLJ03JYZfBl8TmWB3qrpmjKWqel
GbT9VxV+90Q1nFY//BJtCEhfdV8x8x4r3XVH3bUqGWvmHaeK3ukkZ7i8UIjzt+nq8dfj/uUcege/
NmCi/a4F+o/D/wN/31blZNz/1cfprZjox1H6/H9f/uPPdviP2/Ph5e+f3L7uHx/Ft/3++s1X9S8H
/2by+svi9Dcb16+apf+fP/4PPV4UVaz+6YX+m8frr2pg/+Tw+vVPfju8UMEHpUm2GpiosQSJ5uYX
+O3wgr4XRbDgGglslPnBrMN8+8vh5f+nA1czDFwuPEbwA+Ie/nJ4kf9ERSAaoGYjYAsUb4j+Vw6v
X/Pjn+YPCgpsiw7q1diO6wEA+JuVSYzAi9Qc8cem+CO0+zFv+nXMfblii1PmZGR5KNr5jbl9ka9R
OCV0EK+h5j9KmyEP47SBnA0pykfzKx+p3KvGhplK7T7uecHeDK64TH0rj7+SUm8tkFhOXQCK37rJ
cnbyvWkDxFbrpsma4EGCUaI/+4S02cRcxDKQHh19vQKoxn53GMWism6sxWl2l0vh0vdKWsVjj3q2
hwl65iZELrB6Se8XwaMfpUOpoDTve/4kwvpcTBSapjC8Atm7ebMYzsgvv3NE1l2xWpeSKj/uLdUc
epTIErgOuMZhS7f33rzxj76j3zq1lGnf+g/u0nRHiJDvYrHFxWJVkyzj+KPQxbvNwDFpGZqs7Vrk
i7WvchpqEquF+8lQzPDOKOjFtiZaQDa78puqy+HSFyXCIQpZTYlfY1W/sIWP9HSHGvbsFZnKixaT
wCtDTgjczTpNAbDEviwvYh2ndJ0RRjULSXd4Yf8NEVbWk1lpPImwXCGsxY+z8W2xNXQyW9QEdL0F
0+9W14rZ8mKMM6emhZMNfowgDwGbInp1HjgdUgIGWWxQKIHqObZLR6b1DoouUIHH8BOOqbII4OV2
yPnkn8sCCSswukHGZGq71Jt9hJsqAJu5uhDkiV7gJSOHqkvITwMs4m70z4/+b2/i4+1AmkIza5j/
dGlztDtTnEg0VIg6dJcNUzPne6M1RR7Sej/toDUS6qoxL/1qOM79JrDdJsPe+2i0xcbckW1xpMY7
uPj6fG/2H/S3Q+46fT6sBU0GhyAnszr/N7z0q7tq51EBLEk4cb7u+NKqhy7fex+HZDu3BgM9hTXs
NBvYAUXHb3hpP9ybfTDsvdXoPoXWfon3GblPxn/CFPaT++hQlffFrbmbjdsg3h/dR/NxzmWBfRbV
L3ip3EAfuQNPrgybnGzNDjxJZKXQgKjqF8AjNqBpb3Z4YJ/nNR8Aho0boLRDS5AodjlArxovf4ef
Po4BH/hmeqLjqNYs3OAwRmdo3Qb5DfrrOZ+WlqbcCnVci2nN3ZCsOZDzNd8P98aJKvBaUAgD4vta
kfpESHHsFqgbgHu4aahbuADAnkOBbcSUh4CuZNw3SA7ByV4GVXwOW53NrWOnAYdIIXShrw+hQ1CT
EwK4226KZhPwvdzeJtt+gmwr4d64/+jth9HYkmMEyw2K8cLLsf0DpxidY13xGzYIyEAachZT2V78
miBJtq0ys1xQDgxiwdxGZpTDsgAqkeovvB6inFuM5XR9xZMF6lBSCZm3i2Zh0Qzarseqzbwv3TiV
lyGgL2EFo+x+i/32tlkN04OGfS3V24K2/wF4Td1/QXGt/mxU74PbVdWLMdOKGW1DGbE+jVFfxy00
3tm8jPdq1d+nwaKJayGetxd4AAC1bDtd4jjFDx4ReV77jhz6ekrhHn2Woc1PpZjfbNqfIEpwoRCI
vtUd8dJV1U/RYYa+JOe1fVU1l4emxyd6Pp1KCCmhH66ieDTy1oVBcwy1/qrVmhItvpa0BXirKzcd
63CNNWQS0tmGgtYP7iDgfZhBHhhAQC2pnUTP8507bXloq1AA8px9iEH4eISBoY+nsoNNxvhlCu3N
g2DNVXaIIzGJ+JU2dbzCGeOV9W1uPdjRuvXCPSvVoN7PyM9vpNfPIRtJorwCOHEdRLGCSCszM/Y3
L9Sn3lOXdaPTu7CtYvBwAP6EedMDgxejsoY0ZM0P4VI3Bvv4btklzdeOBJkbyhCmyHGFLOWpCC2W
gZl55Wsvjl1lHqwqnM6lUcuB64bEnTQq8S324LqVCy+fV58bEQKQd2P4NRjkxrWfeYU4jh6UJpVD
p9zA4WYNkQvkCvYdT4/9EdRqnbhjAUacgyQp1UNbVk7mQXCWuFQAa4AzGGRllSweSsDP7mwlsgoJ
1vDWTQYUMYLjbXaTsBY/ocmxj2VkXpAbQErvqxdJXSdbXeswte4mO5zcg23W2Pj2kkL2DHtlVXSH
vsNFzSgfpxVqEbx4fXEaYd21YfjH5Q9mpH8PpSXTvuhmAK/1q+4mnYmgIgfS0j/aCsJetYLRdVeI
7f2pfDSyuyBRhMNwQGZtDTAw+RD6ldDKQd+xePGuFVfVMB48CsSrrKMkCGdyCzuvS2uy6UERJ32X
Pqw3K8F9cXeWB4cpJwlD97MKEzZf2sju4rVxAEEtqW3zH6JkM7L2Yo1ZYN1mMPbE9CZZsJ+fJo0J
tDTs61gvXWqvUCQvXU/OVrMBLTLKHAFGFTfzA/x1BYEYPO7EBQKx/iCN+xjUBfic4CYknqlvt39M
0QgFp4oLHcGegGUqwLwVwNxyVpV35bLw5MjghOCSJExgdjLGgtgr5utYE+8Vjj7rYNoidrzSgiaj
exWmOs+elc+DJgefwhcsgTg5VdWniqmknSl7a/3oXToVtpMNE0SxJOu+Ttlct9UxMBDnSlKDdlW2
zDywR/Zs5sdodawMYkIga4t6LxvAeuAOKhQR8EQynSHD/qwgzk07i37VPjYaFM6Kff0KRn5NtUX/
FEPgPTXDy2DYtYsABwTlJM6D8E2KuNTJm3bB7VbFCbAqjwsP6osuPA2Wox8dET3jRh85LyF/s1R/
q2Bq4qY8j7X/szLul7Ur4Xjs7atrF2FG7QVqdsgvOaP3GejHYfEdyGtB8kGEblu3ulAjBKL8Yrv9
n/CAinhYbHZopQ+VM4GwyHUZQlqnB2YRfNde8VBZEMhpu7/xYq0ypNR+ogW5wsp8d83Ik7kRT04g
Pg22FOA6phc6p+7IHuTEhwvzQUQHgApLr9VnJRYSCzJCDS64lwyh8lIs/WVchD3J+m6AZUePnxUI
q7R74K0wie83wPSpgVx8lEdXzNYt9NxvnveHa3hxGYq+iT2msBVh1k+wRGGrFY8qQChj03IC6XmA
4ur7Mgt5CFbr29qMBzY3X1jJEYmvFDAQc/EpaK3Dvo1BFyJ/oEXaMTWf5s6+WFoEaQTSLRNW/6NZ
o+mMByGBdj10cM5HnTU8rmAsILpgQeXdpA9h7tphO7IAxlkCLnrVagP8tozyRYONcLsQ+vx20wCq
DMvTfMdeWibd/DiEEDmSglugvBw8WLMmyoeRsLZ5ewJyijTHXjKhIevcaCe4pkAXe1s8sh/vPVgK
+l+HaqyS0VgIybb0ZW8Qm3a/evshtsTmoMbmTdMO4XfdVMCgGy+GRL5Jqy2I2hvYgn/3Pg7bWXvn
EmICmAPg1B5J2q/m2YVdFy5FSMMgWuKXYA7CtAPYDWkqQoluKUHNLKIBcD8PR0bLV93IV7e14dkA
dQwWD5FXT7rhMEv2XhJ3zPnWrNb8u6kAT8o4RBh0Ajae1hvFg/qzVeqMQJhr5kxYQwtUV9ga4i3i
yBm/Dhs115jlmyiB3bpOfeZqWY776YHwpAyc5QRtfuy2vYFlDa5p5Bgm5zb4Eg+yeQwvcLLA3X8A
kxwzmG5nRIO8884oJzATBfvYP5ppi8qdsg62tO62i173ZhfG1l0TJpEPXVLZg311N752op6xs/04
koU5iDp4CDfJbi2Q0YB7Rdfd2NxqI333Qwg+6rw40C2yV2LiduJsXaxdDJwyAsNZHaVu17sZ7Qt4
PvKMogVvhRTLCbsIwSyzy1u59LeV1vSFlkVSueGjVbcY3Js/ugr4j5m54tirNriYcW4PYWc3cTFV
+h5uDVC4n6sE4ilhuM0tSCYyMiA/WtkcqVQuxDqywoaOHeET8d95aTpoEKE7qnngJd42RFBNsj8a
VfsPZDGnokG80DD/29xS79ovRQ57aXlvog6pab3pVy0JD7Wv4G4bnG8aKRf86u2nK7aG7tnabFvW
8Blmq/LFR8WHeOo4rAeEWDH1Gu8V3gyBFBgSRrr8aWTR3iaCEg7wxZeZ2PJFGyVbM+otmNIBGR4Y
PIEPyocARtvtDLMZDKlGQhDAsGT6nMDrWrern/JN+QYXpr45kXnScrwBZb7jRUSnVnrVIyU/3XEQ
d9qfqwb4t2Kdn7pNBfAaWzz4Rb8+1COE2mNk+rjvuHmoVqiKAa0niyBzOrZaP8G5b8eO7m+LqpH/
Y8DEsKVMSdeDwZkDndn2Wl9ggB/OUNCmBbQT98hsHtkWbsCOL9jPNa9uo8/Cg62Gn1ByXcqoLI5B
MvXrdJtGdz1pQx9HHrYXV6o6rixkMvWIW/cgcqERluAygk4b8X3SjfYKpVd7HpfQfjEB6td40nHO
fjv+QJUIeagc0aIQTHGwFkYzCAt5aviCWU7Mo4qCLyg19MhmTc4GRhQLRQaeKs3YIRT62xCVf1iN
cR8n0y+o8QHjWdBYNxQUKeBcpT/4tEqA+zDhGORYT66tsR96GkB6sR4RPtwX0shL4y2I56CssqcW
Xgi/gaFHuTERWKkqzKhkdkn/AB+OH/AH/Ec+V8/M9A5Bx8WehTlRXb9P+J9HMhPJCjR3Vd2dUJZJ
M0v9JHroEyF9BJpSZ8iazTXQTg6TDSg8VDBK1oGQ8yC/mLBCegJbFzheDf5splCeqQJSnrEaIfCz
3TisRojFq245bmUyIL3B3XBE8A2WmeO4GjexRYFfOkRtJpCrgoSEZKCvPkN9UKRQl179uLNE8URL
+1MPlOaEyzZZX849dvkGI3MIjk0reggzVEaEFg8OHzPGi+IaFqhzYmqaB2R8EjBDX4cmUNe9hxTF
SQQs+anvD80RVK+ANq/qkPeUiVQmOiHru1kQr6VGflqqqkxJYVeXJQIGZLUVamgslMDStoCK4vMt
qsA3Ej9Qh8pkRaWWzO4jcCx+lNO695+FgLyaQPH+uRfeMZradxlClwPJaplaZfUwRw+gBe2bTZZX
pgsbxNnXecL8alt26JcawL3fFhlWVxQnGr6jvAzc/P4wHaCXhZPRgd1VQbwPUmdGTLZ5mUdZ1g9h
x8RdgpNG4ahETyiMwqagfOnWMrdkH577AZeQVftDEXhT4YUoQXQk9TAtB1kOsC5T71ihwlPMhh4c
0zR9gwbQvUYztHvRPNC0QrnOuJZFlwHrmE9ea/2YO9RSmTdqz278NwH348mj1fM8RcOdMK89z5S8
7AvtuI6fSgh9weF66g7XMdJ7I456EztODaxZbW1yWMExEGa2plNIHilX5W2GFwn6ofqRufYdu9HX
sSBD3oT6KUABqxtvMQIhGI/nzmOxN9UqMxQoxBAIKzZSd4cggCS1ruWZGAflKRR480HeTBnpdPID
8KxyCo7gS2DbrVBgKm2Vkzshmw8yHEF/bgZLB2skRswXQZHsDhBH8tEhD1xE5FiJxU2BGvsQF1nk
YEFtnEZMDWnnDA96VfOnDU3VUNxXwfvkq+M0+hnm1Hjifi8RTfFtDLfHsvlOoWLFdFhOJVSEuSbf
EWKok2hMewLVHtcoZ3MG2cDTBnrGQyP6RFtcH5u+PUUy+FkhbH+liO7nHlkksyz/RlDooqv7k2nM
tyqQoPV8TCV/MRpey55jW3GKV3GrI+9ccV/eF9F6Twivl0ShEkvG1VQkFuTWSehEf44rNHiNDwvz
EDKeBL4XJKUFx07RIsCeSfOCshyxWc1WWEAJZLROeJhqn2aao0zMCMs0ZA2I5v0tBujV4B7U4Nz3
KMye4IBtvAkq2HZ8m2Top/AXkRwq99ce6zTYVGgK2xksfVequIdWNsVWdt2tuZ7SF8ENwBgE69ME
3NpDZZ3UXyFlczwC0MdKBV/rYznLdz2YKK3N8gm23DfpO9PFtSjsuyhixUC2xfU6xEEgO1glq+Jl
tiFWZeobVSu7KNljfTJkwTLGQbWtXUpKKOQiMO2GOiFiTjakNhFrDhlHA7/hjYz3bmkDBL7FcvDC
xTyXEJiLEY5/QFE0RgXvJWvHAjYCLtldeoi9A1ToOaAcyo+e25BAMqhDuvrPwa5Q5CiM1Ddv6D5B
CVtnXi+WmPsFPIuok7Aa4QLWtKCrgT3wFgUBAAfo62c4wTM7sNh5RfiTQH+HrNV5Rib157La+hqM
EBUhYxwTGAj+jCY4/8CpnNUKzaeBiriE3hB7RksydwLQMaMIf9ZRri9wER2iYShjl0ABNNi2fpjd
Alz2t6mqoFiZIVttVwkteji+h0JuythouqNYB5CoxvMuzWgOrk2Xpx42lcTymhArDC2OHtxIKe0G
gJwj+dRgoyvhjbqWC/tsUI0uVz1oQQVZPjxKbY9iJyweF2qh1o1c7RuSI+yHWrYZc1gZt7O0rqVn
L3EVjcOpJurUEQqkaxuw7uCkgsIX4HeoJRONFippdF/sPhyurarYJcDda2srJOfXTroANjvJtfhW
l10HzT6HcTvEIutF+pPVq+PaWeVzBTePGj2MsQb8B6kIEtAxbCG07mMeTXOqagUHGlLbrLZLL5mw
0WRsI/yXkZYxLH7uSUXNcmGDgHnNVRZcBK5z49u3jEBu44as2EhbBPMo0RGLulqArnvkxQWDmPp6
VEkIsgbpQz/nvPrUwuCRNfjSJFxG58Q4IlTRt/ewvGs5eJdBQCaFYk7yDFsljHxcHSKFFxBEUOvD
K4EUCKVBErBtfRIaaz5zhyasZPIGYOKoaGTBuuaMF1c10+H/sXce2XEj0ZreytsA+sCbafpkOhpR
ojjBkSt477H6/iLIYlIsnao37x4UKhyQmRSAiLj3N2bTA4AMx5hUEHzc1i5+6JZg54IT38Li8s82
JKJlWmnBjlXRxhgC/iJzE62j2SV0jBjD3ipc9mtFDSKmmJEaGxQDtI4CgEj8CTR4y4amwaav/IVt
+OoBSQt2LwenZyaahYpIXLm71s6O8KLqO03Vl4BTed0OALzsZ8X0qmXuFp/UFGUVKzCUmxgaWz/p
7anIhq99Omu8ZQF8+6NJRDHrZh3shkuAtEmezGoEQZvNxtHPMm9bTdn3NkvqBUJ3zs5DrJF4ZE7m
xMiPkc3iArJDvYIEHx+KoUBaoQRKNZKx3CdOqe5RgDx4RXxhTg4ObuunJztDAElJinOrIl7FL9uW
I6iKygrufWKbpxzadzQ8RULLwE3acmH7RrU23da+SR2PTVqh3Ftx7Bzkwa37mMvV8VI1zOxiwZXb
mEPG6zxgCVllUN+jwXFOemTnJ36220UKkDP7q2V13t4XtdaJv47cDwc29fBNR94Fg2F/yRwlP1ed
WpxjQ78vg7E+xBEIO+DNLWxCcvvwi+4Blgz3o9esU8gdXs9ONR/j+lKZn0vH6w6If1UrNg/6UXFa
sEEVunVJGleHGQ7AvvCgQeWpdquHyvigziH3+jTHiNrNxlYzwSCn/MMtwwaeh9LF7jJSTYQqSVj2
M6qJwM4aRLUymAidH98k2XwZG57fohi/m30VQYBK3XMeVEslm4B7BZ0L5kmDaRt3P4bRMu9ibkNA
FOpDDwYyTJF2CwrtzJ53P6sOmzqYSGY/szhP92ZhNRdPc1OoY46Kvkp3IUCITkcQTcS3zeRg5ywb
UcZcpih+IW+xqhSDyYCtKehB8LVA0Pdlxks4Q9fy5I3sWIg43botN5HR1wnLTISV8urkEDqMrEFf
paUBExjuWl25WyUOon3gCuxa1ZI8qbzkkkz9BYhwf5MSDmwSb1iYXhHtsywnTtPDbjAhkMfkVxtt
MhckMD3gph1B5owUD8jHaI0+krGGS9zz/vB4rnv7ryiuf6mxXW3hzn4PJxTwmj47F22KEF2MLl3l
V3D36vlcw+RbznCGl6AGi0VJfng7jWO7NVOm+pht02bIDBFwq8pNpCBVUznAGvWg+5xZ9bFTbGQI
HPLN8+SU2ynTIkDgQ3iw0EOFxV8u+wI5vhEhqkPpdp9K33OPBHA/BRpzSern5HojzQNjB/xMWSCB
V+5twXJmz83N0bF7m6xum1nEdrW5qpnXBG++cu8AUxW7wUK2QVEUEw4jsK68I6JUac0vIxiLQ145
60C1il0U52sDubVF0zVfcrv4qk5Fu/Sn4VvXsbJ1x3gtf0fnVvDDZufLEObcwFGQ7gatewzdvluj
oqmQdrvM/mfk5IJNr1Qzr0CbALFH5tYh8XRTtOanMjkgHD0+oVAcrYbazDaK1d285PJFROtD3u8F
By4SgoHffQqrPAe+JIK9mYglIX3X3XRNse58gjAFjP7Z7cMlyad8pXiIALpAAUylT4gL5Wq2TB2B
QZD1uGmQsMkQp5yF6IY3EGS1Wx8WeMjy3QRRDEomXUdm1AO6DO6CDrpgi+QbOjMkwSRqnjXUsNPq
EP3WCGiCmn3LDLcjLKvsvPoCmDfdBqSObwYRKVNTz1n4QYkelq0NN4GeZ6vK8MFcxu1wIw9hGp/9
FmqeQqjmpplMeCIjN3dGFuvgJzU7ZUu/42Gp0dOpPlvzoLNnidDrYC+DflWqId+TBdkK3TjCGDZs
jMPEE+KEybRPjW4kCD0XSziJNcoegLG9mZlXR/VyQRz0UYthKwcxlD7PYPrzK7gPUQgHii2Iv5C/
RB6uOO5rG6K28SaZiscPeWjfYJWUsBuxEKW4kb9clgoB3L5WZckpYbzWCFwDr3ZYBdfJcCNL7ltJ
VkPxByt0/dPcVuewyoxlViKGxYs9RZEUQbRBqqIhc7BIDcVa9Wbd3ciDxey1nwFZuw7pzhmRcwjw
olimZD7lQVYhVZHyimFxATg+9m4yHZpgVlkH8McQ320WMU3i+QKGkUiQQsLbmag6SWOyFSx40fNk
34d8X1OqT9pkKOtQBE0VlUMi46WsQZobD+JC58WoLJBZvsnesPWJKIV5am0QsL3IThKJ4z50Prfi
5xRR/HpoSyHj06fGC2FDImUC273Jiikn+lZ6i9muvvcuQTMYrOiotBNAmbdDbxTHDtjutg8TUCMW
oha2jAiTHNTWnhEnO6W3CSMSyYxG89ZEimHz/xFgkxDBFkra/wYA+9vb+n+Kv/5nWaRd9v2q1n89
/2+9b/v/eAgSe67p2obuIrn2hgZzHMySiBLAPzNs2N3CEOEVDYbNBYgvz3M9di/czzZdr2gwuvC+
RhoFdW4LUzi6/sa7/YbaQ+P8tf5e71t8fPkOC2Zib2JBfOQNROjRRpD0dyzlpOWJhiidulNItMGT
yIK/rPnQBYgjwXvUCNerJrhw6Fu+9stqxF7noWPLo84/oZKieeivI5QdAuS4huF2KHcqIcDqSSM8
10a37/7Mf/qy7p++rYGLpGHw59FZ0vz+bQsgoaXrBnzbUb0R5JhFk5W3qlB68c2nySuPTZ+sA3hy
FholmXrvEGEuCd27/a5S2u86b0lUTXczIfZgSNYm2shR4W5YVO4nk8UlsdqIV3dHosy7OMavBkG6
hOUQMrhcpkLoMEFTJMjLW3G5yc5QDaGNEUk9bMyq+CHG9IlLcINECh9XWB47Kn+pzrD9+ag26FC+
OTL5yiYxRFwS1MRWfAPwNBtxqcEqbxq3W6vlD+Knb1+qMtF64DuJLyi/cDVsCtVa2062FF884nJB
NSFdBP27ZGyhIJ2JLFmkL0W5otwM/hIM3ELPkg3EjXXkqhcxJgQjUFvbKhTMcZgJhE4FlqYSQwPa
Yn0JdX/lthczGfd6lwFN4L+6W4uzzcjbqZn/bDcCB881MExfIUp14ytwJzm3MknUTFu4P2xCvZO4
nB4fgJXsTKPfiBFJNNxVjC7aCXUoPnZo1b90t16AIAGAcLGag0lwnzOSnAvwGfJ78eGVSE2+/lTx
eQ1kDgQVtq0KvqdHNIDMhRHK/487S/3exPA/WCrKH8B1zLJb+EoElRWlUT5YfLj4DaYSryu446Is
/oQs7Dairykg/RarOPmk8tXA0H9mcQQ4LmwWemoSsQvUbUY4qmNPHegjO8Vg0Re3sf7Jt5nngVGo
7U3ksYW02rWoisENckMILO4mlR0dO7UKvo4Z95sOpcuuyw+i3Sc+1Pf+Kp6fIz5DXBcw5CYi5JZw
OXEJFO2WiCOwaoyW4lvZOhSl11NdHeYnWn/JQHgtMhc+ZdFXicsSV+GXcTXALS1E6PYBpu4m43Tx
DcRpQ7qxva8as2Ji++y7p03v5eYi7otvWawtPJhv6Bkts4oseXlEmJmdX7j61o/Zsu6S+1HxP3kB
XPPUKJ9hWK9T+L8e2Qk/Sz8Ppc3i1DIWOWoGQeMcmsk5VbUGaaNbtnGydEL91EEpW+VAMyBLbYe2
TdHbcz8l+ZPekFpQIr9aJrFLPEwdfuRmsMpY8aK6yAOD9PUt4eQ1mEnus25tDO0decBlaTcgvmb+
gsaFl1jw/xhM+ge67G093f8KeFz/tnGSVhgC1gxgHAD3q5vGb0YYH/ze32OlOe91brSZG5n88NhC
tx4s7dvUqDnYOIF49gRK2dOZPt9mRvwzDMt0mKpeJ9PXaVFjxoRQjYW6pjua5+Df8PeX+19Mi4Ym
OATXeRFoPlM187Zm6I4NEVz/MNOkaKEDzU2sX5VRnKxcNR7HKgWXEs7eFlCr/jiYlb4iXOttZa/q
KtpLry5UJ2RvmiavvX86V15KDv7TuZr3DeHbcBWwqzzIg5um8PqudQ/Z+IMjDh/a4mBmIn9pVJqj
nbfjLjBnyN1vh7T03lcjCFqHItl5UPm/BGWaIfYA1UMR1WrK1fUwoGOt25X5RXfanwlyARd0CBda
GK5xqWALMQ/Ts1US2mo170sfjBvLi1tErVVnJtwopO0nIXIvS3bpoTTkB3bNBogeWU98zbjpkYRM
MB5Zm45P5IJwY7ByB1RpRzTMUA1DlOgg6zgBXJTCV7+XiUByxGZ+JNNbHMG6FcfQH50lz7YJwO63
DlmVBzuqi2MCZ60h/0yx3HksB46yL0WXZx0QRFwHASm30Zjdc9zU/SYoffccitI8jiPSWBZcOW1b
NEbz2VMr5RYePjKuSliQJuiLM5KxxdkX4TTfYUq2ynxYtC0hx5L9CdNAWQXe1kAMSAta5L2BPD1o
uHWu9d4PNvVYWw9hUCL+UDaPFQnZFdJUVn+fJHGD7IdIgDT3nfBn4Xf0uzyKZFKkuZcd4llZeFEc
7GXVnpEk+LeT5IVSC/JaXeAKMALeQKiimw6D2EVdD7Kt1J3xYxvAmcfXf3PXOE8xUkPakF5qIwof
fEKv28ZEYrM27fBhbEjy9QjxrGJ9aLcVsj4H6Ins5Jyh37laFZ1J8drr3J2Le310Dfw1kvALqnsk
nhGYQ+KhUldAotNlDC7nsyylbyWkRqKXtmvJMXR0D9OQHZHQEdWcnMQoWjAEHUR9yHvmnMwLdojw
4YAxI7uiNKimIVaX7+a6r3bBqLr3ZdMzTypZ/BO1ThBSIYLgwExXIeH/kwXx6RgYCSxYmHUbEHIk
zUo/0BYYC1sLbvoCqRm9QHosJNvpkPKExlycK4fQ8OjVJUI6dNTuRKpCdishZES3Kn843Xiq/PRZ
j7MhXCKyhso21RzzgRAlLsCORlc883jyg96qtRB9aOa9oEUdZqs1qoWZmNohztMkWLVJgYTwwLwv
G1/640b7bpdZuHMyK1ojImMvux6o6dZSfigtQiqJ4xvnDH6mSz5v/tynA6DXKgpcoJoBs7GGFQHw
tGQC6GeNL4fcXHFG9L4lQKCqqOp565sMHdNxOZo64uxOEN0V5PMW+lRnP0i/7sa4G7+g5XR28mor
LTLkgbeef7DEe0RWM/kyudb5B7z4BOMXTq3FKCtp2SmsEVxmupmfAl892o1u/wyj+cGcrehLRl5r
rVrEOIsZ2a3I816H9vl8jM2s+PJuKvzDPkbTjA+zC1tC5INRIYFpwYSlitnnHQPM0bKoC8GP/Ers
KN1HXgJfRRf4JRgDxU2b6NRl8WP949B39X8UP57bTLgNKe0INMeY1ceuCu4raxovUNziR+hiftaw
nSkmf52Kf2Z50OzZ5B2WJcc8RQVE/vPraD9DlWaIK84Yldpfy3HX097OuLZb+hyA0fjffUaV16cq
H/IHlPuJEPfFcIfyZn307RCBYrst4QT0N8FoBJ8zT4n2aMZnm6B2y289qltB8q3JigY16sLd2WnS
fFaUbJ/FSGfM7cMYzPiy2K11n4XdKZic7mmyEMiZbXLFmtN2TzliiAv0ScJLZjXoowUOEim1xpIf
1Olz7yMsm5FvPILknR6ypLp1RHvjjuFazWZ/X0VW/gWdkKVsJ07kbKY21rd+loTPWnsZptF58qec
1BW4hrVsDnpz38aI6+EP0B5akrArn/j9MwG61X/cfa4wT3q/tiH5ikOzbuKvxAqHW/H3uw8Fcbex
VTv6GUP3TaIlU1eMtcuzifLncph01gzIVN13s8tUXkzPxEDtpRK0zXFuJuMeJYQvEw8s8oxFDGTF
T461oSbHrKxfS7JNcTNEdedg96Fdjh07UoUAJDj32k1g/7Y2av7if7icbFMbrGXC7s6xzGINrH84
qi2eD0ntxmsgZMETKhAXRzzclm/dVrapfpFD9RB6shzaz/q7oYWDe1ehGLdxmWlf0O4r1lqphasa
kS+TELypzGV+63aI8xMoHWITDIIoqamZsLPDC+Kl9Hvvx3HKGG3GBHFTee61t3Ab4AE1qhuukKJT
UNp5d/BKoShs1/sP7dexiV+qR1m1reLYjpm/i5IJiezrkOu5sg1loQvKqONOnio7ZfvH0zJPvVcS
fViNsLxB6E6fmDxjLCW0+ol0AfIwCDZ8J/Z5mkG5B0Kpg4SHgqphFqHYYXn1vUbqQGTViU+P8UUP
QYe81WYvMB6jqHrU+yy+aKIm+mRNZ6a6jvxfnTeLT3i7yvXzAj5B1t76rp8n+q61t29m5amDkEbU
AeCOQggAxNFHSy9WmfBFkG2ydD0ksiNIEdnQxtdxfxoM0srf/fuT7PzuSYfrvSFcitmf2JrpiU3P
7w8yQrGKHtaG8jOK1Yd2rt07F53LU5P4qPCKJ5olwY8O7c07lj7RqXprd2lv3tr7OQLRX+mTHD86
kfduvGw3AudH6n+Lau/ea9O5W/Bwa0f/7a59KYk2wGIAmSKULbywURkobmrZLQ/ybpMlOZDZ0SQ4
YnJF2fhycVeD/lwBvwX9xqK4ShNBYPQQRRWL4qww1G2oGtFKVtXcTe9atCtkrRAjDPI1iwgB2ENk
Pc/kdl1/sg5p1TaXQR/KZUu45EdlhcvYt8fnjGXy+jrCRtLCQkDItfeOYSSLVrNZZF3rpfEfqwFB
+n3/Ohb/imKzqws+LvaeH/8Vy24qHN5B7k8lSDVLQcAYszO5MYRAhkqG8klWEjQCrFL5VEZ28RBN
3/rMOfhNHJxAFbIqfKuWvsoXjgf/pReJgfrOw7xEZb6x5ko/GqjN7Mhv6EdLlKDJvJZk27W3KH1F
5EHe9w7RcI+zSnSEmMEexNTHTfumRScF6WRH0WH0JqvyIIfANGR1KjpKK0U7txbnaaJRXuY60Esm
7z9M8ux/PikOm0MToBgZSgjW4t/g3YIrIEECkiw0flo5ZhkNyVmQSX8f7CbiTpX1Fg07Zr8AtFEE
FVQMkU0VFo6LNOqN9RxZ5lmBa3pOmpR8UdicTAF31cVBtkexCTR/0szlhw7ZO5LKbms9Wredp7T7
Yo6c9AydkOCXnj1VY6SRfyWf34xdczFESbQXKCjtXsYmsZlczC459GaP0JpeeLeOEx3qoTQejWRy
b0Vfpbrv+hpRM83hU1GkUJF1pdo3QwkqRJTiYXotgUV9LV17r6VgcOJDgvnh9t/fYppUmeCDhOcb
6RbxGsPn0zYB3iHRZnjmhxxE6IR+GhOGROQsnxsTlxhvUwvDltStbktl7Pey9tLk4J2wqHNB0zKE
Gd5LXYyW/TFQPFhD9X6CZnVCAMTqt5NXvLuM7JBjI1vHV6RAy84vQanExax8tfT8vihrLVgQIJkA
sOL5ZdyOel49Dz52dmmbqw9qOIPaKhT/VJVqvNejvNq7dmicEibNNXns+sGAAAKPLQyexRXDxFHF
FU0/SO5dI6y3plIai3aosh+IJm6rcZieoj5DW0dxhhsttf1bOUIw586pMMOBdso9K27P0exUcHPi
nh0quN1AylGyfOu5DixwcFgZQY+HzGAgmzMWi7Qawwez8sIHfYDiF6EetpFtbyNa2ACQLP37Suwf
rRmVYN330aAVVdkWpU62ARYZA/QQO87grS5Vd+VA2YYqe4yBW9zcyY7rtTK5cc11vB8apb0xq3At
VSs78A3nq35lCdngoFUBbhS/tcsRslOcKaUurydZQvkSmx4LnfzXy8oRsl0O09H6kJeVTR9O//2y
jVf8x5zt/uNtb+k2LrsW2TubV77xYc5ubZSbpiT3fyQT4vWaY0OUmit26IJ1YGtudpDVygJjYNUx
ktcze8KF7P4wMMZBy1m+DJeDRnENOfI6XF5SVuUloTReUh1mcBS30zkyjVJfAP3qzuVBtsyDMZ0T
2eyUsf/ilQaAvtJxIeMM2U/UthMwVXyXtGg6v3S/XkUjirSoa5ylimBd1m7XEjHp6qMWF1W2kkV5
aHBjOGSg/EWnOpj18d3g67BJ9ISq6+FAso7KksvJppciIDEmIMfwN36TFqcmz6dNyZodoa8epWLR
Jg8WkYURvSTqLi4wpTrVeztsw9e268DQa1+vINu80vL+Q/1FMz9s/h0V3CtcV7H/5w31DyfhAKkj
C50p5XvSJGsUf9gWK7DV8N0D7SvniOtc4vbeeHafZUOUlwyVc8qUGRX07Pl1vGyTZ87RPJ77H7xJ
xFXFLPVyrd+v//KhUezgDsS/NjpDd5k49M59CFP79mXNIBYObMGvLQHE3tsSO8gOTjX/LndJm1oP
noIORoNI1jbApO8hn+34YMOlAdNF76iN1oM4AVlYmBGiiYgrJwygV5om38q1jeIl3YpnptjJapBV
3UpPNZDnIpge+n/3ysj7tVdG3mWvKgZ/OFdL1PwRUGW2n8vxL3/SAfGreLLKAxK9P+cSC0BZk52d
myLbq9d/wfjNb1NEvVajpxsClV3k3SY2glUvVo5x3yTLSZ+si5Qeh21drq3GD54bR0HTI4RHivhn
EFTF1h+7kDxsHT70lRE+wBlZe7gLXGTTGI0FC9kSHIiFvVfdDfoaiG6+CZUIRrawuqwwb744olRa
UDuJpmB3+NYxJsC/K5yz5LBru7xI1wozM3G+7CBWOC8MVWGxEfk41KKvQnQjYTUXl8WtkKdvJ2d8
mhD42jiaNW0RTZye/K642J073Cdh+B8vQocczm/LXqJiKvq0pqU5pG2MjypOkHfcWq1QFBhrIv3A
FkfwBLY5WifWaXeFlflI8LfmXwb6BlDo1f6BsC2pXweHTVmVh778hCBbdS8resR9g5COv5HVUMuR
CIytO1nr/LzHMdP/K0mr7qD3Snkmtmq+xLkmpOOKYVAOMob1EqtKXS/chD1M3Os4Q0axvM5fVxhS
KikAJRZhmcdKOSlTdSXXXcXvVQ/rwVXr4G3m6NbJSIsHGdyXhzLJboO+Ls+yhinaiNQu0PmXbEBc
29fxqOUjIMhq9MaMR2MlS5k9up+qqT4OIk4j280pMW+81nc/tW75sd1A6nA7xVGNV6kKY+0/VnIf
vKgxxIF2hDm2KvAuBqpIH+KaLkjsdmrs4nszDe4q9/Hva7PuHKO3MS1GoWeNDMx4kqUC28i9XTdn
9nONdSMHiyrGSohfe8Z9qqbOCcxotis9LwS7N2QnJ57ttYOm9wMzC7p/UZR9czIIGF3ZsMBCM8Hp
E/2nMwGszFXrrBMTPBHEx41ZRYXHZHsMuVZ13YWdTvltDv4UCeBtl/mICvcwqX/pOPqs8inMlrOY
eq4H6QQM9YQo2FtHj22TqoF/cQCrrD2Wd+190dv7HNlvUGHGFyMOETguTWtvpYqBYKZ79HWvvEcV
YbiPW//AKzABj3xB0C858lWSoyzJgzvX+EvFPWyoJtV2sq32ejJEAl/wsm0m8fQpLRt/e91oy735
tSo31nLf/TZWNskRtoKkOUTNfVMGoOXeDnNfTmiqZ7ssa/WdYQQYUl57X+pOSMLKRuzNigcT/wMs
AvOsOhmiJptaZp0DDpInWeMd89reYx+2mWIVp9y3NjmEHM6z1k3NdiDGW3+PDeh3QzvaeyOHUp+W
U/AVbDv0AzuaDgUi/F80FH5ke+H7xX4K43hNZC78CmWLWJSteRcTL747zWwfbdFuESDZJN7ob3PF
yUkiTWirgpkctenQj4P9gJ9p9NgWiDsIOhPuPqIi40dm6IZvlVQMC/p3w4IIDAtmrv/+SBnq75An
8UjxbnR023F1Vg62/SERPUJsKD3Yrt/BMjR7x1TdozwoLoqJ1ZS2MHb+bkM1c+oBn9SvY3L0uI88
edbbCDn2Q1WOt1RcldOMn+RU7QPKy9NN3HsERsVhstQlQnzj+dpkRw1WqBXGHhWKdC/DELtCxEdt
8BATbcaQIA1SoXgAsHVclmOT7bWx8j5VtqKuoWKR0RXVcjbrXdK6IdsOqvGUkw8s8HWQ1c61tEuv
midZS8K5+BRYLyfKlsxGTR7OwW3gRT9iNcsPmU3QuTOxQZYpsElsQD60qaIt+X3ctU2xyFy/5No+
nNdhHXQA/o4qmBJ8RS4l+dzgXblGfJ4pZUIq3p6RM0HMQv2qzsFe1Tr75+9DE4fZxxRDrarv4ROM
w9atYUKi0BSeQYuG5wp091FV8dcWrCzbqjIVlhsdsj64o1DaN/dKracqzG/GeL0VnmslQaclnHIo
qW/nVYrubFMXHEAVhunFmNvn2fHUz7HNMs3MBPFBVOtyMLcO6jdrWW30NEKCZsAdSw5OfXifaV8f
ZDVQqifEn7uLHdTa5zBBE86wfnU+YsqADK2HyaqiU2lrT3IWk03k5g7sb6OLU3gOpivm/TuzAhje
6qLUiCVdd2rXbZns1SviRh/2a6gAF3u0TV0A0T5vn7ab4psqMvfhqEJggBFHNhJmkDgEGYrbsjoX
CVRrHBGvTbIkh8kRsioP8AKbg+9rzZase7SIYWlsdd9B2LeIoie7wMc2mqf5lAyB/9mbLqHTR0+q
b/mHGSfjpazqHualeKlmgIDpLdr80Oeafx/X8Ve/wcRHm5xVYPvjjRcW2WMbpoc67adn2Q69Tghl
q39sd3hFIQplIIAk0qGj7YHlE1WZE5XZUNlxTZte27q53ZVAo5VGRQtaDYsNk59K0pvq9eC9VX3V
AlNZmYDcRVtA7EN4+FKsKz0+zdHeLyvjhCJ/tQ5GE2LCbLinkW04MjtD9ZXAAaZroe0feiKTj2UH
ZH+Mqq9mopjbWEdbpZnV8mulm6eImf0B317v5fRZDPtwetYpK9nOUslErCg+RpWrvEAiJN7BKITM
UeYYN7LKSkC7NLPGvwOgiSl32qUlTOxdiJwXp3uMRt9xocCzTAhJNq7GSKkxPyCBJdssWyOD4Tx6
XfHbsNx6SgZ2PouwVLw7c7qfCe4VuOPkMD51I9pYuIU/oK4FpXy6rwT2AY3xy7/PECB1Pyykdbbw
QKSQ7kHWEdfRD7FNJ1NQcMr78rn0zR7Z7MY+qH2EqIIhpRVeyrYP5bGH9oVFFHB4S3a9DJBdL4fa
KrfxEKULkp/VFv2S9CUQXYqqy725llsuv7DLbaE06VpuyOwe8QnZG/dZcefxqEr8gsQzyFLXdI+1
g1Hctf0KhRj+7pTjJSbiOsxTh8d4bu4LPUdcCYP5JEbzp8/mJ11LeaaiTCHEVU9P3gDRzyPGe4Zr
9DJMweLglOECA26T/BqrC3XjW1B5rlmI60roQ0bjOvjDcupD9Xpl5ilYe+KDrhfVx/7YGrF78cb2
LPOSGRhXDbe4L2aNaz3eKu0Rxp13VAIErhQlzp4aoz5HDQH+TgaIscaFfcdcutBKIclusfYddBVV
FH60gdLXrplq8gWiKofpQJmOpdYjhO8jl0CEJLu93svBlD32Jejpl5vZsMsR5032uHKIPLTixg/t
4rEbUD++tl/Hymu+PDSKVbxcLy6maNng4YNiT5ogng8uZoSJui4R27+XBz2LnufMnA6y5g+ae+sn
T7IizwkdX98bSFkBluGcP11nzBP1P5ZY6J7+4wECTk9UBpAREqv/2LUg5NBkfliUz22oZzfE5cJT
itTxaWwmYLVsPtDAt/IG2iyNf+qWHW1pfW2QCD/IjSZG6x28jXtZSeq6QQ8PWomsKmOnnVR/vH/Z
5CaJ+qsqnODY1661mzTcSP1xtHBh87pgZVRlAeNqsncVtGb0LMY1ZlAAeObZu1jmoDnED40vyOjE
N7LNFvGBeFLIxfnVVtbmyewE1g5s09CXvAGLAvZ37nvmnRvO0LDYGWc6kQcVf4G13C0jABvekarG
aycYHuQIHEdJ4OQpqgrihMqBroJ0O7eYqGqI6i8QHUIsx5zzY2mibyCMFu1yImpYwfUHLqgO66BD
ayV0u9xeya5GUZ+90jV3k4cUaRAE4Q4KTL8KxhEhbqfpVzPBnfsAPiGce0qxaCt8Vz8pctnuJJrH
HBmRSk/DWyvUSZuIQ1ORX5LtbPpuZW2O1DV5bO/g2olzOyv9V/nqaIoAw+FSybZaPQQHjGHtfZj7
d206NicJWWvRoNuHwtHBFq90eVDQYEsSpznJ2nWEhLzJs96uIUdEwYi0G0/84vpelC87XWvCU+sj
bfcbLkxWnV4PERd66bu+MuX7Ufb53c/ry1KWKvPUN25tn8VkVbpxcjTI1d2wbwQME1sDuh+4+gQu
4is9di/8Ua34cxfi1Zy1VfGtytpbLzX9v+z2e59P+PQqWrkuQBD+bFrtObe9/CsmEsi3kPC4KVGE
W+mK4ZwmPcbr0GkduOJNsc813M0SNPhWoWiTHbn7YIesAXtVERvwMYiXea8H22tobsyRfff6E3fB
nRuE5o+3QhrELy3oEFy7cI68KGEPwRUPLyRUmg7HmJrQYmcpNVsRGj0NBOeqwklkg81wdBfFloVj
FOJhYdeqmMSaiA4pauLhE8LigLdPfYfAYqq4sAFm63h9/zn8NTas92BayPVCz+jQVdaOBsxyiJL0
E+OfNGQgvnfQrxe9RrIH45/mxlFLY13Bn3124GfIEQUmV6u2rpG/6DrnbAvPzaRy9L3iFky6by7y
VwN62SYP+DptByMN99cmBA2HrYGM9/xZq5tuS8B7TfAtPOtkI29HMtm3qAijujfOzrZ3TJiBWLz2
m7Cy8XEV3aYYGI1hzM4jIJFZxVs3Sr2F0RveNk7rGUWsHHFMHAE3HXq/dz10y2Vj+c6XyrF+jLOV
/yoTA9oFMD6cUqadUtXjd5TbOhTaGn81ERTHoaCoHwoFdg3Mpru0cauHIu6iNUJByUZ2GlHrXHzF
Ez4Z1YNsCrRcWbQEJPeyqsDEPViBEGdHr6skTpM+prGRnpAezVelBR53UzVqto4y0iEh1jUHtNjJ
ociibJQHSNnZ4aWk6ni5I3jzOlw2yiqvW3vrmqNyk/ihjv6HWUc3YRQ/jcXoXXCq9fAVplTpkYIu
RzkhbEl1SIpx59dYxrB7cZaJH/FacUf8YHUyZ6Pzpex1/xCMZbPMCfFUmRnPn+dcVblx9fheHgLl
sfMr/1Yh6HyPg+F40Kb6+dpv1Ka7HspRX8k2XW2+ucUYs1BwhmncplNEpiQov+FFZK8wbMRwYlCd
M+IFw5I7JfvxhxFloGqboTSfDLZnWI6EG0PEQWQttoJ3NdHHSoOUsxhZIE95rYm+ybaTXxlB3ENa
dDHebRgnyuetSgn645/zfyk7j+W4kaZdXxEi4M22vXf02iBEiYL3Hlf/P6jWiBrNnPniLIRAGTSp
JlDIynwNZly/EMxphYq3DmDPzZPTUCvSs4E0J/K87aMrVe1NVtJtHGNsq6dGfyhwtJ5106ww76w1
akj5UozGoV+hB5WDLsZdaiYwzWoWxxcFDxXx08Sh7fBqLXEZv/eFnpasay8K4b7Y2qEf1VuTWKgS
pkOAGLZJqVdBKfQmDtRLT2jrG5hkVGdDAFfwMevZhdck76fg794ZD0a2blVKqa4X8gozJfZmapRe
ctTCgcJK3Tn00bKg57P7c6qvGMl9IE6UfpoqWziJtznciA2eFOqSHDmEX9OMPyrAZUrmfliJjRIF
AjlPRuwA2Vea8dDnirKHgN5DUipVaXEH88TBzjHH9kn2LNzsPPu3fr3XwmM2Zu/wkbUbLx9sWzTn
UWRaMtudO0GX30QrdK1XpXXde15GJQk6b5sCB+4ph9N6tbOgEBevRTPQzHodBpa6EJ9mDuWws1SE
5QzbrVatkoWkNB1qxW5pHGR0ts+lBTWoc2v/nWfv2iqR96RjHr3J1QTZWMTujsNU4WI3va5KKfiO
IwQkuShuHtzRk9b4dGJqHpjtDUtXjECmKWFEtgUUyJe4k/iLYHyHPk/S/o8cuP4vwSRcYkuxNWib
hvanuYMGrtNTsIb9EgSI27VFc4EvVd2iWo12eRWhS0e94yb6cgvh4KiIm7VoioFRs/68qpewbM2c
WnowTKwaMR7vnSSaYWH06wRsRXLVEF9fko0CEmBpdbUXBzcxilVmyF9HSar2qWf1+Uy1EEyBNPlz
imjqKa6a95HPi3+7RnxOP5Rv/2P3KsAd2W/gD9XiPQT7Z2LAgmT78/uqSrnyu0Tr3tQ2Rb7PU8KZ
NsUTynQQZ3gt8VoP5PpWBhbG49NAMAUVKPEwQB2gWlsS0jSis4kC+5iomnWIWostELLPsmUq5z/O
WjVW7339r7P//3mdWq5qwxvXok5pAAie+TqJNbEtFk1PD6O9KEyKJnI/4W9NMfo5+fPaOmttlJT+
Nvmz6VUlPwjLg7ncK9YBw/DsjJrZJpnQHeJAvh5+PWYTaxKw/kM8Otj8WNDzVLl4L6MBLipIqCs8
DXWTR2wifVuP2Bdo2izsW/N7BJeQv/Z3E5FYNNf6cIddSjU3czTJ7D5OX72BJR+pRgVhbpppbz1K
mZVeU5ViHOi8E4IAyWsQZ9XGl/DMvjfDcZwhtjccO5TenrX0I0zG9LXD2W+vIW7GDc1nwTQIFpkt
VzsxOujS3PHTEsCo3LOd4DcQHyYngbcSv8G9qTuPmd2m1wYptVvVGiesIgyMvMNg2wCsW5S9ZVDS
yPEECyeMbFQE7zwcb4g0ag+aHCLOESj+qjLC8ottvUu15b//caHbKC//ff/fXX5+v/81yN0Yfpiq
ocqqbv9pwTNqrJq4NybobxB2POuKra8qPzSHFXqATdu4e7RI3L3fFlff8/S1aIl+KmsWlg3TqGjD
piHzDgwMJraebAcTxmaKmHwyt1QYkyjdVVutNfpbUZj5JTObuVfGw010pVnfIv6R1gvRFAO66jyY
ZQNgcLrIgpxzqPzxSbTEoXdxWkK9WV61QH6XIZ626AIjwpg17rjsQ6CSBJn+vJTr+GAARnjpA1AJ
djI8gaTztkVohXO/bQ1kWaR8nKu6hSjo9GTfH3nxKAc1xup6ufcaGe9cXkvr0Bmrs07R637IIx0n
3djAYOTXgD+diSus6QoxOc3Nd0VzTfgzOfy41msoTjlRsYeR/fOsFCOiTaHXtlH3tr71OTajYiKk
81Mtm5c/8gCi+dmH5s4Iiu0gejJeR7+lDGrVK6iyoULp26m/gwEiPWNo+EVn7T+LVlOfYz2znxLV
Ta7ILZ4pO0nPauP3e1nG7700GukZklKwxsB4WWEj1N4g4KQ31urwWvEH8SPZeEBt0ngo/A7DgxxJ
I9GX5M46q5MBe+a83Uuu1OwlRCX3TqzaOZ56f7XF2ecce5otmmz7Tj5JZrVV+s19E+eTvNj5bv4k
YBQCOCHOdB+lvz5zQJoPMPZnHqnkz3lGBgOswuOM8EDRz0pgGHMEJtWlNjXFQa4944xg6XVC9O6G
0kAAum4j91i2+LD/fVpY1MPszo6TMd/YR1Xpn8Uh7ZGLtYeLaJANJO1MZvk5a9QRBZkOOSkxYqH4
sUDUibTtdKnDzYQgVnhkxQlvfWXN4qyL0Q2nlaOwSP0imFaj8CYO+LHhAwy/ivDirz4994nlc3ue
RK1/TMvhe+W22lNk5rZo5UGoPYXS+FuLmtu9VSWq+hRF7m9jLaSoBanXZOFhKbIz/BBbsums7vrx
fib64GFqKE7HAPQnfWNrkjrUsMKk3GY16FvfzxUdnmISIgFsUfPe2sUwbPukiQ+q7cLHw9Pu1HTJ
uJSoe96yJA8WeurXT6lRIIXTUbfo2+AjZD/5zUgVbue+hgEQINnTBmw6qhIJw8hLEGOMm0OCt/27
6Vc/MDK0X1NnEmfJleQpgyW2cG3ISP+9oP6DuYsphy1PshiqxWLK8B9oUpjpftoVlfWELidCv4KN
mzcFSqthvBPp616CqZrLcrwTr95uGk2C6ueorMQ/Rz+vFaOq0W8bNcuv/3a9+Dhxga+CMDbKUh2Q
aurBtdR+ihXf3+gDZgPkns1wq87uSSw7dLqDjhTnnP1y94SRJNLzjtk9oYc2awC7SpJ61vUgfxlt
DMl6K5sqsjTJFMpL29MGFkmapmcBpS9q1KhrJXsxjGxeDEW8bozaWXq1b27g/hQYpKnmUzMaN7ER
xPDDn9kAnh9C1IM3lScXa68OrSep1W4BVKmNZ/g6vobFTq6y9M2QgOYHhLlHXUtxzXZUY+lkZvuc
VOazyHL/mppU2DqKqVbrKvepttO/ZF0uLWBMWkfdhpa8UGK4U2HW7GvHJ6ZrBs8+qpRgMfjD6AzJ
2ZvJQ/mOCuCH5ffmm5YnGHijUvwCaw1KpGm2T70FCSNx1OYhDtNhUWBdcJWlul3aha+f01RqVwCD
/ZNb5vK6b3T0fjvd2qhS7+wc20p2moSuvtV18t4uUDUdTMiAmOEG66bPrVMeGtLStIfxogILpgTY
Nbc0zOJFiNjbIzra7OXVtHtm4dJmTdIrr4GFikOVd9IXaxxf+Z+U3wgAjtZYWB8Gdo56k/kIZOlo
k3T8d1o9jc8DEsdYOxTvuJsob4qny4vKU/CnriBCKnE3E/1Jj2hsCbZt1XuW/OZ7xsaPbf+xa849
DzdyskO4yaFKw5TCVoCiVvRNL5qZX0TNx1DYKFOYTf4UuFh9qYak7VH79462Z6DJIBfeS9SZz50z
Nh9SFK6axtBXZhaqm4E9zTzDOOCWZC7yiY3c7nG8j1gQvXzVlH7+gKMry6WvJe9GMa6Qn6/3URbE
iFHl9p7Cv3U/iKZJAoAYxPAXYkCx0H2fiVM5CTkVk+6nznS5Vo8pUqu/fYyYbAd1h75TFm9VlO9R
JJbLkysH6q4xU3XlgVp8BPCIVo2kpx+a/4aY6vgt5cWMoUkqX9ViTDdSqNsbXfLUi+TbPHqFVbxX
XjkX16S2/aNR5ewpT/RohRxqszc0mNmSklpAePGczNxS5rUYJjtWw4dARB/TQZuiFNFfNuMDyM+f
XZ/9VCUfRAsta0gRcVDdP+P/2Sc+RPyEvo1fEwTg5mZgGwtQ9t5j0xbVqU7si4qX9qPoQmFkV1FM
PstTl+2UCQTKQF6LQdS78QoJKQaIpqMO5OPMtW7JaAFWPcrSdXLS4rE+m7VUP9R+sPfiiDSW0sab
QkGLtZ2yWlCnJ48SpzoXGMA8qI3327RmAGmZOC9aZA2bnDRd4nSgeNVJ5rQ3wK6Jg2gm0cDfzzDS
BekjZEFQfbyEwQ5qLvlK0YW8+RdNduqffaPJgw4MoFiKUaKMfP/f7xPyDH+vDtkQRmxQnpRWeTgV
Rf4DgFNoaTJmYao+UeGkGLNirc133WivTfJu12J6kY+Os4a2+bM1jX22pjExs55e6/3fZv7zOjGz
mj7z10/4dV0QSeW6K1O0jtCEVGdu01FecQ5y1YKZtM3hJHrEAT38AVnGGCmCvw9UZswuQCSKbTuR
F06Z7vzIgMkwldx4wLOTUbob0RIHvQqMNQtFOVeMSVe5re1m3jr2gKMy4izgluAANoglYSGyC7Tw
GqShcxZd4kwKKNc03ijxGvhrgOxWuUoTbzihirvUk1G94PEFcCQp0GfGGwTYSWo8+Eoo74kfotmQ
qO8led7HQLE/xlr1n0r8Y1ZD6io7xY2Mk468D4hhr9rmWecsyUbB3qqNm5VjaBDl6TpKzOzFTLvw
YDTkBkWzB6/IqmXUq7JPcTse1WAuKTszy5sTBgnJgpyUCv4+M3nMOyM7eeVyVCogo5UkbQkl6mWb
QIJdD+P4FZIgFtYRdtFkpu2nJldvGsXWb0lLCaXPoIQADTI3Mcp663+ZQXYzW9Suoq4h8iirMa8p
aqgYFLAHxoM3l5Nn3mXfIYq4H6r61tRNdYlhFusbFy90tk65QfYmNvCXQ7g6JFOyhHRhvMq5tPJ7
I/mmSPHPGfz2GG1AOltaJuWrKteruZ9EhOAT5JeUejOPcdnZqzkgFzCngWR3+ztEzvUb7xAMPZ67
XoH0EFWUWpoUnKsQ8dShU394in4izRy9l3B70TxyMFXLi3ROUBo9Dm2gLFz+M5cYMWL05KX2aPjJ
sOlroCyYGvh7t0fZMrMz+0i6Ee+DEkkA/mKIMmgUlAcvMfFgMKPxqBUD3Ag107aeLA2vUc87IO8d
cuZueezhH8xEv+5W40Lze6ZNC1df9L9Nk6PCQB+aFUwaUj6tRqFTTItwy0ki5wev9uhF5ytERKF8
85A7WMam7R/qsChPsRIhBQZB711BecSTceaQ5Ww+ImUKMspRd1VdBvyyavESZckpMSPzWxLHH6nU
lY9WUeT/K/Q1/mAWsFShXaerCuk02dChu7GU/cZyq/ESsuImG55A6zi3Un+2tYaFF7mMndE6MAbi
qHhLghCRSaluzm1XaNdeVZDWoD8ao2U7dAsfHsZcy/sIWyRWLNEMKuP3phg1s3pfBPnVGe344CoI
N/tln9/iMirnPdmONy0Zr4HA5Tr2Nscz/Edl5l81hG9fJCie86RTki3Fnx91jbOKJFcUb5p8+OJb
6Q2LXvWhnPp9wPgLT9eGL+2hCN3s3Mmk3sWOPotGGasv/H7Efl9s/ylw9cdAzY2tGVt6vTYyrFYK
Q8OSKsavAChkRq3STlFOFMl0q1MWoKVbzKtTlNn8ybpBtF0v6w5ebzRUJXpsK/4+IKaYucklYiKG
A/0S5dqnWjcvAkkosIew3OPD1CVBGrj6uRUjMWF3C0iV8tG26mKJUyybIVnOkQAJ+u91AHNV9Ywf
ll3cQnzfXhEUMBC1KpXLCFmd9V8hF/fr8sAFMyYu55u7X46Jiv4Did3bqA3eudHdbmNhEneuoBWg
tmmmr2UZ1CvbMpO1VFbYN1nmW+Pq3SUoxuDBgTYrugcntTeIJyDxM12UDuz+dLV0D7ov1y9BttE1
N3l1stzcUyUu56LZS8MD/Bt8VxAESkv3hI0TqrhdHe87RWvRLaPfS70zoLriUauHReqMCtq6+Uqv
a0JwIvkD4PHfD599slV3Sz1DUVVM+RwQTZCiuMJSl8DptBoWvZrEV6dAfpxwQ+ZFGbTrye/w4BVD
to0IC3cJyIW9xgO60cKmQSMkUVay10KZCLEAHJKwv8Ux2n25nVZPUY0/Wq8ozSsuuHiUYhj2FRV9
asB59lHm1WpAxw+5dWNt49cdzDTs1ZvIC7yZnFGEca36W+MFD1o7puGPFjDFVlTM+oq6gNtEV3mq
pmV2sMP8PLqKMSo69zFtIsX/GhM1uX9e50Ro2rZdqt7ZA46OxaybOf5GIDDhxmq7LPchZ00c6dqz
JNS44xyoK3dk8+DI3pYw3vsBU3Hru1nwRi5EYaHocfVwYm0nI22zwp/XerBLqtgB0iwfoYl0LxIK
pVLIs1FNpRuOnNm6JhjY9Ti9nryCeLNQ4+EtK7x94MT1sZIjbW2RyZuR+PR+ADlNUl37IeX1W0Zx
+cVCQX9R2M141qx82GAKm281t8FlVor9PUopwSrGI2uvlUpwlJGOXwL6il60Ln5GB6D5AOWyaiLd
/zpE6HbkOIBfIEaw0hSpv/HKVrsirOuzLVaNd6v7QsgM3SBOte4YCJqC2efdfqpPdhNfQQyACPp5
piuY1ddGNs7kwTAvbVe/lbnTv7b2MKysVCfXOAGxakVHXVhyHoe4Kw7wmoK5XOvBa5OFwNW4PTai
6Yzlsam87laiH3ztsuhBnWY5mRZvknpAlGZqkrwj8yn531Kja07UE/gqcshInyCpMRgsKs0Bufxf
YKuhaRcSklNn0WWlVrApY39NrUDbx1EP4cKznLWeV6wMciwtKqVpHiOzN2dy2XZfsMW8htwd3ixH
7S+K0JZMQ3SJtdZ7r0cFYr8X6E/yeLoHBlL0jYX6Ge1E7SWvlXHTJKm/FE3HQepSknjS7qP8tzps
ik//Haeb/3j3IV5KglgFwa848j8Y3ko3QpE2C+kR+wLcUlxNQ61ybM9yl0S7qivdFXTJ7NHNCEt0
NbG+5+ACvZqH+HPuAK9xO0QnwgKmB3n6mBd+PMszzfycnsgoUomPjiG47u5zp482JjZJ5dbq/E7U
TscGSH0c72syvh9ljalKk0Vfatwi5kEdphc9KtVNxr4DyxUlvHiwRjHxzLwvCTxsj6BcXNR2VkQW
FJzGCG5CnVaC3EiCRwtDDnWqzvsIXj1GHcXfaQURY79aQzT+OTZdB8rF+h+yMkDm/twowTjR0DCQ
TY1/IND/Hn2QvnF14ITWo0ZpdxE1Q5S/xIY7A2IWrQGKVXtb7uBmitOyoRxZT4f7SKoPDiKRUzuu
qESOgz33EgMkqTkeBc4lh8ixv+Nffp39W7PrjAH1iNrUN5Cl0AZq2pYAvLUfLEUl6ER5da9IhXWo
I7NdVkhrPCFV4s2mXdBHkh8QYzC+i4sSKeAiK2xWssaeX1xURR6PpW9rT7i0EOrHZ1XN/e9N1y1t
teIpKbxsjtR7+gG776tVm+Oro+AFAJfFuMlDBC02CsxjHerSBv4hPsty5B8N4AIrfeyknePrz75L
Qi0GZHMgRefswYeGKykZu8cUTtykQz98uMCba50bBDweeI82fOoix1gGTvnzIhLhwf0itq3Fr4sG
gRQokeoqYzW4XxROP2naNt1/kqtK3aPsmpRIAACtW91JlinAzuB5rL2vmNoqh07DHXrMQ4dglyxj
5RLLVn3vbfQpB1locjYzisG55yCRl8JzKxif8hhHDxn8piQp5mve/qgmnHvd1P2qJJ+ywfLGmroL
LcwuuBa8JrgYII8GV7eq1BdkDN2T6BIH0XSSGGfAIjz80a9XKp6PSVcu0+EWNdqw9yftQyogkImn
s8+D6Iu8Nt9E6YEVym7Zt8kPaTQBjmPXOChTBtkywdOqdmoe1NZUn8To0MjGoXQevLKvtojpai/R
6Kwo0pkPcm/519LvHuKJBJbplbNRkshcSKOqLSVUTFdZXuLUQv59IZ5axR7SjTPYzb0pRhMz37rK
sDby+gfmGWxeAOqvSOOYdNGUQuVYgP+8udl3bbCkA7Z31lEEuL6yCixsRu8xr2qb9Uh2Xm1xOMBT
iYJvsOzkEPW0ygddTUjGLtPDbMDHVDX0kwesIn7vH9n19amRPEzzjSZx3nT1EA8g/JMaji1+Y0td
/EZBkm8J/e1Fp7XyBgsk/gCJP86SuraPdeRnT1LtLcU+c8DVADeIKp13kdo8DL2fr3NbC1eiUOhG
iTZLIt05RHxlL2l4yWVleAZ99niP28F6aYtRk+QVsbG1S9zJzLSt2V6GyE8bdXTxplwn/pk7ExvO
ty7CNU4jLjsXbuBuHamq1gH2Sbc4jdWZDVblO95DelT9SOE6vKXZjWQwjs2/TiTpz57fh/CORmn2
9zlpUVtvMuQ+UXIA+zLViCzSrdPtlFaUjNRA8VZitIUmWWTDO15f6cBe3eXPOYdKUJ/iwIoOjZEF
aK9V1luTlMsqrpVvSdbIMwevp2tMkAQQ0LRXcdA5T0ndPooZZRKwYQ3ipzqPi3Vjp8FWiZvi1kzJ
NzHDQngiN9rhmLOmLepJb6ScDp0MmUb2Eyx9kQZnX2+GdFqI+8aNFT4lfXDS1LjAGYWXT0aLC/KL
uI2nsc9WrXm/tX5d57rciP/99ndk65/v/wluQ+VHoVD3Ty0kzZAqyZP74XF0dqWkdM02SMAkoSPe
LtosNPeCGCHOvMZlA6TDcVqElSuBJWvdVZMi+wM5BR4+uYl9ofc21XP5MbIifDxYqpDnrsOV6WIW
J8DEAmQcjl51rjP0iQoIawGiRnuTlfXZ0p1n/PPUs2jJmPHhU/mI8HB1UczU3bFulwsvtYw3GNff
LYBy1xwDqFM0thjcwzA7DY5EVSrqr37dVpD/mu8GSrVvJZk1sAvt8BJqCDwHZXyJBq87ZSEs9MC2
s1PpWO4mVLpqW7I7TdhDLoemaB96VR4PcdB8UUa1fUDJW52Hdeuh6ExVIedd9x3Hj5nGd7eJlFDa
FC4C5yU6cIme5HwfnrboFKf8qvC0p2puvegDblnQgdO1WeTN1TfzI5ar6lucaAtRV5JrdImGLvMv
VlhcO8kPt30fmHt3st8SB16fIBSxtCTOhCc08araH9hjyEg8wftxXv3MRWhTk8u9bWFTQkmMV2kT
YDxr9MWqxM/xXLI6zTu3sFd2B6JgBmsb1aYmsm62K581YHBfFQAzsyzPMF218pwNz7DKZPvFN9L2
3baDbIYdXLUMxyZcmyUO2awA3YtjmgHOEH77zYMOX3pFhy689timuvPDaKUrm+JNTXV+MVgwFoZI
nde1Us+6xLfXkV47e+xC+w3+qTt3zNKlMsBij6t2JoOufhnTpl+14OJWmduwA0/rs5qD36sAHb43
UXexKbZ+UHIiZ2M5c8/FaxS5IMx4gcUIth8T/qIF4m3cQluID73nh1dxKApZ2UsREL6pK5Kkch4k
trHMjUw5dtYA/6DLX3sbHXszzR9B5T4qpROfEVGSnzJJec48xTqpYV4dB6O8QAQA0p+EIVu4j1Bu
0oMceDcHXvfWsxKExMsg0w8SCWhnOfpm8taZZI3zRi5XoikNJv6QbA9Nte1wX6/7mSel6Zsu4cxS
yo2/V/ElAqZpg39GRUwwaHyHswLNpij3vXUy4Bsp+sUhIolJumaaItqojX3BKi1dtO7wRGUkPRdx
+ER0Up2GPuRJGjtl13VV+yzbkya4HCdrkiTfee9218RutWPfWxsj1vEWRFCLhJ4OBH0alAe3u7a9
Ze3yMXqnxsiMDoWErROgS3ZvByjizgZYk9h2pQipk1l+JoxBZtxyeK1NTVMznbnsKM02RZ95FTj5
MO/qSkL+xdTS/f3U0tF5d4m47Hk39UYeLyhbxQ67O+Wd7+wwrbsUQ2ic7aRes/tc6o72PesUIryw
fu90o72MdZLP1cwuV2XwNpYAfUN2OkMTVj86/aGzre6pinznULgj3OEihlYR4WyIX15xQcLP3chd
kMxyHudLIjX5BR/h/GLpyiVh0d+LLjHYZlWy7jr8bEUTcFNykpTyPaIknFWW8VhGcotTqFnORdMK
vJHMW/Q1lFLzEW3h7pY02TyeWnkGYzPwMCTq5V46YAwoEYenP8/iSGsxOjG/fnZ9Tvuc68AoprTB
T/91pWVWe1C8Pwo3t3d9UYVYC7kOlNA+2QS64h27IKjWfqlFJ0qJ+AHmWnEe7dJaOonc7LvOuzi8
mTdZkiV79Igncxfd2TQIix40lFJX6iCP577AF9cF/HFrxgjpaZw0H/P4WpYGqAN7TK7oWoebVi/L
LZ5h9XkIGlw0nbh8U930KBc86VEMtkBJqy9h2WhzkHrJRaPsugFIJW/aHF+sIlOh25FF3Somn9YZ
0vTK6HDFszTlq8nGQpVL88POkweFGAK3B1m+dEj1Iy6S/9AhlfmshW9ey2/Y+VF2MdKg2ZRDfbJ5
lNaRanfr3gArI1s2uQXTV19ko3pXzST8kZpHUJoILPAwX0xqz2+Wr+XYPyjVDbmXZlXEdXawsWFz
QmqCridVFxhGzTytqAQUWT/3szL+kH22WU5KTGLaerqCXpjtx1Ezjio4EgynOuVV74YjORCbQqWj
sGSvKtksvga+MS47W8aMXe+sW1p1H3ArWCip2rMjrsxrUjXhHgtClPySdjglzrR9MYz3UMk9aBn1
sFH8ulmbHiESkkXXZki9bw4wORymkuE2JHoHwryUV2XaNi+kJyiQMCOYAme87JOrij82OIBqI1te
vLVGx9wqY5gd+FtG60GuzbOjF84i6Ca5qj50NoMaDIc0B47fY/TwaOh6dbHKfhfBTO20bqYVlHu9
vo6PAQJ8ayrI9VKAuzy+ywU2YcVWQL8ahM1Bitg1olZAv6rGnjVomj7KcpveZMzotbw29kbZYh2v
t922aRRvOdpK+gYR44OqS38pHKgdmeZ/D6Y118BpLW+lfB6o5GEHRza3LYZs6x4z+Zundg75yqb6
ZmKFgUqx8iFRsijkwHoqZH1cKkr0Zg9lvsCczbkk0wGCfTdTQ25U15RUaUYiSFmMpZUvMZZ0LmKi
45j62g51ByeVv/pQdjP3pcHCMn2KmIa3s3nBA3fquH9YbCprD1RD240vg+T5SxsPqqPkkQCEH0j8
3GrxwQmdL1aEQ3ygsb/2q4dRw9tNHVUEax1Y7qW7sxxbOeJAqM1H9LWBniCK78SVuk3beDjn0yHA
EzJJV2yOg03OTmGhm436gtzpV63s+x/U5zATJ23psdsupTiZVTVO0h25b5bL2BuxOWah1iXj2rOO
bLAvDRd4tipPZuhZGzeSJvP1lOdViV/BzMSL0a4IuOR8OIwu6JFEM6xVaGo9ekARJvHyYB2yomla
lJSaByOzko3o+zwolf3XlMpWyatZwL+IRlAkrKoXu+qqWWrpwXOLqDv+oYZ2iRyfLSpYCPDc61Ab
oQhASADfgxBkpxbdbAzqI964bAHJUD0k1JlmkLL7rehTEs2ctWM9+ZPYl1ALrA9qUbgg4CPq2TdP
I0oOVPmrLEnDDuTpuNMlmCYzF+3kYJhSE4XUEQhGr1IVxG+d7ANYBw40AZdtEuD+DlR6iwCaZs6j
3i6XJhh6ww8oSHpJcJDzPt0GI9Y3di5Li8IaVUp7jnsbrO7mmR4Wh6aH7V8okWCJmjVOzdmVfBqU
ZKlI4bHV0MZNoiYoteWTmQ3hsSevQSqkLp+iPLNPTqQ/cv+Y2NnC5oEO/hdD3JrUYj6pYAW7uEXR
UgAWBHExEBaVe6rzb6Jh+r68zKwuWlhWOV4ipLEwqq17mAnaeLn3ofaxVmMb7MU0RQywW0AjRUID
hp68w/VENlIC4EkjrXes4tA08c8zPFSiJbKRBjJfXVVTh2XO/ZSViPsqljHW5k14LA0kJyUZanei
OO5RHLgNnG0D00pDW+RolCYvgCS81oUU8fizLBLBWldl7BFH4ZvZGqVhXUVfbeOcHlXjJgvtydQH
ZlcTm1The9Tg5BRNlWI4UXXSLvIwGHPN9b2rz2+9Hqwh3khsLQvVG2GjDVMK4QyCddHiUMVrGuSm
k6twcUL9rYXUd/Tb74OWUWhthnzl2CRu8yCydpVbEYtNZzjQV+m9U7TFobZOVHmxpmmCeknalBJF
DhOyk+I3N/KjL5gJTIooUv3Meq9gLeN6D2BRgqUelvgHy9wUQfSVzRUF+KYEvN8YvFqmpjh0jgqq
1nDIDsBrY0jtLXOXdgupi9WLVt0CvYLYKJtIr7h8wUgioJwsO2W8dU21g7+Bye08H8kH6JERL4JR
0q7iUPhQAom2mpXiyT/7yrppKNioxRa3XP0+r1OUEwU98xDhLbXKwwknbin6rg7ItDhoWD8qvlnd
ugrvLkRwH3VMnp1Ilq5ToO42lfKigVg9kCBw700jT5J5OHQhZj95WKK1iwNGjvz/GgmmmFps9s12
Q5wK067b8axhf1zr/dVASWM+ODGWtI5r77FNfvbDLLp1MCT1pqwevWEoHzPQSLlWK6fck8pHHDmN
eYtGNSssTVxY3LXSkppxa/dkZICqoG65pzQ0vyvjGL5gyVNuA9mnIuR40YsJW2apd1WwEaMwItDu
9PUc9Aqj2EygchtJD7KtyzfeH8BY6O6tFt6in5kzk43m3pJGAIOtoW0MrYr/j7bzWo7caKL0EyEC
3ty2JZtNP5oZzQ1iNJLgvcfT74dsiqBaZvXHxt4gUJlZBbDZBpV58pwdLCI2HVNJA2ET6DH6wO2f
MlIJ6Fe46o68Pt5J1Y5lwc+7kjgWKZYQ/k5gonuZq3t9cCy1EhksmdsBOuPXnjzfEswTXnMoZpDx
4k16cn/mNFeXITAtfrCQXztIcD6k1DcR/r141SDJ93VHYuwydxz9nUNB+yjBRt/quzp0/Ys3tZsO
fgvk1iVYjQYKbz0lIfkTkhkhbyqsyRExnhvL8frHHur7QxbNJVK+d6BPok9Ks+01dfikaE7/KavH
z3RRefeFmY83VU/zpmKMw2PXQkEX9R7tRUpkX2yt9r2a4VO7mHrICh5Mis2+WsJzG7NjBmgentzB
HR5ljbyOUjhP8ujo5uM2c/KBR7zI2QGfTu+CgMZvut5+5CSnvpdlqG9AeViPmW/FN9Hontp2zp46
K/mpU5PgC/3I+gldCxivvTH4Uict0sWqNR3EC3igQVc19U7iLcz6NWuK/imIXONz972psuBGDwt1
Vw5WDWOIXe8a+laPTUyRE00LaJC8EnWQfWw5f5ymy6mpZZW+/RDw4dTMtBJVTdIHgfWCHmvw2ebP
e/VMYLyjF3w2eLc9+2lxkpFiDeZjHEwvMornHArUfPgho5o/mvbtCPHusQo/zzXcQe5IjU5WjdvZ
OPggU3axrRiPk6++HUzl1lGG4HE188BfnlI/+EmCVntqdto+nKgUXzmKIEY7zadbYA2WEPIR7HXg
MRveL+f3bBitWtN+oh/+EA3t9LM72/5ubgE1ozCo3qs66S6w0zsXrhf63+twGy3d7nJAV+ntLDUs
l493zm+4gzKKeLX3s7TIvP3Y01By5ZBg8Q6dEnzw0uyD/Io9NGQlyL1eVm0ad5M2M8C9jqZiEizT
nJ+gC3s7xDwqnNLlIGerY41bHVdx/yFkXX4GEJ8g+MaF13kyXGPWK/2HkKul1rn/eJf/eLX1DtaQ
q+WbYAHmXbmvrrQus97M1TJryP/2evzjMv9+JZkmd6n1U3Xowuhl/RPEvg7/8RL/GLI6rl6I/32p
9c+4Wmp9wf6nq13dwf80999fl39c6t/vFHqHmqdDo9hCEMKjXbR8DOXwL+MPLkpRzMpT923WZdyZ
SXFZ5TK+TPgw7W+vIEZZ6uOsf76j9aprjErded6vno8r/b9en80MW+/BjHk6X694WfVynfW6H63/
r9e9XPHjXyJXb+mBsKqhP6xXXe/qyrYOr2/0H6eI48Otr0uIJ13+5Vc2cfwH238I+d+XAlPf7SYU
fjZmPDUP3Rg6+xpEPOKdDMN+oQww8wbkDkMwWtZWrVx/p7hNoR/TBlG/pvZ4olzcEjhOAZg4wCtn
mtTrk16g2bQTd4C0uJmiferUdNCJqZ+99K7yeAos9VI/6pPh7EyKSlv6/raUGYBeLnJtFzE30XUT
NTd69qD0lFNrnBNlu2q86c7bxNW0SsH5vhHDctyk3/2oUW5NKJ+3eZYlR2pS5KPUrHgBlXljVnn7
ANlS/qKQfTlbXvskPomq+OQePLsed7SF5y8SpidIiYUkW04Sovsqj0g5j6asKgFpWYDhMmNtsy70
H6+uu/2TY+k+SdS/ubI3wbyk+78EuUEGLneH+xkk1rSx4f64lzFik+F2TL039+pAIvctxDYVQoqR
kGJ4s8lcOUic976KVSXhoTBp3tVKOlqMOqYKIKdyIEsISek6/hCUuO496Mvp+GEOyNM/wj9Yi1BL
3e1oqAM0fXD4o/JmP/Ra5DzIWYp2Rd/n3f2VnQeiaMfzKe+hqwljG577JICt4Y81JEIOJdtbWKDs
/rja5CxMnf6GNsjfruyySNm4d3U52ydxislJh0OmTsNtBd4ezCR1QoScLF4iZ5vbtXexi1PscrYe
gNfZdzKchQBPTl2KKX4dv82VaY0Z+bvIqFs0z7LxAASg30bxrHvo8XrNE3LCJEkQNVJ41wKhJm1n
j4fYK9qnIVDbp1ornZPTu5/EtNqh3/pkZa3LXoNQOWTAkQ+2GfTbaZkptss1ZKXVKNdxnWC6XEcc
ajl/zYq6OUqbrpxBCvX81q971boLCZ9Xbi6+y7n07Er3LrSwoB3anQcvZ0gN96S2hpHCa15laNtX
is25r6j1n85bzajVrYT7bd2Pd62m25ug6bNdExtvHdOJ0nku2Q3aqNeDUTaQdZLNF9OHkOvOa/EH
sUs79odQQ/EHmS6N2NAXbCJ4/hFOI2dtGjRKN6lr34ULKAKFSPVbhrqzKGmsEaGtaZAGD9lWv70C
/SQZ4PODGJ1FLZT+V4sEyK54xwbBaXSX2wGVoyUDyCflJaKKCnEltHhygJA9Q1eu7S+keaXwSS9x
LdWwSxxQi2EP60kDdVzZPC8MBYeoreNdCNV7uAUpmAMHyeLdgHb2czlM9bPYtMXW0dSN5BA52oOM
xX21zqjGj03nB7e93QznXrX6szdQId7IOIaF/s7VH4quGPPdxUHyCTzA6HS/hIjbULjXe/iXg3K3
rtDl8dtaV7ZwWc/XH67MthopR0Ufn7t3ldAPvytvKqK1P2/JIWgffmEuPzuUAO8uMTL+MPPyIzP4
kboNAD1t6fCDH1ehYpql0ZeBvrBjvojNySF9P5tEVG4di7sfksuMK7sM2UH3R5D/X5uhc+cNiU+6
pjyamDMzUu7XQ+43b0MzaDcdMJGzOMV+mdvTjbMN5nrer9PIqvu7vqy07YXt1qThkDaoATJA04gi
QMBatVec5mdj6rLg1ObOcM7jnI1p1CDMM6fVbWKkrvoyWOQO1NHNtxJTL4GJdCRMHsjojqobecgH
MbmhXmx5GB2gB2k0FTFw3YaveHTmG37mtEeaWfVHOcvQAdXnqLtf7TrSbedMt+AuItRTAdVutLG0
jg63TYsfxvVAWo+/BNT3LlK8pTKwuCPTg6ry/Wpia5ZLjoVCSYarrTcQ1nlz7hvzcrUP9jytQMeg
izfM+u2cRtWRPLX66nUZRJWKb/+qI+cRdtnwi9vmw7amqf/Jf4+NDGe+ih2crzWXSSv4lAONEkDX
QI6Weg3ppDy4MeBrGi7uyo7ISIJ0eLMVNFYVY4XCzjLjMlnWGcIlqVeF7qZZPDU8ZtpOVrTH8EZC
rqcsa9NaG8H6zgzxFla1S3XHGe1HMOv53m0gGuZfZ/9qh/SJaEn1PbRjeD2sJn2s6gTtX8QMDxZ9
Lp8kVuha/hyr9rNFmQbog6LXysbR+EmSnoEG1QOaYRKGC4xYNeBVE690G4jXcQE6iFfmFh11SNUz
TK/e+qyzNamTb+pFT4p8PRn4CvzUOhRvtShRiTcrUJWpTQBNjQbLr9dtTD9tHiEqoYNnOVsdqy1c
vCA4tKMd060gcXIYYGO+OOjd+HWmwjcPA0XUdYJc4molucQE2wmM0Cwsweu10+WmQF819xWwJsMx
y709AceL7DH+mT4o5GDUnwNeAIqFEVTDQ6f9XFkaIKtyep2Kgf48JUmphAfaz06uOhQ/Vf8+SGcV
AUTesMt0WTVv8/p2JN/731b1Rx1uDEVB34eHx1trcK2j5vd0ZoPP2sAf1p8jPQq+hOV8G1Rk+1s3
nj8VVbEdF2I0+ueKB71DNipYomha5NnZRmNGvF6iV/wpLCleWZKuvOEs3shUPyyZTzmFYtZw2+JX
SgopFQavAEHvdC8qhOO3nRvaB8Su7M/KHD3I7/AakQL8vC0jxzqEjQXpsgk71bCpZ6s6ynPyHEfG
nenk26tnZZoqeQKfVdW4s+I375tNPFFTf/BMIz8/m8ujOgWfG6NoXpNFvtFIU1h0zObUqoMyPLwP
KYoG93KYc+eW5ujy3lbQs2Oh4qbR3OhFDh4AjzIBiycjuC30+8ps74zeRAAmm7LxmHVDz5csE2Y+
/y9OlrbbRX/rWEBFh0hMq57KtnPuJWTS/eHBdufjOkG35+SGb1C66mWCrxbWtoU+/RJzue6cPJZF
EV4WMaB3fAwnCp9yFw4wfGTbfWsjsXIANZ3uwDYNB3NZflbccjuiivCqpDs1Rkel6JrhdQpqfRsN
CN+KbQRxewYV9au38L2KqSpMqIIy9d5ZTAPo9ENS2zxFLsOSTd+LYX0Vn4SbMX2kXkbLTqv65mnK
/J/hDhnuvCAY7iZ/BIUup3Lg611R0LV4D7iOqt49EiNDv2iDaiNjqM6ivW7N/WXNNSYr4snfrrNl
Xaue3u7jsoSMy8z5pA51cLwKsRuVX9TA+ym0apRUOs88ub0SgR2cVU7lsI7FL5HidqDKeouUsb1G
XlwSSkFi2moBPCMSJGvI2XpJtAkUY/u3V5NI9qghrIMgE1W9GR8dCAZ38aglexn2XoitN8bH3p2d
zQAHxeHK4Q/pryH1lttrezGewjLT7uq8Tm3kVFhkdF/1qRweAj1oASdlzsFjZ/kMqX298et5uJWh
HJLOfVHNPj7LqIpj7bmzxl2OgNBjsYw8Mwieacxcp1SwcNx3nXXjT80cbb2uhWXAy75rtH9HWzhe
Zj4iOmR/Mn258GiGw6GJMnBKVb0F3jM8144avtIIAK7Sf5WDEdstCCLLP6WLzW0Aqs6zgrjLMqRa
3z3mgX6qTO9tgt4DYbAQEhQTrWjZ3pl7aGOXeLC3+bkvnN/XeFoDgXfZqNstAVVfTdugD6cbGc5t
2QFGs6OtDBU3NV7y8nOWpG9XgxWpIn1pO7dG2iagbgqDpI276JbBJRrzl8XBDop1FMsWW1RYgIjX
sXlr0CgHVz8B/hIgUTKUgxHZMTiaIthdOdYh2i3mIbRsMIKfDc1FJ2cyAqRSXIpNIzz2FsDHXTs0
84EqPNT1bhQ+q5G7iacy+4tX5ppI8khsarjBq8ynuf96vkSEkNNeItYrvF9fnOsagILh8gWE7kH1
f7BCOLySGgm9jU3zzr2rtHs6MwKIBKzhR93GwSleMNYbie7syNlOoTE+yaGFNfW+9Bto7dvpKbdp
8shiPzvKPUExjSSDVZ8vI5cyWqNY4yaRl+PdK3eX/Y03JSX2YW63zB2Wly5XE+uGWnVAh1NK601S
1ifggnBLAYB9GcNtGi0F/8VSqLF3ssf8d3Fdgmq/26eVG+3XOcFQpJupD97WEQdkxv8f11mvPf7f
76frZ3VrWDCUVallnItGP/axbt22vsHzVtr3xnmqWIZHr9Q4p7YRn0ZagJGFNM5iGsR7iZHwiqac
vdZ69JIsUyRS1pahMqIesasCCJ/apJr2YhT35YoSPtKEtKf5qt5EbpS8fUuXEzifTWka0w2aGHvU
7yJzS1LDPEVVZgHd5ju/DfjJQ2KCsSff7+InlzO5+7Jq25u35xp/jG7J8ikPfECCR7dL3cNYtAZc
x3/Y1MWB/h2dObV+secw7yCWvISgYP61163yVuaLSSZovH12vFOgRVnmi2PoM/ds65NyiLORfo6h
PIOVqM6zZpXnvxuKQ0ImWK3teqa19v8eKyulUfDdsWFEq+3XUjGUrZyZgFYuZ/liK1MF8b9377/H
oQergAommemm+ytuLBnqwHiVPAIwuzzHiUkOddgHH2S4U6AFqW9A25YF95oT0HxGfdk0MzDOo2kA
YI5fjcXsZ11ymthLb2VoVbTew5GkAGCeiy+6RhKeLBCEo0swT/SXNWaeaZ5iJ3wNaFb6wiHhY2vy
HIPChZ2h93YsSuel8W3UJNchvPO3fQChyVFpvIs3gKzsObZN6wxF+Pg0Q5NiTUZ3Bwna9OSbHJpI
gQW7ivSd05d8eY2xnZxn922CzJKDa6SXqTKS+aOVxHsHKM2udKuUXGc3HQstMp5LGq32XUmezLQs
JPUWm6+Y7bYs7OYSIo6JBTYws+WnUp9+6wJLO5EaNp4hNT2pcajea13rRtviy0Sv2HO7uKauVe41
e7xpDceLENLOplOi6L9fIk2atUCnm8VWrrneTBrA9R0DiynBsN+JPW29dlsh8XG8LLXejLjlBmMn
vdzIulzxRfMS5zaP9QDCBDZ2xrKfdCOlvwHqT9+WwpZ+sxq1aQZ3K/tFCQfzTSSk9ZeYdYnVsdrW
ZVD7iTczn1O07sfPpNC+0FCpfGqLyToWnVnetFmdfoLJ7xcd4OOPPweMEYIXdUBaZiHWGCeVPhkD
Ii8hA1RD29jZVfZxaC5DCRavBK9D8V7NLWzg6S0Y6+3QWcZ9loAHGn33K/hWzT8FGnTpNPHA8lWX
ykSaJjbvye0a9xLdjO0uqY3hrmh/TwvLPIVQPN3RScq/qlLQqaQztKghEcOKjvl4R0pIvNMSImdy
qBuapC6e67EdtcbJ7n8gaWbTF73EyXIyJonU0QpdneIpgK49SPqMNmgOxqyFys1YkbCf+R3Z9laV
u7+nqZndgQYuSX1GWXbXgIjaJo6vbWVS46bePuq6iGer3FHMe7Sa6VofJjoAF4X0ZQhr1PTohT4q
xuhcXbyW2tfPM9IA9zTgfWHXWXztsnjeaEXkf+k64EhaX0xf/CqyNl7b5F98B9nBogg8VBQaZaNY
9Ox2Bh1NlA28k4Y67aVP24xj/zLUhOqhhHdOvDJcvdJX91/npmkQbZ2BLXm7dH8aHfAYo440nhU8
595e2E4on4Fin6gZ3g1BtRfbCORy3l3cy5SsL7R9vaxg0tC19zS93ru1Ut5An+LuE9p2f9aT+HND
i8Gz2lf645BV6Ubsedabu0wFRu4toF7an3k00776c9WeeAEalEqy5Ge625pNE3j+A1jA+aVU2mex
B3pWHVLftEiMcZGoaQ+dCZyohWfzS/TNCOPx12EOkCvga+25L9v5BvWT6kY1s+CF7SAYeju3f42+
6S38JxIJvdn0bMfQwrw9WcM3SecTmo47KCxSeqDe5efFSKtBup8mJ70Hjec85pWibJXA4tfs/SzI
SZWKLXo/W72Xs3gs7rsccqwosJ9Dnl5veS8aD3Kgid18sGIf1UaUAzdXDhlOsf9clpl7K7FrBDzv
ZMIsMKd9GrxA7pe/anUa730V2H/R0DgWK2W5tXon/dGO8XY2p/FbgLrYfq6TjxHNIjb+rxHCE5XG
EWSYIWqigULDRw7V5hF2m4xPkaKGj/6y4WhCz9lZKpxgFxHlUDYnzrINEb8f0N+gRNadB2dot/MW
h3i91OVDk9b3k1LWNIUse5oP05a1qQGPd0193y5Su3pPwteovPJlAph4O7iKfhjnUvlMBusSYdD0
s8kmiIfsmJaonPqwtvCtowL+ndKzdgezbvsCj+L0APf5jZFz21u1mIqDNenDTmLlYKjpdyjstDsZ
VV0001PZ38Dn3jyxudz2c01Z0kfMTYRy24Y8XGGQHZmbdvrJ0fOdtEBDj8p2GDmVnXQ5u7qjbVzb
Vu9pUNymodYrr5E/TXtY9wubThloceUQ2qp6UqzlANY841uEU7C1pk5LQfdLxncjlYLFI+FLT/s/
neYBIpA17bD0vVbT+Bwt39eQfVnUcFKLbT2NC/lvs9/mh1XScwZ3i7pfhVbg5NyI/Vr1U0Ly2Bjv
0ik0NzMsHDsJFMe6lJwFSXOM35e6CkvcR8XTsiY6Qrmix7s2s3Zta+dPVpmy0TST+Fjrbbpr9Iid
pprSON+p6Iya9S9DmXkHvVdnpAgcFKgX2WqxtV4/b0dlbJ7F8Y82dZlLhx+tqWuMTEnrZth206jt
pPC4EkRfypYf6pgh6kUHfxh+kqrlxX3hjv7r+aW8aRpI0l04p7uisw990f3kRjvILzeWPqb3w9T3
4T5RaPV08r8Mk6XLOB/I0KV9e5TRe2jL4+ZjvRze7bKijMQuEe/xYjcXgaT3eLmkhHrf7AoCpnJh
rZZDUfr2vunrebPa5Gzhz7zXCw8aW4mxXHgJ6dd/m9e6A01BEjkkFVJaQ+Lsiyr5GLOu2EK8dqQa
9St6CfapqqyHy+shQ1ivaIvmBVj/IqpslzAxublDFeB96mUonisbGd/vflBXG00f1H3T8s0m7AJl
Y/wKoL5/DIAWg2HVNsJB0ARVdjZNeEIlSiY5QQ/7wkJl/tdJbZPcv5VKtEhD6dvMaXcrkwkNKeSZ
N0lpj/cyDpDHOfQTpUSxKUvMx0C6rvd8WzmX2eImJ6xRWST/BvbagHgo/s2k8nar5JPxJIe57Z2d
MzTBfrXVtNdRQlSDTZarJttipNqHRThMDmSr4VutyXnnow+D4yIcFtqJgRj1Nwn4YO567QCdbbYV
27oGOTlwT43jXNYQh51r3r0e8Ki5XKp7vx4ooPQwz+Zw7eCZ4wel1/52Xbzy+BiUZsebz9NvYFCC
EmYRbYXUsH429II+a8d8bHJU6BGHrJ+XADFJgBxi56NJQpeJgJWty8Q/r7Uu/+e1pqL96kWxdnL1
cOPYVvMih1grULzX/O5N16YtIEXSZ8+87dS0fen7zHvqs3DJUaElMwToq/oq0ZcxiStq8bn2Fu3Q
jvNUsJW5jl6vJzPUZX2xTeboPY2sL6Ou1L5EWfhlTCLneRx43KsSI7yVobTueLNzRxdacy89PFns
Bc+xdicDCQphpqeX0fwULX0/YifaPyY9qKnaohls2yGdt9MaPjkyQ2LoQH671LrUcimHJC6y29yM
1hbhs1/T57esodJ5dR64TOYtlS3Vzw+BGgKyAKf/FGb9Qz2n052Y5FDC6nREFFuHzJEwMo9wycfE
qRbggURxqlM1mrGDkjCy2zeylUjkJ05O5QCHo79rNU3byDZFbLItkbPVts64sskCJlW/jeoW3T6k
ARTIEHxhH0jDaBZ1bms1RYlhoROj3fWNMKyY6r1l6VBk9ogLHhT6Jw/1UiCdkzI70GaQHKqlmrp6
p0D/MWogaCjpRVv6lJz9FUxehuItKTlevCtMXuD0VGnDy9wrx2WpxZvMvJPRNiS7RRcRmkaf5xKm
Ll+D0d/tNeuz3+nfEGTKH8XZtfoGkjz9U5XV3sukh0cxhxlCfMZAH+6oR/bnsVCb21wtk514raBR
9oEXU0dbLuCjfXy5wGXJ0bm6AMXEDxeI3MY9QGUK6pU2l/ZshcmWIWkXGWYWgL5J07dp0p8g8HTP
nT9Fu8aKol8qGjlmHf5ThODMw6AXNqQWRfLTqNTPEgCA0oHsIjAe15nIA4a/VBqbYM83v6ZzZh0Q
d+FtZcFan44Z/DALZqVfwC7rQWw5wivQ2+bH1e5F9XCoAEqS50Ic7GqqDBUBUy5z6dNFL+p94ekl
jngzWV1Ql5tu0aeQg110JKrktI6BYLXLYXWLbZqDcDcPJILEcb3EZZ2yplBMFnpn6LV9Xg9D1zen
vgS69G4PQCOdjRGivd0fp7Qc9nPzIaZoo/GYtN4vfTAWD3Al6/e1cpAB1NAhLRg8jl/sVXYUu1jk
rF3mDEmj3/Nss5oDBCXhtKPI+qdFP6y32v+0aIAgVp83ketsdTqnlj2FbEAs37WP45h8u2xRpHCy
HK72HzQKf0X0Czzt4gRfph+ieCRb/OdYZ1mtCqNvlx2QeC/7mb4adgCa3LvYyCpSOnn92qQ08KnK
TDNKVjnwCFfOp8mmMx3Cmt+RsHN/0vj+JIen+ec5rus73QAIiX6R8cprPmxCpVV/VdpH0fla5liV
/jbH1xT/3AQR0txJMe21YdpOWcGumIz2t5bv500Pictj3fTQeagBu68wm781DtwP8EVO27SBy9EZ
pmJHRSV+BHo83trupBx1pymeXc2r2PnQh2V40C0v5GFTNDyNfaN/vZqktbUC26pZPLc1vAfupDu3
5uBNGaoTPEDSH1Q7h8TKjc9JPT6kk5v+SIyETkqe3l7g16zpMSUiVFTjcz30D5I/+7uI9zX+MYIm
Nneb0wW8c7vkJ3gpsicBOnR7lerWZ2tqahrAwk8CqChC1T6NcGxdYA5ZaQD1RA3jYIywV3Xw7R5L
I++3RWGitr0gIeI8uiwq89udLDqBlpRFBUNBY6dzWbTTpm4fI1oCtJjHFNUZngK1ys9oG7ADQZzs
MhSReuGN1TCRO4FhZXncEftiqmM1P8sS7+uICUHPrRMrGi8z9P02oEcaryD5CM6zrSePzSKk14Vh
/qMLQUy1nvdtmlV/l7LRukRYrdpvQkA6Hki7g93ENFC951OhA2geizLVcCAjN0n+dDVa8GAjc6mw
dZHZFG2qjQ7nw/KDHNi7YpxJr01Z9piVcImKrnlXxSOAqr86althL7E4AjJqlxlJ7/EuXhxBXJpn
3YCH+H4kVZUVjdq8vuV3BsPJDiMFatG72/n9pH5vky8ohWY/yPSp28ib5gcNfNOZBnYowt4C8j7a
16kCnk+J3ePUdgdLbZ07e/ItZ0e6JDnkECmCMkJjXtyRojt3EX8P9EPoVaa03t2mOk3s8pcBs94b
oP+/dCNMH6sdbpy9mSbhl7+Jtxe7HnkFyMYGLrICeo80qfmULjlJGatuUG8oG1sI2pG78Ept3Jh2
1iIZWxlfGiovdUsSkuTAQ1h35UZYNuFZgdJKge9QhqZt/vukSjMB5+XTPUmqAvrb5aDAUwm8EP2M
dv7DtjhiZMpQhBmAPan2foLduNTc6hw30/QcLod8tPZNWcDuvozkAODfjBoeOheLl3XqY0etWEZw
OMLHAbIPSeTgbjXFY53dDb36s5jkYHdeceuqenuZ2UR1eJvX1m9I9HR3cH8iY9SNSY84aNFtIUK3
qDENJfn2xSgeiZSzS7iMzSD7LU9VFbxMMp7ZMmn7au6HjWAttYHuG57L8chYYuRMDrCkwVuQnFcz
9L0AOMuue5tQN0hsV7P6mOgOUkZK6zl8Jys6r1xX+/upCtxdnBjTp6YPyaNa3rOuguUKxxL2UFtT
7sQ5D6pKQyVC6+J1oX+6QbTa34rX5afm3p6c73QWT58suKBfkQMo6rrutkWtPFYD3GISWVh0Z1dT
rt7KOnrNR6exhmkvXr3phpNGvytsmNwROI74KdbLkywrESAhIexTqhcZRTlElGw5q7OsRs6qg8S+
mqDRstEbNdHDs7Sebdgc6j/5NLNS8IigiUKJ9GbgjXxrQKN7T1c2X811UH6qIMfYqAPKbAUvmk/C
J0AuqNmpQTzedEEO4GLJqbKd1rZRFFaw4jHM9CI0NqAZknt+lOBrKU2abRTT2cVtrG1TP/tTYOgg
AuBX2UHNK1SAlxKcspTg/KU0l5ID8vqxfRCTOO0GAhvVM4eDRIjD7iBykvliWxfRrA6MbtY9iF1t
lAFJGjSz6NfXznVX5Tdl6D/7s2JC/SWUVkGmQ2SlwZE6+/GPjN9yyFUWT9h4nKIFkxxstIM3YoS7
mXA5vYRCXZnvu46yFPLUO8/7Ehbt9LimACbFpC3Aj5QbSRyII2rMESHspt7xBWs8iSPVG2rehfYF
goz05BRFzhefpx/NrPMeyhZdg8yKEFTw53mr1k78pR3cYuPMmf+9cquHYSAhvxnnbyUbPl7VoqWD
pK9+S8zsszUk+bdO4V9L//L0E/uBbBfmafPc9QUJAdPS7t1wnG+mwOlOleoNqPLqf7lyMZofr2wt
V1bC8qGcCvIsRfqNov3HK/dd8jkuM3Ub52b/OEf5ARIz2LhnUzmaxaR8Nwbe516X6JBh1+4ein/v
TM9/f6KOrh2NIVafEgjNtk5TlV+tpvuygLaZ/zvURlQ65+S7oinql6B3kp3Oh/4pSH3lSP92fIqS
uLkf23jeW95cfHJCH8Lo0NR+QUjj7TY0bkPxg+CXziAJeHUb0+z95TYi0y3+dBs1Dzb3Bs/J227k
81wNyFdQhMg+QQVbPBstXyvLyPRUDmD5cmfKH8TE01az8xqjO8pQpoczWCUZtsZ4mU5ft9Nsl6k0
BtBjDimyM5vRrjdC69UvtOyZrRbAhNZ6RU/Aeu2DJQmDCNKd2OogWFC/C9cVJMevIIyyZ9t/m44k
GPXEyCKbYHbquWvNt0OznCXA322lB126jOyon8mtpAaJ08UDOQ+qPZp6q8JSuRPBBlMju0AJZD7D
BoumnvpDzKiLIhWzRIlOjUTl8zSdy0p95rnF30ZlCR/mNJj1uV8YVOSgt33P8zFk0BH0j7erA2kE
otX36Gms90Xr3yDX2W0N8me3UrxLE7ivYJhwIUMFZy1eOK+9W6n0ZfqMHK8Lvazt+/sLcGAewnDj
+4N7LCKtNnYi/q4tRjQV3KMIu4tYvJyJV4fFbdMu3qoFO9MNLarrkIQ9zqHxSReW2mU02eonobAV
3zJafUuk+h7553kIDF8iS6M2aCQDFuYP1rRPWjiU5BHw8jQoxjEq0QlZHhalVC6HS7TZGnT5Uppf
D96kTPup5Ol3CO2b2FQMQArR9A1g165MveTLFNUlrX7YhZs2iTyYLKr0YnenhWHM9advi32N13Tz
Nx7fBr7DyL2MC2O7HNpEp1tk6CLSbdhWb7DEZU47A3aQ3WKeZuFDoPHD1bYDnRaTM371PD/YjUam
n6S64xRP8zw1X66iBideaounlB38s8I/rTNsChdu5Jg7Nw8pcC7CrIPRjM/VxL9Uyhq9zp5Nymuj
oTjPqakar7Ds7BV+b9BMsbqzkrJfE6UaPdV4nNNDmogWHRtkX3Kg6WFzJ942tU4TtBUvQRCasoaY
e6RFz2HGGrKkQR4MPFKSbbKwSFCw6sLXcqoq6HcAKlVGFL4WEPdD1uJu5xH22W1l9Gga+r5zqEz7
zZuwrZapYvq7+UuEOB0a7PYWmjT0DtROWy5/SnMhMHcKszrzpzQXznLVCuuzeOelMi5equMEh1DM
rl75NMkwdPSPc/8uWD5rfKsl5+Euj5xxm9ue8kkJpr+cTaP+Zhvez67ilBgt97Gpx2OTJ8ZdOLqQ
7ixvWnAQL1M5Tq9W3xp3ZTelqBry5qyh+zbYvXywy5vZ/yN+iOECnftisNV9aTskiCAxuZubUL+b
9NbeIQlvbMS2Ov5uSC5BrzYyb3Ub+Wzv2hCF7CuHtqyf8ou7a10DiS9FCx/lkBXpJ/pXHRCPf5jk
DF43bwunfLovRC9TjGXcQJtiu1Cg/Tk6CgG7p/Yvq9mYgmi9QuYUb1dwLLBbC2uct9WDMN3LjDXY
VrLXYMhuFQWWTbqX4k2VjfGhReUTLTlXv21ntXpQl0qvEmbendoBMVgqvfzSNi8NOSdkFip0W5cI
cWSNeav9H9aua0luXUl+ESNIgPa1ve8xGiO9MGQJeguC5NdvojianqOjezc2Yl8QRKEAtkbdJFCV
lYkasnkSyovlqoW42WhN4QVypN3CyILqc1chHemwXBzzsK9eoEc225sRKkUQJLLXddrUnyvsVS2r
LB94EYKtKB+BNNb2Xk9HBVR0m15DcvUxcuUzRC7KFbT30kdlItxCV2RT2jZqG139//gZJcILhQmu
6WEQ1jLgE+j29RPN2U792L3aTIzH0QRmmaxpllvLQeGJUgkO/Yq1nECCHUCExwBB3qZpE2tLQheT
xy+OVZoPaT6kd3HLfpCZvPzYN7eFbY+v2ssMvC3PgYcpDfsRe83iaDl4CCAf7zySrRRiNaDI8Z47
3HlMINS88oC63pIHTbBHhDu1AOwj2fSE3gV76xwH8FkUA8SXrsHaLV4Al272Yd+wtdChLw92p3M+
2ksci75o/7/Z1ZRBfbYOF2IQ8pIWyt+krC/XZSHyJ1AW8h10KYOlCLv8SYkGRcte5C2MAN1kChGU
qECPSc4WB59Pn6sLDaZVMj2kICGLsHVS0Nla5VHJPjGp4nvldWrXp65vIgzndocKL8tsoawo3Nt8
azlt2/+gAaME3dUxZ0N3mN0h2we9GYhQAT1Vg4VlqoaLHZfypVu5g61eTKPtIDg1ZAvqRpXUDJMG
ZGD1KFRJK4groJSFuvkABbPIUY/ITAf3vnTPZMZfFwxFEUDuVdpgSR8qaDmEYHY06lnjl9Aeu02a
4Xx3e90iOpKNixgREmgBfHgN09v29vINh7Uu6v3gQGOCFFgwOEHmZX5X00SGGHQMMqSTDXZ3nCEt
tel1li2XQ/cQT+GmkyK6kkmaPvSORfODxsh0m3Sz/XNSN0z10ZLqB/n/XyfFEmgxsD3go8nWR5zU
G65BEgHqUbWK19/GJjoaCXabj0XYlZ+KNPxl6V1X7TXxwsdm8gw6QT533X92afTmjIhVe751VYqK
MyuL6lVg7ENbVxYP3J/u0Iuozrj/a497RbFQmVs/ABLClk4u2L3PrHEDWenmBCK4/qBaiOUEnt9e
EV/mKwOAiaephpDGWNbNN78W+9YC3nZRAs4NfgIIheb8G5R3xKvLPLZMkW6bl+wNTfvoFW9LqgmA
JamctyVRUn6K8N2Nu1a9GiXrQc2IqxE1eAvoHKjXosU96Upp21/9Sj6BJjYAYely6HKxIW2wEGGV
s+uB4qIGcfKauo1sIBQORU5SCiPNsCpn3vndTtJiLgIYeBmnCfaCZ7+AbPACF3aI988CUh3zxceh
/+JjAvBz6KeYbyLJ5UpMXriPg2B89SBnLVVZPbdWmZwzMEQvBuh6vJJbHKfGHhzB0Nm0vUXF+mCX
pCzcChQrrlCYbK9jVeH/usomueJlBt0P6o+dLUErYtvrAaJC0AV1pzU3vS2wTD9CZ4z2xFsP0FV3
pat3+81E9smxZn+iuCeTowEjA+x4q0Z7spOJBv9X+x/r4zv+4fP8c336nAEhOt7XVszZBKhq21iG
a+ML+bvpQWQ7MnmVRQre91r5SF0UybeGe2G6BrYd8Z9GgmRET5h9+JRA6CXxoAqT4Cn976Vulvfl
5ukJKH3dIYdCuFZDsEtHf4vaahlYfrYhG2knSDCfXlRmLnjPwIuNVym3I2uP1Kg548aUn9kLp/Xl
2QPL/FNc87cXcFK9uc0wMu0WdKU8gzXEfUp/u03d8K/V/ulG08swwn+xi28/n3AwhgLTtascaNLz
2ruP29i+B9pToX4YX/TSPGUdmC3Is7V5t3Nd7oMrkeFQov2bKQbVoWjAdUs+o+G4i6YFmo4hxzL7
6DuAfdn5cAdzNbtnKpxOoI24I29adgjw3OJzcshsh8PgAbVih0a+y6CD+WxWSEmEXhidqQuqv22T
d/GjAUW6x3zkq1HXuKYZZ6h6assFdafJ4juQMZvzaDYIAGGGotjRKC0pILhxpq5ecszAyUdLFqDX
yWTUnZ0oBC2KESBYIZaM4ia6aZscMHHIwZ0oliKjaoImXhxtqGulQh2ZCc2ivhbFpwh5o0c7m0Mp
5NDUoHy+TW/b2lwGnlxbHYdKYZQE90ONUjWm1UIr1YN2wusANJY92B/+7aH87tgMeNX/4QHkFMLi
OuXxlzU8nN9XQ8yhD489S87WQOIgpOJyG+2kaff7xNgQkf5sm8dBqg+S/boBC6xTGNbWqW1kJRhY
TZEHq08edZEymbuEsCFMjVDObLphat4nEVqHvN5N1CPX94kM5QgnEaGUOmHlVWbpEfKD3iOgwd6j
x9gzyriaM0hiPUiW1/4a8e1hTYOdZwTnESGrTg+SqSiyS+llDKy0mJ3GTrJGSX2zoem+2Vo4iTbf
5tl6EqQ0toD3x3dkMv0emyoQP2/pEwy9L48CesALGqU1GHJwhcn6ezKpykAFkfLSHX0EqGvXB4e5
JgAgvz8RSH+g+mU8kKUzc6g+Td/CJO73FIBrQZC7nWpZzQE8FfPughftPQ3SlwzZWIi+J+KevmAi
7VD28c/pbV5VK+Ey0DcXqb+P8R4Adtffd0Gdf3JYUnzKsU/iQzpco5rjO+4we+kw0e5oEAjpacdB
lLCkCe/T8bzKQeI6emvfLZML548EmmB4Ca0A6Z3AvgO++7RGUrlRQ/wNNLhfXQl9HxCNBPtcQI3R
yzLrCybSOE0cK8NfOQlAM8XKMBO2dzQE3zLqcYe0uKWhF+098sLOIqyabOODtUBBBulVpjEH22mG
DEamlaS0lIu2A1nLPtj/6Y+c4ZkFjZB7lC4PgLCmQCroyN8fMcDKi6slj5HQuA18CBY2FAn0FFg1
ixjP8L4vwaWhwnuoeIX3roUsC7bHwbaHjO09OAIQ83dR+qX84EQeLEysu0F+nUbHSZZZIFxNH/4z
9JSbLB3NDtzoJcmX1qAlnbqBZp++Q90zBG8l1LvDHkVv+mSH55ILGb+o21O3YeZKgBX2KcbJA9uW
f7vRq6J3oKAd5N1f3Wq9GgGZ3930OWZejex0U0Pa7e2mtJrswajcpwrACQiTbbspTY/QBcuOuWXY
2xEohKtQJWDspeU/yhCh65o55WcWi8+xUNXPOoHeXeoNYsEHQKAbUf6UQf15NETxOa+LBNI4qfc4
MvyYK0NkVwhUvN2ltoaPd3HtOFkjD9aA/vhLzc031hgoTasjMFvEEfPBDG3ImVbmbzaapCk4/MiC
xEbgrzPE3h4hElMeHKRsIMzj2I9ki9rXTtn9g7LwOggcyA43E7iwbv6QvgKksTWxS22s5n5uXvpu
gmhpad854+AeuN6susBubKx0TJDGntorku0D0K7/NM7i8WTk2jNZ24eh9f0fZWqeTLCc3C4815ot
we+Lf/iUSTA+x139hfbItFumjfLYQ2y+Dc092VXgXwX3gX3Ips8yguzALbxLYWBttxnEzm032lDl
waieqwhKFZCKsFYx8oyQnEumCw9bc0kOTvCcdrW9FAWK1Zs2ypbtZEabKXbsiwHE7dxYAROnoLXX
fR4ivEUD5KIgt7Qs8CPbkK1H/d/KdOIIwnSyvfYKdCGdkw6bsmjx96tLAwHIdjxg0zi+gj3Xg0Sl
Yxyk7jK2qYPBe6lAXnN0fKj3Ca0dbeWTt5QtKPwnzyjAhFX9rEZufNEXflq9XVjgx01bCII4FrKL
hZVZz7XfdSshW/uqLGgLpE2cH5AwAKNDOAXrikEVIbHCYplVIN+JtDxdoa+kD7Q3gDzomxaSfslg
Wuv/7EOO1CQJ2E6E9r4tRlci/1oUXYDjFj/RkbMvxXTHjOlEMmRpwsY7PUYnTBprGL4t+nD6Pvbf
5oEPBSz3g/2lgSzDAsRH4lHw0N+MPjA2CjSGZ5YE8VrWrfVcGvJrXg5QM4/Bg4dd3XfQPfPFoCcZ
7PckgG+HMwp6EjBrGubzNAzzJMiqzpOaEgEtwE2MsE+Pce0Yy2xSyRIxp/QYhQNI2mmkC5Px7ZKG
ptREAMXJpwMfkEArdFllaaAQPLYgvA4tsPgUhGDQMPK2eTDspFqWVSu+jLm6eg5qvRa9+tq3fvcT
JVO/hO/4z17GwcPsD/Y19cwUuk+tOOAvW53TkbN1a/veI0valziMtpPOH1GjyjEAtkagbpz6GUe6
OHWGg0UZqA8+78PCF+OBep0JxfluDKYtQYLKATrlfYOI3owQ0vAhULL83da6YKAgUWpyJr/hfS6h
jmg98vuP6zkN9uh+2p3Av4HyFNMzVrcIS2+bn8CSDsyNDtIUNkCBpeOCqkyjo3VDk0JoO61vtikJ
Lpbxpcax+xD7QYVTsmkM+BtGq7k7qNy9jipPULkbBwgXgDgp1g0NgMkuXHCnENsP3tgtr5ox6883
Z8fTxN5p9fjBDULu8Xpw8gZc4C8giAnObVk5fNEhHrAPePhSMRZexhbnlhXg9xuXg4FsdkHN1bRI
4tDA02XMV8ATQdTg9nwaWFaBzHpND6aO7PYo7UuRdflKaWcaCTNk4BZmC4Bg0s7Ofzz8aPWccQtk
iyhL12yHrqZHjFiBuky6NIn48DZERmUlNlB9wGboKaSB98FP9FYpVuToxBbKg3jl8T2z1WybV+Bj
tWsg02aLRV7lkJuwLPsuTqd658Rdti+4M14nCEFCIy6pPw+Qe/SMyPjpq3rnlsz70nn5sKRJuZvU
O5VZYB4J5HjlWHKelJvumZ4IdtHtECNy50khcG13QTKuGRT6FrmuVHB1pQI11VAvEbQKztxWFnA1
+mgPrg0B+iuUHoCQ8c0PpyYwl7RVDbw5Qj6L98lmGast9NEgb4x0zhWY4eGap6o+MxcK9S3LXYjv
gALFjJvxUAbmPfVcbaIr8JZkO+nq8gQ9lRahgcKI0o1ZAX7nhU3xtkqQZd2KSURSY8sP43Vh46A5
pAyEhLdbIbeETwMEzY5WG8ZkFyZJe2lBqrD2fRWv6RdV6p+VGRePUHJjJ+o1YdCdi1qC9w9j1AS1
qdYuEBfrpAzebKhcvQ9Lw59/i6iqLc7VxK/kTz9FkMe360ioen1bSIXtHYds8ZnWQXAY9BujlyDI
BEqVSvNfWWn8q1WJd+f0EO9uQ7DWk711HW9pNRY7NlExPLFEbLvRtz5nyoKSddGMW3JLkULPLBzs
m6lnh/+07MSMauEq0HDRsnmoigMnWGBjSL5D1WC4zp2p2xALGXUTxNY/dIXuEmWZ2dTh+jYaKgQl
zOJXhNfCUw9NoUOb4l9JXVsgWl66PgoR9GjiaI5IUQGXqLtmAuxhq2n6qYuUQXxOqy6du9GozHNU
GT/nlZDxuCRR8ZV6Ues4l74zn71pmp66ou2uBnTEaExYXNw1WXChsQHIxbtm5OAMwB3BqFHfY4O1
C0Gw8hQbkwFM0bihsbxn1oMLwkCaJx3ZPI5dvKSxaoriT27+q8I3b6sSYN1lWPSPKi9S0HJl/dHV
5E6ADfNdwuwKWjrgi5pdUE1Tc8e5p15SZAwYwNjaULe3gOEu0uBCPZpUYIO+QICgP1KXlvR8ee+l
yadR055kfZM+GDpqW1TC3mKD0UPuRlT7AbX7F3JBUkZcoEGxv03o8tbcohAACAq9CDUyj9t5kSiv
+z0HdHkBhokAqezKXSR1ADRzZdvGghmOgMhWG6xsOYV3VVaGd6iWzHYx5I0WJvnUDGV2RSUvNEoN
OY+HIojcu9kpbfBwafAdmNdNAzAlmU4a7W6Tbvcq9G2sBBS2QVo4KxRcAUMSRCY7OvjjvO8FchUD
rU39D2//IR6ztfQQBK86c5vIrN+5qBZ6jITzQyRT/r0wA2QOvPIpB13a3xzSxnsKxrKaHfDi7XfV
iEOXXiHDYenBA4/MInahaV9YUXX2MoO/sHYzhXn8UtVDfRniCDhtbZaFEtsUwPENklH85TbprYvd
eoJI1jSVx/nNOLAAv5FYlCjvgzzSh0aGALyJfoTKLwYa/W6lK8i8excceGI+BCuyBIxhn5OW5TbM
CqjhOXYAWdesXTstS57aHFvBuIu6HyViVQaz7V8t0liVNyafnQ5BjQz4bJy0JY6H2H4frKpBsZ2e
HkLsZp4++WbzhJRHv04y7PYbjYVwNT6ibWy8Lj15oZ5ngk1h6tJ2aY0W8B16VPrqbTSKUC5fOyUQ
U3rq+/zAH4qNGYDBNAaFNWIBKITvdY1KxkGrgh/II/L2PriicBboPWZ+keoTjYfgdlsxHkxHmpjp
iR0Vt0zDpzqLx4Onyyrqzi8ujr6ibuSG+J2G/cmaoLUNFg7wM9alOpEbeUxGVG47CbLYPcBHcuk7
eY2M52jMtQFhlpSL2DLVndX71QXYFwNoVqROXVWV+H5WWpz09wwepcE9CAHBYZ7Z373Wb4/0cpJN
HFwgg7btBN70y4ZF/QZMes3qttXTE1yVdUcyKdD0bUyfAySN8GibuMOXMKv2IN4xflqOdYJw6fS5
BbPA0kO9/xW8WcbOkWa/Q3kpUJt6kuegbjEx6/00iPI6hXaxSMdCnDNdlZrGgEcrSALNvXe70zpF
u8pVfig4uBRvJDOAhULXx5Ae2FXN4kADGb5e6zKzkeNnIZRcpTmeazCkvchflbLkS8SGCBy5YEUL
6oC/tOD/2iSWGjbkBNbWtznMre0X67sdZTtVF/G9rLl4ZDkHMD4zQV/VJPFj1pbNCU+czzQ4CVGd
QVF9LgY3O/ExzVZQxoXAou4GEm/ABV1SExoJHmF6ZBxSjHgQ7tRCPe6ajL3zDZC47N4evfqSAT+6
6PrAfBXNYKzKmhV76qbIWEAdUz2llj6CAWe7EGCGeQ2TegC2wvT3nvCTI6pO3SW2QwuZtu3zlEfi
bBpjAAJdwAAgJNutjNKPDqXuardWu5lRLc6IV0ITLWqQDAMKawUqG3Gg7rubpVcDWAzcaAQqmJpv
qOwAw1ZVfg1cxNR1xDwxGwWklfQvQ1CUJ1TEuat3D6QkUAKQKLV0tUfYgVKePKBJVH6N6rc1yMOA
4hy4iMCRjAeS+dAhmbaeatSADGVtPaCU3nrI2mDTIEp5JY88TjgQB8GwQHQKPLte4k4LPG3GPTnb
HDXZ7dgAc4WpNKPRayIc2aztUk35snKNzdA7nxk0tfYp6JgWnWaGcaawOlIXIjX8yZHtWzcaxngT
o1R5NdStu6sKCIbRWd3Fv3rXlipe0UGeRqlLp/Wbs92p8IigTrKgrFZnd6AKTop+Eze+AZByLg+t
zf2jCdTWnB1LQ1ByDciw0gSyU+qsGYd4OwIDNK90m/DnmogUQZVwlQpse1gGoJvI+/QuSPFGGybv
vg4LmIAhOA7M/3Iz9YkLSQQ7V8uoy2Sy9ETerhKjSzdzv4omzVke8/3ct0K8fOuyuNASZe6md+Mg
cT7Uk4G3m9fPUGILkrrhkMXHPFLpCbudt2byE4B9/uyLsuqPeXMkO83owoCDRtUkqhl+8TTYfOpD
CAZ7qKXkocEWZHP0AP77y2UBUNT6RgNCVwijI40KpJ2I88fJGZ1PQwuYzBhfZWs4n8jCjWkP+gh5
12pTz816kVTSO5JHgYzEqmmhhNYYjYsdFUol2xocUjRVQEr2gGKsYEFdlMRal//lTh6v5V0MiEuD
LHwgMweV0lOdHzvdxANHX44iB2Zoyo90RcOlLQeQE/MBvI3vcyJyp3HyrKYKfD5/XtK40fT1GlJa
8dbOonRFuuH7XFeHVfierFhjqrMEAP/sZFm6ykzGj4Nb/mzDVJ4sJd+aKLHliWyuD349x86ONDhp
Dwm2BsTR3l1oZEAFHSidwauWG/e3NNXUe+JojvXn9r2y3EaagUyUpqLG6EBRqb2oR640cRLdPHHO
aP1e67b8P9ci+/sdb2ux33eklVlR8CNqsfH4xMOoTlF5Swhe/72L4w57Sjo8Vm6j2E587NIoEuIi
Y83Zdgx1Hlgb7vFqO3QsAWKHbPOlD4DKPrGsA9moKdwK9cy6QZkBSEpfRIcTBHi7Wm98MgC/9xPj
perq8lvB/RcfX4RvoIKeL4AnnS/+MWSGg/cMqYyDHi70zP9lif93H0iAocoL/N1rRzrOqR5ce0FE
D7nIxKaBTu3MDsE9KLtUlelcOvyTn5n/KZ4Yf/nbpNBnzcwO8e9JQ1Lxl4jb8UkVKL6UuTHcUdPF
XgatzOXNMiEQd+fGekOeCi36amo2y6KytlaMM6qrrPHD1EwujbAuw3nJ3gJXhznooIS+g47p3dWh
sLZpCCJYstnIUC6azitADVpU6x419fvQa7Pn0Zi2Rc0AatV2k6fBza6i8s3ugbFtXwNf9+yUOEO+
22/+/7SXNerXKHs1J7509gqUl9BkHudkWQ3a2pMMmk+3/FnWs3rbO/6wvOXPFFKYiMLG/uaWFJN2
9DmL7OFIptkulmWIijLKuU1GmJ4Erz7dbi3xwNnWtRiXt2WasP+4NA2MVjYvTQuZoHK+ky5bThYq
BFt3QmAwAyTlklWuuzSaNkcdwBBe5hE8ocY96lqecm0jv4aFUFAEgmRLK8xzaYH3VRTYfVDQpBd9
b7A9nVe6mW5r1nG6xfvGO9IgcGAPiZPJU48y/tWQe9hx643MvPPAi68abaRmtckHz/SuzEZQdeku
bVecIkKuTYXpkWyuD4IDgMKvNDi76XVdpMI3N1vBft2WNUb/47I0KTAQzEpUm+IchW0QLduD0ZoG
qenelw1bHBXGCruqoTOcfdVhZ0f7GT8CDoK6tJ+hruv3CoVISE3cujSKWjb8XtKTH+HU06OCeBsO
09egw5Eo8sz+BEJx7PGo72kjXVEThwUkYtNmS1NDsKzjtaGnUP+2QliC4J/3zcMf9nnlDzcZsyBe
eH6hNghx9PvBix6Z3ZtfPAixBqETf89l0i+bIfEvEPztTqDxQDnhWAZfrfpMDg5UiZelB075eqiq
cwEdkRUNuFsOjalvUHauV26t4nMgovwiJmAPkNqKv7vsU19Z01eOovQVdGwLvW0Ot0gRI/bQQrgT
79zxS27a7SJOeXRXFK59oQEcAVBboQcMlNjNA5UB/uWQoY5iqA+eJUCt6GgI1NCqB7KpzgHKbuzH
hxqRwQ2PDHUNM8GuVmPet3pTmyCVRD3VGWJjgDEfisAQeYw8jx0QVdlTUcut0IW6UHd2DiA/nwfJ
n+zUjEgtHZzY3f1p18uCHdo4lFa3++Cv7XSDdDLEEQU58+Af01G9i/yxqeaPd6u3ITdAIovjVGXb
27IMmPpz4qtlbbTD2XWR0BmAyb/2IV7XKDSLH9o0AOy3hGLD0ATF0rKt6sVrG5TxqSb74vtAAShV
fA9SkCcVrvwl7WKVprkH/dAHJIMSnFKydlkFPPyF1Blg3Fn6bYh/oEavfrKlHNcCj8ZTbRbl0UJ2
dTP5NjaVIB9YRLnffecsWhpTlv8CB/ezdEb7JTAGBPcReb+4hmnuSxul+x7OZPdJ4fdL1ZnWl9Hu
98q1sl+mNx3kGNRfANqEQBfYDz3ZLoTqp0eTFck2tOv0UHtterV9Ea2soFdfgKTfjlWa/TRH8Sqz
ZHzu1TDi9GkVp8CS9gm/7HLt9V754kmEA7Ur76Z97PniWDexs6yiRIIC22mPsW9Nj11rPYKnw/kC
jWaoOYV2d4J+WPUAmrZvZMc/BlGZvlbnArR1900rAKSO/ZURoLgOBJjRxciL+FxbAod9zvtvjbN2
k7j4DnANZLK0A2vdcYsaSrFOWFrcofiluCtDFHgh4FAhXu/kdxa01/xFleMTT9mVTKjhMpCZVgEX
i8Eod5HRJRulQR/4rzbumZ/FC4SN1YHr9948EKJaYArLO+oJNyzPORPn26SsxFt/FDFIPN8XKpAw
XuHHlGwMgohgQ/22MPl4wmoXud98J7K3SfNxVqkcj12+KBxN+TYTv80t+VDzoV8N0XRsgXWVln+A
hM3CccHiUWb8MmMWJkhjIDiQbAjjEBWsPaNA45kGyeQK68x4/+bfAuGONFnkHI3Gd5ZER2GXzWsZ
29YDQ9Ds9Bd7Xxcf7QnrXp2sffOvAQBaEnsFvjevQZiwhyFCNdUcySrCvn3jd0US5OS54AYlTAKV
quXgX+iaDtwToX2HP0z51EOSadehhHvTjdx6nfDgjaQnvuEVBvqUNjVOo3SmK1SqfRBloCBZz0RO
t3wa9My2RGAocqt5Jjk4IYrAaCYHouIqE4iOe79n0j1NDxBFmukI33xtAT4iB+z0UHsRrfOosR+A
EE82+M8ITiqNwTcM8eodb3mFvIDgUAuXJvSoOehVOUu/Q7poM1beFKEmUazB0WV9T2xUFgIxmzw7
k6lWAVPsWqrI2PZT3x3cuhtPyLNDfNwr64caj3mU5/XFZ2wjPoUpwL0L8TDJBoxhlVdpVRH7c2uY
xfJvn22S/F+fLarMD58tNgyI7OraLyrdEkObL1suusNcnKW7QM13Byr7apnxgDqSdl+pNFULRFZB
IUfhOr/x6jWPwRgwG12kbdf+IIwF0tgFTq2dtxkgZrYUQ4i/OhnbMsY7OnJOk1bxGnRTSNPbtBHE
zr1q2PLBKw4GICFn5crhTFfUyKQEQ1nouqvbQF2H3+LWDBd54w0bnkR873uVePBHXdI2guoXyJMT
SjyrF/IYbc6Q3+RPqP5RS+ixR4cBjxJ+S+t/iPHPl+Q0wYlSAF4SOxs1CBz7wUY3IrjreD5qUMJs
XWtYccvbbmF1QAb2gAV9ch1ApO10eiW30ATNqVNViMD1OGvEcdddOu3WR6jl09P/5jbgl78tAEWE
jJUnn5o836KUG3k9/PI2zBHTNtddlVXLBLohL2lRm4eUuZAdNybzs+kMP8ck8O+QaB6uYNNGxbr2
51bgLlvpIXOll81lsSX/MfHeli0RN95NOSrbQa0Nht2ND8zYEtnFeE9HW+pWZpLs54OvHkXFRvyh
i1hmvE9qE5noGtWlPgFXo9jpF5bVO+ugCMyTQ2hXvCR6d4PyjLu3O0Kd5hh1iNNkE+tOKDIBvUQO
ouoTBDpDtokqFJWX3qA2NE6N4cVfE7di26FgEjUsaOIi6s9lW5co5c8cMMj47rAgY1y2bz7clXJZ
tS2yv9qbBqQXDeC/hNJCWiF5C611eZYqBJgQ+lLLroREo0qB5kfqHpfYeXUbML51Cx+hyWFBxkaP
0JUPpMy+rL3rzV5ZDNQf86jkK6sC0HDAzsDBa/zY0g8NPyFx7lIbvzm6FP5jxbMECmeIm1ODHFWm
ENL93e/AL1SA158sH2ZSf0pjC5rlS1rrNgdCQgjF64blHl/bQ+ZmF9CDdRsTXOCXygr52ZRPloZ7
UUNmupqE4ks3GYt1jJ2KhzNI6J+mKF+SS0q2MSga6PcIe31boYnNJ5xOBGj6fFksDKiSHQLd0FWU
Ol0BJgUXRpzngjVZu6mxAd/VXo5nQ+m8HXfkQybbKX/PpiVvffKhblnmjr28jbiWV64sF4KSjULC
SBXxW5MgGtmgXh79bPBrEA5FP2dbRiPk7jReuelz4xdFID8EKdM4hsqPAHl6BzT7CWfHj9HMP4Kb
NNl3oicjNp6BguZnZoAfUHExQil+TM71mBXgXpLGPYrQ2LLuBEOMJ4sWYIwsfgxRugZIsQD2I4Zw
jROKnzKpv5WR2702I/L2hivMB2x4fHBPtib+H8t0j5dWDxacBtX8Xrp28XLF78Ep8LdI1HiaLw0u
jYPVYE9VpDUqifQINa4CMmsELd6A02AXMxTtgQ7jM4CX9xDrbB79qQpOKBZslmQ3JMgXy0bU1zTk
013gDNi/6AkCXAHIGJXO0UZ98Se/hJyuMounqJyaxQBGvhM1ozLyk6mbm426Usl26WRsU04AhKui
PbduVD4FQME+tH64NFkjgGtZNW6RPTlDVz4h8gp4YyUfyDEqswtQUv6Vek3S/BiKepwXgV4daFUz
gd+hXrPUB1o8iNSeutnkTCtggewtdTu/QnoQAe4Ndcc4bHEaa/wV1zcFV2i8R3aDL2kUmXjjUJeg
t6BR3+3jc9dhh0qj5sCaK0IG9zSIrWu8qJzR3OWGwSewLacNCjKaQ4fNAUJJeRqe8d0Kz3RlqOoV
fNlqx6zSmRasDnsE4EcwwVs5DoY5lJn1FTURVAEOYYzm1v2b320azSAXmnbr/t+Xut3yj6X++AS3
e/zhRwNeq+S+tx5DAZFlAyoh5YIubw2IP5xVyathAaGE7Hgb8GJQ0tdl/nsK9W/Dvl7x1qWrP2+Q
dchIWh5YDv/7MqJ+/2B0F/oks/F2VzK6TW2XC9e27icZ4+ymP8RtCnVnF7qkKVWVvEB5s94bPC7v
OkhDOkgFnQrN2ElNNTpAgRhhtRwZf7MpukrSjQFRo/OofwHARst208gUtRLvc2lGmQAtN3jsfLNP
Jmq3pwxPIrrrbWAEvY5yVXopfIGduRS9u06rOFjOd3xfGFEqFG6Dw1vRvTNZ4JRcW8lqXoomC/k5
85S4zktl0qrWIjbq2SUwggsHCdEWDBPy4EpTHuYrL+vfrv5iI5fBt70MP2zMo6Z4v7rZXL3MbVUa
uNlqsIQuExu/eNC7BQ9V74GbSoBJnbqhkwYPkkFCW6XsKrRHDXm1neicfkmDte0HDyXiLXmtzPM8
SUkoBaKIB5EvQEQL2RZXn/MLaFLqH9X0P4R9V3OkytblX7lxn4eYTEggmZhvHsp7ValkWnoh1K3u
xHv/62ex0TmlNvfcjg6i0pBQiEqSvZcxT5rFsndR2yfPxocENdINyoPtR9Bmcpi7tYvukQDpBENX
IxYdkYCp/lZFPag+zoc7sMxnrMcLQWQGZwjoiUvgB/YJE9KSSrTRBqg5R0b13vQqRKavAiIvc/Jy
Li0XKgZ2rPZFJMb3+dx6qf7+FAb8o44+NZGwXjyvj2Ysje2XqVWtGXeuYV2HF9M0wwt0r61DWQ17
qoI5RHipAMS/czGXwTWvU3Pq1jQXD2JMZ+pFm6ooN6GRtkcqdX4QXookfU7tBEoa48hU1ZXQrLA0
XW1vdU1qFHMZsHBNXaghqmOQLlKQeKiOxvRy2ImqSoSL21GVXRvrsIMC9W08ZUT61uYd8Fpc4oSD
dJB7YVUX2o2+EnAROZxKs0+j8xwyvMF0CrevEOKNsoX61+lWlbjFuXNs73A7s9p2/RmHTCI4qbhg
1Le0CnemaZb96VvlugsYqQ65KupCG2eABkjJSz59KxrUbhyY7sVxPb8dllWJ3Gg5cOu3b9oUjbZj
sv1yu3AIkEL3v462t7PrEtO5S9ULjTX9DZ0uG6Ou/d1UHDKxg8JGO5Jp2q2twyRBS+PuLSirBz2K
w4cAlo07mzEgdMd6+NkZWlqdBqzDAf6U5aqClNFWxpl4rCF0R52YpfN5ZbHi6BumttDMNJ7VMOC7
Nh1/aqs+ObZjycqcYQWsCJSTc4dfC6srzhKiV5UM+ZWqGg5pLxUrf091XaOyTeynbD7tYOrq2vGV
W9ccSpyA6GFd3QRbGhyauOEOURE+oyLt4OBm0SzeXaiqGRBKjLqmWNPgYJvEh8BIvlMjna7m8z1S
uOpuOnpltECb+daSBpN22J6YyE7UnzZOELyloc0PVOqwPFy7tt5ATgRfaNA6dQFSZUGNVJXCInMm
CrfbUTEcMmNj+wjWURc6hRbMODZcqUKz4fHi5APb0AlA1oPtVN3hVRLvVK3/zHyjuQzCrs/Z0L67
reN8gbV7v4QjYL9RHYperS0gugWMZuA4h6yI4cAHBvUX6BQKSOLG1T5rfEDX9MtU3cCBr85z6IUg
RjP/eOOGhNpmwundsPkhUh/7Jslmn4B6RlDCTJwb9xpOO1PuM+WvFUu+1mWdPmRIsm3qEhY/iNI6
D2MHSm1jDfhVlK8agpxfAxMAyLAVP0IjuquiXn+pg6qHH6ieXCzDb9Yy17udm1sh4hQhg2qg6B7C
Hs64CQw6v427w6NU/PCxux0jGIxb1F25RoRbI2KgJIw8cl9qULbgIchnkdc9waMCWs6ov3VrR/Z5
5NhIIyKgNnWzwL2nbmBHfIzWj91uo/nBN5eEDmB53EPmG/QObRb377HtAV3q6M+wHc4BSuTxpuyq
8ClvxMHOuPcVfJ5ongEefaptnR1T3iO1ZvT+17/3bCOYUdCeqaUA2zYMttCCAAkilURP9ClRVjh9
av9Q96d+inGGeTOLPuXZNMvo91AG23zK6k05NrO/auZgbSm9NrXayJItTS0HzeTvHB11plGivNxQ
fRdEs2RAYveUNVm2tiA/8KzH2aRnZUWSL0NDFlugkGDOG6WTnhXW0qgPKgho6472NPaXiJOBpQaY
gtmn0FHWs1Zfjtj5uWc50MHOvfA/lNt5UM9cv3b3TgjbEUBlwvQUDyYSLrxdUAPyhOnJh4egsQiG
bgEMlbu/dXN701v1KrLnnQCbswVQY1/HTfPgtXqyhEpZt5qKA4TYhFXglHS7eahbPkDANTpQI21a
G4JhIHVdqESjdSH/GE3w9mM0ZWhq1dRJhYiX1MMZaWbBfujQSl6cqFSyqNwETlzMqUgbBHkhzKnK
k8gdADbHHiUExOZitBKhuj+MMfUYd/h5jD8dxcjh/Zo10J70epFdtZDvSZvBhTvpJgTXatmNPwp4
9PljLLq9y2HafRXtsGcwf11icrT3Xqm8eSUHcSjD1HhikEufZOvqJN1BhTJbKKDmvlA3N8rFgTO1
lnragFRvfaVfTFnCuCJHzOJSMVbtK9XIBVOh/7WOj2luOK9NCNnVoRr8HYuj5DruSO1FmMJDRwdc
yPBDaxtGGMcqdetdIeDjeVX7FdnSdt4IxzuHknOYuQ5QGTXSASbK4UdfE44sNewYkwVH8rSBQi+0
PwRbdPTJwKtqm9QS4QJ8mlrHT4b3ZlYdXNwlaELjBqKYtVqXAPSuzUogKVtjJqqwjIC+vz2sHcwz
l9xGan3US5v+GF7VL0oLQVf6W0ZeE1zgLDd6cJ1Nh5mvEbR2YabYvupDx+Z1GLTw0lPtprIabcOQ
6bxrQQmfIy83vORddyANbSeBeqeftq8sj2AHCf6F1gbxQwLqPajb+KSKDLahmJIftKD+qLu10qeE
sXLZJgWUgQQmSlA04h2dsmtF0cHKi7fpjMevYmUQ+6IesVdv4FgQPDpxdkhTzXkIIPi0w4wy/grb
/nWsjxieFrrniZ1lQyrl5/oBiYxZyst8g+mvO2LB3x0H02rhDy3Sdahn/ixnHUwIqMX2/GFW5aa3
TtsevmYafBCkMwa1xuKtzg6jfgNsW3Fpxk0JYX1kL1BHRWq41aWlXa5yV2/mhHIjvBvegS+2sNwt
4dtu9ZodDGsG7PAsIpnWm7OVYxQX5NbKZVJj9lAa1++S0NSW/vhJWf3HJ6r7UyuApZDPAVZyHeDu
2UmkDlblYGePRZG8G4gyvvt5uUIgrn3lsRsugJ/qT7WUiOzxtFwlkW3N9WTQZq6M+UGSIgIFiqls
IiKHdY7aURVt7DGKTJ+QpoCXazbAiBbg1VVg12Arj4Q7AnFRHQQA4H9jWEcEctKTM06/Sa2/6EPF
NoEwMSVnWhduBdPwlMhDeKA3pRIw0+HBu4tfhdQt8y1zvGDBTTM+OSGTe29Iy2VXJzW43uCLw83z
XZTxjz5tqgfp+dXaddN4q2ITTmnjYNRjMOC47pfmG0L7wcK1h2RhM9lvICFIGHXaOEmSL13b1JdU
bEHeu7c+OgjDXFtxDLh4X12HxAW1P/TjLXIaIBjC4eECZ5CPutw+am6wTTxr+SfPCtfAo3ZsHMZU
vJ14bAHIYqtdEV3DVWh9lS2I+x8idbVBrlfHIwwuTxBSLC4egjFTHRWpAej2amPMNRsCCI1o9EfQ
wJud0LNRm1oifFjAGuJWtCCgiOtqHANDASEtLWcejgrjsGp9sspCXW2zig5NH7pzUvS2/qqvUyM6
pMZoz4QI/BJavhFMCbMZfrb8K/Q2amD+9ehs11YPrRf8ISLTb65MFhAcGqfa3vvo23hQNDb02rv3
OMSraxeJLLwbDq+CwZmnq/tn2MV81BMQAxqZUz31H5LAXSptAMegqsKNaH1vhSQH8npywLyIXDnU
bUAKCaNow8O4+kI9vMoX6wDmfDMstuL5JD1faaxb/7FMwvPIl4ElY0pno1uQhvOsEu5ndEnr4nOR
WhHxb7d0/XO//a31l31vnZtxqFxq9XpQw67tkXSFFXq+7xABWCUFN64JIGGwOU6G99S9y7rW/W4M
+Q/DlPKxjjjeLFXnHoACL6Z96jjTlkkPphL93lgvinWgeSliT+MaqB4XPO24iZzBmDP2duNM33jV
GcQktnEOcx8B5nVrxSUMivv6g4l96wdPBqzNm/hRsJLhPm0LaNPExioyAS72wzw7ggSfLAF7yp8K
m38jaqNmfcO0Fb7f9mH+4C0013ypLfwxibUGhHG+uhWdsstXsEf2VpGt1MHsQb0yu2dCv6dpA2s6
z+1PUsj2oNd4kfFzl7+V4dTB6K6s4zNkC3IgRPCTSLHCRFhYZAeyoYnHojkWqdVowO2kVrwr6o/U
+qd9Q8tD5iJOIKCqJScsE7CuhAGtnndyn9cMS82xvi0sCAb01Utey9T4UYe2vIcf7QIKtyq+eGok
MNT+AUrdpviWgEO8gKyGuNMyuP71mh0+qigtlnCSGo6gfEU7Kwut9ZClxtkIMnPemJb30ujJfRyl
4geI/cA3OvW7l/+1u+3VgG80oQ4hfzwroI/gIBTjxAezalygB7on+vlTvS4Sa21nxeQ+5PR6fAa3
e58kMEa6GRLFmVetzdqDGO4AQ6JbA88EDD+0MxRsoESVAbWP4MosN/12T8WqTz+KRD3E0+Fza/9z
kVoDBnrYf9w3HYDRyZN4AWnbg1naydYZF1hAI8KRTeaxd6QybcYubjok2yC0/QPH4pP0DIK6/e6a
qXe22k7csyE8kRiCkbTGGrDRYEW9+nj4DpaeOmNtO/Wiar030KuL0Gtcuf49FvQrpl5JmVmrWpbG
EhFKAIS7gj37BrTh8Lt2L4lXQo8bk/8RHBnkoNzGQ9ClNY4DoOIwRyyN+yotq3nKk+5L4BhvjWOH
3/W8wu5jHsqMcrwqsfDdcmC02imTwZBN4TetSmijtD3SJA33jy7X3iLNFdOCsgl5fEgD742WafSC
IMFynUmjCXe0WHME7kGQ4bMlqXmRrlfdudFRK/CoGJW/qL7qalA7xnrRyvmtK9XDpjPCg8HJZxDs
HdYgzcTPNuzFEy69r7ELGrQNLbZTEHntSYJADahB5X0NYA1gMmhv6Lbvrn/eM+T+cE5i4znByuYI
CabkiFVvcsQbSLAxO+1JGr6/NwJ/pfQ4v0ZR0Jyt0AagpYUzaIeYy7xwGdtQq9aY1UEp+Tq1st56
L0H+2GNxhLcWS2iwvESEjPrSBsJ1K7NNtDsq+bljLf79r//9//7vt+7/qO/pGTBSlSb/Sur4nPpJ
Vf7Pvy32739lU/X2/X/+LRxpSNMU0LAwHaiPWJZE+7e3eyTB0Zv/L6+C3hjciPSrKNPyWukLGBDE
70HiKnDTVI7QrSM2hjOqKoBJf1+FPWi4dW2/I3WO9HnyrdEW03usar1wD8bKOqQVVmuazQZQMzM6
WYMXryXpysEuVcy8PvfXk8tg6Fc/lcEjPnkAwtyWGUFoBgtkY2IYhECZiDYqdD/XUec8jhYM9/gO
9sRAz44bM4m7ozFuuqAqVikmPSgy/dUaFfUXiOnHG7NhWLGbsVUAjySbqQvtS51pALgpsNk/X3qh
/37pLUtYuLNMEzloS/x86SGPl2ptaVvXqvX7DZLACqgpPixjoeUvRYikybicaAfwoHMpijP1sMB5
AlWbASb2515F4mq72JOfxmnZKLNhdDXMirWdaZbeS+QX+iIwwvZowxJzn2fQyeiRm3oaIPqMy2u9
j12hPw2M99iVuXAaUVF/oJ8ZL/q72guMnRA65lxQGuz/cl86xq8XRzBEfXF1BKAhlmmZP1+cVoa5
BHQ+uU6LdCszwctPxRMyFOkFjrLNBVT9R5oO/TLRVjTlUXHsBbhWcukzeBXrnvOGGHC9tMw4gWoa
JiYvKWHWYJrVF70ujva4RsRD8T4JWPpsahksg7IWXftU7Ev77GlpcQbQfoWEvXlNRzX9HNq2kDsI
3T3VQTIsXFcZ9B+plXYo/G5ljrr8iJrBtbbwBXh7RjxHcCrYDnYC1X43AeWxc6GZYbRhMS9dsAi9
6grvevP6S1/Bz6WlbyWcO35Z2pPDnF6bzm5sJPu5oVFgJ7UIemD5yw5c+N+L1okfqnGDSGFWmAEE
wFCIfauZNaAe7mInSx70mhcrjQ/pklpp77aNpr1TiPfeTfFGkelsqYsq/CQu31T2OCvzakUNuc68
/3JHCOenO8JkTHL8N+GYbYOGbBvjz+nTTIWZRe8hJaOuJh5RsI9j3anlkFcmnqGfP3Gn1N9oESa0
pjso0+1OmudgiaYVsIIMwiO5yk4usWQeO9nD0sfCybJsVo1ubz5AgPDeyQOYy4T5nnaiBir+x7pp
MMVCd12WEiib3pDRxm4HvmdC8j19El1o5LPE74G2QqKIbYQMtrfm3/pMFaKo1/9l7vl52h8vJgSg
LMEs6egQonOsny9m6BWMRzFz7+2u7JGKjZ0ZB3/hrPuaA9B3zJdN5CQvKTOXtNalHkXhgaXXihYK
txCeRRoxk+AeN9mmRJ5hnGeLcXb9tAHJ6NjU8HJDB6qGxweCTtxDOE0NybwIOeRddRZfuBP6Mwq2
UAOLtY8GZGd8RAkg666JOpkHWQYtG9eJLhZwLv98VRz7t1vMEDYzba5DcpcJ45erghWVUEkVWfcM
drlHYzTMgLRJCAjb6HJLmqjKCoJFl118a4gWn6SXUxgakFwy1UE/D8RYCSl5klZ27R44uM6qFmUR
aNDijss5QQFTE/IcsEJWe3NEDAZqbdeZ/XzrVVpAp9kM1o3tGBrK3ACiGL6mNlSsx7pWgqHk9cZv
ddQvG0NNU+exH9X1pcRSW2gvxSjvPbPVIK6YhuEroqsASl1WvqUWP4fHllvAhotaP/V2RFnCIFc4
B6/Wx1ugf8XtlK0CvRw2iQmgyljP0s7CHIGgIlRT8MYPwX4JML4pZ03pdFd9JJBkICIjdYs3pbE0
trU9HJSiCmE5WIR5KoG8c8vdLcy9s1Nd+ZCZHyp3L2P7S5TU1T1VpXh0LSLkMFZUpAYegULF+Ns/
3yO6+dtPx4HfhsNhLuCYAm/hY/uneah3GB53vZHfex4fo87Jc1AW/tekBejQ7Sx2RubHBzwPAGDo
63lfMyhiIL/vvmRIK63gmwqVDNvyH37e0ykahheY/uDEmg+OK7RYrDYoEJOCXC0VpT8svawero1n
Q1VEJSt/dMTLUi09QiYWUNOxiDeMaiPtUeVmLMYFxEdzaXYbKoJo9DEkFWGFvPQBNVtKA3c5MYJ8
Vy+X/mBVn6jXYItjZVQUE3EIgaphGwlQ3SbqtRlDSAJOYHyiXsNtLr1zDfMT9TpTXbms27ieDkHH
6UHMAe5bD+0XXbfri6U76i5swH/tQOJ5MWodTuGMxQcgFOwHrvKt62X8Baoi1QpzqrumbkEA/fMM
ua62ksA7NXiDoHpLVG+3YQ01IAI87k7DZnWqEIrPDmUtBuBGYd3Y5433AM11AXwOonWFXW77EhkB
0ArsOdQv/Hcsn5JZPOTuY9gM+sLVuuguATZ0U6eNvqWRzAoZwNtILYvVvZN1ICfDJ6txu7kO0zgE
p8FNluOG6s2i6peladRzbg0fddRA/TrsZTBmTGNIfw0Tq/JOKkRQElHHrxCA35EzZBVUe7MbnBeA
GK15YPce+BOwT7Wrgm86HwF7rhsGzkDGr9Ivd6WbPILMEN4xTIeXHi9G8LyAwbWZNg/IcynY2an0
IY2HEjYBWbOmopVH9bZsABynIkyYjXNZslVQG+kFEXa+SFlk3+t5Gt2x3F7zvrPvqarz3Wrh6u6w
MsY6XeQlnDum7m4bJSc9S7YUrIVpENQNI2tLASOPMmRjXdXZwEY3DIRwLJYkpNtetIRf/MJEUC8t
t4Zb5D8aPXwzgkGC81q6c7ymi3POjXItolIDHmiAXANYnKvMr9P7P40ThdsuzvI1AhbNMm9giZf4
2X02slEAg4RL8khESbQUpo1llOAnhTramDAOoL7WgFlK+jly8l3/RabpYujT/jEIQdCQucWRa8Eb
O1a3AgSNFA/SUdzQjLIFiEXdri2qAhm4tmnDYxmk+bzkzLlAn9RbGzLz4TiT9odQR3QekET7aulI
FFipJ7+CU7WMYiV+qNrZNxUyMrQ74ADORSjPXwPQNKz+eSY0fn1aYtUgmMHwYLA455hTfp4IEYbK
K73TGhjGc4RYWxfpJaIMQG7q7Hg130AqDBERqmvgHeVVzcNQWTkMb6CSb9kZvwRNgvVAm8ffUtyV
AJeJ51sPYPgVEtWuv7FHiRXSWakhsor3n8ZZkqhKPRrY0idYOMIYd67KMp7WEQbQx/Na9OGp9ir9
TA0MGZDzP18G/uu6dLwMJsO6YfxnWfSG/el5YHcdcN6S1acPTLvtjExS/OQZnI8h4oUwgKEP0Mu8
/egjZSxEZ+S/Tga0RxYB5E+/fi+Dnh0yZcH8n09Z8F/WOTaXXEr85SQmD/HbmyeYphxGg35wmhb0
g2sXUEJX/itiwtEYlIfaTrjOHZet/6qmZ3zBAaX6vVpBt3GqZkbtv8Jq49a7DCp7Yfp5Ao2mJYU5
Y9vxH3UTWi5ptOy9EsLBSHkskpB795rKPz7BCEEs2ho0j0RxsejHT7d+CSzy/svrOL0/3CIhJp7p
eA0WeLEwLEcwlH++ndt+6PxiMMNN74LqZc4NmLI0A6y2bSw0EUCy79uhhaHuSDhp6/AM0FvxdOvh
amJAfkjvZq1y4dqog8rgdx2snDwITEd45oAFmnpXk8X5rh1bqUgbhURwb3Xq4AkGr6q/909aMwRP
mPOvrN3/8z2gj9GFn78ufrzShkqI0G0bnKyfvy6oFnGPTJbaTBwuI5tPERnE9p2jrhIkLqGhUoyb
cFAldMBR3/QJOG0QqJ6FFlQcVd1AmI/ZCFsr3Vj30HL28L4A6u6n8q2dOGGy+C93M/5IxhgN+PRl
TKbjmziOoSPCI6T8NYrF4Oqb2r5XrqM6FLsaduFzIIWAYGtN9cWPHUjgAXgu7QJMSdH5M6oHAshe
QYsRCWg/8b44LI1gdmRaJ46cw2OMvCh1S1Iz2SsPYRcqpiZkqcugZRB19LFa7qpsh4zZV4Ctgh9x
dsKiEU+kRBnISLnyZZQaniMyWN8LN6pWMcvzQxU19g5J5HZdFWI4g5utFpjK9edxnKZy/R/D8DGO
rkHp0UIyMctOXHl4gEBBsjkBaH+UKkx3On7dfAwP1VCgUvVx0B4L6G6cqBdVU7Gv82ED9vMb1VMV
NdKmb3J3wbHsn09HoMpyHLLkXTOrk0Stqe7TwaRdres+KPef6uImiQ8Vyxdmm8NvknahQ5kgf631
qIg/11EfzSzS0QOtQcDi97OGFTXeCSVz1lhp5VvFoIIYgTkGF0cOfqaMkgXYfrp5CDId4fqQu5DJ
q7VmT+VUpmpeKe5jddsvI7e04Ko2hP0cAsp4olhVfLVrzz4Owr2zhIfSWFVHLp+VFTPhFWLGyN8o
sddE/OPWozXZD4hg25jaRYj1IvZEIs7eVjZslmkMZxwIwukQLajNI/UQUR5uEBtHAHpspDojFEuE
rrzzdKTY6Vdx3w+LaQwfK95gCO7sYu2XIZTixv30UiZL7nB7OY2QuvnFgL/lbVCbD/4CRM9sTaOK
IXNPfqR20mRmOgcdEI4UmdtvIjYdp1KuOMC65Zm60zgd0vqzCkKaOyq6nhQjawe4zvEUaJMr6GlE
ln6gvZRU2qbI8Dehs6I6QwcdAbnuE/X3hQ9xDpd7C7o2fee+GmnpHyS04TDHNCvdE+IeQo/i3hgg
hQU/CWdZWaaXzDstnMGxJb5QF2AMDFDY4Ebq63q61ANRrZ0GasJl9Ba1UbTqBuFvhaZnT9HgYgFi
R29AQJYLq0r1PVxHu3utab7y3A3fgIvCUiKp+EkqJ7zD6tSaUUNidT+a3NYuvpuGh6GsogUdAJHx
vRzhjGnTnyDVBxn7Dn8KOkjkPqSZY0B9tYvWUdY661Jo2RdYb897VrgrPSpBLXWQxtGqfRvkyD3U
CAbOMbsEWx7aDBxrXDJEHtks63yWz11MYi5XyYVaueU3Cwtv/msqepoDPBOMV6ehCtzDOWI0J+nU
7ApDDH/l6gjkUTFPCnYHSuNm6lt14GfDKiBduaXxjUazM1tbw2TXnOMtnF91rRP3sbGntqkmARMi
BuJtOlWpVckO7yywWhnP3IjwfgUREdCGSjw0EY/9OOcxJhogWbem86hTJg6GSD7OubXkHeDEyXTO
4+2wgrZBuqSjRiYQ7INtI5M+HmDc0Hkj3txO5/VP50w7daX22zmrsIBgP/Jud1XSrVotNNd14Wwz
5ObAQaszADu0BksL+thHdQHYKnIimW+bG4dapJaCrZhEsHWbelYgdQSmVHBtG3Eh4xgtENUr15fP
oeHBSJrqGORFvQN9nGqzRmczQO3cRAsXno8HgBFegzIHn6OAyhuWINEVvMvomsdwpGydC3UAaMBY
MlCpllTMWKjfY2fqSLvAAUwuWq9NVlRXSiSLa38OK9R+mzbR/GM3jFt6FXA5dQ7dbb2JrkyZ1V3P
rfWtR5z3Nb5mnW5orHqonCOuSNLM8yzbUz/atVAd7NhYV26pLulYe+hF8DLkQ72VRh4tENkN1qLq
zB0Lk/iougIr9W7hJtlWhinsrVgSzyIv6797wypK7PJHHw3f8AatP8kUyYWgcBNgwiF8N5QCL5Z6
pS6dCx2ZpNHjV51L5IqxEwCzeNOp9LfANCDEXw3xPR2561NzFwSdtYU04DqTFuSF9MHeV4H33Wj1
HGlSDeKWljSPPp4aK5EpDjYdLLP7MHfmzAXmQSuXuYAwRwSUxZtU7AQJ7TH9iaiN7HCRAwAFPF9P
37Vafcvh7PrF6lg4F23vXkvoUy5gw8BA+xg+jg0Wf7b75bh+reQFfAjQ5jyvfQJKGARnDkTBT8eD
RTf4fGmZrZw+g4I51M9XBTRAFm4EC52k4Vhw9w1/AzFv5jZ6+eKUoNp7UI3bMMQynhxh7fJ4HLVw
+FwOMDoyuobfJX6IXA7tiVik6+X91XV4trNhJr2kHeJkPeiBfAW1JIJBTltuAdOXD4Njnal9sALE
dHnenrwM4XmwG+F3Ph4pdhSEvoT9gJ9dte2YF65yvXBf3WI17WjIZqnXQ7rjDBEumPx9mU4EqNmZ
luDChXghOOrI38zTcUAAl3apXydPg/T6jQ4q+Cqu6volzPoZddAM8PPg3RfvIb6U3zsS5lN0qNIE
ebvEquGsgIE4WFDAXFCDZpYrB7Pmcy0NsZaQKl17Yac9pwJ/+fGYkLjLF4MnI6RwgfiBR3I+Xa4U
xuoz4F3UvaXBocYdTYRpjyIA4geBpJdqsNS6G7JiAxeS/mlI4bMyXugwhq4CBDDjozVoDiB4gT4b
8Eh6RLLqMe/h4OEDT7BJVQjbsCnxjey3Ce0ExLMspC5HIRhq4Mq+ah3MOcenaaEF5n02bmSEtV1u
BNqSHp++06BBfvOsrpweqFnsD+sUuj9z2ol6NUDv9lhOHqlkdbUD140Wj+E01ddY5vIdGFQzG6iY
x0ho2iVU2Z67jXru7BQXB2TPKRZZFBwwJxZ3S2q1YhUtNKTuthR8BJL0R5RJdqLSOKIOFMVjMo4I
eToIqyN+aeY47l9k8ciD3yRIIQdgT+WhNhusTpu80zetXd/pYwO4biCRfWrWumyDSd/aDlkADzvg
suTBNfW/PvaeBZedoXtX/LUVCmLfdRMjCOYY4dyzvWou8Yxc5wYT4Rx2jGu9kcapBN/kfiiYdzRi
dvfROdGQ8OvqeDGVdcQLwdDMKzjdjIOVCXxIWXCJfCe6R2ocAX/P+V5bEdr0WsZLvSpxm9GBSpF+
q7OKL4FEZ0vgnQ0ocVnBc6Q0axlrTgpjGxTzFpLsrhdmByp2hr4BBg2rqNQ1r8mQLdM+CZ+VVyCT
MZp6YSEdPsMtQa4L5n60BlEXLqDY1G+ptWH2m0i94o521dRyMBgYC1GenRF8eaTjxInId3RS8Tg+
KON/PilqjRF9pJPSoPCJxUKYr91+YAdCeU54z7GYIAE+c/EmM4kFUJdJRuATMlRpLgLsYyebxARu
A02daEx/7GTG8bDIK7XEK/0csKTgChzI8GgA7R5WYAdTibUplmhQY6eS5MbWGFg4laKsPxgqbc/U
5lbOHfS65B2VdMWuOaQlpxJQlc91Z/MTtSUq/so9059Uwxkc5pEbEe1xOgQrohl+G+6BtMEhsFrM
EqcHIGQ8ObdOoVnAI7mn1gTP+RmPBfI01Ar/d/ymIiBta8UeLduJ5jE7VlYRbpEaSx8Gyw7Wocb4
gooqYtVRFu4Xm1k+7mL4lKoeamPUyCocKjVKZ5eUWvrQhU26SgKE6Km1dY34UPaY0aZ9K+ikyOiB
usYJpMoRqMfCfTyoV7fNEo4PEbLvGMiBAsMO6P+oaMtTZMBaIApjvkB+vTyZOXx+AcrBx8ADxqKH
Y8Nqqsw9B015yc9B3IgtQg89LOHGMRiAILERfylab9sNwKhDHDG5cqeNT7nvnZjGtRRg0QEvbNyA
ndDYavpltXd7IM7cOE+vVAejq1cz1gHEGqt8p4Vp/Pgi1NMAPQdrQU9LzL7Yv+OATrkezB2pSHvo
2coLG3ZPNdzDWq83o3BFbV4ftmeEQabu1KPtYHhdZ4gkUVEi7Anh/uZ+sLtXSOVUB6quNMAacYM2
OyqqMhdgGoEuQEXatIX+YFRRdKQjOQPoFT6eXqAs4URpw8wFvDcWuFGicys6tjRY3Swx0+SrpErt
Be3YpFy7b79P37bMnWHRg2wOWB5GGQJDvwujYK17fXKl7maCxKzOBv3j9KUSeAcyn50QflNz8EXB
x1dzODtB2ds2jHNoj8hsTe5uVfQp7OwVkHzdkUpTFQw3kDbsujUItR+7Q+ffAHS8b+ZQOth6WWcv
IwGeQw8U7LkJZDxt3FKOhgvuzqlTyMzE5f+n7Lx260a2NPxEBJjDLblzlGRJlnxD2N1uFnOOTz8f
Sz4to6dxMHNDsBJ3JKtqrT8gdzdNxa9+htePu97B2M8TVbwZ00i7ks/uriAB8006ZeKP8CjDzJ/t
qjn813Y5nqk5Z/OXlTuyXM6mJkV07ju4+dId/bMoRXQ+i1CHkJ9ZO0NTpDPL75fPVjm2BZa5aTx1
OrpksO6tof0lU8K2K5Boaxp7L1PCrNquM0YETx2rUNkrTJyXeUSvOMpHb/fhoaRrL0Mfd4+e6dWP
mZG9SiRMlUTuzqkqb9czdZKS9WcbWiUk43L/qbOVKU1+EWxb0jQWFSig/3SRGlvpJOoNUjjTdh7L
dPYdr3hA9zA5SoDUR52ESdlT124+zN3w/AYgUk0ooNuqy5eGkLJYTCC7BcQZdP+MF9mKxRgGx/g6
ZOkY7aaIOF2ljKhpanqpXkXqbTWyYw/GephRv3iI8urHrDfpSZZkvdvrv4bKOnlQbWXazGza7paB
1nGMOPV5dtrh2Ur7dtvVot2Na9FUNOdoJ1EcyNbSTLx73Zgn2SirqmHYeIaqPcoSfjnI8855ecaD
/ferqdoujhr7Eafs7klJr71ejI/aan8+5qTQvbBTfdkm6+xIwcYqHgkIrf1lnZdeu6bXL0OS3z4H
2vOk+rL4j4FGYZEWZxB8sJEwxfLrleSAJC/CQ6m7bnYrWCcguqARwoqcg6IU+rkIR/t/nbHC32lO
CPqrI3pEJI0oxcpCAB4w1oN1kaV+UqwzxhjfZUkegPzPQYLT+d7IR4S6Bzd6GoinroPlZcK4U9a7
O94MbYrq9nrFTljWZRwV8WQLQFJZgQfk8qrLj5Qga70xhe0igcrXJw9J05wzw1CusjSP8GinUXuV
pcYZh0tTuss+I3N2iSOBo+R6SP8+s2Kv33dp/S57ZFr9q4cszlkWWGaVYEtodkjQQgJasKz1PdSy
b2OdeXd1bcjXhtIEzIogLDT9cvTukI1/jYDt+tdS6dB1rOw4rBAFQ1vMRxP1y0Vvn/IVpuDwaD+0
FWEU2UHWjasYkAIW9mNQWyrmo+PtCudqW1Ngp3oMWLowb/IwehM2bHjo7gYMldjQ0yDcFeg8ry0m
/MXJIKQm+8lWwIXPA65sB6msVXg2lii2e5bCWp6Gxr4vG2R5bVXC6A8wn/DvBV5ChTfqXz7PImUW
m2qtUyJazdT7vfWz31RaF8xufohxrN8JzpIO4ee/kXfVn2qykbK+wYOesFlbHdQprt8F26R8quzX
oWfBgwQnW+61/nN4gUvNuQGa/dDpKNYs+Dh9ZSOBAPp61qx18kzWyVbZbxwa8c9W1xt/jS2bsAm8
Ueh7ZTEgyXUCkSSU+E8AULay6rNenpV2F11712z3npUuz2YWXhVMOv5cT4BMjvIEU/iPGqfByffD
ijzkl+iTXpyURnvIQvYQsfzl5GnrLZj1uPNIgITf1F4PssFYdHHy/jPC5ZPePqhADsYtYDyMZaOX
U7cf3Vp75qdU9mMWFRtZzFqQxhZhG18W2yllm8ZKIWpivQ8MRd+NY5KAHWKoB8LRr7nzzkpnaM/y
wk1SE1hdi8Lmwl5BrD0kwotO8Ow+IDC2rYQ+3byVHJROWISqVrQZYD2Ryg470/iKYhiShmleBZqX
mV8VuyBaqxQ1PLfa+NpU7ftsGdlDRPzz+V8GKdqsbopSt68FttqKkqSslTZRBOqSO2YTy5Nx2TBj
2QfbsK1drujFfgbjTXycyVcWjdZkZ7VOvrLY4acaLLmoH+c5M0965ikBMlDzm4poUjD0Vn4h5DJ8
BZNWmHgmyF6iMhXoZt705rmI9iL4lF+MQZG95OB/62UocEEKzRZEQ9Lhq6lc5RWqrv/1srL4j5el
V5uN5a5WRm1D/jC/fR4SAz24Sr1+1uQa87gPJitoGqu6yAbcRYob5Pf+oiLs+1bk3MvMMy+4hNmH
fK6tXUrm821o2k22YpYSBxODqOrcS4IS7H0asDz/ADMxMmyS9CWru18jtTD/GCk7ZH+PrPXc+Bgp
0U5YTD7OZXeI8ar43hb7CcGqvxqcKP26GuwXC5WObTmM8bWplfTcKJO+8yy7/EKkhdyWM5h/9Evv
y1FpOb/3Yom/dgTjN6DKxE2YpFY1i/gdJNj0KWlDEUR5Vv+IRxeVBzJnaciMqlTt2xJ7NZotrbgj
Fzkc3aZ8Z9Gfb+rJJBaF8RJ6T7P7jQUnmNo+/ms1Oklhvb0XueYEYWnFD1oX6gfXTe1DaWgkicDf
Y9M7Tu+mXWJjw9yqKeF7z4TQa5Z3C2utfB6gEAQVHiEHzSvLZ5VUFXRPbwkqU1TP4zyq9w63RO67
8ln2sCb3EC1z9iCr7MZrg8R1xVH2X6LB2te5lm1kK0H87oY82qN8KVnlimmD1U7/KEudMDz4RviY
yGvHcaPsbDyVkYblzdiRUQKCrb7JvlOZN7c8tmB8x4qBmU6cPxO6ug1ZUX4zYjDSJpI+p8Z1wdYu
kDparfw2hzNqnr3JnwIvj7dK/SG7KxrYpMllYS+L6DI4ZTe+l0ZfH3DWa3eyGh/TTWcmOVyKXD+W
uqi38qKDYp1KbsZnu+ig5BnmEQxZ+pSWJr49JuDu1hnwpyqHkKmwZq4mmvxUdaCMxDxA8irGNLCj
pj+g4qWQIF3L/8fBH5daX+1fL6BFuIAmXYn6yqrY0MHsR8/iJdEQI+u1yvJlfaFNy6aKRuOjW1NM
v3Xr3Oz3bjaLpaPKOvk6x9ISnCTin3HaeX7raPgldIv5VcV5t0AP+lVVPXG37Vr4y/oQZX0w7D24
GVtZtGuLPDyBgosshsbLENndqzAa8zblUUoak4sNtgWZuEfiMBl8m5z/H7DZN6peEJwA2HRONM/7
Zhq4yWGdqD4h1jLsprRTzqFX92fI3e7OiCvlMZkRfBNwvL9ZQ3/T5fglRQZqjJs/qwKLisnpRhRa
8R6uQq+4OdXcH5Gxng9J2Hb3fFZQFcaK5JUE0c88GcRfkXqwdIP3UWv6i5u5E2403HvKSjJLklrb
wwzoT51YcGsdCmsbo/35rK4PCnbv0w/FbtGyJiaGX+RwSA01PMxKE226VjdeirhzD1VNEEIWZyBl
h1RJk48iJqfGQffa9KM4RtylOdZnG7VMzJdMnciWG0XB/Eqxs5KJol1+dHZIVx9qjBQ/Wu0m6g4O
EaGPsaJ0WOdlAqvBdWxlkz1pZw37x/VdQe/JsY1Tho/W3IJI2rsqKpRrq+dV8SHSlPmjNfNCZR8N
mvrRumRJuCfFDhljvXLjkAjBEtz4aLU0nJ4tHcFxeSkRq8Ze7dBRlUXmNm2/9C2yBevYYhqXvW6F
mKasr6sN+rTHvg2q1tweW7fqDuFcvOA9NE0+LMv2Kg/8vL/OEuPutMt0+WcP2U1AefVJ5GV7WWwr
TIYLYWGatNpH5qbuXr2lA2dUhXcmX8NBHMWOd3WE+KmslP3kISqTH04MslSWZKOtoD/Z5+MuWcd/
dk0yYlFZQi7ss06edbr6rBdYmn5eu8WZ9ewK69TGITOe7BYmcG5rtHI28sJazsPHj2GP57Csz58v
FpbYj9RK+ZCyIf/t9aFwtIgcFclW9v18MUdPj5bbVpfP+j5S8hPa1a/ylT+vHRe6GxAY0z6u4XwJ
HQ2q6Gq3Ig9KjNOK8HDJnldW2X+qs0xYnS/LOlYZf59apNLQb0FywFDyjQrA4vJxKrt2Vab4osOP
T7b8l8t1WbzXw4jUwvqS83odO+rZFcmyOSsuEiOevtUSl7UZOrjeqHnHOuJfLou2lTrsm0R5VS0v
em3wcJP12uQax7pRWcYCvnrTWqhgdgvcGZSz+ZITDZD1ae5Nx0VMkAPlxbHlIUcCrpAYCAtajVSA
PFRd4l2a9SCLXWfVOzWEKC7rxromSU2Ov/JVXTWJTCXONXE655pm7ab3jOXMJGwSG1sb7NAZtgS+
mFfSgnW27ChbtBjbxrW3WMd+1sszL9R+DZPFj7FNZJ3MEs3VH3XW7udZVy5AGjLXzK/yMJsxglXr
QZ7JupiE0QYcdBP8owGpcQiI61jZOVGG/axW5ekf9bKHHEqaPNw1LJc/XvHfXkyO1RrvBwHENTJH
6Dcbw3mnrvaI83oA1/XrUEkDxQxaydGO1G0ji599RiNSA9VTxr3eOolvaVaMoXQTHZ0qz/ajiLLX
OEwfJaVkacOEv0X3ew8PMPp/7xEqdbeZlw55WA8FUa/vCF51UXHRVWdrGnjtflY5WYI4wmf5c0Sj
p/3BKOsr9Jj8Ius/Ojuz6myGHEc7q++7B7TmYbaYOHZMxE480n2Nc8CWqvTr2eoePiqrot0D6FuF
XKkr10PbZPGWPba6kZf5aNAc/GNS1LQXdbVxWr2dJmVWgywL++CzLnGF43yUS+nd9Nmkacip+nKk
rPytXZbbFi2Mf1zuXztO6zuQLfIgr2hr7q+6zyJ3HRO77OMWNY4wuxQC2sYj4zL5VTRX1wk3RjI7
Za2ea7gpqiEoypY+bPV+E3UN3Ep+5Z2stBt7NQWZjWSTNmifGmP7VMcqzxI9do6ulxIuGZv0UXff
ZJusAXGaHBwij8FnnW3h4xEXsOm01GqeBFiBp/JJdpeHzPBYtquu8/Eass4UaoJoiGgPeumOBy1X
wcDkeXYlGJddW2IfB4EKRB2W2sh/1+UoW2QfsJwdeOwBHee1t2yAO6ntysFAMizP9FNppUP7HOYY
/lo1VnieG33JrXh613Iw642Vd+Sha0zpsgiARNHOp7mGVM/CMXpASBODRgUGZsrW2R9zc/4Ton0A
CWWM/KwfwRoZHpglE0GBLO6flZAk3mA0SHc4SG+rWZoclXXdBXep3BrTPD1XLWDy2EZZX3PT48eV
MDoluBIi+Nhz+2V5cQuXHBHVrjoblk4e15mziuzQf8ryTB7auC0PZmsg9hRFV/vvA6E1uO8Tj7U8
dvW96rbvsvGz/h99l6kWK7btX6/xOVSk7nDCk28rr/1ZL88+65bKjS8xstnrO/jHK33WyTeTLkgv
u7gQ/t3VLcx4X9sFQluR1V4RhsWo3omM3eTm7bZJFvD7+aPnQORUys59rgr9ocJ+6a6SSH1ue23x
F6fLzsOYe89L2Lcb4i4O3wGtZjvaO4Pl/1Zfi97qpbsoQHDklZKh0fCNEd9lo4VU0FPI7cKa+9Kk
VoUNW8Stjvc6x3CVsyUDBZZBluUpMunjCUTryvuYvJc8xOc7m8abLEHl/JIX6nj/KAmTwJY7PXyU
bOeQL6X6KEteSoTERjegMJyv4M+hDY/dcpcHHSDstggNFYgCdUVt/mpoQFRiueK62061ehuG/9qC
qIof8YQ6fF6hRifgnkRiX2QxZvR/XxlyvLctDNCXHiac0J1yc4v2mP3QAbp5MEsnOcymA7NsqICW
rAeDqMg1x3peD9mNsCqlrjeivdEsE8tTSrJvEpu639gxdHXsfR56TJMSZbqo8TxuciJbP1DhqTX7
R4PS3kZNc/1iKJVzmwfSarKhhm2Ob6f6PowWHM6l+wkhy93PbVeecswaEAH8PE2AZ59I67ZLkER6
eeo0G++uSQmPWDoQc4ZQaVtN9SwGYODM8M2R4F71nLPA2TdYYW9kaw658NqM+SvB6KwL+nHx3T5u
n6o1qYrKzOJbDi6OQ+RhCgBDCluRvlBPrRYuH4e0GH8v/lAWO0foV4nORIXgpaxn4VKK34qy4R91
2dqvcgssaOUQbem2PFusQwMcaBKCjMeci60j1AZWbJw8alYDE6Zu6x/tYD97k2o8p/1kHlLHDHdZ
NYRfFWgEE1CaH/WC5GgxzN0tUXPjOpHtDOpmKu5TLNR2H0Uw0QpQXuhhjOFRa1O8Ils9fNDXA7um
+jauRLaEcP8WDCyL9HbENYZG2Y0p+ifh6+QkryEPwo4BgUc7aKng0oS54G2OlKFpzN+MqkJpk0Q6
rlB9so8HEOHhYIlbgo7DrawFmq9taBOJoPjZINZibnZAnwxMmD4bFNuqrwrATacuUM4tWufNiEK0
lkXjnG2IxV/H/oe9Vod4QB37NThIlqD2QTBHBw2uKwpYo4I7qq1cIA+b2zHKSfysDbJOtloa21zE
2ukDHLYO0CD0lXxx7l4HQtx1zPiHOmdPbV0rzxXQrkO7mPouqwvlrbCUQHaYcdje9HVqXuTIsACq
I61XsBl5yjWV/O4vK4jOypjtUuOe2JZ+JyI57qJcwUHk7zp51iSiDtZwxm725gEOITujYZ5c/piM
lQeryfSbVz7LglHygPBzQH/HqXT+dJq5T7esu7OtCYNv8zmqXsdHRjX47Rw6e9kg30oI9gELnwiR
+dUV24GKr/SteJ3xfL8PlRb5JPQJODfLvHfq1tnKbm5IisA2PebdtfX/Pcoa4vqlx3xJMfThAXGi
4QE2AlIfBj7JZJIun/V9XJAoXhaX7SDdZEOaqeqFEOtRDpL1fF5EH7pxDXE5xp1sNxH20bW/qpb6
JkV1Em+P7oDzU4la5Ps1t3p1WsXeDB74OiMS3bHFMeoAMsu4W1X7azTf6Bvo4b+MqP/J5aLrh86f
VAB0VmkaYeHiFIcYen5KA8qGbpjuRZaqGz3TAAO37nXWUFWTilTJoO8jNXavsiTr1yrZy1tEuP9I
/OpFCeDPtMWXatbDRyV/AiQM5WU9LFgybZJ6ineyCFx0tVGu532dLAhbuv2l1br5bi05QpZk3QMo
VctRNsbONO9wYS62shW/2+mcF/jwyNYmR9FrBsclG2UVTAugtuZ8lyUrJMYQtpeQ7U2hb1a/6Wy1
0xgAlG4yAOmBLH76VX8Y3cjytPZpa6ULpKe16rgT3Ght/uK6yHbqCkamLHmXLwqsHjYT08u8lmSV
quuvyMRmV9m/5S+7xyaeWWft4QIjehyESQCfi3mQKRDZACmmY6OjxzfssVgCTjx9quxxVm1Wj2Z8
JS+lbnhD4yOydjoLW5/n5uPUDBXgSj0N5nzGb08ZcAno36LO8h7Sk83D5tGB253NM9nWLHf2JtH1
net49s4ss7cqqRRA+rYSCNKTB9KxR4SA40cv5OGuwVH85hLoNjsUmjXdNNC4MKebPFMs4EZ1hYCj
bvOzJsqYY99eraLHXkD8iVmaUCyRM6bkUQ1xO25Dc+OWOlHcdEWSH5zpcfbWFZGHtG/E6yOBMZcn
Q2+W4EWPYXkjn3Hi/p98YGx/lEjsPVWqER0jN3/3hui7SCJvH8aad0hDhdgW22FmyZh/0fJixXO2
t1c0g9tOx6Sp+Kzo57gxNsWm5c/IST1UMBF3AtmDNAR9XmvPvaF98zTd9VUQYRuzD4l2Ko7fGCSI
1Bngzxj1wTBy9xAlKPCc6rDtQjNEffA8Fflz8oS+vggIQCQitoCeHYin1dRuyHRsx7FnXlaz5DwB
W/RF2V17wvEREfs/U6tAYrY2um1UavWu6pTcH00Apno2BOhKAnSK3zW7X753db/Hv/DYLtbdqBr1
7LVgW5mchq0XN4WvxfNfYf+9KVBfZu/7Eylsvov2HZXBfeIVX4ccMIle9VBxyycdtJo/NpjL68rX
qEgDq6mZVuoO+zFhfs+KN3S/dgbfTOFhmjc57U+VZcLGMl9hA9QnIMfsTjB78c1kIGSgKGOgL0UG
wMr6psf6AuCbNaUXlyKgwztk0m1VMMHOOWZTdZXeYhtk9RKRt7NSPAqmst+DFv2ujEXx3Id/1Ujo
7iGhvShER1knLLdqIoCUx6vg1JQxeSzORtX0G3hMPslSo8pEeAGI5PgzS6Lmps0GZmjZcz8M2ovh
nAYQlIESimcNXsimRNlgM/EMIOJpHrEXv5nLdCqFihNXmt/GDs8nDYrMdkn5MUj0DvsYPOkpjo5e
3W0dHfPEsGywyDHHx16LGxafXb2PbUQHh6F/APqxMZt5BIVsnrTSVXw1jnOQdv0XZylJWM7lsunD
ojmJZDw2PdhcpJZIzQJfV3r1MI5wzEqzAPgKrgvZerL9sYOFSkWaqOtxixtwZYhD++Y6wJxxzRF9
be+7PkY7M1YDGwSkQHrhsCzwGEwsgHwtLLQT23I3GHuFpXvYHIlh+2bdzaA41FPiCfjhdR3r23qu
21OfIpx+l6c1vLfM/61t0VUqitIe9q3aH8uKQBfoSEbJq2iy+eMCER5BSaj7+bSMe8geBWxns/Gx
ep/Q0Vjak/BifWf16l3Vq/oEkHzhDotd7FLYH2/aGZBJr88/matsaDKL99iKVU2elYHP7BedbB1x
hSIKwsrBgypz/3zCz+k9cdnAzU4d+4X+Q7edLyLsfZ2c3jGCq7p1kuGPquXnEd7yUJk2Ar4V2s1k
4MtiFckevHuTpTH6wRiv2uK5iJd6m/UAkZv+Z+6gWQJQ10E2taq2ixK796EJj/niKl9CBH7DOT5r
Rv9SWF25Q7nkvSsyZeuELT8ewo6o/wxX1RYDKXwS1Vpbfmnj4VvUmB1KhrG9T20SKtXY78KhKQLe
b3rO82nvxXwheYVmi55bw7Uu+bK0TDznI3l9vWbrEop9muS7hYDywRbtJc9LpH3S8mWs1ECs3jD4
VGIThWcaGc1015XhpalQlUi5GVVteKhC7S3WHUI1bXNW2W8E/TIMW5iL1knRFUHMPjWPmUDkounq
v4RWlj6e1Iba/IVKT+JPZoI1eZthmBo9doWhHVDobaLe2qCAXDrtFzUTr7Wpxr5nTGx93fwWO3a0
a4wRfeEIbGrj5UddY5GQuulb13iL36fuHDjtpeoy37Vn2xdegeF7Xrm7knTPrQey2ERtdyusnmgu
ciSIqcHD6oSKJmXbvxDTT3wxWG9GGcHIIuR0F6p3GDM0T9z2VCrzT89B/8ry3q0xx/7TGI8FmSc/
FqSLmZynYLaA85W65waEoacDO6+M7BpqNllen5Ox4xnsTuYO8wzd71enTyPTXiF0T2BXm4s5u94m
qQa8M1LIqWJMzvIwCCs5kx09Z3ljQx22c2C8wxc3hWBBZMnPbcXvu+avxLBerXH+o9E7cmCxeQGM
fa5gITozcUTTdusNOghfW8xGt06RPSMrbt0mpnu/a7LmUEVt/pDP4PCUuH8U/eKbfZ5tcxZ1Gx1i
FqJYCQ5f2giWNreDXsNZudaFgSCQmx6a3I0u2NKEqP0Y8XnxcusYslI7iTjVTslowNCMi+VcJul4
KBBBvgANN/aaEPN1iPOIxSy0VuAx9W4YMUYk16RtqyR1HvIuirdRc617aD2msEmmYgCJdgZL4qLG
5zBG/DdYUZBBl6rkzU0g8ZYQ1rNteNgFLqJ+advDoNj4DRSJ+9KRtA8ax+pR24/RGO6BARkzlkxI
5Ktfl5qdk1YP5ZtSkxP10m46VpZpbaC8tn7H4/JtsmD6xPBa3qAVd4CTwT6AU8X1rxfGGxMYzopQ
td4mu+/x8BUq3poW/hnERd4iBFF8HuvjG/F0NmxpPbxpXjj4OSipN89CCsla3OYtKnlEoGNYv0Eh
mxDVRuItUowThoP6Df1Jj4CEE25kMRGLfisUWERT/LZ0aRXASzLBdEfdrjYnJlnTPMU2e+IwModb
h4jrreWznie32QE4Y6/MBLSpvByqZeZYV9baRJS8B2VplOcu5SsbzWCweZdIDKVIeU8jGsmIwvSR
sUZBUfMBGgXsN8JBz55MLbCBjO9UVWkxTmm/u0NGihltEDj+5RdyOvNuQE9kA1LIDnDDMvxBM7J7
bY2OP4vU2KaEgH3DGvZ6mXp4kifjbqluQ1rPh75NwtvCZ1ES+wJm8SWLQ/FAILX30aRiymoU9Y4U
Oop+xfJgmzMTdtnMAYEE0HUod5OYYierDkkfQGbodsZqgtoXSQAjPr3bY18evQWnVaQd8WCplm9l
X+IzUi77Gle+7Vx5r4CDN30zJhBfuP/DBcTvXLuCj2KDDcFwuFtAazv2NkzjyA8zAq1tgw6O4HSX
JFCGRIjGlzZmD7aS3vT10R1lBK7svG82PdqhCjpsTNwC4gMBAbRYQyvovdzx1bwkEcn00CWh/TRW
HkF1K9+1vVH5Y0lQo/Qid5NiAOe3ZJa3bVzZm9lthhNCHfY1EVrCn24Bt9ASLtNMHqgFS+i7UyaX
wqgB6RqXGWm67WDNyRluR71n4W/xzu7optUHDcUMobThueNWRRyq+sN0lh4jNmEdBqRo4jghhDw7
2rbrwnJfRiILzOSltbX6IZon3Sei9o2nNxnmUcynwvKHeaj8uI2Uu121/W2yJ8UvSNdfWzGKAM1m
PrjqnWKsN4qSME/aNQ9EuwE39AB/ygYFysLCQNvRNJTp0bz0EaV1VS29QW/c8ZeYbl1LthEbRe8U
hS6Oqbl7Rch9P0RK5g+uejcJ6GwNe559rVNOnVe+CGE7l6JTfjYTP9RkacbVrOpi287pn60BfqdB
VBznnIeyb5JLNoyTrySz40+4DHTM+6hCMK2odn7CyDvcziHuQWKAKd2HIaZrSHcIR/lpTuZ4NkPg
W1MVB3E/WUEr+J/0lZ6fFDFAATUIjM5TeXTnAWcQt6wvaI7d1IYtlQFUxMASUcdyA7AsKzKR2+dm
8nB0mVg8ac3Q7iHZbuNJgbJWi+WQW1kLtLJ67tryUVEBvCGw3e6dtn3XRKYHRqOZ3GEZN59n3pd+
giW3REc3wrVojYn2Q5xukYNmBR9p80Zl91F5sTjBUVLJXi3f2tYAK8eyYMNNAYcCn/VgmSbch3rv
PQsL0++cgVgHMk1ThjZ0a99JlU63CZAhmkXtLnOjVwexmu3k6biZimy7TJHNZnjgCxoGsbOjUN0K
J3vFEGja1ITMtkiuqtssBk1YKhFCK3p1KSb0sNqQKSq3TcN3kITbKcngBF2edIEI4z0xuOyUIr1r
q7p9Zo1/weyyQ8Y8eTA0TdlX3Eh+OD9kADjGPBGPLfvZyCLRbLjkTQS8kq5u2bGqjc5Kn51dZUTT
Pq9sbZMAsPGFi5xsco/EZLG8aYcgByG5sZz0MfbE2bbcZtshkUveOld3A3S8w+KoHoxfRE54hkOl
GdJ81yP8vvR2iZxXghcDeuq7cFa3reM2PnTlbBd6Fk+SUERbVJ7eNXR3tnXfjl+0nLBQDvum1nWs
vjwPz1ID4a86TKYN5o9f+KlcYizud8Kf2U4oOF3MxsbJwMhEBOVA6zsNjiYNgnZ6mAPzmcRrTHwG
nmuggA0E1N41wcCSYldbKJjXKEGADi+7pzqDwmWQCPTI+TcTCPpsMmdfZSVt9liD8fz5gczCeBZJ
9qiE9RIMqhZeRWu82yZ5+GWoTkmfimMx87g2FeBcJdmMyjk77DKhnp7x3t1ouNAFda2hiFSGUOdC
cEppe+r0ApDXlKHpGNV+iMDqXlXYswy11XwcrAUUhFnmWCPZ1mPopcsOjiZmGCmE1H5R2KlPeQIQ
wKuPWF72p2kUw0mefR4i2+xPeQJ0Ck4NM7VDuB18+34uMnfPj1udjEytTjbxrl23lLcZsd8TkkjL
KcnZtHnwkgJ5NbcjGdBn074mwYgMzZnohesT6r8JzWtOaV28Nm5OAKUwx+awxDlbZA9Ws5vNyBL3
82k0erTMnRYvXFvLc9+yUGfRC/M4KKshXrWf5qU4MYsUbIKmcGv15asdgwrohqjk+oRaWnx2c7MM
lLiM2Uu54UkeWL6yDo3Tm0XYfRcqanNa+ga9rNHaNzwOT42agl2MWZb6dVM+J2n3R9sV/cd3Jc/k
1xQvFtrnc7i4KL/0Yh+ubpRynyHP3LW4WvPxe2+aqph40xzsKRxPdvQCqaniQbfVkPpnd0FW1nOS
V6OICi1o1To9dt1Cwn3ZaGP6qClegps9H4zkm4UMJUoQrODbNgwDHlLrG6jvQ9neUoXHBRK6QZzO
Ye7Hahjul6w+jG2NsEKBK2ISH8cOXqLCYg0Y7GSc5DtAzIO8sLO8kLar8Ksw3CWQp60WV2x/Q8OP
O0CUSIVA/34uC4+t1WgSr8GQ6gTQQT8JOOZB5cBjq3+4S/aDuIvLNxuiITfolsvumDIeWNigxuIo
f6tKn8pTsx5kUR5MxDz4m68/5b81hxjR/9Z7dLx2N4+C4GKx16oxwGz5nc1JH7QmqnBbWzERGCnS
w1DnHkkdOkQV/t+lmyCWPvuN14DPFE4N5I7DAOJvN/8p8JQgAzhpSncJsz4+ZkqOnPu9xyZw18fD
YxFWl5TnwAmVbBzSqvw7cnIRgfIWmlaPx+yi31u04QmHK+7WSRvFBxhNOiFKlqewzgue3Uu++x/G
zms5clwJ00/ECHpzW75KXiV1T88Noy2993z6/ZjVZ9ihndnYGwQBglSJBgQyf6MNwYtDVszPrviu
v9eqaxz7JUygWlZ2GQNkIutav5s0rG2OEBGca1fzDnu9C14yK948oUFiP5AHECn74awUdsKr406P
4YQgm+UoDbMm4owe4g1Vn158NUSXu1WYVkHGuuPSnNGCUazNTNZ5o4yAtFxD3yReYF5RPMrLMrl4
xfyDm40/DaDVsznkeGvqcbuLSJHpQ+s9DuFsHAkql7DGtjFLiJ1VN8WTmkFq7FlGbcO0jDddGhRP
VkzGGSErRPvzI0T7eUcWxqMXgs/GiLItHje6Oyd/gfqv7/w8NrdYIue7Rpmr+wThDEMrlE8lw+zB
GWv3nOJL9IJ3Jjlpa26/j0l4dOYW7/nWvDpOWBx5BfKTTxz9U5H7KCbEytfON8st8rQ9iNEwfVRU
1j2N1+/LNAq/BmX0TiRpiwO3+aUPwhcEUZ2fWUg8je+Cniv2U+ozfcmDuNrUKrZtZmN/IzLvEgtg
jHLUtjsRLHklNQjHpasgWhEt2RVBk5x1FOd3TmbOJ1RM5+NM6mAHStPYzUrb7Jk+7opyiI9qtcQ7
PCJSOZHWNuzsR4D+2BWG/WsOn8SIi+iLr5Q2THCSCfo1KdViIa9Ee9Ww59dmUL+0jfZXPrQV6uQQ
Jsn2k4fBqyV2Yw8doCHfobmcvIRxkkFuTSYGqX07ZeldlZXDnbVE7yagvoNRVyevr5V3rK/3oWcQ
UoWxt/O7dD8GcfAOUvBbiNHUg1nrypuhWgr2Geqwd7sMZKNVRIe0Ht0vNfHr2nPB1jf+dEfgM9il
JnJKPRnkE4r8Oxcl96+NNxhbJ3G0J1YAxrkuo+bYwD27RmYL651M+M8a+WDLi3/UGBIzn9aMF69I
y8V7xDx5Rh++GJVPaEMJ8+9p+RNZgYgcaVRu5tr2rqCN/UMQORCGqxmPrTmZnwgx/Jj09jxPYXsd
mtZ96RC2iHLwzBhN10eUwBmOJP+d8mMvkvNOyKWlm7V+2y09pVHqUkj39ei17V9PIbvt2ZdxHrEy
5RwQ+YT9sZga3zaLAbtjqcuWfG/6SKWT1P/YXPev3aVNig9tch5pm7Q23xlqOW5Y26Vov+V5yUd1
2VQdpjCEU//XavQmE4Jlf6oA2d3jx/a7fjv0VoYTaUDFUg5BElYXKcrlMzuYBeJjUjeb6X911KuZ
RfbxfTHpwaulqbwObmZsAREFr9JWZjaje2wOR2mTQoWbrkaDf39ryuzkOWAYWw9qcW48m6j539pk
R97MNfmdRet4OfmtLVaajab16nltY8W5RczeeCrMVNtHbhkcrRKp8UKprEe1NNVHP/MiPn1j+7V2
tU8ZQOSrrirjZfbDbG9jQPRSTDPLp2DaIPFWfIlAXBxjDCBPJEZgLcNOxGRvp+lev+vrlFiKnz/Y
Rd/cm3F6dPnG3uHkyRRpTtIzzLFjwpL/Lkey9Yi4y3tep84j9EN1r7DsYlgJ7IehHWNm+OpDMrYX
xFCyO9x7Qyx1AHKDopr3hqfZmJ5k6McV89fQQXaSC+1dCeg/5G2tfkFvLd+Fg53v1Vl7Jt3cscTs
kGksknHboG54NOuCTI+KIJOmQ5Rj6r1L+l59r5wBwGibLGwKIkkp/lBYUAXGX3H5w2i6hpUygMYu
sD7Ng1nuMrhzr2mESEE5Ft+I5U930lQHevfopdlZalJAFA4ODdTvnfSXtrbT3z2rr++l1kfFTIZp
fGjbyQOn1oa7IkuG1zz0c2iw0bBXgmF4lbaoYLILOOpRah6unHdRlf1EhuZ3h3lEqpqoJBiU5RxS
ZPqvaLDCFzmNV87RWcW6cLN26DvsHkylTs/SVvHe3reK/+g15PCnYodeYvCszZmKiWcyHRw3WMIT
DNvSFljRS5aTQZUmq+hB3abFdxnXpSka5mmrlpp+lGo8NcXrRFT8doYcC2wdoJJgXgXkChz0OS5j
5xQ3jK9ItvwPdHvr0szMzzX/89r+sR8h/hw4pKEf5Hxrx16LriPZOFY22bBFwal4QDLQPBvjop9T
ReNG2qToC7V4aJciiBXgnPo0L5pPUHP+2bF21pLZOZW6+rw2ydaU+sXD2ubG2U/Vq5n91JG3cesm
fih0UsYhZr23rbXNVlpABLV3kR4KGaZbtzyo0pOiA4ZpdVTH49LEDEXN2veAQNDeZ85wkKoWFhlu
CB28a8dq3kPfX0A+S6xw6RwNYXaKwxBQ9VIdwq7EMRicCVJNrL1C+93wUvBthUmEeamaJNVPegNy
vx06+33M6+EUKszYZG86NsmprctpF5hw5fvWdi5+zaTETojOqYoWIpKW2m9On7ME88JPUrMyLbku
eQKpRa5vvxmmhUpSm71IU9EFzCaycr6XKogpc4uH45cKnYedPlbemxX1CpJgkbK3PM9905gandSc
SZ1UC6Re0F9jkiOdDYaLZxgMd7LTB9Hx9lnnse63w2TwXpXls7qcNGmZ7rael99LR2yJmdNNHc5I
GBdupG3gy7MPG1SoPNb3XlT2kGj45I3yYZNvk6s7PuHOJY3T9tBFtoatzycnbQ6h06dgP4PomKMW
8hYML2VZZwdPwRg6HRbdy8G+EiSwSP5q3b4AlfWuJD3RqVT93AUJX/cpz94tbZyY5zPKYRqTMhc3
nLs5gu6Mjmj63isjyRbP/4QcNBYcI+LPXmcepVaVQ/3mGGdGx2hv42XpgAq6OLruQd9KkKLO/fC9
GYlkpRUpKWg0+knLA2cbkhNYonzOtgfpso9SszsQxlpiYy7T+ew6dUa+NfUsOHn6DvFR99le/GCk
0NOTYSpPRl5/7nQFKx63mp740chwFCPx6pS1i2JAi4xJHm8Du4RqqKMhiGpW8bXN+2ffr9Q3nAwF
cbOpTc+/ZsS1koq5uqpUXJ9JA120FLIVLnMMuzAfgjxIb03a6EcXxehf4yb9XtqucWqwsXgMLfTh
Jqa4d1mV/cXcu/numuFjP2baT2w2DonXWCyWnppp3jAhz8lhty1wCSvZeIgrfw4W/HWY15sAb4x3
M27OEUDe71qGMJzynGJj8qrbxR3KvPmh0IjT5kqc790hLkl6R5+Z9FXH3oXIELZeiD590j6bfVET
CLCj73X4VQ1m++g12oLOz93dpBIjzOOwwDjbJWirgoy1Z/1ljof8bejihV2YhhepphV6o4Am7mHe
289+N5GH6oYKroYxPke1ufDL4uYAKjg+NRUaIZaSn7B7wsQhtesTQb96by60clbmxitTf/78TA6S
BMUOENQ+Vkj0k9RKN7HeRgRv7I2pv+A6+BrMjEAGQ+0h8PUCt+8c1Jeile+606JZm+UvFqu19352
tZe20Q+yD+lT767DQ3sz2j86Bud3M3S8a1Yiz49FxntvGRMu2pgwL/tGhOCINeNqutRU9BZfq57I
/VLrSRa/5jjxSg094PK18ZJD6JfWe1tUmO3m2VH2dZ6lvjh+fbrVSrN6aYf5bKqJiqyFfkqqdH7M
lqJVh7s5bnXCNdTKrukPvavYaBnp9uOoaw5r3inbENFBM0AajWVPbPGNmabsLtNr+1EdNPb6Uzvv
zSjqEaxd6rJLChKY2Dz1j1K5nSqrGoukakEYNRvC09BnhCWbEMM016pDCEMoh0m1WP4ASQCboxfY
M1kL4ERUx1an9+yq87kLp7dbVfZoddlfIit5zNL+L7OIi3NGxOux76vfBQqYzh5fuWr7YcegeuOD
zk9Z+7aGoxmbZtSqDQBypEWWs0QtwaBRjxEMMP3gyUjc8RD2kCm1VA2eeJMgCdj9PN0vHkbSJv1c
rIGepOpW5jOMO6IMy/Fr+1w1yBfVtoIuY1AzlfO1XTj5IYxTijxucwDGUCyHtCSJvLRFJqMnQkAB
cA67fcus/L30q/BRap43+Qu0EkfyZefQxspRGeyYhXTeval2rj/Y+H6AGGkBvdCjApbK4vgqlbAm
x4Re/XwvVa0FygEZLz1KtZzy+OwPHsjh5UhkPLOneYhuf1iabGvaRnUavErNygZCrAOaKFKN8H7f
2+YSiF4OD22rvMDFsDdSTXXHeq6h4EpNfl8b6KfUzupn+e3ZgvMarVjBT3P53QuwaNK1ci/VEnN5
Hs0ctxv5bXaGDFKMENRSk7NFfv+cloR4SSyTWrO0XN0qVVNfbJIFBJKnirHaLJqTapMZCjD/fHfG
YtrEQeB8BUB8V7OFJx3vU2PNv4hbfJqIhH4pO+giJOXDKz7ffOqZGm7w6CwfQXCkp7Kw/UtrzOGd
7yvRiTxkfioQ8XzSs/hTijzbj3ZyXs0Jv3bHLX/kWWFjuZyMF63E1NiNQd8Q+4l+nEnEN0TwWRho
gRs/pmMeg8QJgjtSpMd4nN/sOTc2yHEC3yhT+6Gdu2LeZJXG482b2qfZkxSKbadPREORyPa/Oig8
bvsEBro7VOTTgqoHcAX0HA6disZmB4vFa8c7wPLzuW6qb9hmKmdLy6Y3q6t47MZnDT/4T/iufc9n
d0uCHuXu0j+Edviz6rLkKYojdGtTRzlA01c/lVasMWltD5qr2++hfSQlln425nk4GEoU710lvQsU
7zvTdfVi1tFPMyq+dWNokt6pnJMGYpQsm4txFkJjYx2nKDBBfvBCI/l7IEmUTpYLFKkiWenwYifV
6O30kPRSBRDgtSiORORjUn6Ynrd5jPkL6sRkCbTP1Rx4J8sj8wnwPd1XIfKYpgNYaQAL3zS9f2/9
7cL6fhxy7dVQmwtE9GpDFio4qAURMQu5SwIvI/Felbl57RhP4/i3juOJ8VK0tnuasg75wxGAcr0l
zqicNIW8Gpym6gB3XkcexDcu34F6qI8pEbAd+kr2LrfzxUd2PvN5RGLTDr5UmVtfZ52PNk36k0Pi
HnC3ExIxpVDMMbwfvfj7lGO6OA5o52K1+GuGBlO2uocbYNBsrT5sX0jeakerssJLYOVE5aPS3QW5
anwC+fltsOLyl4kKJrmgn1HXVZC/Q4L1RYk4xNB2GxWRujPOfcOrWmjRcwVKRWpSVFarHSDOExxb
ekjhlzpIl9G78yGrvCKjogH7i09gI/YxXgxPvWaq14nU6t7TyXVL1UJI8TGL0YJfdvagC6+DARl7
tPt7aTJgHxydyK52jZtoV683WlCeAIiWmjRphoXgW5smFzlg+fqcDb7MzF2iU6H5i9pn2V0nH0ir
GZUvUsOTKtinro+FzrJzZGVDvrq9SM3Tte4aKSkIAQdJemnT8Qg5915uw6LhACmYlBx4NbAXXQ4I
XGXaJ1WigkagB7Pq+LnTyT4sO5WlGAcCfwqkgbP0INQ9XPwCFaj1lIGbXhBfTW6/OYuGYht503WK
CXdMlqZfGx9rtLwOL2kW8qUr2viX3droSjN3enVC+zUdfpR44r4R09xOhjViTZIbb+VYfg8ThCZk
HyFadYs4pXcCMWq+2Rp+hkrvDXvpmxt6cKmwqdnK3kEl04P9unX0zWe+9yVgmHrKLl7IDAIqWvQq
BeIoxb5K/GKf/NOmT1G2CSoP8W5bj16nYATl5Xtof5vHNIyMq1t0xjWZFQZ9MC1nqcaK1521GXiI
dNEG27jyAZucLLr1zxvSyCMqrSd7ObwK6gNwdx9BdLhtldI5r1IkccNo1wzj2Qli57VFG/1xjBVo
5joAtMIMYEfjSHOUzkQEwxe05FjT+G2+BfXb7LlA4x5g8+/z1d2vIlP8Pcx+gFHYprzCpdOxuGu6
W1XaWrPe1RrfM6lhYloc5wqA3a2q+xw1Z0cf4MaTNI3GTDqvi1VsPargKm3T7F+0nBdDanWr9KfW
qgt68Eel6O3pqQQc8nBrggWJo9XgbQwnj54dl9e8RTvLnnRzQ26XTLExBK9SeGp4VAtjfpTa6LvN
Y1S7x0JPo2Q7N0sUuK6cjewtIr7yqaUTOmuS+LC2GV7y01NVPnp92bxoEayynw7eomOjvkrBc4SC
R0+2em3zzeG9jtTxHkUf9bUP/Pi+1uy/1g4J6xSUN5rmuLa52JW14+2kTT8gWIGM0NYa7elej+Ln
dvSyR76B2SMp9EsPCeIiNYwybXUjm14avmqt2Z7/aJPDrKb4Vrd+sNPKKgPkkzsvUrg1UUIHQgAM
ddpKVQGkSy6mHnYJHNVrHfvl1U9KwmteHB2lLYtyYpUxEPMwL8rtVPnqhmffP0tn08CjtUCl2DCB
/5Qqdlgpw+w+6KL6Ws/la0ug8AG91/paJIjcmqHib1XooHg9DHdOZ/ZcAHaGwKd2JFJBSml2fVWn
On5qYvcsO6UJnzGN4H3jnbVpKB8nc7yz67Dnfg7Ge2MO5cUb6w5U0BRkD3VQ7vNyr6hDuWsap95p
VjADPPKbg6kYzkOfQNGIez9Z7Mf2+Lh9bgy/gA/f3/tl/2D1AYrtITkpeAnf/C4+WCGCB4nFSqdg
BuCVWnUaI/vH7OYg2Oqz2gcwJ5QQTLfa67uWOci2YfaRe/gL6dlmBiW8HSMFIqnP11yyfeBjYNeb
YNBVZbiAmHjXaic6BnwQCHCrQNIBKfe9fqfOaM21mmKQXICd5CrHdNQ/se5isAG9sCsN9THr0jNm
1Mp91ZXQY/vBPWc9BDjDeI+bIWb557JOBu2Z9aF7nTNLu0xktIl3tAQTjWKT5VMLZ2qjjjjpok5M
+nbCDcAr+2TTznwjWQw/qP2LFjbe8yLCN0FisKfKhPcYGPdmE6sHBWOUTRF9muf5jYzQLmq18lDY
rXvXZ7jBEAhgcy2mAQV426juEC37DMJixIWu7Q+lE+Ljquv+Y5//4DThBbkVY4Pu87B1TIPMbaFo
9xlz1cwa1Rcj5cxDlc13FoKzQQhIJFOwXEx0OHlTcmq0ob7UnV/vsY8cdo3jBPepW887tdU/ByP+
ASCmun0wQ9FQ5/LFAv7xUunmuxJH1SlDrfEemURwJXxT9mnjtPdlURAl0Qf4W7O/DaqpvwdIcOpq
BBnbOtnmdXn0stE758ZU7VLmDSytzHBj4Ka1rfvuZFULIjDotL052MkBgPA3pJq+LmaiJ5Ms+Zar
1W+Bw3Vb1NmI4PHc2I0CXC9p2zuNEp0E4FpoSbBi7wy+9oYN20b9ViX6BK/OrO8GgAZnZQl4GM2L
zKi1ZVrNFIXHqCMPkoYIs+QJkhHR0Krveva1t5XHNIXnizjKNo1fQC//ml2jupB/U/kSJjWaa+pl
Kirt1YThYfLYk+616yEBf+NUWyMPo/sur4JLMDLDyDTe3ynElyftSuT2huXpLTNCVk6PJoUTvWPU
ywQzIYZqV3V9DO3pm2uq7v3oJu2WUGAbEgq9gR3wViO3ZDvnoA9xhAgg02g5pmVFvURKPkMEyLdD
HP1oshKX7Mg88S3vExAryFvVBy7orzrFImYkDE/2AVOOtrKeCYzomxh02c6Pm6vnNnDM3Ab3N9Uo
zmHNOBgr5nYe+mZbdsQE6vwZTVP1vo8i7b5dCsfEsNKBhJnmm1AP/L3ZgdQLNZ0ViuJ0jL1Wsw+S
xN0CyjpERfBDIfOAEkOEohChjO+9NZSfWmTN+WifuhwbO8eF06QH5EDUEXqqx/T4IWgA8swvrEja
LXnPqjQfsTXPNrgBvKexGvLnHWuBUO8myMVPo0eAvda7iaxw8IqwCp/PtgKh5KsdOHwzvh9BXm6w
zWJWwaKwS1Q4PGZL8HpOg4PtLeqzVf8jcP0MgTIDeKOrp4AYzBzgoX8MZ6wadQjzm06DytT+HCAN
RsB+940HnK+2HaLOzsbMW3WL0HSxV4sOhHKnYMCiqQrykejFBIFPYqF0r1M1vY6h3dwTasy2czch
ipa1T7CXX4k0NxsLPfmzN+mgQHXfOju2e1H83rsoie9erAWnU8Xd18b17suIYdZsFIaxtKpOMwpL
WKj+PQBEPVZd9zfeBwacYDvYK2UyPQx4Fd07BI+LhUAcpPo1ddw78A8Ts+zR5woOf4+s2oluBMCX
4nivG52/aQpIFFlcEahoA5OsW2mdKrcqNlZit0eg6wWgOM8CdMPH4ACZ+eLkJKX0As0tpGOvpdW5
RHkKbZfE8bGcWvPY15X3V+q9wWXq1Nb/Ptv1Ds4731Jvgcgo3yOj3+ZWFlz0McAfsVKbHSt179QD
PDta4EDBnZCSUnwWbx2Ee8cqCHqo5o4544M3WsNzOqBR5FBDTCbZt2bwlmeKfbcW1VA4t6rNzP9s
11DEsPl6tHzmjt5ggWN0M4Celecd/MD3tqGH+prG0LdlybzR1YBX0TeNu7mOSZsy+/iR5vo+D5Lp
os7INyEU9aLFwU9rcYiCqnOPbrE8jKzO+BAvxSKeY+ajdq+adfsy9O302MbLyE3NK4P2pY6Y6lZ1
eiwDRw23qcNtBBN2VlrWH12fMvOwok9JqqNzaBbPljHahzGPWH8vhe8+zF4HD63V4n3TvaROk1xC
lgeX1HeinVFAAICNHd1ZtvmiBwbsDW/kicLucQBxRXwv3g9K/TJjUElgj8VZtwicadlJMGD2kpGG
Kgws0bQWrysQmP8USke+qEfbtPCwyzBCJLX8EqTGmHktYRb8Ghxkz5dEgDLre93H1hXDLTgSmIF6
cKyDHjTWFAwTK06fYwmN3CMofeZBLe4ac3pWw3mE2uHbuxFVmu20VJEpmLa9yc0yUxegmROm8Eo6
pCdnDXSRZxZ3IDJOwwQjBbjSY2d2L0qL/1NuxslOx0Rz3gpmLlwI/Bb4s70zTDmcgtl9HFNNYyrY
ZU8eqblL3FSfZuBG73htgDYsvoZDlL6rOS4xXvvDLXwebokSOEuooJ51VjopD5TjudqDFBOfMABW
nrLzpTca4NirlVIqgD19kAJTnZsXOQ2ulW9RHeTnLC4ZssfO2WHYDTyElAIguGLeFiimRU5h817Y
W5Mh72HQoPTWAAXwXxsOScPfQ3LEf4gJsJ6SOfwUIgWH+Ohhwlpu5zgjBPcFbwRAe5do3F30f1Nl
m/b1L9Y17V07ZMd6rPlMggpMHCyt1QSSUAuPs67PTvilyEvjMxLyKHKOr3oSWKd0UF5nggALvVU9
VuZiPBD/rXbGKfbGkGz9zotn7xxG1mNMKm2b6sgqtWqO8J8BYty+c019utfS+G1UWaWGVYCMYghl
eDFpqnx0bZKGvwcU6NNNASLI6u5gk/AGy1XaN+GIdPrVDY52BbbrIo2tTCwETMZpbcHV52nf7IrU
9p5hAThP6vQ2g+B7NgAj2HnQHKo4+VwyMUC+MgJaWZJMleqc6hlzvjIDoKkox6RzQ+ZPRgr8xdrl
QWdsq7LoT7AjirfOrJvTCFtkK1U9cRrwxrWFX6jSPDBd5v9pO3unl8GPyVamYxGn8x3CH8/9DNjb
dO3kKUDK5SlotJrMMFKYTu+ke6u2q2MJDdwIYGcoCRJzGT9vYWq4A1LBTkiSsQg2zjxme1bRTwZx
DkbxXZY9dSFgsa+5/YZpWXvOFsxMueDqQhAWZ9N5ihbcaG1M6hlgRLggSaWY9OiTohj+Pv6nSdql
e7a8dvWlDLiuXgudbpMVKaUAPRsd5LRWV8HOP0w4Qp6s8C1uQAr417EJ0kMAndduDbhFw3hFqBx1
QzzvbroaghES3FBmsmBwYwcl70VwQ3Z0fgpJcvw2uU1wAZdlzXsmq/wS2ZQ32qrgkp1kM5mJIMHC
4t8b6gK0r9vqKAiVynFaIIXMZbNL0QO3Dhq8HvxNomhLHIHWACzWnqzKF0fJd4ka4JD7w+wHUMzL
hWuWM8rWik+0tUSd9wJVlMZxzqbsJD0jp+XKIIsY/D6+XU4ivbRQnTa2k6U7+ZUJWtMkYBE+W1z9
jkGjHkVhxPG2kNyHMxjO791y/0Yzck45atSSA5YikesvmzFLZFJaGN9JNcuqY1gqOv4zy2/KwX0G
eGec5E/Kz8B5OYyqAXGSvtp7ZflDjkvHAI75chtvd1gaBS+V+2RdrIU0uraNpd4dkVrBkwnQxw37
K08DtFsy1OOUjntVr78KHliKARh1V8OvI56K5EhWDTZmRJWTMsa7zV6S3jecV6gGf/cwF/deE3JH
bSRED23SXOXe24n7NBD3Ocy1wbBuDRF6e0zdSW8Vl9Rh+deGaLatNw3ssA6Eugl2crvkbshWicdn
spFNeQqsUPfJK3cbr+jzC76OHugz2VwKiAg8G8qxwuudsWVIZoAIwJyxGsYI9I9NOdrBkQIksmvk
l9vmnPagoezoJH9vbBpi1M0ubpPP86hf5MrdrhLU0k1hpdNOrrVclaQtWP+3GuIrCwZA7okcIVvS
dnscpC6FkeIY0nQhEE1EH4fuVW787dGUS7M+DbKnJvK5qcCw7+RSyI/U+5rr0waFviWCzizXqr61
i20Icpe362vmTj8DvDIOGbMBnrqrVuUtTNvwkM8QnVt9etWXoUM+21lsO8c5mEECY8e3UaFzooTb
oCdkJXnxf/3hP36DbGJ7BdldD/Vbz9vdQ00Gh9Le0HcyBMj3vUNu/GQDyBpfU7i8t4t7g1P88db8
Aar4eAUN0nhFBGtybg5GmGvzPnbDv5UuU/frFWYQvOiOC6V7HVzU/jnDxPIgv6X3q6fUntUDGo39
vG2y8L4ddAWYxzIOLa+1HClb/9nmdeWMcECY7ORJ6OP0wBSGpcvyIOgj0k4mHOv18Vk62NVMB1Pf
DkiwneQJHjtrOE25xbKk2ufOgPGRu4Ar//Pv2kV69kOwwl5uAFdYACnrszfHD66+ABiNwq4XeRuG
t2VYlidJqmtbQfRnGZEsfXb2vlMNYFbSZydQGCOlvxTr2/rHI3rblP1z5Q0nrzG38iTcDsFW4Kh8
ahsSBDIWsmBvjih0n9c3fH2WpU2qwfIUqn1/aADpHUMnOsg+Ux526bEe//ERlLrcNdm6HSP12+aH
/VL90HZ7bMvKtn8PPdjKkeBPzXMAV26TAo8pUkBuvQ3Ceflw6B5E00BnoTrpB3woyNMzL5A7Ptg6
xqDOUz63Lw5zA9aH9zoRi1kt8NhOXnJAKUPd3VkLVnUey5d8cLuDac5MJRpd3alBQeymR2BmQ4L3
ILyDKV/sIs15qHdBVD45mBevN17+qlRvr9Nal8b1MflwSDGk7anHflAeRinqZbiWLT2BvmTGcJ7k
6stJCvCME5gVHrveh1a/lbcEVjutsvlH6+Aaf+UWIkqybplwDd5DqvtiC5ci5IJ1sZKeiYNDDYkX
fMOY6O9RD9wdGZO9XGMp5LbHy/QEoVzWyFP6LZ/0ixcb2UGdx7vELBEo87qTDDIao3YLZ7dEPXcX
FsHtC2C0PyDlZ2c5odx52WKkbxc2jB0NP+bBe8Yszr1hlv3Evvp4nh1yeSLWwUDVVOfMcevv09tR
2/UTxPv1KpaZw0iaLJ+ZzM2snW9BFxJSCbyAv8AlG8zEPeRHpQu5NSgnBrooo2btbzpmMtkCr1sd
J9c5TwBzyOceoUeiURzZ2wzHsNvs6raKirSgIOema7dBGC71Y20kxkHOL7/Lt6Px3OpPs5G3B9U0
XuSurrdWtvKu+x4bU7QZiwKlfyjkvxdo68ChyLdf6reJHcvTEkcalg9g/PdaZuew89t8eECQ3TwB
TasuwtoZoq668Cz8KsMsu91fuRPrGLPeGD7QP1Pomebk1TsLgjSyGI6Bw0nBS+Aygu9QCNyXXDK5
M/JYByqxRwt4sF/gG/LPYC4d1hF9vZO3B3oZ79eLsO6VLeny/z4Vc7UR9tLDOtTLj5HqbS6+1mXr
1jhH2H4woUWYQSa6SmefVDwWpYv82duUSzZx2ORVu22S1/4Nq799KOV3/jHLuB1b5u4WWMA9CUHs
MfjQy/yV5Aiha3lN5gI5mG0wmX+jtUI8OeyTU9GEobqX7rdNf/mCRoBBuiC9zePkSZUZ3VqsbdOc
kXLQUIrUgIktkzD5d9bihpKU+h9z2duvL+cRJs7DWKDr1rPdAE8/2GSp5i16vQVJqG+u/BCzvuiu
rp5lWiaTOtmS4nbqZVooVRJBaF4HEEDWztJlrcrWWqy3cW1b/8aHY6P8vUOogzGMMVMGzg4gQH6S
urx5XPGEZfyy//bj51IrNpEyqH9MI+UW3p68+WsA0f4sj2uEki6g6eUehF2H5IY8Kf++KUffhipA
Oc3JLdPdRypIAFNkXcJ94IQIwUP2rjvWNaDskGLtJ9XB/z5odX6+/frlSb6RPdZ35jafuT3M0urp
eUf+5J/3TrZuvWTzY10Oup31j14f/8DHoxSNxEZrv2kzUrMyrqyzBzn239rWLrL3Ns+WzbWQ+7FW
ZUuO+8+z/rGckd7S8cOf+re2D2f98JeCZcDHaK7uQhh9yyuOhzO5imq+rVXlhZeCUArkTGhELN6X
MNtarG1zhico9Dv6VK3B5q2TDLdy8rXrH3tk0zcDEEKk4G9PtLws8p6sL8v6Uv1n23qYvHfS79/a
/n9P5c/5Qu4vYtB+487FoY1p7TIXlg/XWtxWsmv9j1jFv3X/0HZbTyynvf0FOc+HPre/MCTevaYM
v9TOC7cyNMgaVLbWb7SMIWtVttYJ2dr5Q9uHqvTzewQD+u9ajSRCUtgQ+Xg5yb0zvZVH+LYprVKf
CWWzrM6q7KB7xXUd3gFTQRtf68q80MilLiM/c6GAiJKVWe4tdOQHVjtvZXgg+o8ka4My8G+62m3Q
sFViCDK6FOUMCRPxt92/Dbfro+DIon/tsz4Ga9uHx0WqsncMmpSQhQvTa1Bnc9c5ejpvZf2bADAg
XJSMb0E7RIfbGy8XZS1uw+pal8v1n1XZsb66Ug0IpPwevqX+4QzSNmcJ2Akt4TVaB/vbxPq2X+7P
emSDVwmLt+xsERgxlgjJHyvHtZscK4VMDNaqbH3oJ4Po2vbHPy57PhwyeP+HsfNaclXZsugXEYE3
rwh5UypvXoht8d7z9T1InXO1747uiH4hIDNBKkpAstaaY1bSetbOVAVea6QUuAaIEUTKNYVKjuXB
VeKI1z6LW5efJVm2E2emTPo8282y5TaZZezExX7/j96u/T+CmX9MFe5DxZr490ZFT0TvNugW5Mot
oCdaHIFJUWFlD7NTko6B5qJMF3GJ3uKU4hcwzmrcfIgL+Z+oVi0Ha6yzSZ00JAfzPNsnIIJRiSNa
E4u6IVvp3rd9I5Dgn4WGWy7cYWs2MCDjhnyPfBiqEmx11T8KzbZBAiCSYdeIsyr+L3WGlEmtipcy
Rmci9OTq8g+eW6A77S2e+dfpFyf1j3/R7dX1dtbFO4tYvV3mEcnJ2dGntTjL4mPvC/EF7pvixP7V
dnurEz1/iznvI0X3/U9Sw1BdmVjrudgYYhUX5P5bV8TjVgMEuFZRzLKJ9AwAabHHZ5JeQyV3pllg
epZex6HMU00SvJvq4DlSsq2yHENO6uxcBnXrilFzl407aS51T+4zivSGoXCbiEtdLJzM1lemQ4Gn
Qk3RKU3sjRyFRr4GGYThMm/2a6KSVA1P1r5Rg+YBTRa5ZqCxCM8zC/eiWD6l/viyVLQ/BWBgn9Df
1B7UuBEqB5uiLQN4lCWkJ+oRCkRsVulT7FiQBfXuPMWwECzKFjYquf2tY/jzNa2aH+gdd72ulG9j
ruOqlfpfecmUvMYH/uAHMpXiWfPSO7PxzSFaT2bXD0g4KC10nGFwg6au3+uZml5eyctXVU7NFUQd
yqsisF1ysdgC6ISS59yo4DfJsleBCIYMVVLHjRFjdRmXHkJJmAkMOAqEibJtCrO8zFNSXcSaWGRF
YcE9y3PAwgThjSIOvLICP+RPw6dO8mzbygvKL5MrDTsSSBzeEgB2bZ83t7iIoV7LCD41HyNRGYKh
12YFNUFOO/A+3BT2gUoN0msOwfYW6tfUT9F1WBYIXaKrLydfYDWlvWgqM0y64S5C5SoAn2kG2Ror
uDbQsK8ymdBrKinKahrHgDcIOmLTobQqNTmXOZaieMi60zB0FyXpnId5WdQZZXsmvy3U1Yy4d4Rq
lq6U0sIVbSA7o0+YzY2jChfG/zUl0Xy5bVHNAfnX4jd337+KDOcByky0qsLWhXuqrS3F0L1panIY
bxTTF5qiH0yLUmfKWhVPNdWkdbGCB4OBA3jphOWpQmp3apbFfZPf5zYpiKEOoI1MtGmleshnPdVW
iq4pB7EopuDfxqKvpNXkoHJ3wpRgM1CDl96nYNQ2x/4zGfIPjVQ6deHI/bm2dPTMVCZSrVBUUGL6
+RfpzvcwT9TPqUmoVgCI8xKMGWXXcLAeZoVcsjElxrGy8/6g9nG7S9O4uPAvUJD8t/JTM0r8uLJU
P8ta/1JDDTrbUfIwmFWD9FWqn+KexJEF7HEtNkUHqdBX8Ov5uh7dHuMOd1qGx0qKKV9MLdeyHxls
miwJ2S33DO+PnY38y0pn/SgOVTe6crGccIc4DKfODCzahgdO5d2/QRskv8NwTm7HrbW5fWi6dp3L
YG1WPhbLfZA9Y1Q4E7QvGt6VTf2I0KJ5QnveXwgd78UWRrvtE6Z1iKGyEVjTMkK0WVr5906J/SLb
8LhwDaRQG9kPEYtlVUJBd4Kf1p/qgbBymUI7ER0WJIs9GMyEajZOhapL7RbYprISm+L0ZKm8PKos
asKW82OOI4Uu1TLRi7fm+Pv256RJ7m/NokZztpw/qNNU5GWTgz89v5lx0CGniFWxqIIZhft9W/za
xhaE5B+Nolv0dIg7vOGBwhkq8ILBpa4LS4Wy4qak1h91HYS73hwCGO9h9VWWG9EfD2G9SVWoTdUs
WQSsJRu3cOKB+yaIglO3LIYE7omt+ds/Ovo+xU7mLfDNeI2EIT6WY4aH4bIQa6JN5y0bywYTolqs
RA1+g//HQLHLbfR9727EHPD/s0tqD9RXyMr278O0XQHk9nG8lDLRwNVf306MFh8yFaXanNJ20VGQ
dtSNFgUsRMpztCxyABNnsTn5PsTCyB8Qr8sxwfWlu5Qhl7v3QWINB70jD76OPDI7xzZRlbCsHDwx
Jkk6WG8GpfiQpUTvX7uKTfHBLdTRnQUI/Lar+LQ/9shUfd2VFGj83bF8q6mMETs+zoX5kWJPSuXS
bKfHdqrSoz1GFJwokDe7jDyjTLZinRSh8iyX4XCy1fp7Hiry82AW8rMa1peOG+yF3DRKF6CDPP16
Df6XVbfq0aS05M3OOBTJnPKcQjN4iyrpHT1y8CA69TI4+0VsXkUflcLrFEHdU76MHOu3ZFD0F8WP
ilcl2YshPHOyZ7lpkF9ewjqdTn2gpOdxWQD3UwdXT2pWzWZ2uWdTjbdsijEITUnk+PYvORlwL7WJ
XaJcSt8yp4ajrWjtSmxqfTPsNFxTvVI3IOK7ptH1T9hYgS4yRnUdIah8a3psEWT0ettFX/lGKVjp
mZmv70YsM6+lOb5QQtN9GuW32W7sd0Oy20NWRqCTTLX7bGYKKWTLyK9AdGDphv3vwDLbT0q2VG+O
cRE3G/9FofgMhm07UO/JWhy26xlrWPTC/zYhi/yn86821bCois3mUzk49Rq/thLCnFW8ZJJhHpq0
m2Bu98WLimL6Cet3V3RKlLG9UIHxjpJXPosm02/IL9hDuRWbIzSJveJMyUps1rGtX2eydGJLHLEb
5LMM601FEX0Mppm6hMIItWMNKwZZdO1DYTPzM0H3uPOoxQPrCVp2XfmDdRA9fes7a10ZDH53uJ3M
PncegDHRWy9X/QqNT3QQm1Ykm5QpRP1RbJoYEeEDqfonsTlL0zebZ/5FbE19duV+nV+1mPoefwx2
YTRIj2nWyufIR0Yc+thVDXl1pdBnDXaifyyd9jWJW/lIscLwqKotl0oMVb5K7JMYINrhIm5Kqc4u
okksdChHkYmAoe5UDFcL3GMzM3gUw2PkaNdcf2yaYmN3doVhYb0GY14ezckqjlGHWG6BBZdHSWbR
dJUNZlaevNjpgY6bUfMQKhZW4JPxAiEs/ZSNylnDzSx3YhONDiX1avFW6iNISq2nlmAZpvST78L0
o6omH3FXllsKxav0kyrqbIsc39qo5D4+TUM75rZkPOthZp3LxKDAYhnWTvKviWrJPY825cy0TsGN
iDV7WcxK6q+I4DXU7/7bdh8i1gyp/VX1qrL93/ZXWwpgOjN+qMe5uYxSRbl0YYO+o6pL50n0K5f9
V30czLfGGuED5WpxykLNhGxcpVTEDfN7X9mPYuiopac60pyPusllz65j45yWDgYsdQ0tBS7sK3Kk
HxLwq3VcrGzKhk5yyUVlj/G3TqFAzNDs5sHRu+AgmVayjdJQfoaqUrvi8Nb8IZdO86Mjb0QZkR7D
YZy0HTHbEupuaTw6JsxxLncLsKWSu0lWF5BxYVSdSu6pJ7MMvd5X40MNnPyfjtsY0V3eW9GRUPwM
xt+T50COPdEfUvd4EkeLLZtGs0JOWFn6/rYpulVHScYNl3Z0Gxko6qOhJ8ZWNge02/dDGJZ+NCkv
P1ihIa1TpVCxpRqsnUG97x6vm+akaLq1MZNsuk74uHh9KzevXI0ypT+29cXc+RE2j/S7cV7sIWFK
OhbG5vHZbAv9B5pEYJE693l+fVy0WWIhUgnmdV1V9SVW23qna9VwiOzWwN3XL7El6Cz4WBSrcuND
mamWYLH83v+Mg/E1iXTpl0Sl5e2DslwBFVcYP6d0+BZKkvWhmE0G7ViZn0MTNjhTlOABCbW9zRao
uCz56bFPY2NLOCB9sJECUePcGMTPuJGZ/hx+cgP+Qnwo/VQDfJCpTmKGzSQ8CWz9VwYZWe36lwBr
jqZ96jtqluEUNy9Oyzth11fKA3UbHeU5OCyhu7I8gmu+v1NVDQ+q0VqQBnKKW5zSZUexZlk1KUAQ
COcuAeuCf82TYg3OS546H8oUS2e9dxzOAfjeOkzrg9jsNMhzuRV3ezXuAVMpzMv2XUmpW9HYzmuA
IN2thlA+91Xpv0b1/KkagXoRW/NSAW6pxoMY6ijWMVIM/yq2wj7YtmmZPumF6r/6M7nEwmieS82y
Xv3t6GfWZ8yjctuOcru12iH4KtRtPdTmV0lFFpY5Vb0bgqH4wOZu1RuR/cR75AmTh+JS+xLw/ADx
RteHintrWzqigowzzrqLkmXcAjuauIgAr2mR9kvYHRrA1EIr6F7vAxqt1rzK7IzNgKXgpVsW/DAm
r8Eb2RObooOEbXFpZty2sKw+UuzEJwddRXUDhqMusbvioi0LExTv0Za0c25V8xNRgI+ujKavKVoK
PVr0HHCgQO6l6kc8D9PXWEfGalzao6X9v8fbIJfu433b5ziUp62awAb49u/x7+3/1/H/e7z4XLUa
UG47+lrPjXg18ML+WA5T/ahauro1lzZwGfWj6Mh5+b21iSGAIpvHcmn7a1+enOCsJGcbqzwTxcJY
1JZO1cgbfhnZP20y9tFOrm/uw0TnGDuOW9foDYLyQcpaA8Ekmq9RqYdgbXGtez0cGy8bleJBLEad
/1fRv6mu0lRrNUzkU1AhxOMmJTYgtMundlmITVOTEN3ftrPK63ldg/X4b69ov2+KPUQbbLtjHlHQ
dm+6Hem+nXLTm0f7oeR0feux/4BI5nwm6Jn4UZX53vHRkqqj9TSZvfNNA0BHtNAZHgzbxnA0gbdS
pHJE9hU1McLjfVNKG0115neIDMO246gCePqGLGsvPiPMKOfrq9Y444TtXPxOIdG1HBvzigeVs/ZK
3YiB64CmbdSmHQ9qHcLsXgx3hKPOzVzHCAvEubx8iQ6x6GF1r22KrFCi99ZeT/USuE7rP2ZWIj0C
iO48dedgI5bMM0wXDXYMEHJLd5mCoIuJx3orVVm/5eUPLL72u9LbLxAjw3sU4wSfdG3/EDW9spPj
Ntv7Y6pfwkDFE0Mq57c0TH9TdJj9ZucQO/iDpOvQsbD+fcRPZquNXXCpiqZ5LJaFJjM9DAtwicsA
TV2kSA0lG0ZbXpQUXTzIZHk9OEV3EePFMAye1phGThigAadJFk92Subxku2TxwBYB75qTXoFOoRB
hIExmtbJ4wYftPpiBF2yrZDWnJMMUYU26vPJsqksRh1vHq1siPYFKOOjo0fGnrBHcXCmeThk1Tju
JTkqj5lWYOzj99EpaXwQT4Nln5Jywuu1JkgSdYm/idtWxoFBrje2U4wIXYEuA4Dqr+QnynUaW92j
D+0JbjC1g9xxqAaq+v557rD6wdx5fIkM8Mid7vZdSFAqKOTXhhz0Khxl7W20bVjecE/f8Z7p3Sqa
xrOPDxUI6jz1qimMIGHBj+PZhODDT+fvSWOvffzIPsheN3BtokVrP0fP1JL+jkx5/i4l2ncCv8jL
jYBAeWCrm6zl4ewP+rZfjmDH+HdQB1Zi8TDyQmVOQDopMfleUJeodvo3h1oDXgGz4QgbdbzWGKkv
NP4Z6Fp9doypA4XMFcCbUbnLGgWQDPC+8RJDa2FSPu5yXYpefMmxLpaCmlYYwYd6j+TO8Iddnw7T
h27y7qQowYtdcKUoU16ADZDHj4gCwHVQDv1O7KXGyb7WBuWQW8rgEUssDiiCYl5Vl8pgw8GQw2/d
W5M+AUQUQ8TaH43m0iMa/+65Dx8zwSfkA+7HEW1VZaNDI4G3ynAMvBhli5VjK3VvHQaWh9GXM/AV
nJIM3jZxywGlx7IJ0c5ZT22Bz+WyqeoToiXdKPZi009rxUWdGLuYPCCSMy1eCpaFmof4PZX6VB5H
J6lwsGBNLO5jxJpow2mc0Y1KidKQU431/9hvBhhVIlD/r2OLzT8+2sJHYM9MyP2j7b6L+PwxKudD
ln40Uxi+cM/13SK2jL3qo63oc+1Zdix/qw2htJpz/s2WU8RXsyp2YkvspGvOc9tlztkwpB3oovni
dA2SwjZv3/vRqlxtsIJvbSC9IChyfuqKssltbgdwwFeBkqsRA4Dydln8m2DGA3SQ+HsV1TGPnab9
WOzuV4nRlWfi3EcZiPsZoUB1zpUq3IAznd1El6vzvUP0MsH6Z5yOJU/RWiu5e6NEBufm5QhiFzHw
vtmbo+VaQ03O8j8f8tehpTFBL6T6byk1qgAzlw+5H0BspoO8I/kVHzx7kKxTNwYYEGEdiuOL1IdI
SFTrqkNyvKbmcvdVCioM9NC+taH0xVIptXcWoYKzJWNcEsug/m+bSxtO3cM5WhaijRJMZY0vGlmQ
pffeIcaJtqqWs40+4AogNltTy9cRWBiviyfC+1X9PUK44BRy/akEE/K3vpzerJKX9npq/Od8znuP
UrH+Ue1iaJjWmD3YGlCVGIjbeTL6YVdQVQvBMaJmH9uqvZE6MEGWu/hgydElT+Vqk/Gue5Vh7RIx
IHqdGrVEYL3IXvl24YqYt/2emBBQjFnXv/AU/fCb1PxRGv5BJpAZQMJB15TUCVPp16JsTfB9BBlI
aHS/x8k5+Xle/NCa+JukE6XmbkkBPVVDhtHjhqWDWjBAemZzNrz69dDANOcFQvSOVlgewwwpoOjN
sfA8+f3cuKI3TsMMz0uYcqJ3as30Ukv6V7IciYxH/pDW1bPoi3WbmBOgJebk0UPZytIlxkmI9cCY
owexJhZyFnzOqlzt701iDTfU0Ivx8bntde+VrczaxiSiXNFmNSG4SbtBdwocdHUfd/8cecjOjV6Y
B39WGTvHuFKhRHoeE6ckReSTPFFS5ejYnXKU0VGhWY+UbTqDihEdYjHaUINW0jKmlqSp2tz3UXzp
RzmXkO3+c5g/hhhWjIZMHPx+tB6bjlVvTaV3O67o9tOYj/hj5GxK0go7LN3TTAch2HJ4aaiRCKJg
/WNH0XH7SPEFw0z2N46uv93aNPEN7h8+OQk/Qd/q5H0Ttt7/+jfdR/9zXOVnFsBtuH2H5SyItT++
7PLlbt9J9Nw+tCuzhxiwK1LxrdHa8rFYhokBvl4T5hGrokcsJnH6xapud6Abhu8OGaGz1A0bZhvY
qY3NuUmialVjYBFESM2CJv9mFM0EQ4+axl7em6E/by2n+0VZ7uSlgBXl6EevJlhH6iZ+FA58MGfo
9mHa/qwz39kwZzraIEyjSo08xZwWlK3zw5SwyI47V6q5kQOa1cHh2w4xxgZ3K7tO3njP3CHCe9Wb
3nF7Lju4HtNL7VcUF3evSjByMGR+ELGTSy83JytGf1lR9URAZ50S3Sp09VtYDCeJrOdUYIk4gWAo
l4RfIZF0SND77tAR85rqJMdIUh7rNpGucswrb4mf0bXyjzpzEezllqZh7JFJpcn51qZg4uLOxZDt
73sFRPK8rAa5hG+qdBUdaNC+tTOKq6rtkXLOz0313KT6cB2YCLVWDQs955V8mCkZAV4W80WCV6nE
ZAWHHGwPqs6C7NCO7ojUVHeoNzTSS6+MOIAtiyn1H+sBHX9WHK1gMKj6Z1EQLV6hMRs3agFrTLTl
EBi2My5rBEz/betmJhIgTdVthYteYRv+Q7YswFE4pVVdWxNcU9rCxRmZw1znZRGlWrmzJ2tyxSZ3
EO0aQ6NAMNTcmu7tjam/R0arHUSTLVUqXLJxxi60KdaiTSw01VdJE8FsFEP+6ICYp03N7YNFs6EW
5HenIt+LDxZtfji4ptNqXjvVZKyXLyk6o0TOj4YJgHBpMgirXyxL8oYgjB+Lcl0gCL62ihI9kjP/
PUaVvx8U7QyIPD2NmFVdxcKeYf2DtTI297Z06nNM3CDzJ7IUS0gafQ3P6+6QGIlxJdhv3PbtInM9
Fz7uR2Hb4KJl89Lmp3gMzUZpb2/bOCRVm7pI9RV1vvSHpaEel8lz3NgPs8PsoJ8rckVVp18dJ5Ee
jOgYLBtaFP+zGI36syNqeZj0dHktRO+D+x+FGfdxYwLlKJ259YoDWXJh4l0RXTG86y5lMXm3X9Rc
RgG1xq0LFbl5KOoseNQJkj2qcfFc+sF4FMPEgimZ6mILVO7EphirQFn3jIrKcbGXaENRkSJJSM68
w40rRw6ca5przhUu93zQtO4r8GsoIUu7amU9TlKx68c2yn8xDALmnsx9eBYjmPld5UjRjtHM76+Y
onYnBY55RSxqXXEQq9ZKaONlMM7WVXQoLXBPuSQ5IzZFB8AU/VKlTBhx3pAgx4YtqWRNW/UR99+k
N073sSGxU8zMGmubqlW8sScqJsBZho8laggPe5ZkrVmQ0VZWW/kbzdEgh8NveQT1HD3qbYM2VEuI
H4zEQ20txVRo8TIRC+YuM25ZuHmq88hsowyww5MwC/EXUp8PePiftWUTvt573uLlh7eGQ/3dYq3i
Yw59EGvYNWfkrw/tohLqlhJGsSYWgyiUXBa81FI4KRpB13ZbRyXjPcYAX4rpJbwVXi113jLT7vpD
VmfCLC1vsYvw4b5gjozUQWxnQvXQ69m7vgiPukVJUy9fAW8ilEem0B8ZFWA3aJAEBeDuHsRCrdpx
xuCoXvgb/1lVU+dHlKgwMJoc7KPo7vsZhahYjcHOgPxPYtIcgPNJ2kHZu50xe8KCJIEzEtsmKURx
Fm/dwF6OS1RmC/sEuwMUZsgX9LU0aRISu+7X1Ok/fWgRaVFtR+y/PEN5DvB1PBRd/2FxWo8RdmCb
VtG/wkl31uNSVZtwmMI5csfJ1uLvvZ9tsSb+A+SwwrUecK4kXNKOcqd6dRLouxajtoOpFeXe5CUh
qeLaleRuO+jma8pfbRgjCn1EHTL/YX4CSs2c3AZIP0uGF9eImBdRWr5UXFvLP0usZUAb1hVYEJ67
vXJoIFsElUmiSysh8SXpePrjxCBR5ryZTgNC0VJWkpT5xPsJuFWh8UPPQmmtGadiqMdDE5rDbaHp
0Xjw1eXMZdNXpqjVAclvdXDyCui4WM1tp1fWYlVYr4o1sUgsv6LayYGGsdTOF4sdS6lVCHSYdPyv
P6zSsfJ9lAECWDSiy58pFuIPvm92mQZZRsE30180TPNSoyhORyE0p2K1nQl45Zk1eff/jPid3jfF
mqMM2Fsh4OXmXcAJZKEtZX/3hdHp4bbTjWOy1N6L34FYRMvmQIpjM0fNSTSVvoG5Q2AzGxG2Br1w
NDClnv9vXxRPqdLUuI9qORqwRTV2W7U6ddgnQL4QyXNOFz5EpWNjIBZiM46gECuR9LtmSjkcMYZs
3bmxelxRpHg8Wnbhadh0tcU4uUGGtW6IP7Un2xVvMarsb4n9/HTS8UUpF7Au8xF8YwsM55DST6TO
12rWoxtNzllRhS6MMhKlcxmeTGphzoHfrci3N+4wZZdM4RGRO5XhOVBWj3LVrrhllKTQiSyWVbcH
N7C82s7yI+p7dTcPOAiZNp601ntbt/lGJwlDFXvX48XSBJuoxYhSz12pz8iPUCbo8cDlphE/6Kpi
riZlkta+1GIL06sb2P/g6eZXTU/3eVkSv8OSKGr0z2qo8Cyc0g34pWhtIPQr2u4UBrXs8nBEmRwW
hdcgyAi7E+BX6kliUrqSTOo1iAmqoKVaAWWLNkO1eES3GlW4hChITq/mUh3wN7YbrwRR0djEGvvx
d2NxYuzewSqF/efeOQVTEq8iDLb8PJbhmmJRGimEq3sZ8K0WQ8fHNLPqf8c+imyZSqrVOBv21od1
I5XtrlVDTgIcukg3OdN6iFa8GXTqYoY3x15ClxhBMh9rflo8upd7i6LAjrHMfZ5sNWlCCCxR798N
0pYZxbwi//jF5Dlc2xP6/VIyE9hElOnYM3NPHW2ODR6N8k3+8CB3pl1iP44gkHZkPOUTxbS4Z9g4
MMg5/+gSlS6a+S4AGGwHtozXVqfDnEL1FEq/Wx9vmXo8L78gNTbbcxrOvww6V3nDg7LiJVuy/Euh
dj+qDDqSyiW6UoYes6ZpIN8YWjjmyLHuERA9FUmDA66JTgwFt5cSTtB0ROFzIqcrs12QIrCW3VFt
332eFx6UVxdfZvxBM1I4Np9lVk4EE2LuV1TlTBC9jHNXSZssaPzHCeL6XNnfyxRXvUAOvk29tGlt
XgQHpfeWCWBvauGRWrmN4YQ/JTisbjHiTayM84dTEbAgAKlIvywsEuEaadFeU4jkObH8CHHBXmlT
6vlh/zIp9gYjXMpHQkqxJF0m28obkpT8SCql28zV2HlTmJYbyX4LpTx3jTjz13WaE5/p841hSsVp
Djng0BIZjBTlIRjjFjTltO/kb7z5hytnsvp1Vz83CVatNX5dxPPXplN+Km0PngVAkq1hetz2b1Tk
asCO4nCFi2fmMhtUVjP8VdfBMNVtpzFzYyvcGbokuz3ILjPW3wCJVTpFkmC+UuZHlezlMe4rNsRQ
Wel2ihYY9E3vgdN/84OqBupU/Iznj1lNgK+l4Q+KczOvUV+xUHztqZck6wItdTg6IFOX3EY7drZH
rG2cOouQGUXApq/+JnwDwsT8jAfjUowk7VPnpKsMy5ThrMnM/rmnx+se1+G2bE7+3GEgm09b7HlN
3GXzcDd9xzmbePVLkndfSoehvNxOVz1m5t/NC663IBCINTqJPp07dA5ksqNmGLBhwG9iVRcdQLD4
W89JcusSU2BJk/blyCQr1JVq1W4597KXWgT8sRQ4auWmzgz/EW/Ddk1qJ16NlfVqjpmn5R03AgkM
bZp+4HGfeopDwrup28htmuydelFEji3v0GMS4ZdE9aZZYyS8+MRSGT2uGyl9A+b/CDrNdpv33oRA
V0UJuvthb0fqz0JKfmaR+qOpNMwCa8j8Mu9QRLi3+dBNGzsjWRAp1LLbKXVE4RR8KERBxwzY3zAV
z3JcXaolUJVPSyL2l9ZYWC8MfOGQUtmm1124d/V6lMxF7lw+9GHsRoVJtGQp1K2CcV8oPBQyaoRM
4H2wXrhrmsEqVvZ1Fj1YFGK4ZVpcsqT4nWnWvqrMb03Ei9eoX0M7zTxdTncUqhAP8lv8WgYfXb09
HFrczAJQ1V5FBfq602KIPEOfeKaEG70qtZMrGfno+Zr0w4ZsFPo9heiRttYxlVJby9xOY/2CzRtp
6EzfEgXYGjORzDB/zUd5o+PqvbFDk/phalYig5+ZVHw4chEf+lUQ2gtD7KnXQmjj6ds0t6kHf+Yl
rOcfxWi+q8X02JsrNTOrjRmM5xk0Z2JCnmvwn1RM81yAsbaLBs5goZJR05t94vuUaZvbIZI8O8Lr
/nOKyi8nSF/MsjuNJjWN8vAWtumuoQYnGflNxG2zAckGmqY/hYADKWgDjFanhpeUvIFLtafVXJ9Q
5Y10VzXFQBB3ghkHHxpoAN4VgfE1teMX3tSZa6XSa2MDsmkj9bPJkh8DOD2tGj/Rl/2ibJe6WG07
99G+07OXCRn5KpWLp7IDXh7BYeoTKqo5H886JmLbgjQANX8asaNm3pKABKbW7IOue8TTCA9Bm/j4
0Fq/Gr0BTcETFo9trN5zHeQvAGVX0gcsL+UcbFN6Utv8MQHN4yrzYKx1x9mOprP/zBoAfdCG9sVo
tPD2E4rlJ8ojQnw0cWM/YopRXNANU8JngU1XuSJLn8gOUeHW+CFn7SmRh4+OL8Wr33tEEQakz/TN
qaUjd75nistKt+ssTn1wUXCmLwx128bDbiz8TbNrhnzTcFq4SfDmT+5wdMntRcz/B1DAVnmJiFLt
WvzU5AZjsdE5JQWsz05LyKfkmyHi6h1s/1eaYqGcUJ+Wj/W72bUn1WmvnZ2u8HN4LNvgy8h4b0RC
hnXDkH5aaOrhkxb9itQMLg861p8zvw0yAmDjc6YNtTIwoxnXtiZTYNxtdd4z9g5vy0V2wXq0Zh4Q
ycSquFy6d7MlqDyn9ujC4XlI47FxKwsioKxTcKRlwUthpr/KdqzdrE0Hr3I6HCMRHdahvO9l58nS
mEROIeTsPOiPWsMsu+z8r67lups7dWMC87aa/qwRvYOckngg7kwpJRta+aBEqZ0CufsOg5BCp4AQ
mkbssO41TrLFacTyZOaGrmRep1oOgn/bdvt4yLzsuclgRPWJJG9UDWZDU0dPGMC3Pmx7HnDMJB+d
n/LYdScFEBlvY8bO9tsXSZ/Abjrdl95CGp+kiLqX7qtunE3QgxRtIjyKncTxUkIENQmOlMJ4L5cl
Lh4mYZUer6qAiEAnyxkR62SXzb29x2Ty3YqA9/AE7/ryp9IyN54GLs8Cvk4cnXSpwGFugKEY83Op
oieF24+HOomqJvx75qg6BVHxG5PR0NWVjrSS9uo3NkYl+XcFcp0916gkFBzB/MjGnzM/d0F1NJks
Bm1+6R2ShviLgLo6IyB6Y679ZpO0WBnB4hWhjj8mgzeAxO7Hi+3wqDEnL7G7xWGQp7mJgVTcwFGt
3hO14uoYVmY9yw9Gn41MxtPE1W3mYGZK3UYQ/e6JZ7dHo1gIWcYI720cXo1iWCuqMTKxwjQjsmA7
mN1VGsZyH0nJVQuYkONJm6tGvtWITFXVPDChDfstIm2tMTOPgNCrGQbf4VvBTk2o2QuViiuAH430
m6Dft6hI9r6pjTgDt2QrL1kJxgzEve6mVNvuZiOovQYipjPEq3g2znXnUJva/TKkA1bLpwhj1pwg
NMBHau+Sco2U8Rr3ur75H7rOa8lVZUvXT0QEJnG3QsiUXHl3Q5TFQ+LN058PzbX37LM6+kZRoBQq
SZCMHL9Ti+oNk4WbrphxfC4Xi+b3ShBcPboaYv0yepLCphKCA+XQJFhVakjdWcbYTEJBL5wtpCWT
aEh78BILcY81oQoxP5IOC8h+mMhst/SNMKZHXbWOVcIVGPENp4JQCVDJH9MO+nXW4jic+5FmbWNr
fJ/HG5gzTxmM1BW5IJWfa3xPRImfUWJAG5lZr1toldppacGbLwrOfAu3zcM95FVvDoq2sQg8Wrmm
8iBKsekxuF0mqXKFDypSqAkC9XZxlyP9I2ViU4wD1oFvfWR86pYybQK9xywZCSmOhixPswx7OypC
0+XsLxW0AxQmxCZG6Feo8ds4wiMpNX4Nqy1W1ki738Q1iXmTFqKJvaCu3sWOquMqZ69TUk5XistZ
Ypv6Bw2XHzKU5aFPQa11gPuJqKJU1+4x7MvXUGUQUBraWk1Lc3mBH9MjXus6wL6TboWJL602jjtb
6x3qgER6WM01uKe0r4lWYUfdHpSYs62sxarJ5FOSFciRrBuMMddzSf08tC6pvjQpVlYWbQcSx3Ht
nM8WFHYpvifN/ZL5nKwhsklO0+7OLoY3uxm+cBLdzdPkWbr2Xo6xiVvygEUv4otgrE38SYbCAwdR
pXjoU/uuaxxkGUl+6p0OAKVSAbLdt8RsSbTPjcegve+EilU3HqIkiJG4o9rBeoyKU2aKo9AsLt2w
Jc8JHKNW7Ytk1dGXxbCOYvWWwJEnvScV0+2KTRhN91Fg9nAB7TsAFQJckgDP5vnVce8dS4Ekoi9e
fHk7em2bUGBTYGJfF64TvVxPuNgSc77q6w68IdoqsjgV2RO2eS5gZ7DjnPRqGRn+mGisxHqNoXpc
+IpuGZ5z04QYdtL0g7tANrjbwTkpbH+o1Fcly4BaOn0bjHjujQFheBk2aJXdeWHffkUV1HvT2FNf
NEVGgTHYK5OqktXXcFHTPZW0ietwRkpV7Hpa2Vu8DXkImat4AdzcojI0z3GS78mOXiNwymnqck/p
8QZMXH3a29NLKeLMD/RtJgCkC3SoaFBD3yIHphTda1qES4ealX+Q8Ku5Vu1xQwArqTU6reTVKdsE
EelkpU/jyN3bJNV7IwdKjt5qgQkb4OGIkGjXdvFQ/pYBGRlpJM9tGG0MgkQ27jQeZKp/ZgqC3SjB
+X3xG6raLxhJTwDi5UaBo7KquOJ9V7FZG7pcSsPQnItp4+ICPE202+FzVesgDXFnK5EFVigRMlCt
pEH7lwX0QuL4uwyyo2ormJonkmShwAR6iptdhMHGCtKSvapL/XswsJ3KnjTLLrZhqb3bmrKz55H+
iQubx5DfZYnVKX7d3/jNfFBRD5tKj84zlsM4+6apRxosLgTzpY6IcL0duZtyKSI4LD6gxED97n/J
tzwHLhHLMXOURtB53tvPrjYephozEnzmyJI36ktfi4+CHwtLlLs4dfWtskQuR3I6ZqaK63tcdJs4
Zp2mUvtLOTxzjUIDgVS/TIeWX4fTlteBgnchxrfRnlihp1TTlTUJWNtnhKTBaqgC2EPf7vhSOcYL
ve1HO++oNiGmmjOMM6KrkU4cstRlmcoUFRgUvFybkGzp9VY19Jo31dLfKw0uVQ5ngobtfcmXtyoG
407JUlqGwnjtwS21cOjXpP8sfipueIxM8RjO1k7LKNBFSCgfsxMVAE57rGEdHe/WqjMgGuMkTMPq
1o3CO/nDxBuA/AwoK8eov8sEKzWrRk+TDMSiCPU1qglqmPSSPKjhEQPSbAOH6zax+yOwAkI/JTuL
LGzXLAKPw+LcOhkP2kdYOB921zw3Kidmaj6TffGgW8VahOQUEgGMCzhBstNNU3O1IOuCIb5rDPW1
a81Pxe7pK8N0awyy6xKVZkzC/d+eYwPFRL+vunNa4QPOBAANbjFv1t6CZfHqKOFxxqkQS+1jqlsz
jbvmS1bjprKV54xI4pUdGYM3lBTeqgmbIeBsoYrpitJFKi7UlSmymzJoPwuBhCLqZkwpoT/V3YOd
iYORW42nKx01VQH9XsWgekwUZS2WfN7O1Xyk4ETRJ+VXlEc7jCtu6jjaqKn5HTk1faoaFJAkVaIU
460+yXNqEShaV9le9kSmdqr0YYV/pFoDXVQnoduM/SQFeE5a+G9BgXGw6fMvHLroYscFJOHhWCga
/k6WFq0QPQaDcR+0SCiC4HculEedKKHRKqNHJX3HM7EwZ91TQhU21qCfJ7zH1karfdldu9fd+KEc
QNZRAH63wfJlR9n7pPUvaYGumrQF3K9KPnM8nKd0OJUJ9Lwg/KCE+CBYNVrZZb8x5fTeyUWXp3Ij
V3IXRuBc4j2uw7ajNl86leMWFC9aGxOtWTXWCYDX6SZE765JIkXaFMc8I06pNO9zZxAg6MrbHA5H
tcJC2i1OOlO4sJ1tW5aOlw+Y3BWtHw/xa5zVwvutTPllGtlnICVcS728y3FrbO2cycWqSVsyW+zx
DnMx+AH58bCc0Gpr8oDO6EFXesjpKH9RWeymAVvCiGzQJFFp6nVFz9kI53wWxloFU8WDK0QLUgye
6rXzmJCUGKebObQPKCg/LFG9Z/N86fH5AlazTlwhL1aKW5vSrd2ihIPphFu9Tjx76CAcK6RFJfMZ
8dINrrXztjIN38TegPuPRh5l5jk6V1c/q/2OTAdc9KGBj06HyTofShru/WjTvLHpp6wMKjrO4uJk
ZM+dSNcEqN7WUfsa9UDgyyk4T0RMQSxRN6HFiYJ+4jxnwZaO+Gtgt2c6t5cAo3xWCejQskrzSSE6
ZCJ/aCP9LR8twUIvoqxFT+W4uDyJlhtjET9cqQKhSlOG5rHcsRp7IFT7VbbJF6vfR1Sg7R7bfDKV
52CN7uXVlMdaBm+UB/AxIkqUgEb9UQHIqTXCVrrJTH0n13ewjGjrJZNByVCF5EMqx9KWypm15suY
09udO3tDXnaxLk1rYE0/upt8xopmFlm6K+pTUSoABBzAd1Lli3XvakILIeLA2Y2zgm4yx7KSkKxw
dMKbPh5YNOKcALaveDIxiS2ezO3U5NqNkoFgVSgRQCJsFmpOpCLP0LbT5FZ75HHxqp7IYBo1I79X
pgbTeDttttfNP/uwoU+4LpssWNtIODDilzr3qpawcTsvyTJY0p/GV0fEmHETYGHZ4+RV7rQvbSTp
iJzeLfrImoB/ahudsuPzbGaNQrUTAZ0+TOxZ2jzPWd1seyr0euAe1tc0IOP2gXzhj67NFmUXd59Z
GfZC692tHfzaZHZ6U6Z9wCPjXtNAd0tUEZJznL0pHYaqpUFpbw3aT1A4XDRU2HkQfBqJ6DxaRM4a
2wDhGpg4qwWfyWJacqqbeFhKtkg5RDYcvsD+ilz9q2+gb09MwkEX7HFixiCdjlXr6i9uium3uZGT
cqqWt4sXBMawoE8NON+7zjP+edgeFiRLzIXXT8lxVq37XF5kIvpVkg0PRQj6nDnOvpaClqZ9SXXU
5LbzXY8mJv5hdTuZ2V2yQAeuktM2HOuDUMPBa2qDK8IlBR5V2Q35GMW6CqsRDL9dU1wPXNbGvugF
gTomq7edEUYCswmYHaqFI4FmSzxRU8PGoTGs/cSUlzrpX8d8CVock34bGPnvEM/NqcVpI6S9rZqs
lI3Q5QY7GeADhuG7kfoaT/bJDX/1xgCTrclDc1hwytgpmB6Th3x4DowYdyGHNVoUGuEKifVqbPFy
GMvRc9yEtbNtDisw1W0Sq9pL6jJb4x3L6pYWy5iTD6XFB9HRfbF6cWaN/Wip+UuTO5mv1CKGaBG+
4jGChN3Rt6iZVA+iB9PgQjq0iR2ic0iTqvOWtqff64jVdX5jfUFbZ4VgSDNNtwSZ8ir9YICFbVTH
+phR8ucDrcqgB1zBQgWJO4j70I6s4RRyl5wic7zUsjQUTf2jlmEIqBpYvvSlhFZFw8qU32lS4f1S
DLtsos+sZaa718W+zdtuNYUAU81M88m204+OJh93m1JZFZAemqyM9mHSLwW0/mYicVnRrQyxOxnr
WzXPAVZ087NcoKfgvaLD4mmpQu3aHht6ltBk65sQaWBHMXIXWJyVRUmzs1PRnfTnHn2dB0dF+m5h
4pI+AXtYS2JNV9Hxi+duAC/jhMEZId3WES4VlHersU67u4rM9HVDvNFiyH+gL38KzcrLOvo2I44a
2kBbk1pK7pO+wvGDO0JUicCrulg9tYO6yakpV5ONcjqeSSwX6sWVwtgKtas2OETu5yqxV1Za+JFO
YMsccnMIQ9EcBvrtqQPBPUnHZ6uAZKq2T6Bm/P7FDPWHjmwQN8lNVtJWZ92KT21iEb3Sb/BiwEWi
KuJja4OfVjVNe2mMCqJY/CAzN/fn1uBmPDSvWPT4hbnUnyXSuLnfmykzaRaXz4U1GztbL2Ezi3K6
Ec2CCdXQaYjfgMNnpzV1bUaeONoNX0ScFsogEGA3NAK50FhmWeZzntW5Z2tF4GG5UsDlRPUqE4/I
tgIDqOWSvGQjb5FOXMJGVpueEGLJU6iOpkheWovvNtBaa5fEKQQmLntkPs+1xSeuTN4SPRGdmNBi
WgOSsZz+xXRNiMVpfsTqczyE5Z1KC4UzqlgF/Cp+lDbYfTc1yz3eW5PThqCRHtSZKssG6/EtR5Ze
EvY7wcKdeOGciNVOFFvAYgOPmI3bn8qI8Ba0sh+qJdr7XA/8PplejAHVZW/3T02A1hMaUL0tCKJh
im4vYzwzSPkVpATR1gk/pWF1a9vpbkIwVBqHro4xSjjRNrfkN/7NfEVTcturnUL4tIMCpneI3SgQ
JlQSPq1Oh04nbKQjYbPgTDYD7Na4kFD9y5OYWqabsdD3GJWUM2WFyTknpPY9huaHqv/24/yN9Qzh
FhiFm9Xt3FgqzjgBfejgA/MtXi10a6NmKCiADHGvaRCZ0PdQhv48gDFbpPgkUe83kfLm1sLxO60m
cC1OyxPIn+1ns0M6ngDTAfbyVI1Kh3UO4l4qVta1W4x9hIcnRrrmtr1PjGC6sQIVbIOljyig5Nhh
OW4UvODhIT+0SqZuaucWjwsKQ3V67kdtNzcqXeGxfmp7EBFraD09LBpvHFyNQjGb+e/DU9S0b5kF
RGb86n1867DaZxHMXbHvR6hGLAe6EQA6chVq9l2NbvwSkkeilIRZE+60Hhrluy77NyMk1ysLTmkH
t1J034NDQ18mtOBhVz62NAXIe3Px/S0smh/GUx+wPExwb/AR6Hwoi3otsqfDaBNdkCfJnSIk7vnm
xCk3y3JVQkVZaz1rPnvxxG9k8aMaw2fbq1Qs1rDTmHu2i+n2UGafcDdIr8T9FLyXlbFu1/d8ooSz
Kkpov5jZNsICF7LhOlWSXa4S6FwHxm3VuMlN2XBuG9U65EteTdKFHggIrlWu6UftMJyl4xuwZ9fO
KEjb6D6mqbxwh02ogo2VkMjn6rKAByI3U7IIdlvWHYS2QZCf5XeCyIqlQvKgq27gRRWt16g0Y/6i
cZKFZXcpLJS5yhe99uFdCXegryrWTuLcN8Bs81h82fbizSJYGtUNxLqeX0VT523ozs0lXh5Mum85
TNqb6y4rq4gyovMgU4tP2ywRNMG4y6E/wsnVmUsJVncUFxf/up/WsmIeDqT2mHRxwnmgvjTYS6w1
Xbe90Ng5lmWuxey+hHEkULnR0y6bfPDrgIVMPqCDSFb1WFb7amwee1vOWz0xYr+vs/MIZQzsGHTO
qLNqy8VDsLHTpfgIj2C1IHGUcMyxqPSxqaA77Bt105176dxnBV9oMWerXGr1uXVbSYb3xuGm70g8
WVrgDVzHLnUw0eSnzdhG4+fQabiI28DySac9GxbMQtm8ywonFxRdlEK579b2JQcRW8tZNB5Fqx8g
HeyBWPHMWYI2hp+kntaB1bfEF96kdTduMP6GuRic3Tk8hRZrFZZlm1SXkTcoKf0YbbjRyB+gyBl/
mHIxj7KdW82o76oupQ1jhc/ZBP4puC+FOEjXyvQ7kh+cBIZ2jk2jX7dFHm6UjGSESnN+bROOZt4+
j20frAQ2yJ49qZ7dTMzPxvwtRmdXG8RkJ7+2xQk659lXNaKtVe2W2k8hxKiYwsNgyKc6hUzRcnLp
zSM6joNbw/AJg8gP4hoXj05f2a74WhQnFOK4kzSubniBbh91mNcZ+Ivfh9behfJzg1DxSVtixkOp
gLaXfAG2+G4yxJboiEqar5sxcDC1SbJH1wKn1m0yivACubHK6dIboAemCN6iWxgozCpeMMx+p0Pd
7+vT1KXZFlrGfuqDC3EhSF/oRaTaCFXH5pjhNL3khflTz+NJiO5ClYptcXRIA0ZwdioQgppNKjrO
7qU6A0e5WEkkKGebnM6JsavMdq+N5KDn44MyzdqpgwukwwPelPEurylxW9f40VOjWxVW86KU7Uyf
K+VmwPemo8ysID3VTnRowdLouX3oom2PGmGxSeRMG6Vt3XUzl54rIs6W+C7DmcELmevLeout0h7O
JLfyVNXR98v3zCJOLBgNEqeVn9DsPlKRfrZ1NHP269uh4ncRMeGF5K1vrLl5Dw2akEmyyOkTEDSD
jCe9dEJPYFFGhwHE1uRr7ut+A/GJGfYmaZMnfv97+7OWtbsO6RfQpqXp37jqShlYVpnhz9iM941u
/8isfXGm5gEUIvD0RMEn3yY4y8VRqgpYDghtYe+AoyqkBlsCSjaRB86qy+eKJb8K6mwHxgGjtE8t
GByvKuCJLWhW0SLPZ6WWrYnd2fejhfnDzWRMW5srqAjLbc7EHVjKq9HFv5ibFXSeq3FbqtDakL9H
9U9hNy/kTNGNLspLJTZawJ2TOR13ZXeXix734+JTTx246aPfOTGUOlVIchnQncolfkaZINgF2ret
/wBoOn40u6cRStq60LBGgHodVyqcXje6Gc1ZWyVxdJKlQmqlkR8t1GppUeXbdjJVH9qcSXUxeF1h
bbVhDHEbkxURLNW9zoFxWOPyT8VNzaI0RNFJumOE8NqtWmb47SSTn6isFtOpdm8UCp+bVE5h0cWh
vGURtmSgTcOzNkfugc6GNzZkjztmrPmjXTxGsr41OoIgsKnm34jXQw7X1aFbjt7bPFkpS6EKuNyL
J5XgKiM94ql3B/0b079RgliNgBgj4U4wp7ZVq0h/kJd2VrVDkfeboVDCdZVSlMlmVxYadSs94biI
+fXGwnei+RTnTEBBVBW+Ktub0CG4PVSJXYBxpLlK47uZgly5f83G2q/7hhKgDW8VjaJ/KMrvEECv
SgijdEMlXiuT/mG11UWo7S53s8lvNerdrE0t+kEGYqEMR5ZguG1D41OKQ2gwa5ITaAOH/bpwHEph
InPv3R8yUj5ofonKeQZB2Y7EwKFpORgsSqOQMmIM9QuClUs0qJd46GB7aHsZZvlGoz1g5dbtqLsL
lYdyVFYEKU5wXWWtvzRj/AjDknIUHyqz7RFqFNa5mI2HwEjuBXPKxrG7bVrPW1dqNwF3csSiXlcC
kBFN6ScJ3UgSO5O4XunVaKyhUbLlhBQ7El5Mk9M1R8sdl9F26rWN3bZUJTQbXTILVlLJjmKsv4Ok
/04bsIpkXmnVfVZ1HRcNkr+gfNUj6zsezZ+uL/Hr19eGmskt5vfgZRPGChWrdiv6pCULYC+LmuaZ
cjHK+TEy7efEHneqbuyriFJVafUj9jvIPQQcnY4botk43er4qwnFr1TJDQNriN4VG7PiDqsOn3WB
bWD6KQxBDlu6p6l7Z9l04rK2fJkDd11Ps9hGrfbkksNaVe5b1C2M+Dg6KgNECoh2pEDk49HMyT0t
dRrcufOk4uLWBeUFw6Me5lX/UPX0YtoQMWxpWyeEYwTaBfI+R8iwcufpWHTuOp5NUpQYAmJyNPBJ
AWZ1NqZT3xtm/lE3ZJUpqo3XPoQ0tX90Be1lw0VWYDoPQ6tRsJlrplwQaDwSoOGKp5SATuQm2IuZ
Rv1RqN1agaVakRo6xvrF0mwyQ/ENTOi5dzLYLbc8cIGXuUjNlYgKtOlIfYLKvKuM5mzWo+OBNbLs
JrRupVTGbdZZjV/A6RkcmI9je9A70OAQOKVWvnByIOqR3upqqHGQhJeq2/y0A3h5lmmsS+09LXjm
xliT3Nfmbad1z7lKCwxXpEWRvlUQdjeuRVFCoTigVllgQPykYmwn1HCiOUD1GzTvlaNtulocO9vG
D0WSDJkyZ2NoYZc0NLv2NEjRnrQy7k40IGZgvUHZQR8ZVo0ix33eCHmfCCW9Z1m9/H3dUTboH/Ep
4rZpBXhBBlGoebWpNtt/nmagMvY+sYbV5boLOgA4hCne/h4kGcKEedwZfXNu5D19mOoeutiDVDHv
uO4yiHc9V666+zNgGZURYLrhv43Wfw9EIx2V/qAr++s4yNbj3VgRX78c9fqAtmQXIagEtuY/u+5r
rKb1YNiZ2Lj8Z18WO56Gqc/lOgLvrgm2S0JD20yHixj7fx5Y2905ohhu/rVfUBtgpTMAaP1nvFZZ
uFiIIzipfv67OyNa7RzCMLoe9Lo/KyeipyLzlrXIRupVcJuQ6flYBRCnSjm0N9dNyy3TJQNu9uMx
6R7dOswOekUvsQiHjjtH69yRgeBlyG9ar7DH06Ay+V5fOtVu44WQ9fbXzSRzky3CBrH+c+AwGI5k
FdI0W962znCdS7U/Q69v5bjyBdRFnK7vNMRENs6BE9KQYPjQVfmO5bTiXTdjlKenwdWf8krh/1DV
i1FpzcP1OBqvpJVRV8frgcwCUl9VuMHm+mybmN4EpxdVTVbeXR/MrKo3ac2lhVVWFHmdVeJ1MeSN
d30aRnN5xxvGu5oMZmbxZUwezxGsK0Ctv8dJm2lkPVBsaVLom7Y14gst9mhTDmN2CwS/MAekvMOi
zl6XYdzfp1hqrhtcFR6murK8APXNI7VX7YWDlT23dN+47szhJZrxs7Mz034tRrNYZUpXvota/hAq
i1yyLl6cPsm/RlkgG0yM72KGyJ455W87UlHkYCogHKXXq5KJY1Zvg5GKZlUf6VZByc1xoRFWAv2A
aGLKnZ7Rc7mNwEJ+ACIORjtX31lt39kw/D/jIXlziqj+UFkTUL017psOdrtKk2zaxDIkGsXVqjvC
5PHVzGymoCVw+bovTCWSylmh+Omr6u76hBZqNpNEIP3r5vWJOqY5lISZQrnDof6Mk+HoW1DM1tfN
djlAaeuO348Ojnr/fQ+ynkvo0+Bo5lCVkTfXtrpRDA0X4mXM9fgumOB2rMz+z796faJogm5bNGBa
1yHX44+KCs+/j8D7ywo+G4r03dynxEUCgV5IC8p3XWUmRILK6MRlpvitMiYPmBjEXq2Z7XueKWfd
lEMIRnw3O0H0W+XmBwRv92WwdIcI5BbZ7GBndFXc6qAUpXGw9cHZsHjtuf5zHVzc6F+HoH81S6xc
ItNHPcAPNKfzXWFL62209NILw2G+d7W43LhWjt1O3vQ3sPudLanNwYVY02ZtVKn6DKMwwTApuq3U
9L6Ydf1syByjBcMagCbAArs0qs6cOABFYZmeU5ZOWwOvhVOaimzbVbikZAUAV54O0yk1jXZrFLAK
CgH43wktP2ndpG9xtglPmqtbWy4U+5imCAFKJlyuspsC0slWIu3fGWYS3VGNUNJptvUVZjf4Sljf
LevwVdOG0/11aGzOCl2Z/wwd++ZfQw1kzvcqGd/bvjWZfbv0AfZUciT7bDsEeJvitkw747qPhue2
r+QQ+QNxoWtZq6B+wXCX6w3Jykkw+3o8D3fXB+Jlbc/ATmJz3dSWcVqPEjc0pLmVTG0Edyf0snH1
Cfd6XI1/XhclNJUdPahvAMG/Z9L8MKqi0w/X/7aVLrY36JRYDTq7khQVOJYDYmB0CXcGrsJrSDuj
f903lE5wR3UPRx/HTTAhxl332YOxHibsma5bQxTkZyzKdtet64HQp7m7hPQ86Mwc4/pgCjMguJlr
6O8++Jw1UK6l77v/jgP/WOtY212uu6TrFFi61buyJkJ9zLJ2reoD7AoaKO1GSQS/HXGQkY8aET2m
Mqf0svTmYnNbgAiw7KQ3mXp/tpuqxoCPPu6fkddNjPNpNS0Pfw9xfaI0w/ZiAanjOe1gAzM0Fy2Y
1N21cV8oGf8EJ+b/sTM0LXWnaLT4ry+8Drw+XJ9AhwocvLx4niX08dS19uGyAK2i2jj39H8uYV5B
a8E18J2uYQPIY5a3usSowpzR45QdgKNhFz+FXrp3cYjwxq3op1/357b7gN2H+uAu5W5VIYtRoo7x
RXkoJa5Q5kTadDAVlX/d30WsiIZOvoDi2JgTjcSrJkCXuUnkrBYNyqGxOZtW1z/bieTSYuyxMjeV
w3VXnaQ8e93+8+d179/nexfhWpYrv//af9381z5Td7R9XqX+4NBDJfdqOkT69M+DqjZ3ccdnnQV8
8TyyzVctQXygylS+A9p9m0JaH4pdPLea1u6FZYitoyWR7+YGrh94wD+LUgM+Q+FR6A7zaajhy1Rn
8QuJl4QaM2HCylD8xpgODi5bwZQYa1jhzH/FeJ6qKv+ZJKaeXaO/hmajwiAtHVbsg3IzvOx0rcdW
VAW6X6mDEe6CvGBp3SLtcvT8Q7raG/nkyj2G2eWh0LEZjO0ZQsLYbapcZi+9Cog2KZm2UZBwvVuB
xwFyv3vp61DeaFWdbVQEYvuyC/NnZ5r2NCOLD20wSlRPQXDIoz65D0T4e327WXf4BauxvNhl3p+D
EJRhXF6w/B8wKMG0EriBhRWKLXaSnwmWpKfrg1GM3akSHfRa08HiQGGVXkGQPBl6LMbVdQxazuVP
aNpo4MThn83/HuI6PJfyJc+zcvf30JkBLVgofet3FdKAcZz3+La45+tWkSJAs3ts76+bSQ2LBXrq
fnCasw0g2O4bOiCww9TYKyulfpl6cNWkENWbPYNbx2PWfJRZ/gLNY/giovnUUY/+NL2FJKsISbAv
51XpIBNYKSzkl3a0G6JvyUcYMk4oFrl9jk68Rae8mMuVdoXDnK7JVUy09Pa6+feJNFNycpDhWfa0
uy/xs9ITI25gSH10rKhyN42E4juMVrOPjO7munV9uA4xl3HXzWpRF4khpF/W2nfxqCr7wkHXlaNS
Z5XeY6KgI75ax8vT1zG1EqheltETrU2TMdxWv1jSKzd/XqJrmVfroXn5M5jf6ayRLGHWpn2HYIiD
/Pc9/rx+CPKaM4v3aKAUHEbZDhuvhYd9H6Z5cR8sS45YreHq/Hef03TtOqUFBnUHSziUK/ptrTrO
sdKT+oiW5YU1sfmoIqvCb8y6lY2NpWwCn9zmRDxenzRxtV/DA5E7VcITbHtDbgsbvmvWGuFTHJS2
L3vMEfRkREeFvJPwnB6p25hbj3MGy8YtQ+VnA74W/BQ9JalRt+ZjzrF8CLLpcTSNaC2TDAERTIEH
upn+yLFuDdMwH+Y6oHFq66wwEdmxNsfU3RBtsro+axsgnVNrB0fgeQxG4zg7y8aqzzaMNSD0Ov6s
7PymLhLzuTakjaYixA5kzuMXqdBAWAbY//8rwVIbmupO9Alf5M8rLWYsT06Nfgu2RMfdrrLHIUOh
hIFnfJcEAb5RWlsCkWT2dpgs/ZBwj4AOk3cg2kl5ZH5rt1Ou2mfB9+PbaWrclRnxd7Gq2I/jYlmE
H++qqoSzbbpgnlb5ksHQ2ZN2AurMaFziurXsKmDwn+Ty8GdcW4uSbAvln1dcn2mniYTkQQREECJu
B+P2YSR295bRRQ/SwrMixujNv25eHxggbKu7p7JfVEAYD/0dcN3HAE3QDqQDMuwDtxMk0/bhwSqy
+jREQ+6nedY+63Hydf2pNeM3NofoO+FcpZk+EXSxvMbBquggltdkNj2FOhHN82ws8MEQ/Ijiz2sK
N9NWupP/85rKgpeSZsUBSZV70NrJPQB5gm8NOoBElRThJuXeUJOGzVPF9al//0kRbKyVLt5kY5V3
hBQIdHyk6q4aPj0uz+SoTyEmDCtTdXgslh1/H9osJgAY1uvjjJDW70YS15t4NI5load+bCbKCyL5
y8BZ+G3G/a1oBuMF3UIBLN78r6FB3l2upauIxlvpxv8M/ddRxaySsV5WKW3ED70ujCc1qOVj2P+P
jbj/0HpL//OM5v6PZ/79GunKYdvUASSUuepJFm/UkXssin8AUVX41z9TDUOAeHmQboLDpHNR8e06
1OmyXrv+Wfw/0s6sN24s29J/JeHnZl3Ow8XNAjrImCSF5rBsvRCSJXOezuH86/sjnZlKuwrVDbQB
C8ExIhjkGfbe61swaBU8VX9euy5DhhcXs0HI2puUi9KKLpGMmPucVPEFWXnlYl2P8J3g6bpSK0YX
LvKyN0k/r9yse3W21lmHdQe5rl1frn8a1yJX5nTppoac8cf+65ZJi547T8SXE+38bcSjcchHAnNa
0ZS3YamVt+srRqGfW5KpFx/rxzDSDq5B4n499Od9qTb9Y98Wdu8GxkEHdtiNTusfC9An91Fhbp2m
gF3Sdmi/15cf+8iJdMev+6ybbdUC1tJjLJNQZhg9KsDfL8uyVYlPLy91hYqv9dX6R0b0XZQnxZuP
db3uTs3pYzmz52yXFnDM1oOROEJq+uU8hCtJ0khp01y55Mj+dg4GTo5fTqNKfU2NVgtcX+8lt4AM
yttIjcvbJp8cNOKhEXiTXvx9w6HtAfh9rK0NwwnItBrBeuD6B7RyeSsPYtlzXSEH6sNshhx7dBoF
TjNPM+nGE2YIzWZdRMpU7aUBaWld1E0kowpazat1MbGTgA5Sf6w9Xb/NCvNxXT0ksFtbEw+5dCqn
J6mR6mUK4RzXrYql3uCkOd9hlG0+yHL+cWovN7vLIe1qeEocRMZj2sIVYj66fCwthyZYWYpxPeCr
9KSHOJP866c1l0/LMCzekUkanz4+7XrKjE9bSADNDSr9/UpCL+gudm0VURe9wNJ/0NEXnvrHYiNj
lGgeJTTr1nXDPOa07OtyrpZfcy0vD+vSVDSXNJVIfHJt66WMdZEFJsktbLcxkMSzt6N0JkqZ4sIP
ARVcVwyFsE4KLdIPAnzWuvePAx0jpna6cRdfj+TWUmRyS71ZxNRiuMvwv7gCIH/ZKaP7pOq8/eSN
qI4877bps7NcVpceOhuRkU5vu8x9Glsj9QnEJ1fr1tZO8cSYss+RRvV0a2KxMw6K+yQQje1KkY67
9ShdHwhHdml67Sm593lOr9a3dJVevYL0SgZweaswTUnkilLZr4tTNn2d8Z2FYSXrRxmF2/UtvZbc
mDbjfN31uf7ZRDWWJe6pzQ0yHqqKuBgjqxNO2c5paCxyL6lmh9SFmg/TlJvghv7aPCrUMHwcMs/z
RCMKYt+iazUsVCdx/xDFXf+A0RKhw5zi0DBiEeQNBjLD9PKxh9aF5yE18tO6P64ncm/0CC3XRbGc
cMniLudajxlEYfkwRby9Z1j7tpvEzViit2cAQKm9UHhaVSCZnWFHb/FdF/fVGx5OBXWC0eI1YKK2
nVsXof+Qni1bvnqGUr5loU75i918MXSr2baQCa+IRtqnetYaPJA85zlVmmDdtXHJ8+mD6t7POd5w
k5rQk1hiuJ9rr9+s72cjUsx7u3kJa0oVlWZkMKZk1qVEVLmtEtt9onDgtO7apvrX3lXRIOq2xoci
orN+hyocGt9hHvXnd8iYQ/34DlXBmGr9DgLV0Dkpm1fKd/td2GTmLlez+UBxQBHogD3O62IvsjLQ
Y1U/m638Y+vsRcbfFtVMbw4kjYodamfyJIaSflbxSQ/USRXXFMMPx0bL5AFsMhxRJckDB27el2nq
nyiBNr+78lLmyvzeNjQTQMhTBOUcPXuhuJbEM6sO4MJglC9D0cR7eFkF+Lt8qK+IzGEZtbz6ZbED
8ozNsNn6zAPYu2mGCXUENtBhW9jXuWZsw1FJrkgbuX5O3HW7rm9cnVoghM7llWFV26odsIyIOo4w
vATjF290f5xgOBqOiauWttjrOY56ZZrUgi5LTRpRxVOJ6cfGXsTaVogeIsGyYd1l3er1enVJAgGK
fkqCChLYLheRdTKJb57s5c+6GOeDfTljLrkurevXPbSC/BFJHwcydZkifV+OHSo8jmKr2MW43vgr
gB2l67kG9P+QRBRMSo06ixWE7szybHtu9kA6Pf6xvs4dv9N0+QxtA7V5/wZtnD6M8pe7qDbDQwQ6
aO/GefmQDSQ5WkXt34xB9QFAdy8q1KYAjKN2DToVB7QuT3Zjo8jPQtXOkcgGkDoYZU2l92SleKik
mpNddXUz4AFiTFD7p+iWOQZi7DK6Q1Y+XBl6a99Zyx9Tp27Rqu6mNLEXolh3ogTzEv0ftZbCzMRR
nxlWfOzfSZns1JYp27puPayPqcKfkq7Yr4vrBjUR72DrrYuP3RwqqRxZFTeIN+27vAnljdsr/scO
kGUYmqXTt4/TSMNp9u2MqG89aN3QdckYZHkcIrngROs6rS1HzK6T4rgu9lVo78qkphpCxRvHi6wn
lynd5eBRBLAuymmKt5Bq1MO66GTVuSXddYuYKnxAob6TbWc91VOEgM2718bUPJG6AMEfqd8pw1L3
qaiZ0qzr1j9JUsorNFfIltlXnStjF86iPrZ9+ZVaYKTnXqgHmuqm98NUWrem/toRW0A4g13FEYwZ
ktdlYyWq7F41EzVQyQ5t13U/NoT1V2PStct1CZSideuVr+vu65rE0tQjg9a/nyfNK5WqiFbZCqfv
EZK28muEhurHOZhcUK7dzF8Rv7i+8MhMp6T+taUBSuC9PnwsheGPpbWtGqFcfGzrf1r667i1kftr
z/U4ck7Dgz6Qq14awL/2/PF+y7YFuPNvjvPGiOrHaDhGw5SdUDZmJysL77ti6g/gWLLTx/r11Y91
zUjCbKCygd0/VpeCln6zLsu5/5ZHFObjz3AKC6s6ra/WP7KZYKroeYeB2J8bQk1Nxr8tm05yqNSo
uEgHfCh/nObjDL1Upq2WLuy+5fzrn/VcDAr6zaff/uuf//Nt/O/ovbqt8imqyt9QK95W8LTk759s
7dNv9Y/Vx7ffPzlUN3q2Z7q6oaqISC3NZvu3l/ukjNhb+1+l2sZhOtbeNzXVLft5DEf0CsvUqw9E
06pni7ru84QAjdfrZI24mDfe6HaGUpzSi6/hMmSOl2F0sQyokZk9eoT+LrJ1rF3qfU8HQ3ntusv6
xy0a1y8F9b7NRkkGj4EKJgH5Lkoz81rMlvHjTzFr1yZN6wW5Ya41tCTzmqr8eq9oUbf52G/dQM4N
A80qAZlcJwRFrfLQlO5wsspiPK2vjL9eLXtATikZxlF3GjM1OYW6dmyTrrqrE0ppQ3P625JXqkcr
9qbdf77ylvfrlXdMw7ZN17MM19EN1/35yifWRB1flDhvAhvXk60X1fXQqfk17hbLa9TbkvzGsqbZ
WhPOZJRtjKBDlj9/rE6FBzawkeFJIbkZFKZqAbwZ5Z2XOAKEAuvG0LYoJ1X7GFXfn8t1J741uehw
n4k/N5Tr3yRkwz+r+uc8a7uzgWjqPqOWe13rdm160kIkhutirpFUGQ0FeP5yjIX2YBvlUiDe76zP
1Frk/uyU+eW6tayyv51/rP92fsVQj0MnEFqGGq6nYdgC65D9iejzf77QnvEvF9rWVO5zx3Q1JF+m
+fOF7tzSZcAale9ERAZ4MVy/9QpHhcdFtUBZIOyDlrde44/NQwUWVZblxY/9YtmhFIYjehGbs7gi
rIMeNuOGK+ypwzRzWdm7S/3w+jIMzeWlo/+xV23Z733DuKuJau8Is8rY9m47v7TtZpLEw2cMYnZq
oXfHrjDdRyvUbtftBbMcIuZ6jZIztK8FeGNf9u78EsrscSTG/Egb8MsJc8oP7lXPoNDQH3O4pbM1
3vaOE191Q31al4AETrd/rO9v8XmGwNfXZbjpDciPlLkYQWh+7MKhrVn+OFRXTBHMjE8OVUqVRww6
BIR9Mt6rYfM4jZqGwVtPLMltl+8SKV8cZzt1lvpVhf5/oFjI/rFoT8l1iYb1wXAxCUoqq8AwlaP/
3VmXw4UBC2G9Nf7rp+ZPrs3ht6qeRBLF7S+L/9y/V9cvxbv8n+Wov/b6+Zh/Bg//+/G375X47fSw
e/x1z58O5PR/vH3w0r78tLAt26Sd7rp3Md2/yy5v/2ynlz3/Xzf+9r6e5XGq33//9AIgizgq7qvJ
t/bTH5uWdl3zXFP922OyvMMfm5cv+/un00tSvv+bI95fZPv7J8W2/+EZtkXolkbfNaBofPpteF83
Odo/VFflSSIXrVMEbdCjlPDN4t8/mc4/TIu2zHU8VXcNXeVJlEhxlk3GP9C8OJbqqJqnmrrnfPrz
2//RS/34Xf59r7X2Sh+9lmW6juMZKifyXIMiBfuXR7p1UlVpR2U+dEQMEOEzqSXzF6hYN3zTLsRz
96gcYd2iUDhSc/C3C/Vvukzt5y5zeXNXsy3L1TyPb2Npv7x5RZi6sVVvPuC8uyELNLeX+cDkYmdT
1w6hrMHY4h3c0f/n21q/NGMmEA1BCv8gvnR40hQ3nbLfdnDB4UTIS6uGavR/eculB/r5Kv/8RX8Z
G2S2J0IIkfOhNfxuvqNKL4FvG27w9GjTz//565mO8S9v52oaGk1H12mtNVJ3P39B5po1GiicthCw
hBex7exphm5GaoiRBLvNKZFZvDWqRafgIXaejAznpmLIaGUtKIV6dnKKct6moC533LnY0EwYxw7g
lSl+KXDXcalBN6QKv9BRn0IHQl6F1mM3Mb/pUvOtb7wNalXy6YNTHnDfMAJhFC0qGK4wZKhtnA7M
kxs9KNLhZNoaQLlZpoFFSXFgN+6u518g1WPcVuoRQMt9Fy3KdtQR4zhFW4Ys6M3s4jqkaPMirERQ
mgINJuIwJRnPhksOXpmcB6Ta4cOpS/QR5WRyGCCREh1WqWcEzYSNk3awxQsFVtx5xks8oeOoyuls
qTYlwV3ro4+7kDYhT82QJwyhfd2yLsq4Ow56+82ovGs9nCkwLo13q+hwE22eDb0/D7gNSClPCkVW
k05NsNNyZWcmhL60QxQDwofMicREjpE/41aT269dImufCp0RfCjlnGBdz9TVUK1di2c1IsAfU5JT
JsoOphV1YqSWqCYHpGpUhyb7hpfJu7GUgQ4Gv4QORNDWOZVOcRTklMLXyvmu0qp9PVDJLODrbbls
B6WZvpQKyoesAP462wGxTa0grVIm2rhBLrQ1zeoZLRfVcdnW6ab3bB7PsW0EVoR8QYxnSGixn2PH
15f2SOx7fjeM4hzVb2UhX7BiyYPJdQEVpWgSkcIBRS22zlA/L4oIxbF3eumaO8Puz1ZdvKtDhT8I
AaHlPIUxntXJupmqW7uBFZShT0B46uN+5QZuWyGoiO8ji+aqFmMAfIFdqmprUhY749CJcQkws04h
J1HYY7bJDfQrheSquTXlqrb6Xep8x+PoIoAtKvMdBYe+B5fjm0iucCy8RZCP3CRNvkOd4iQS1Uus
AJQD8ukXxkzNei6+pMaSM6/km1eR5lRihwL/LLsoMvZWZuNdzTHeyyPuOX22fQQncFopwW9cPkhj
Ug8wlzPK156RJ3OGUw6MprGpR48bPrMjyztPE/fmzG2Sa9oVVKHI7xUv3zK3IquqxHh5qNtS10xQ
tdw/TYZvMOELxNRqkITw4uKMIsRp4oC+2a8/tOfS6DThi+u5t5wrAmlPGx9yMQadGC98Ut69DSji
OEW1fjc5QNqW27eEWkfZcPVNS20oF25+F01puukjbHNbExM/EeaMkPh2mPhRET1nktTrDHXQzo7L
fTNO5WNWgLPAZtA38vaZGlNk70q/rSpYNqbjEbn3xES6gWjBCEGGOMh7rixSt1g99NQF8/hSyuak
x06dBxSx6KIzcZuUIy73nTyhGD0rJRDjtOPyrXeeCjaHdhduVVQ/EyrmTkgQS6QpYQsRRkwGeEwq
hwo9Z69i6+MB6F1ItA4oOD099Fa16fSa9DP6TIaYPJ0ZtFOhqO9E5plFp9fQrGAfLGyq5Q/JZqKQ
kIk6UwgK54Zz73CNpSWeIYiIwPG6OzHBgUq9ae+WEdwoJcbx7XPYC31LVSZF1S0YYxTxFBeSBdOi
fA7CDicSbicYvDCedRqzqE0Cp07OufFZNDo6ebdGdl0QTqowyLF5IGPKvadqot6zRjVHgHeLW8du
Lmny198zU/0Jw3F/KtpTRwhs0+UUmBchX8prEPbyJmlkvreShqqf+EVw+6rQZwalHt67NZeCarCz
OevvIh9oiz2ALoZ9H6Ocsflg7cjK0qPE1UzuRI/+SpRnRc/ETiRTsvGofF6OH+d2ZznVk6cPZxjZ
Z+EVMlDCG9XmdmaiT3FIOp4Z+u4iJ3no0PLQqHIzDuY7ZVJUuA9LGyOKZ5FYZ4QffVQz1RfGe5VO
Z32Ru9CWAbc37gYzv9PUgqLR5ruHxR3CQwSfy3Ns8ovOI5cLnv3O7Ktuo7rF5FtNEfmhM+1NpcDQ
Rp46lUtRkDL0u/SKqcQAeZgbZVRog0Buc1mR7ltZWhPYwMU4of/ByWg8iVyh1/Qi8mxCf08chbYz
TR7z9gavlmZuP0/ZYcQDirufr4ZsBXyAMh2lJ56XSzI1dDG62VNkydNUZPnkZ/28fkFNoaqh6VBS
LTe8VbfPDXry0nPqPbAQyXuCzKYfZUKwd9DS0iODz9VjUur84F4IikiVxZ1jSvIZ9XNsRF9Exjwu
ccy97czZ1UQ33jlyq3lJuPfGGLMs3SCPkr/Omk0ibGnVrBCh/YCUf6OJudnk81JdOBBuHga/GoaM
WlQxHaggofC5DrGkdOQd6a7erzwspFyBUCm2gJOUPEKxgPg2FHei5KHQx+HWrOLrDmhQUxIhGWDL
5UvPF7f5CcD5HdjFbmtV8QN99CU/YYghAO5LmR757nCuRwf/KUsniJxWpQ+p5HsblXuwknoQF2od
aKUKwpuv0MZJFcRWvVWoafAVntgLNykL326nMzkVP4WnuaWVVfZ1XSBpSiCqJVO4m+SlGB7nqNiq
TnYDIhehrN3M6G/dL6JxDNoOD7i+hcAGQHOxGKQ7zKz8NpI5YixORaf6Jq15WxfmbZrq2Fy141XG
/6pFGD+F7aHWe/0JE7TAtYp93jOsCdMlD9l2l8inuEvBqpWFfgUTAop8Rwl6khCpH6yvtsOtDDmX
txr15wH5pwS+UMZwaSsxd0cSMNtqiLybWYx38RwrtLHmyxiCg8/yiJrlQRJ1R+C6cQ2+VAzSdWfm
NqWEXvbYz+hLID6Ffpbnr9h6kPW2Z/oKyP6beMlmTLHQ4X0Twa4KYzPOkXkhdT5RP7RH6oYMHBvw
io/A59nhqznlmY8JxzNaH8Y6ysTVIK6YoOGl4sIfi8Gl3Fm/V6BxCq91odMAM5a1tSmVcYd+igKy
IULKJsiCqLjZHJhZX+lzc2MMdnkpZ9KICo1PP+rYGszptjb90erVg4t2e2drdVCXCYI2xwDrLUM0
hRr6J222kkPvDt9mp8b6whBw56ET9JbrT23/yKwcQyxgZPQOFTeR6hKZc6nBoU8nI6RsZ/lGazdc
2v14FRmztm1HspgUZj6mGurIxEKu39AB/fgQSRODWrEO5nSjK/MVepxnbUFXNOqAiNIg+q7FlAoD
r5do9T3dr5JolyrqkwI12U/a+gA/Uz3M5NQAgNdAi8p4o6et2FdMQiHWmY+TkdxDby8CBz4m0Cuz
DIhD49aAkWmgVQx/aoIW+3F0QYwZjAONC0Hfm+KVfkzSuN5aznGsnNfQNS28FAudpHCgzeMbemod
2rlWn5I0P9IAMyhoQxRjLZxpdG4qSPvqvlyMLZRGfpM8mtuqfksKboi4j79BcoOCN+PlkuYqsvpw
DjxGvOTn23A71kFmjW8AmRAagmxioIXSVJ+pqlmaXPiFqI8MPvx6R9FQJGB6eV5CIiE24vcRCy5B
0RetRzRdaUNtb/SuLEFakJfmShjLTEKjannKIUeEydWohLe59Rbl/NjSrqAslCXB7jnfmh13mhzn
LYLWZDu5eFAZSfKatX2+hfnCDCQtNoSJla1nwZRhcsvIxoVSF5YtInKKLXZOJOnpNQKSiq6eE4hu
lJpllBeRhfAA1O1BBb8URU9OALaIK/rbIploBojpUBiHRUDp7lJUQEyt2u+joCMexuyVWREUjCW3
VzcmY+ECv1ajoxqtjujRcS7gNk6D1qhLpj4WhBH9s6UjGW6RdMBex6JCoy4tycgExVARE+gw+Iln
97UKqTDtw8es6uI9ygnCxbBpN7psql2f0h61OpxW6Ptu0adAoYwrM8le43Io6duOFOQVfpfr+BuY
JuBN661jwuo7Te5R66i32LPT6ZsOnmcQ380ZgpvF0LaGd7ZpgKStWhBg0M3RtiRgQqDGvpp1T7nd
3zu1IzcaxXd0QYBnXMFdoIftnQCY1TvasI2d9Jqk9ndEbuHWqhFZV1N6RoYY7xR9GMgRZ9dWme/0
HMxc4oJp1PS+uZQMLciXKwAcmWxm6ZYxpQ14QGoUCnZMNgxuaRuIOzMFRBWJ3EcOlj9i7NEvuV/a
TEOyZyoPSe3c6zU0y0wp5D43YL5gR7kzwan2ESgfKtcZxE613IfpwcMJ+2RY4UOIGMKy7mVWCYxI
sjgo+4s0RceoVogA4VeAJKPwAOeuwJrbEuDO/OrMSFMoLN8NXm9uIw+OZDzhAjj2e8N88tyhfRlz
78E2pvbIyAqGzGjDVAljO0gx2fS5464YCBf7fuS59gbvBtAHM3JCBnEH49aWogRZ7Lq7VtUfLd28
Udzx1RQ5qURN5/eNrtPBG44l/vNhbg/7oh5fXcvyaBR5zjSpVtshJDc4ujIOuLrc7i2ZfgjVgWMS
cm2HghkdeHUwADiRmLK9Gsk3bpFaDgcbpcNcgIDVp9lbZpvcnh72GmMkdoNjKdC3ljstN9VAs9S9
0ehb3ns3xMwYhebhn0FriXMHldyJYlzgBHGcFcb6cYPubVFX4vZDBOJQuqrl2w6xBxzC78tsq/Qg
jJTU8dtSndEWZpcVMd8Wr4ONZ097HV8dB6h4sASpMRXZYZ2Nkqg0vpaIH4XWZxd9kb860PaGdJsl
34Q6X5iMaja11bxUpsK8YNQuMs28aNTwqtORT7rjHnm5Q4ykuKO+4D2jKNykC/YRgNWkVimlxho5
3hEvRIJaflUBMqHf1I5TVd9VifJSRwBgGWdD8YHd1E9Qe3qNPo1hDmWM3n0b9zK40SrEeoYQbzDV
ofbXYJCoXi/3TtLs5sxpgmqxHsahprOYyYYtmie9yl5TI5IbtTQHfzJJNvM2Dxj1zodsng4hgBwX
A0W7M7Sr0HEB26gI+D8rFErtZ9uKd6FWXOtQ7A4JWtU4bPNtUQJYVBo0DgkV03X3Xsj6vi/iB6cM
P5dphAU1dvEbNy4xgclpVB3l0lAtJFyxKY6JVT3VraUHeWlXO9h/OvEoLO3xZ/CoYBaZO1/Ws+Hn
EZ+Aq3s1CuNOJubJsAUF1XD+92mNyDQ3xqNp8mlyfChNRI/E8udDFaUnPJaTIOVnY1Rr3KJ55lNG
E6hmbDJQ7Zl73JAcsP9UheTNWS2Jn4xYI4RjOu8yieolqotbW5q0zESTtlPN9I5MtBd0DOxhvNEI
gvXY2k1/2xqjIDpEI96p9mfIVu0iAPcL0QmfOgz70nDVY3KLeKw/UNU+boq0+27HC9ph70DTXGzD
Ul+XEWMkBzsNED6w4/N0z+So99VGCy/ycGw3yIHyIisPdoUSiejzuZ4Sb7fM7zKrEdupedKJYCBC
iv3F+QQfQtRqlG35Zsw3aGpqQXgc4ymPr/KU4c9kUrmp6vc5LCqH9F9gTjOGm8V0nVGnRYPS6QxW
cGJwMhTOlhl0mlb6g5RADQErWzGmoJTZoSWLMQqjwvo0ttjDlUmM+o+Q4GEiU7ybtGo8KECxPIOl
Kq+Npy7F47YZ4MUpaCNNc0YJk6HmS2c4ZmqtHHsrvXcipTgCu70zGsO4pBgMMRhNfaY6F2oIlXdM
Jc9cyojVCTWQzkR+jYg6okaJLJLaI+DiGRSoFI+DxH/diZ3AwKUOw5XpMtcGCvlJCvM4e6ehmMWx
G/Jjr+s3OVjRy3HG6Sxqhn1d0LsuaALRxwScmksaHCb2S19td6T4BqZpacysyfPosK0FLDKFADwy
B/77MDdP1Vzsi85krBnTso8zU3hNdL2v2y4jOSe89RCMFIPEX1rlQar1/Eqg5cc0ZboZh4HiN2QS
tk51AaBaynZRElbwBI7NsLaL6blfPrynESlG1h5IAbQNdSD4Yx3PMWESam2sp7Caja0+Ajq0xVtd
KF/zjPtMZmN+MWf0CmDittDjdqRBxFGTDCu0CowyNihRNpnB4CVUAjkpQn3aXg2M9U6W3mfXksrG
MrmmZSbl1kJzXrjQ20bzgtTbpW0Vd7FC1FB69JgD+B6/zYKUSBtXBo8F2+HxyYC4TXCSKk+COVIV
e+FP7iYYnIG53F9tZyz1sy7of/zFtwN3Tq4okunbN5vM3EVh6Z+9iPhtDvwPelCQiYip0VdbaMMV
3OEcM/dRiGOFb9ZFOxB8LGeUIZOWfy9tu/ezFflsMSwPu7bdUk4KFT3Bv42I75vVNQQFcz4ZaM1T
big3qEp29jhelSUISRR12a1ZK68lfGdAl4Gu1i+eUPvNgJXDga5Iu4iebSD5lM/tAY9CepdQIuMq
9vZWGoH47EkqOAhcEvjX1NMA2C0OleSe46swyuqGu8QorxSTCYQ3axaIy+ytHGnfAWmm+/JczeO2
cGqoWpaKMREaGb8ZGbFlobsZ8QDwDdCVvnSKK0wICM9Z3H8uBELLaYxNqsO9dcreDRIDiwuSw/F2
DvHocERRUotAJMjDykJtooEoLeSg5cxqC+rJndrt2HB5dYxIBmqJvKm4S6aXGdLVnijKyVYog4k1
j9YkxzjAw1uphPInZ20D5oQaFWcJAsKI2lRDczPoLhD3AWB3MVTnoTWxjiHDi2SbXoICX8bWMNGE
Zt8MCgFoqn1yiI044DwqbxaVmfOMC1+RzxA8YtgIU7JrawMhpmLurD7eNXWNLUrz0ljHiUIwYqRM
yaUVvsL33GFTec3gCucEsZ092BHgD9BRLXWMo3Fp53KDA/EMakbDr4MwdiMpI+R5H/gWbiVeMgHs
KkX6QN0N9RhyW4n+zdMJKSdafm1nAOKyiIF7KqdtdT/aV4Y9KYT4R8TBVJgHpUOf14pwV9vyCkw7
JMpOe1RqlRZeRkG/TDJiBc6+Fd9FZXy0BAYsCJkrxtLGU4i5tdk0L66Os+7YKXeMUF9qPQXcOj2l
kXtFnuBOajR2iOLqxMGRURcvI0Up/lBXGNbz1QBrvRAYRM9gPM6K+ThkOWZuw0kh57jJDFihUQ1w
hDv+BZz5g6mUX03BikwRl57skN1ZCmMtD8W2AiyhjuFW0llms6VsyWRjC6d9aRvUPHXiXUEQYyhv
YLytAJ1rxaKMNvgzfcZJ5JniaS4LFXVkNZklZiYBz4qWHBKQ3+A5YeGBjqKUdoEc94WgJDBnfqWG
MALNJpXMYwYAWGN86r1wqzGtzckPBQWqc98y73E98h6MsF0h+MwTcbQJoemOEsMCAY+vtUiz2Kmw
/b7F5FgcJx5J3wvDfq+qwt0MLriWOk2Hu6pvDo4zPutpGDDRvpHEl7a4eUMhxfSViSQgD+tQhgWx
JiptM1nNp0k6T7Nlf1HtPkFSy9ApjvHmMMtr+G89fbQwsE9h5q5GHYNO7AMB9xCBstFDrJO8HAKr
BnaB+z/dxUryCntrvJYWzX6iwDstQFukJnM/8D4yaB2n3oRe9aD1hks5PBG9CfMxJIZTfdR1yEJ2
2Hp3Q7FXi/eh915L17hVELLD98d1o6e1aBcTF/dRESPvhwBwk3sTqeQIyR4Do5nINBTIIeGuN9KJ
mPIysW2NgxUKavh4rHIDCwqnuHMxu8M4ngZyjDF2plTe9zqGJY7mPEJSvRdNRwAV2XAw4aO4DFia
hhCRNvT5paXcyTIVFBo7t1TIVlcDGYc7G38bQ/1cDFqykwIqjjUmT2nXRBeKtnC6JgNqvxpfVuTq
Nqqwz1YzmIfcvCUskOxRyaDPZOyyoACbpoacXGT34COba8hxx6rNqeKRUbo3tX3qzsopq4zHeBrf
pNKQGyLof8lgT1wiafOVsfACwOKUtTGb78YZAwFZ0elG/BB6aNNScc1cp/IIAIpHYZ0LJYmOhmlF
B+WpEcGESuA4CxfiG/GrZhmnrn1hpHCCVL+nAoDeYLSvI4suG7DdtaEQAAZWpmxzCwSwGwY4abmB
UjuP1uImgnV1zI/o7ZJQkhsdSSOq/HhrQ0/FAgxYlOOtVWMNFyev662rwLw0r1XA/hTtLiPQmLDf
oHzPNZOBkOFdqYV7q2oYAxdZf53MERpZ2ZIODLuNXffP5uhcu71KQGF5zpmvfDcEv7uevooEMHHe
1N+7KN66Iaf1JLDEtK6orJni/Xo3YBfx6C2fsVqGWw1AhdYldNFUy4iIOGKTYvpYlUuVDRD8qvV8
uybdS+HGYUyqpf6Q3ixOaxmkxrzrNNf2E83SESt6Lx7wqYskNLd17k7gXBkBpA64KFXrloYoxcTK
JN6R9+FdZz4YBBYvnAr2e5VvaX4gpudoBYgOx77qbj3oWdwaoLEIVjJlV76n1PtfaJTuBmWJ85vj
8Awaxcz4hA+pM9/QZ9g2rYJAsmH6xNyLkaOKb+2ofoezg5AjBqnYOxdaa7/NMvYuDBmpG6oCANA5
7Xi9vupkrwXcqBoJ/THZeSFF6tRzYSPJUCBR6SLaqB8OMJPQ+DM69mvDLeFg1WerzbKjlh0caAQK
z2zaFgjxY4mh6jhVFxMV036kPelJiOOIyC+0XuFJjglT6J6q3dSq8X8IO6/ltrFo2/7LeUcVcngF
QYIEg0hRVHpBKSLnjK+/Az63TnWrXfZDu9S2ZQHExg5rzTkHOfdDH+B6IC8gDjj1sD4SMDieNVM0
KFgAiWvF9CtVWWVGvSb0mO0jEMD0uYoVtxYtV0mJ4EkIyJkJu9340TmkMrMJ5vgzFw3apHA/ENoo
jkq2sNYTqCJz+asye53g7VHKTtk1GkcQgPPcWbagt/hFLIBj1dyDp4iqpzzxqUZxmAJzicUCPlH8
PHHlvJOovbWas10ZkOeEgRbuQXEoQJhQ11cW43MZuUahfww04DU55Z0tI3KezGCTkzP4YhTVeVgW
tFm7U8paZMGLA5s4iX5NG4wkrGj67tp+H7eoN9FFnHvOEbYWNS95XrmU/j/9MjoKLfbyVBEpvYUL
ScGirxEFM6fDwH8KWkF4NfqNoYCFiOcHkkU6ezSaLzLBRgeOn6lS7y1bg7whhVKLGvdskGmtOiqK
801raK9yBIAaEA9oFyK/FtjNnQS2CpY2TaSsb3ZVmZyyspKR85OeSszwplBoYEl+/yYMOQmEHaVY
i4hE6lq3fCqL3RDJK5kd6wqoirLCjVezSRQ9n/QeHk9/MpIp3moKMR/sbpYq+Ngf1FIN190AzEn1
bzLHs7InTQ3Q9oOk1r7DwgcDKp9UjPzqrqjzE91xz9fFgNpabHlQMI6ThIqICJK3FIG8TcCE5A6M
Ridl8G7gq8wA3/vazQSan2qeHJRk+pZpiDhdP8Hgprbkqkn+nIc0Oy15pDhEl38Tjpve14e9XFkY
nnCP61rL7kiWXZAUDL55xkesFykdW6JUYqETUZtEMYNm0U4Q7A+ijnNjPlxLcSocXWMJZWNjrcjZ
3JnY3e8NdR12le52hXUeZAqdEIE4hJv6NheUZNPGPQbwQfLKOTNXVFzXZPtTTOE8FFSauZFS4640
iD/Yx1bYeL9+KVjFPUXKQ3mN0uD/vpRFBpjUqK1IfVjVN1XenP73W+kf8ke//m7V1rPy/OtfiMSH
2Cc9DbECJwvg3q3aE7/Pc6Qezz8bZ20EN8S/iUGp4f8/PhDzU9+lRCbQZAMqyMkGP1kvWyhQZuti
8QaslBL+1hiW1layNokAAm+MgzsrrIW3e30uamJ/Lf80GQyWXH7PQQkmF4wA0i5qSccrpyWDc9gn
sE3O3EPkiSUa3FhbG2bUYb3qrTtRJu3UMmFDB3J0ySO6x2kHwLUGG6Yxj2WiaiBsgxYGcqu+Sizo
sylcfYLKEmCjxGHvcg3/XVyWLwk0LCoJw0ucSUQf+/1R1MOejDQVUzMHLfY1yjGoySGZUp6hEs23
sSTOj74+uIkuSvZZNrr4eAMnKzMOL5nWH6sCvmFUjsS/cdaT2TJlcb6JLGVPWhF0zyi5z7DSbAR8
EaOMMGNBfs/ovpibR55g1j21hX/Qk/I6JQQcSnJ71muwXYM+oDlp6j01KRIr5n4JGuo1T8DpyZEq
UXcKur+VJgJ4C6WCCaFdJUbxTWmRTbqWPlkFCL7I2AyaX/J4vTroqJRWdiGRlp8tb7qKPM9Sxuge
vNGpHwwD03CC/TtoLI8u/q4S6S4PMu5FLA007GFQZRktdxE6jj6xCltIwYaIXCLDUBpwBOyggqY9
KaJMFORs1UsZzXIb2mpUH7TuhkoHfPU8bcJILncUAKO7ULS2UCpbTqQe4LKvKTeTJwQVkAskj4il
kZRytB9RSLe5wrW6IiOTa+kJPNctudtA0Uht1FqQmfBFdk1I66tMAEf5urz4BgcnKYnbCRVjU4bm
fVkOVCZKurjVRGs6XmRIfajFe3XUSEOpdW+SYd1FzfAtx2RwFhnwA3p3xlx8xwr67mH66MIKWVGk
HjRD29N7cygMUYyUSHWmsvSELI/gG/JcGcTaSYXGzQ46rYHFz+pVP5tC1F3IpefYHVCwBPtCquKc
Ow1OG0eXBmOXZzoN7Cxbp3S3vBo9Kq9Kbxx9QGKuZqQUzTiQb+s2M/cx5aJd2AiW1/e+tSMPMPQG
jdtg+Ge7wNKVfQEUmzOIJR904gZcUmaVY+yX5iZRerIYfTrscXhsSGY/oYeS17Uci2dDwtQOtSvf
wtgxULjUptMWTXAvUYd0NEnr76nAgmcTNOFeGUyHcP9oZQak3rYqrfVaaKOHShXUlVBX4kNnVRMB
cEZ2Q7JTryqjYAMcwguzaJTvJJ8DlcobttJzv34cOMassjipoXxCfNG0qHwMwHKvRrEjRKaiiVSO
xKBJpknW/0BfWKxLQKdDEz+CuQeyAJn7kVooojkpCR79if5Su0S9jjkigjS2zBsTEwX5pjRuyKuK
ldSr9dlPrHU0FTIVbuRRBKOx1i3/C3BcPml+Ia7H6LlLdR0WEL113xJoLVbCOYw1bRfpzUCei9qf
2pZ0oiEvlQN5xcBD+P22Gtp1aRGBKqeGdmykdl/HxlbqdPOxTcxbO6CLzOf3dBwip1uQwSWMonVm
Bi/x3OKjJ6EJSmEDg3YkmFbPcc4WJA+umy6jtt7zIISxkBy0bh/0K8lbI62VMrWuQkeiN1qL0nSU
2ZdQGEmUddJmb2QTH0RRKs6xHg/uXJ4GImvctEqM88wVC7FOSF7sWXGV3mca0zEd4Izaq8V81ufo
orh+P6mNfTJADZEaOoJqiVJCzbVFsEPuchGSBQWNhzBJHV2A0RNM39M9GXzTQ7SjOHnd3bdBvG/r
AoJPM9Ct0ZJzHUVbfBCxh7sHYMDMJN/39JNHJT34hTlAD/L8ytDXFPbZ2bGdYhFoX3OxmLc02Zp1
NtWfpLFTcEtO8jJrB2m5xLB2ZIvkGecjEpkifznX0iVZeBYakzuTSN43BN+xNOhQEO9l3Z0DhFgI
wUoEAjJVnlCx1qgodZtoMTbsaQ/JyDBnTJi6fozZbHJosjamMnV7SR1UO6cETM4P4JWs3zd1TXKU
bxab0ozkHRPCuGX4aVzYndCPFSLWeTP0eGZHg/w80tOQghgzu7Q01LadrnOmH8kpn9iHkPrHySGm
sajGt0aXqnMwkeqlUBRj2p5d0iQmj6OQHESP89zP9wFlhINRoW3JFdE/4jYPVxgbsC6JlockbkXA
HLj2MGUqCepV0sFYm0ZqAtzkvEvDdj4bswTAfj7CqUrIhNM309CphzTq2ecZhumpPXkEHZTwxfDt
ksm/nMvkO7qCCFUV5UmIwaal9S1EyMzImu70kmb5qMFoF2Zm3LCBH98wa23TAED2SKhr0dXxQfQb
igIxCI3RGu4QWsCc5RQigtpg7QeAqcPcFReP7kh/ZBLBUZIktaRbqsOeWBTFlY07nOcFvk8aNl0p
Z54Q9qDRQ3jNyMt25tQPOLeK6sDO7BTMfr/pGG+01pOVIobFA8c6CbURXI/RGr12VAndqvvGLdVu
TTu223AyST3NEOo1ySBHiLEvgmghe6dk7E5ddcbewtJQS+qWNfRZljkGhYq5FH+2tVGfLFkQV2qT
xpu8MlPXT2D/WT7iqlYPPPgsLJ5lfWkUTsA9GwIn6wZqqHmoOPM40ov1xQM7m4nB2B8Mo90QKlnv
x0a/+3Vw5JO060wXIKLMW4MoasoFKAh6jbDmQL8Iei3DSdHSdcf9bFLZOGoGctw073WyEThHV6KM
MlwITnMmY2GeOV4IypRh9FEp6/gWVULEeKshQzfex/EjUUqpl8z5ThdlfU+AwGGKtXarxvFZKyaq
JClZkEqlkpcTDZyF2iCVgIR0EugT+oMAjSiELr/365d++cqfLWRpWj1RrIYS5GS6oWxrvdkGmiHu
kbGZcLnqeKP6VbZTxkncR8sf/PpKxuXr5Ja2VMRb3zGPZr1RL33rQmWCioBSQfciIphpXl9IFEPu
/kBI9S5ypHP+bL72HxYRR6TuPhFOLlD4XbOtUh85LqiXioGgroeLOR39NxJR2uHSVK6FllCwl7IK
KejqJrRs6SXoN6Ubb8Vt6hLG88Fv3BVXnW9FRk8ylFTY2aN8iZrT/GLE+KhWiOy0c06OM+Xrm3GI
NvMRirKwfaxhVcQUue35LiOJ6oEWofhu7FillJVyTd51Y6MWzgyoxiVTM3Hyz/IBj5RVHY2SsENH
vwSParZtqve+PDIhEH+ssI7QyiRhu1lPKRZlpws2pMh3ZFdSTQTcR8HOsUw3AkZM3ll88FMXKYx8
X70Xot1ts/RoGg+C8MGtI87bKDfg1Eh7qDENn9UOYQkY1fANeOFIKBLxiqvSK90qeciu7LrVfDdJ
axG5InPHBQ9Jt8sf40fhFSkBpSRsD2sCN7S18qi+p/JeFm1lXM3hV3tUbpYXM1S3QDhUYxvQTLT7
fXVA35ZWdvzav2W9rVxCxzxzc9NK/Rjd4akkC+c5fOgeyVNQVkhtj9DXoVVOV1Y1JEQuJ07c8Lrd
n1TDLldwaujV5jexcFCTCA+xYIOvI2G4bx2/Pc13JPnFB3JqAM3grsHpkmorEMeNN1+HLfaXYkOz
R4Cnvir2JAzybCYPaN+jdKc9wMNT9UsH+RyF71H1YG31nTfSh7iKF+MBWIrMwBF2IuO6cp47D2/A
TG0YVuAh25tHCsccJB/iXTouIyDgxDFtgycadiCIvupj9SJcRg8utOJmu3mt7m8IJ9fhMeNmnqJm
haCGavJHw5b3rXao/Z1A1FDutzWnwuZwB1OmfcUO8cQEnCm7olxLkTuoJHWuCNTTT9YuRHzdrIzd
lNmisotvJiQ6TrKjZ1Bk5lV1uodqk584h6MlmFaC6IWP6aKrdngiDS0WoNAH2Y694DreoLieNDfa
Gbc6P2vRTof3GjhP0kU++zv2ptDf8yc8gslXvc+AJ9kNxRJqq5sAyDRK0Be4Gs/13qcM+NRtVEe4
B5+do2Oz220YblCThKfxLfXqo3Eu3bcxXDUHxS0hW9iVYzrjU/KKIeRqXNC4FM+Q+6hFB2s1IXZr
HZqr9jv+xviJeKLBq7tWTqJybrcSaGZ7eGUqU97p8y2CehTgLtVvAlqUE052EaXmNr9a77C+qtfi
JqxomZSu+tDuCbuuwMu8N69iQprLylrDc9uJ3QoVqLUCU/Zc7cyrRNb2ByGmTu12d9l1cfQgxSUx
e5tc02ErPFArilseKeUg8UHdyB/Nc/zm06ZaG652mYHKPpWpY145J87fEliDdJsdxKtysS5hvKMM
5u+gDAonPiEO67GXECrzLqhO67LdyNe0iXQv9Io7/XnYGK/+od4Hbr4tv5tN6K/i92rpNNlWtjfo
nvCP26Vqk77lF1v6dPvOuE8vKbWuTS/Y6Y26/bOorJI7AB0amyacNltwVoiRkdYN34F4BKcUdyyJ
tvGJjhOKs2meBqQ1ygpgaf2AZ6FirWHQyMjBbKhnSB819p6AqpQdn7xdPoYkTuI1WjUfnFjHdTvZ
qBNpxoKuXTdb6RyiPnZjMoP23SGqedgMppwMFpamRftgm3flRYQAC0CBJSvaC4NraCsE0Mjr9HXj
+Te1BBC1Eut7BJHjfBauMGym+/iGnlugFAz0HCDHWjpOW4x36paeKaHf7/1HcDKPZez0jrhuD8J1
PFuH+Q4wQsKO4WgdAu3of0G3iA/ChlMiPgzlgRVRYu/2rD0YZ+MluLIkvBg75VM4LNxgO+ZQT8GA
cP1mFW7rx9pDDBShFF2Jd9YaM8MqfNG/gz0ycZAblDxfYI2qANEYqvRIt9KJ7O3IpZFreU2ATmGF
AFgk/slam9c6c+pvEWqEF7+KPNJ7aSfdVd1bfMiefIY2e3D0yoPdrji1IZMpHP6naO9SprLJ31bM
h+LgqsREOsEumzbxt9U+EvZO1tHAkqmCyVjR6BWAh8D+YTpEXet0L9muKbe0lNBUGIzznXCkBYvK
enIUxDI0QLbzJcxdmOX5OnDaYRWuDaTZF2WySdh+tI6S6JZ7TJCaYVfueNBdi9dEuhOek3W7Zesu
n6Ov4BgXjvkp9judOfVMfh7aBaBgmYtOmE2Q+pFv2z09zoxbrG44mCdgKflq3CPzDdfFKX+xntmj
S4dKsA1jRRtQeKPOjxzX/9ROxOWTWKXaNbwujintuyWi00NgfKx9pgVHuOjXoL/ogGz3qdO4ZKRj
AHKrY2D37/mT/DA9Z7RR3in9hJ65z09kkDUv4WM5rZsPXjkJdMFeeRfu+XQ38CFCUmBAmtzxQczV
Kmqc6CEJt5Z1IbAMJIVMGw26i8BT4p22lScx8nRzPcKbO0h2v5XcGZHGc7ttUe6adgks6RMCSkKq
1EoX977oGMf+uxW3PrUvmVqQmz82CAZX/Q3kLJ90vx44jN2Z+0ih37TOp/t0T5wfWHLO/nZ1CLfq
u2pdujuEicU4raZN8wHVUlhZ0aa7j7WtMGyaG1gY/IsQYpCoZnx4ewyKEwHMtJ+3BNp3Bz0kH3Il
H4zvgrEd2Ro8zyM9ee3SsdwL14n9RrQiBPIyIJN/z9FcrgWcHmdhEyCpQVlroEyGtrfmxcxdsKzb
JcRqvmOENees3EkklIsrGlbIH7o94cYmVqTck+/5+wagRNwG/Xq6H/u9kWwWbWViM1fRRyJtTck3
puZxZicFhp1CXNx09di2DmQsDpJCd2TDVn7V9611beMtLn/tNc520oUJCvmTHN0oCub3sLbucjyV
3lCtg2v3lFQuqXS8MbRr7MAxdpD+NuWHaKxCFv1H7W5U8KmQ+7lGGaBvg+JUJR7FObZzqJCiU/Bm
vspHJon0K770rwa1uy200NfiUO1Cr9u3L+p9mboTHWE0pVelCO0O2xT4gXkbZg6QZWNrvbaZa6Io
yvaFspryu9xwsACG0PHugvkKVP21DHFu2Bz9IpOt+VdA1AJ38423K1O/8JZNz3gXsWEBhEMlh3Bw
EXyD+9gYd7Vsix5l0oecJOB9c6Xb6T8J0FWP83dx0K/Fc2yuCOp6CNh+efkjHtQV+f4wMVMyMgGL
4XtyYn1V8bLylBhslwouBAqUVXpjH9fmb4TNFpRGjyN1vSeuE3Mo5gGWLy9B153Y5j0dN7980vqL
cM6uOGVGcMq8Zpw6kIq+I/acv1jYKowR+4CthG36e/EJ3cq14dThCQr+Hds/mdsGwTR1xXmlXbQj
OnqiojY+e9R3Br7g9anHvhXDj0PBPH+NKqf+6g6NI/HKsDyhqkOQ/5gzVXv+ln2Lk12AzdSOtim8
dGPuoqN5KPGCmeyCV8YxvGPnELzyzqT7vvBKLDCq24p2edVnYFqbxW+boGBf19aDjzWG0aZ5GuG9
NmzG9USdQt36OPjgbPFGyKvySvs3eJWYsNhRxQ7GknyfmG766EvOXHy+CK/l+CoWlz51qmeqzoGw
8zfsoCIXiQJCarZnwORGtXLNe2CffsC2vsW3z95HtK1PHgarasI2ngPNTraFY/Yw3mAB96+W4dQe
6dxU2T8J8tYeMLTQnZRUZz7XtPw21ZO45TH69z6SooH1bh+y8ZMh7mxMeRveeEELlOMb1csuAXjg
DZwU00t36aF46wGS7dOH4PQL98deCYhX/EUh4F59pz/DQZQNq7nGJmMdUCwHdoJY3IvO+T2XLZ3F
V/GiPFDM4MfijuKM8ILXZ8mWRs6+LxwerrBPX6ndcVBIvxp/j4Bk6bI/BJ/MxpngoahqT+YTht33
+LvexrT0duVa/fAPJmZNgqXxOYg2CTf3eBmp65WHwQM1oTnNOvyEqcRxW+y35I7wHtVevGaNYrx0
z5QKWK+7Z0ofbbWqMbY4shPcqffCS7YRP0SYHoHd8Kqewfxgkpr4yNu3mPrSR/3NqjVUDtFdReMM
O6CaZI59+PvmKaj3MWLenXwQHMPLsLmFTkX4m7kTN9WLBXVr5A3lw/5GQi9otuXhAyF0V3L8caO5
1qW+tDfEnBC/nAL/I8JP3lUUoZvpEL6xq46/mf2k1CExMX2fKPAF9ldforLcsG1Cn80q3z51l1A5
pJ/aM6PzPnrz3Wxr+VByHGtvnCT8hZ/0FhBdWPNjSAFzbShI4W31VTiI2wqj/BryIEmbcLv2tE6c
8MiwGpt1vGsgqHDEl67LZLOIxDjDGTvpXC6HWJMOg0s9LzhNN+n5uYLF0zqUfWja4jlnYYRWjpZ9
NW7UEwOHhxRe5H34hf0VnGBhR9/xQ//BIiBcoSi85A9T5hasExffHXfGlTmKl8L4pOt2UA6TRz6n
8ZIQ3UBWzJV/bHyB1tPNO5XcToVd2ircsSP2v1COc1xHexsD+LAzdkYqykk7PGKvEu+Z5QP4VTa1
SDwwD8WpeEOObh2W+qZA12ft3wdXQO2F7T+lX4zh/pkt9OShxxQv0R3TEZAkAcuZTbureWqetJfm
iekxvBf3GAnO1WZ44uwKheUASmq/Sy7i2niuedsqBKUFaWzLZKm9sLe+9a/Dlm7MU3lDoCY4EzpS
r2crvZmeObBDLmsOJTpJGCcbkZYfzb5Hy2M0vUMyFCjLrBJEYbkzPJjP07i3HKLSP4bxKW42Aqma
oluonC1tVP1b45RQ+ue1weHDIQ76sWSTrcILNJ5ALJTf/kaT4VxuAE+S6S5W28DlLxautp9O5R2z
IJpDy5u42Nqt7zVvdPkExIOybmgI3vAYh3ZCPSh/hFxQUBdioaS5dVq2z3gJ33O2ZeF6XIuflekm
QFo5eQpM5ItwwS63xrF8a56xU4DIHKWLcIu0VUAuOK9Sp7oGIujBSn1PoDXj/foqGUlB1pJyofyJ
sWPUvNKI9zE0vQaJz8NTkmGm0BBBpsYrS+zjPvr1+wkirCxpK4YK8fCN1JvruGYdx/PkO1GMYUqZ
02chVZoN/HTuW4cq7YlazpeBmXg4Dun4gREga52HTptlcbmdEzGuICZyPWHZY3WeeBmG5ZcY2c2q
o7OBx3uhFBvNQZVGtktj8f9/Gc362JH97yZ6mHrjkNOiVNlQpnVaedaX9VU0Vn+whA4QGHIuirDo
E9ZZKXBS+fWLPt9SQwhcmgsUMREYl2uiX9g+hOYTIst6GwKBWHSPWBApPKt4T1FyUKKd5k9Rix+E
5BxQsRjKgEDERML6XJ8GVf6UE7Gx85jDnG5efO7Xg9KhoWXqnKLizOULnL8t3N1VMH0ppX/0W19m
Cxt0mMeeY11ueFVE/Mc8iE6Vt+iVM2CHM8vjeDGaLnFnrBZUZmic+eWj2jxNKurV5evIHEGlRc2n
EMcPVlpe67G5bwFkMEeqq2JM3wa9pIQ6PU2loLitCkWcqHxpMs7JFGxLATQLB0+r9+8hC17BxM+2
IQOp1idOLLWylVP/4tPcIfXafCwXQnwSoAbyx/k2zDIIYrioVUFQIvq/TxJWQxtWt1OL44cpa4Jn
+SGOvnDrK/WhIad81+GyYp5J0x1keCatcTuIU3iqBUwnmDEm1686txeDaBWpSxezMY5mao37PmeT
afUUA+Gu0QYiEs+y5I+JovHalMFBR4gznEDy8Y8+zZ32rQ4IHwWfty7p0o2Wsl3oxM7DwH6KQcgd
BMlc/c8fw94kIoD+HehiIl4ytCXwzZL4oT8CXWAUy3kvmPV2UMmHKCxiCnrWC9mPdk3W2sBY3ZoA
2VIhma2sp9uff/x/812Wn25JimjqdIjUH/kukFDGViuMegv26dsfVUdsAkoHMVUMYREo+bVOtUvE
K/3nnyv9OwBMA1MvI6ZSDMvUaG6p8nJh/8i4Exu9HOVRqum0ZD5pindDrbuRMZwnHS/8LKKmz+oj
Njx4eOg5aSdzsi2UnWoN3l8uZbnHf0Xq/LoU4t5U1bK4oh9PQEo0cUIeWm99kViEuBKIhRAAWAL3
Eu4gQZf0J5dAGIYviAq/v2mkLK4sdsJ9MP1lOBi/uRZZQouqmKomWz+vRYt8SRaKiF55lWOoilng
l1iBdCrfQrxovmCqf3kSyu8GoIzFw8BiIuqq/uNJJHTs5rIU6q2eU+4zhuxmKBo6SXZa3dwi3uTj
N6T2tSx9AmNyF3qsWo1s7ZED4DJJPSUFOw0wyRax0tqJzF5f1fgmn4DwqcVxVdePJhqQckKZ2mY8
3pKsTKSVlHWhlEQV6f/t5c8P9XfPVFYUA4usuaRe/RjXU6CWrEpBszUzFkKdeBhbr4a/vDy/BunP
kaPIvDuaSP6WYcj/HsSgQNqptUAQ9bX2QDbNpc+M/WBQ/G55Y0pKsMaQX+D4EMdg8cVg7sZYO+L/
GLGvw5IMGVEkR5+Hg6+aB569W5rql9UumSWAc6v6OE8EaJRkecNkP4tdSCAaTI4/f1jyf9KzeAMU
Wddk0TIlS1KXIfKPl9HS1FEKZIXjgMXWNDAK0gp0NE60WqaMZzrXUbbNDGU3kvYkLmVlk+TsdEnU
RuCYkDCij18BRBUzqW/NkrmgBKQVzENwBvRV/+Ud+e3coag07pbMMVn/9ef/uFwF7GNhRFwuI2vV
SaTaYLhaEXGaIGXqbwkt9cXT/zpq+1ihdhkggKMmY6em2P7tWn739ihM3KKKoh5h6I8hQH68KAnm
VG8Tje6JUSWQ5UkbmUJqQpVcuYHG+9TCMCRqXlwNYfb552f329dXsTRZFcl50xmIP54dfpP/HYMj
giKnlsBMJH2ESHS6maSZ27JS2M3y5uHLAu+wpMQovXyNTepKS5zMiE0OG/v45S+BKDNi/1UbS1+t
kVBwDY5lWpLdk3LKtlrs/dNDH/rv5ETssVFSMI17b0lZapcYqj/f2G8XRsUydYPVWFbN/8xLaFAZ
QGK9bYq91lFi1xVcgajWNiNRM22MlniWrF1K4Twm+eXPP/136yIjbEk8EwncU36sCeroq52asSZM
S06PQGlimOmm9kPsSoFxi0GpTPXQ/uWefzdrqSKJSSr5PiTZ/YiTS8Yu76d0AOQ38iwR3LzqZvH6
5zv728/4cWeR1sr4RBmwiPyOs167qpn9ZfL97ZjkZZB4fIxK4z9j0orJapFbXopK2igDLYCJWcQa
GWBakV/GXzFBarTWqu6IX+aCqYlmPPrhND2kfrWP6v7Yi/hDTVkCJwfuVzWoGIRT+ArEcdM2KIB7
hZHcCdMtLFmbpyUwKjDuy8h/XwLHTB+Vxp8/OGl5lf892xPIq5mKydxjIdn/saaoWtkpAmFBW/Av
NK9Yxm01zdYyIqhVnPGaGU16w91Ny4G4m0Co6JqUbH1L0BN/vpR/x9QumyeuxDAtNquaLBk/J51K
N0RzKpWKPN1vIaDZHsrUr41Woo87Xca6hYtJYEWo7P/8c/+7O0E1aSKsM3TSic1fn9A/Jl4rkNq5
TtJqO8+hY8i8kw0f9qooe/xoTLrQ6f4yvy4j/sdnzv2ZmoFxXlPUn7tjq4mieZpM3GEq/JYYZTZb
2eeyjh//fGe//TmqLEo8YGZzdbnzf9yZzhlOsWqjAM9CmJovu8KAmaHy/7LXNJXf3c8/fs6PzZag
pPCCCdTZEknRChbwWZxt60a3hRFZgFSo9BXv06jYFU08Mm+XL2q8M6r4gdun1tB3/UawFs2Vkq0V
9FiSEoqbmJ2QPYcZV5xPJn9G8sGAgq1SCbjpAmpGqjVivy/FnBxj5C2jJqLoJd2ns0xEFX5wDTJ8
YLLPMT9WdlrVBJu53wBAyA4DkAFb6o1iZQUqAviiXYfF/IHPXNgNHCjxTIIN0ejll90HhAXkBUkY
cCDGL0agyBs0WY6ntNqCsUWvZr5IBkoJYh9LzE1D6xRA0EzpAR+jZwbhy5DpIsJV0nW0USVNP/wW
ycRzEp8OtqGZ1DBnydjUmvYM+zKezxyaK9enwlosmdW9jt0mThAPmGP4GM3zQxDd/XmkSL9ZmNhQ
GtqSzo0yTPu5W0rTWQBA3UGvywgEkMPh2qc5hEz5atbWO9WI3gY3csHO82Rl8bmxQpWQpgGr/6GI
NG8CBoN5/VmTqrUUlrdZSF8lsttZqdvaLlLZnaeQwk6lQ+sKHutez3m4frfClOiOvvhZN/irjeSC
rY0ulRo+Fj2tU4FAUMV6T4fhqrXWaW67q5xQcu39jRrnNEQy61RX4VrFRtiqfEOcRitl7JxwwMsZ
gxlVD3hJLnLbX7HMBfVnPOU7RZE+p0ByfcE4kQcDU7yW37pccsuR1mPExw6MzFbBoFFqWoPsRVyB
Z2G1XKesDonTGN011KXPX9/XQ7YrmstCWGt6Eipk5Hxtanmj4m812oJdLb41cb/1R+Y0SX1W5HyH
z8JLo/w4hzKwJfUuSMiGCOubMBdH3C5k7oThLRySlxpuwaENyeSBVHzf5g2ACOPT0nSq+Wb9VGBH
PCe9hXcrP2ONK+45gzKmfAxXfxkhv1koZDKTJYpPGqpM48dk4meklsr1hDqaGLIiqCevJbl0pVvU
IbNa20SZ9RkhYEeSUSNnEXnsSTPSBPWVvwVt/zeV11QU2VCJm7DI8rB+HlGosvT9UGbFljgQ5Ole
Ajd9MaplaxO9HACs3kN4L66EcngbjfZDKsRrU6OsCUNTXRd9STfRhCE7tONfFjHpv6cOhROaqOuy
ZJKK+XNur4OpBzKq59sAywD1rtJEKkvjBXF5sPfH+sXPZtIJDTndNgY5W6Ew7LpO9P+yqC3hyD/X
GPJtl7R3U+O/n2fFdkrMwZ864mXNG4kAmYv/LxPWv3JDMHXYYzxO+zxFnKgUu3pJ02gXz7kK/aiO
YGeaov6hZfsUOwFl+fFM3t98LHwB+RPGEhnErGyhnPXr1pl14az0KfcStTKJc2RrqcW88TvdxrKR
/mXx/N1MxflIIZJBo7Yhyz/OBk3SlmmCp4qE1u7Uyhat9/rt/5F2ZrttZOmWfpVC3kedmGPvxqkC
mvMkSpRoy/ZNQLaUMc9zPH1/wazqsmm21I1GAkzJlEQyhj38/1rfgkE1a+PyXHRwyhviEwpjBBaT
vbx/F/y+gjan2VRzQEI70rKu1plRm+Nu0kLsKIJ2E36lRT8MZ6p1q8AuDp2ePI4K4qH3X/TGNcWq
Hdy147AwMlT76hPnVZY1XtvEmyxC8omWMI+ql9FugH6E95aLTjrFI9e/JCGJmpH9+v7LX5aAvy5X
TNXgY+sayHTbul6YeUGcp2ZcxJvRqk16iy1Xh60jvSP7ZTTvw9g+tZgDaG9b9KQV0BYd1YmiNWe9
SiJVY5yb6WkRRPekP5L81AsqJtnLMDwazR0Yv12YYdF3yo/O1nQ2fnvjbDpYtFsWb38a0n5a/xQW
dWu7SXjjmO59AzfwKF5DTPggKD/YHdy6MAyKfgQA6KyErKuX8pEKu6KW0SYiq4ug4mXqOevEau4c
dN5YxthREkH+/on5fcHMeYGYbgA5nwab62WXmQPWVESEEog/L/OXbNDOIBkWaq59uhzyyE2Wpu58
cD3+vqw0VbbkxmWxzgtf3QRWRRGjdp1oozTNbojbjWlG94GtHt7/eNqtY2qplLuIrWCJfl3GZdnV
BwF/e+Ol1slu2cNn3GgU3Jgqs6+FYhwiU1+FqrUSsAXMilG2NHBaNcM2QBQIpMqCAzc6z4r70ZV1
YxDiGGgq63ehqwQlXd2SvaL3KaHREVppYz8G/hNJv4wB7gEy/75pv2puiMgnhBGlfXSpWdNMe31Z
T0OfYwEJY6a5em0mkFpCOYo20gIuYWL0owICa0F1Msb1rNvWMN1mGDTBNUAiSQ2PWVqgKk68ex8T
/IwQvnEOfPDuArwVGkZAwU1taHiP+ySCWMNMQFQwtz0FM00vFzjjEIXkJCi6VfoYm5jI+4kgc4GO
1bmJgR43CT6xeHK0nS8sA6UQS6sDXnT5cYB4EnYS0CdM5JRawcF13be6snZlC5JhzNTJFO+tfGGQ
lYVGYOIvUNdD+dYD91OydgOIS851rXgB8LzKp23ABxfcdJP+dmAFeegGk7ckmv7X8WIMYbj6JgPd
0Cnf3BC9nG8t7WGXlKjRCoAortXsSIY2Z5imXnHnLI28enj/Tdy8uYgcoH0hdfj/VwNJYhYsHrws
3uDpRFLFx1Yj7Syc+oNN2416I1ewJIjHYlC3qfX9+mFxuxlpXqTxpjNoOqFNFOTNT5jUqmh3LKHO
MA/Qg3NuasM6+Y1+KN320Inxozfy+0plqtBrtIkExU+O/q9vhKRBbMSgWTdaBfeC8C6EMeW6IiE6
Gb5Yk5WzquLvZWEdJyN8Ir7/vx9wjoLJhG4KVb2uyHEb2G3kM5oNkfs6He8SfVlSuh8M1vrvm2SK
YIyM9Bko3+vXd21fRak2ZowYdkSLQcL5n8V5jDqLhOpBg/LAmBUa9SZoSZjqaq5yyPOzFo2JXkIR
jzA8sHPYjJIl79S+C0z5nMDM0V3CBnrkgZWGwOnjYfjWaEM6g6nRdrhRlhF2KUD4tRHKzmandPVO
yfMXDuU81fXDoH446t88TroB6w7shfitcxNzkByb6tdm6O8VrQGJHOUvDWVTkJACZU0cfG/i7ybg
l04BV9WxIrWLXZAigHn/wnCmO+B6OOBE0eQ1NYNwkqt5TjY6gCeviDaYjHHpAPoXgB8gUBZQKwO0
X5iksrp68FlNsCQ4SVGtVfHVEeY5QVuTvfUe1pUgaTcVy6WQCRLUtE+UAw+t1FC299adJd27odbP
oqeYkXMxqEb+YtbRZ2nUT0mevchePeSA6mcVykmz/FoSLF14Cupa1kuUqilByvOoFY8GtCaykCfw
8FuQ0Wz3Bdk/mW4f8Bg/tgYImNwp935jgLdQV3T4F67jADy1n9OAbS6XvYritFfBWuoHn8thFlkB
rJ1vl69JPl9ejnJeUFHxs+8khH6wujZvnnuHCivjH96+66V96VZTSSFhZivKXQpsSUTtrqPJuZhu
iLLr0Af5w8bSiPnqw+82RzqU2jks05fQK380frUdVfOsEAmFZYgBuygLgkSrh9EsO5alch6V/o/w
uyZBjjQ+ogR7eMDhtclgkUUTZ8qJbZTRiv3acnGJ3KoIC0X3OI3FhsNTKgR88FI5bp0WJ0HmPdYV
/SxH+WAauLXA0FSTbSQGb/l7aFfsNH0YABDZKLU20/r00evdnRouNa/4RLrki5qj1XHjk8yGD86C
fmMKmmKspkUzzVp22r8OyLrGXW1i396MrvYKru0LsP/PjuYvC5k+hfm3RjM2xmZ4sydjmYVwx/+i
Zs4hc40X0dZPaQFQT+R0/fKpUrWuegQUupuuqPdgqZL1k1/G2/fv1VujKzUtzVZ5uyoH7epebaGt
9qWXZZsuRNHmpNuiob5DPmAZpdsxj3Zq56wMH4cWKs0h5c2hI5l1avMU16gjHB/rjH8fO+OPsDe/
JEJ9HWHBheKTlgwvUaV+sKe6eXoJ+5RTL4Y93fXsayoyDEpRZRvsdMfC7kpEQ5+9Ot+ranAi33Ge
xv1yCL31IKwPc4VuLKx57anyrGvWlFZ2dYJtp6srs+DaIjxlrnM1a7154K4hVnlhKeETzvqdP6qv
eay+UqdeQWxbp517tPTmCWv+LKoJ8G2ATxtqevf+mby12eXNsZ0xWIOxc7s6k4lbmgDnOZNjnX0B
N7YaRutLaDFcer4zY396UFNqSyTvHW1P7sze+/zBO7ixr+LMEFsmbDZY4noZmDtmUCcp1aViaJ+m
89PZcuNVQMzrL6Zsn1Q1+pwl9qGPxDHAT4bOIwuNL2E1vtaOd1JS80sKZF8xcc062gd3543pWDNQ
1UjDZE76rTvfwrdMR+rQKKEb9tXZm2UV57jiAgq84iSa9KNm8K2LxSBmS7c0HXXL9S6TK8PN9GpM
N1QHVqWHGh6eyQzy6iK3/afQH/jH/oPbeTrHVzMv/XrVMqYQPVOX0wj108Y9H7u+VF2KVziWn0d0
jD3ecKe+I4Pyo8K3c+ts//xaV9ebVMIoNM2pUCbhY1WBi8FUg9TFDkcLXoo+A8AmkDWaxtpXi+OY
k/Od1WIvBslNay+wrJ8nom9iOiuPfl6ZD1s1M58B1Sd08kknAbcUj+tcawIwPOq2UvIzllgfhL5R
U6yFIrF39nlTni/kYySaCe1H2Hz5m5lqm8FgXWi1YFfCcVv52rZInWWatfdD8OrpzlJWKUo6Zyfw
YFNy0ftsU2fDWi3kPi/bo0yAvijDuhyro9IV5wiAT6NgNcUAGrd3STtsjQaXWtH8GYb1ua14l156
7FMIJok7PlkxnRJdEmmUYdKeBw4Im7gfZ/l3sfUjtmeZKWG+uOoXomy+RpW9KUGWKYMxzAFpy37R
qoTkGBBpVgV+tAvhUvJRViYqSdx45s5GE+SEXrFKepTSavKSI82isliRg1XvR2+IYaGmzCN2QZJP
xhUIXmBtGqMOFMkLdtzBOEFptaxDr0O4WXew6QBFdUNIQEQTPTYJi0RDmoBBYjXmT0zUfWSJsBKs
o987/hqyEJJxKtgzQhi+uAU661Aa65RYIKHkJzB6eHS46keRnkCdL4yc9Zij9tsqZSq0oMZF+IVb
soNk9CaxBzlBdRau2FuifGuD7OSV6UmparQULponE0t79qMS2rMe41tMo+xz2G9hGc4cG9wtjYNn
BziSm2PyBlJMAKJv8bci904l1KoBHGD41qpWttMl0dvFSQ7OXtgDJlLe5DQOAElfo29dGxHcQ9c/
dEHzJXO8fpE2w/r94fLm/aM5jsbgYCBbuVot2EVV1IPNgKRX7qK0GZH97mHISbxAJWQO9rIZ5Z6P
+ME4eGuRQv2D3StiCrRKVy9r+QMMFW/ARUb7R1PlMY0S6vnpByPRzenIYoVp0LGljSivXsdEHAS8
XqabbpCbpmvwREGCT3DrUk3JkNMB3fRPstTvAmJxCu3jlcKtEZ9J1bE5xlRhrzeOMk+KJO8sOgp4
OOICxWmD/r1T7AP/fEQowKZPzFxvfGTwX/oBileQiAe1BJAsKD42BPLUdfkQ6URqCXvvJjodLAtY
sksQTQc5c5ZoKbdgRcZ3nL5mXv3Y+KSPplx+QwtMgbSp1ipxKKRU8z2CQjwMxEnXLIbMPhsNGLiI
4bIZph5hrMz1ElqpP0xOJ3V4MdJxk44E7vjOXJPOMfFVhPyvehUhzGkx4JPrNXOM4LHIT6XI0LCb
mAZUEkuns5lBBsP/1UcLEdqf2UpFiQ20YQCfFZ5KeEuQe1mJfHOVDuHC1LHzGTcMOHoLzQso1LTh
nWCRSlZBCE6BKlSVOPVCD1uPKgMYRw2EcOwGayI/SCFAoF7H+RtGKsCkKmzuvgXLjzCi80wiDWrz
nPddsRrQ/Dt57YF3kDi0NTgU9B6d1t5VKiZKwthnTY/Htg0/j1EOfSOZROJ4PgOXF5iwgu/fg7fm
S9tgiy7Ru3GpTvfoT/NloFZWkkZtCv2QHpP+KbHj/dCp60gjrub/66Wut2htDm84A/m48R1Iiil8
4ZQaO5jEeVcrH3ysm6tkm30VuhTkaGznfv1caqHnWWGWfK5oU/mk6Xnp0u+z1bRuD7Xhq+YRL4aT
HdzwBx/z1qqHKg0lKZZa7MOulsh2iawgjRleetq+ENCTBMtLXR8dX+61nPPL9+8f2NuvaFHJn4JN
f6s2AKdG3QLHcFOGJQaw8gxV5kVzh+csLt9q5hCoTsv3X/IydFyvsyZ9LLVO1MrOtfhnrHKo/iQo
bMI+9ucmIYctGkfMlpKgUbWcjbX9VMFmIguui5+EOBcRFMdyYI1QdlOrL8NjXp8UJqoKsys+06Rm
RRqMazkgbbCUDOoEySNOYu0jRG8UulxMcePWzh17Ppbj2nPzeu4I7rcOVxpZA9S29y0c3QX3yj4I
4EvRvK3mmvtUxhjjaphwiTQ2WaJ/6mXxkCrpMHOpxCJoXvi1D01YKtFCJz+B2myH63hynxcV0CQE
gISEZXN2n+kcjv/XUECdsIDjvX9Ub161XLMGrSBa02hQf71qu94lK82XyaYr8rd4+CyhjUTuuAVf
d9TNZd0sQvyO40eFzFsXEDwgCpkUdM3fdgZVqwx+rtvJBkL1Wzhy+uRYvQxx/ZJMGgwCzU9wf87v
f9hbsz+dJxTv6vRwWV3/NPKosowQJEM+jJhCMnA1c4lOa5r6y8zahUK7j7PiPK1P3n/dWyPeT697
vX8ORzNuM0tNMDb3axFzjYWiOna69lxm7fH915IaJ+z6NqEEikiMbSmjwlWpvO4EgR6EMm2MNHzs
+7ZbkOq+8qjG6mVcE+OS/2kR5kb3aVwPqo+XXcDMoG6ocaJdt3JmVrUxvNc4g35k2/196BknWJV9
4gI4NWJEfor26tl4sSoTWJ5rfQ3RSC51HVleT+xeBWPQDwHnWOOnugFpMkZPjI2weyFPrfx0y5oW
WzRukwq3NsltzxdziS1CldgnbHfyGGW4kQqF/YYG/nrGzouCccZaX0nPxGxUWEKoO7va2mstMu7q
ijQ9giGRUi1Tq/vajmZHCBzbHq221si9jq7tQXLugF+SacIUXMOYiOaeDkM4MvqTGfu7ad1clMaz
YEXcV1wbRCosPb9/Nr2RGKz6HGbNkbiHfOlEyr6PrGUHfjZQ/D+VsRyWll/vyJitj1bpkxaF+ZWE
3g+mmFs3jZwCqGk8cLdeizrjOK/QXebU1XN2V5nx3IKjqFXz2cqtPQ3f55qIsg9Gev3WxSvRZOCG
cGgVX19P7C89cgsZIOzYOeoA75HduvpCq+YFJNxgSofSphZcFciN7YZEGibusQ/CcOOFyVPZ0NbM
ddq+Cakdevhn6uZf0NsTbtWOE1oi2sPihZfQAFQHm7WMWyzAmgUN4v374oZTwMRjgc5DZ7ihVnl1
X3jKEKOpjGEeuckK/RQOd5WKd19qRzPhU5G/lc8CTH3KAH89UnzC9qREmD1kVMg9jIiKrNdtwyhc
p0+k6qHfwuq0JrUAJy78diI94s+tsXJtA3h8DvGyVgigiNUpGlol9zVo/c37H+qGtshktW9p02JK
UP6ZrpifRjRpDyKpdSPe9Hq4LCiqg1IT5zojyqLU+5Um3XyRJaDDE107+/AV2MOn2Hs9skHqNFoH
EdsAqJXCFx+MQ7eEGIi2aR1NqwTnt8Ks11tj7rYMtrnwD00QvyhxcfIzjNGWiRG5JuOkhONdWf0Z
+OO939d3Fq2vWeuy86wr53O3Svz0rY44UVDqkbklbwNpBU7Hn2hSsSe0BrWPqfz5wTFVb4ygaCOQ
CiBwo7Fz3dVUQ9ezKRsl6LNLgpQi/H7NwLDhqjuSn9GIcHT7MQu2nb+THeiBLIzGO6nCbuj8V3Uo
9HsaaHS3Y4hBhjvlczYFqjdtePFGbpch/k4+ZLrs0voeOircE5IVZU6NI7W5W6ygVRYhXFVyO7nZ
BqjjlggeGawAVKaZs4kjaZK2m7KXEsYu00nIMXzqwlPnC26KvwOgBqQvpkDRthPX1H3Dp/j4XBWG
j9ZQKku1yFGeKsajsILnFBnSzGhMbdblrJWEIg6R/OF0DMF22Lx6lrpwLVYzabtByLYo7G8QS988
19v1HuwnL7QWnpGdpvmkdT4Rg/ltWhTWsfFcleVZa5pXnV4fffPnNtA1uv/8YUOtzz5r/q5rtzKv
aZD7e6j17cILuj/vXNU4SmYDzwyjNdVCLOllQWSKdE7EIbN9hAjIENvC/MrrzRhP3NFB/ZZmw48P
roVblwKCNENFtMKm9rqrNtBMiKvaSDZ9mMVgIY0ZeN/HxKv6Nfs5jk8gT62pEOI5jV/4bKJE+0BZ
cmPRgkFQoDO3phn9usBL3HVRJNMCTWacvi7OP9sOiOFWFhwb5KQbORTLER/pLIC1/NFdfGP0p1RC
T4cyLivE6+p7So+96ZIg3UQNIZJ5Gm7MDIaZA+h+YRTYqzLMSAdhPVncA6vE9YGHVhs3z8h99mux
1tPw6DaFvjWGKQKwlUAIyeVSrW3b9O4dtMwFgUnnQBAcytpizaqGNWFZ/jWL/deP/n94b9nDX+uf
6p//zfc/spzgVc+vr7795/otO74kb9V/T7/1v3/q19/55+Lpf57/hoPrb3dPq/P1T/7yi/z5f738
4qV++eWbZYpwZjg1b+Xw+FY1cX15Ed7o9JP/t0/+7e3yV85D/vaPP15eOcbghvE1/6j/+NdT29d/
/EG9zuSi/a+fX+FfT08f9h9/PL+w10y9Oktv/NrbS1X/4w+FvsXfqYdZ9COENPCCUtXp3v56Sjf/
Ti2JDrc2td7SrKz9f/xhyr+raJwEIzvmr2kX+Mffqqy5PGX9Hc3t1BXVJtErdfY//v3efjlN/zlt
f0ub5CEL0rr6xx9XE5wpJvnBxQ+HVg2V6vX1B2WyaJSqsU+RagWgYqNhW9XetvbUbu41SbpMDMyQ
AmRBLbVobXfZPlVR3GSdluyqXBRTx2MTxo16p8TRB1PFVSPv8u4kdwcrMYk7AifIr9OvZ/Vm7Pi1
ebJBNxZjRiqUVCCICAUScKydMFg/kiIDJCODqzBkSjxnL6ZtGq8iOZN0C4DjGtC1saT/bQFUHFlS
wnZl+651/n1DIFHCwjYbmXGMzP3+04Xwr4P988G9WhL96+1PInoxebw4/7++/dKro67MNPM0yj7/
Wo5ZeCzGsIAfjsgqHwn78DRfPvjAHY3u6+Cp9UOt6XvcE/7B8M3gwESwKygRHR1o+UIBqSVq7ZPM
SfRD67dIE5ZagV6U27atHtnSV3uXhRQzObDrXHWI/4lPH3ym6ZD/Z/szfSYqA7rGgDm1nbTrz6Qb
gZdKcnNOXOjpuqxgI7UlWZ1q52Fix9rt+Jp1iLg+VnkkxMbNCmVHw2440Dvq1oEoPol+KPZOgvIg
LFgcirMeBM1cDyPz0Y4Bb3ops5j06g8KHJfF2m9vnXuH0pjGXXW9FWd0dRsvl/pJy8VctZXwcSDv
IKF6HyeBSzpE6+8Jc0CUMUR3KGz7b+Q/16JbWZZC2yXQJGlTdbDuvbFfGTDLIYh2YBp9kOl8hL0S
6ndKi0V/cAAusrbx74ViLGv2RfBzJI0ApxrmoI1hcGQOvYcSlItt+lDL8CJxSVYA9BJdor4gGDDq
ICkWdhZg1CE7yjHuLQ8Ve2xmHr340T/lrgs8ss7Br0saQYN3hAAt7y4PEUiL1obhYfsN8Y7q3dAX
wdaCF73S4MearmpSxcyGbzKzoe91AVudrLkLKaAu0Tn260oF7ihCDdirWrf3l6+6qH2IQhJJSUCp
Hg1dz45q4W4zlIKi0AlD7YhttaOzjcBiXvaRtlQ0k/1vWBbbvlJLNDr562D3cpsE1Rc99brZ2Avz
5Gv5xqJl88HiXb91qVIwRJhNu1LF0vbr7Sc6LDg0dPSTojeH1mEFEYuyXLsgn2EfmERJ6MeOeXmb
DdUnP7AgdicgaTIvoyKju9qdn+XrRipzLSrHQ9xop44A6wg5JS7RcTGW8k5a6UdC3suG7/oytSUD
s4OsXuf/v75tW1EJ6bZKjfwWGHKq7T96kX1vkJ25oKAjiKDQQ068hwPIEdDLSLAIlOipki/o1PW9
rQZ/Ci+DtoAHE8ACPCfTx0pVEJgz+E3wQcfnslq/ers051Hl2lgGf++9tFKmUREBXUlcUTyoA72z
IfoWdPHBb7JmLkRK8GYqdiI1D9pIiIjmhZ+CSNQfNGeMqf772xv5S7jHu8Hn8OtxAz9fMzVxlrCY
PhWRZh7K59gHsJ4FrN1VpaFj8DXK8CbRFbnzdBqYdafr95dDyS5gxeY+PpZpDQZrgM0IQzXUt6gi
0fdUBBUHoXLg5AAWxG7Q9gk04KB9bCMTPiEg8M4lnMNz2beXTqEeFGqROyWMv8AP/6gUfusSmbrh
LCk0XFq/jWS6OZk0VVc9VX3ww2y6cN+xusTEbjiLOLQehyr6087ESVEK8tvdPv4W2sadNsCa1gNY
03lYN4hJiLL0HVC/daK2s1Hp16NMlUVBwMjs/VnDNn4/N8602bv8h3Hhqnav5eEUKNzqp7JCqasn
QbtmkF6PTvMjH2rnXlhQt4oYCFDjUPlpHNrgSRkCXJwwyZH1oPlkwptZ/8MSrThoPuJhC+MwBg0y
ElVOCp7WaOvrIXnM+OB1uzW2wny2a09sVJp2uyjzoSbzCpumMnY+ylPSRSp/VaoGNGONyMYmGWC1
4miVHj14vX+M8GEcagxVQOBLbUM8L2R+eL+jaI+FaLfMCuI+7EEyqqn+kIIV+VOBp5oGOQSixtkZ
YePtslB70qRnfEp6BY61ntHvJVbaSJP+jkqGskug6ZjTh9JLo129f9zNaay4uiccnHwcBhO7NQPK
r/dEGHtugzZBI0cmj0fiNdrHwQeAODolNAzF7h8V2XY08tl9DcNI/EA3bG3w4ctWScpNopruqqlM
klS0tZkqxwbt5RyWQjEPVa/dQoxZeCIbqDF9alpCPQ0hKUM2+cImZoLoPNaGJBA9eaktiUAP7wmv
sc8CjHic6vvRaPQ7keWA1we3uyN/cDV2EfWMLH5qCyi0soYn5aMz75kHZ4SR5svEiuRWz8rmgytU
+7WFfFnXOOBRhKmaHK/fIANKrzctEafaqc/TZ7NA8C4a/wvVpWxfFZDxhK3QW2CfPHeDJNlbU7Ao
WoJZZPb5fnBhWiJruEsNZ1i8fw4v3aWfz+FU4cEPjQxSswjmuq5KJrVHUkg0VKcuN7J92EXVA2Yk
Es6iT25BMaF0lEOvmIDnckABmh2nwIJGaybsHB/XdPnmdP431lCCDNYV464UIPKCplUPgyvvYCih
mnXteG1S6VihNg1IZKZvXDf+sETS4DWm+tgZz53NvDjhl2ZjbpubyKlflDTuiBXB5zMG6yS2iII1
p3QiNppTTRNhBbmKZqUCUZkufsMmQ6DNCd8N8kXv+ogrA+mvNIcA99SMcOR5klTcRO0XnWUsDE0j
Gzl6CaMBeHBDpBxDM2uPjLW6/plKgLZqhQFgLc+TlfQ6UuClSVK4B7TZysxxaQTklTspfeD3Twn7
8l+rBrAaOA/cUAajGvXO35qRIxoP4pYGBF5Rlx0T0gNXpkJAppXS2c4UaHDFa0CK9MoZB7Gtw2An
jdQ/10QwbzsLlprvfBd9GR2toTER6jjjuDBzTPUsvbeOg8yaFupQryzPnMKyvseVx94mbElikJ16
JFpq1ZA1R0rg17outMfI7T/Vra0SiwDKJ7pXW1DHHDB1jf3iR9DYazhSYGuEZfmPXavbT0mtAOSk
+q+HertMzWXfBv1KcEvPjCxo7tKBj9Sa8G4zGheN9NQFM064h7hBtzx+dAKQGaPPKgmN+sYWJDOL
EuC8D8XVFgPMYNqmi6Q39XmVOt3BIHwY1tX0ld6c+sTcOW5v4Cxx3QOkrqUa9dG9VXTLJEMNbygl
RPo4XeReU0DxUIFji17DSKk/ypFERRgfdnNI7c5d1EX4TKAPbBc92/WlBK8ZkcVejpCZiamt1j6i
orhwgnvPF3JWhHm7RuDgwPlRDTKCSTKtO0ruXOhwEymNL1SyvGj1I/0q4i9DqWnbhu31fKwANNu9
vmsLZTjIXEuWZUXeMuuB0u36kytyb66FTXhEJ0np28UUafTJj7GJhk1a+nxOyzz2ZnNQLN5NPCce
qrw3CPAmXbbS6LeiW+gd3NCJWmfLHhQX2Vdvod7Fe7Wrjkkbq2tbuP2ibMAcjkpzIgDF5F7m7s0T
51ULFXdd+oNyN3bF3HLV9hi20nigU/qtMsaXVKT+Kozw6A10SpkztG0r7Afi4r6UxO88BFlHrAFG
+VLjgghNohjwG26KyAYVllWvZqzr294B/1liyDqXZGlmlTruOW3BXBHZjoWxhgYKk1FcRcdA6cdl
SAjbTI3ifB8P9gNp2OOmz2V9l1N0JBtOpv5BZM2bmCKwZVmFd7GGkUm3Aej5blUd3YG8hriUi5Fo
ma3QRLLX5YDKxy7mYJkgyBXAxAjTSe5QY901gaPOUCxPhDh6YDnYiDblY9lUlO5FDGIsEX6+Cki6
WmUWHimng/DYDaA4WpddGM0oZ8pe6WIivrjB+tghdg2tn+Q9uyy5MoqTd4MBL7+xTAzsOjUdYO6A
pWRUkgtq2PvaJu2vK2lu8E/lvT961b0ZQ5oawcAsQ1+N92Wce0v0LPnCN3HGCrX/bPJbB0WFqZiP
injuFT4/gdV5JWl2jab6ENe1+jCMQ/cQbq0U/G5Qc5CqMAefnBj6LJF5SsJ2AHq1dXd1ZloHZAIv
DQk+S8uZ8u96+16L0bFRuibzx1KAJIoRHrxj5Eu9lD8G30QHaHzrXaGsWzRAWFrrBrgxV/6y76Nx
Z4weY61fvzl12B/l9OCgjpgVYBFW7O3QxvlutG77+HVIPO9hBICwVXT3IQNxqRSjec6wrZel690F
9tQqlCVEbL/8nBSR/mR74D2h6h0DdU3BmGwIQ8fXz2X7HdLB64BHf03EOxCkGqThmGuknDFSalrZ
73MLTgp7oWj0iaui2m7K0Xm4rGW8MLiveiU4usTAoKf2N16euGtM2QA34kmK0xbmnIEArnMF25eI
NlxnrvPQZP23wq53cdH7T2ZkLl3LrpatMX5BcoZGsYD6rDXEfxTQI86deZ+H6EFBwuDh1/1Fk4eb
ipxqaiKVu3IiqK92QkaWTXNVa3vAii0Utloztk3pPhgZIqlKNuYndOKfFMBZyx6PCc0tC81Rw5Zu
99OX7N75ft3rSbpjN1vs2qApdmyL8r++1auezJXLMyKU94zKqCxlkO9oA4zqckQBsPvrexWggBtU
hEXmdrYr0Iz+9eD3yp3uVM4KolK1awqr/OmhlGR/5tbWSU2uj55RdokB/tVFA7AzDdZFtuPWi8hy
hh2i6WHneONA5q5Dnqje4lEld5bpbud3bbvW9WQb0j9cJkP78tc/+8HBt/Vonddpsyunh4Qk6V0T
kDJgmxYJlSTi7hLTXThs6TdB34PgHpSm2l0efM2odorKQx37P+ykI0Y+jmP4tcSC6xk2qi6NP0Ga
/FTaTbkWLaEFMk3iZSiMdBeTSzgxF+TCaMF/Oik3y1iSZZSPw5PuM1AnehKzFMKV0lNor+qMDxn9
6+HqW3BT6WJUCtAmRDkuOzMHjFYB1iYJlMWBm+0uD6PT5n99dfm2HBSTRHvaVqFfsI3kgbk4Jyfs
3195nQGV+PJ9iAiq1OjaYzW+L3vtKYxNb6vUTMmABpR1x2C/oEc0K31dLho7GteZTd4SxCEyNDBu
ttHwoAZT7LMgMa3IlKWjvam5fdd1tD0M1bLZ07baPBI2rcMCzLLpEVvSm4BM6qJTF7g35wJwypFk
YdSFwcpzXGLGdDCbslqPXYCcx7T7WdNGNkLDHIK6S5xi7s4b3wKxM2TmrAKBMeuKhANFvWLXleqf
ilReJPrEQCH2zPPZ4UY1gMywW5a1t6EHaC48grEcljgHEcHysDJ/Kwrm/tjUik2QvqRKsOoEaR31
iIahgmY6mUcPej9lmbhTJFCsPNlWEC18t6ac6cE4TzSnnQ9Gtac0tEljwQWRdJJkgmHkVpsemL62
0iur9eWfQqVId5efu3x1+bf//Oxfv/t/fPo/f8HyKQ7W8CJwe/z6mknFkEqgwL9fJi/UAE1Vv//p
b0eXn9GLNl5rqbPLh2GKi5je7OX38mlV5PrFW1nl+kj8Hk9kDE/jPJridbqRvd7lL1ye+c/vXd7K
5dvIy3XW/JOSclAWVhk2hJyijA65QzJBKsigsEESWf0ahu5a6ZGUsE4bF7p0Ab/YbtDsLg+jrkO0
CwkmscKaAX8gZHlo63mqQb7pAWrOhUVERzgFS6l2BBdHtuw4TKip81z/gfDF3gaqb+3QY1u7qLPI
nUlxRq+U2n/qhOBOvjx9eWjYB+3QKcGnKMBryNQITAKc+W1mQWs3hCEBgeG4vvzc5Z/+F3vn1eUo
sm3rX8QeEJiAV4G8TVvmhVFZBu9NAL/+fFL33dXd95yzx32/LzmkrFSWEkGwYq05v/n48nha2ADb
NRss+P2XPL5v52QOPB7hhaFroKde8PsFVPI5d2ImD0U9u+SyF8iQtH4PLXg52C03T4C3nfCB6/hu
sdi79HOkwhe7sN017afqEEY2gPDHw7LQusXvyLBjWbv/2+OLcjB6rUnSrQ5VTRE2NKYXhAZ3gMcX
rxr/fPR4+ohAlVBT4Hr++2fcfz/6/b3H6x4//Y9fM0VdjqXAZc1R+mIFA6CShZxiTs8Mn/5yr9lf
o14lG8EMgAKomIrD7y9YI8Fm/34+o5b+yz//4+nj5/p7ZO7vV0Rz7M7+7+f/3UsoB0bonVkTxAO9
jj9+mixYMO2PFy7mxLv4/couye6hZMXehodtwmrYhaA7/3yfv3/s93+qJUTJ/n76ePSPn3tMw35/
7y9/+ONf/vES5TUaITtnz6xvLe3T3vrjIE2DhOUI6ZHDVIdL17/o94dhkRXF7nFkamS9xW7RJSJi
ae8en9nvT/Tx1OsFG7Ciyvn6x+PHt3//6OPR44NOoLveJXr3F4yjoc0+kGpiDdMEe6+g7lcLKOiO
TL+GjfhwX39alJnL+nEGTAuZ05+n+0riPZYOp2V3ZDSKjU+HyqIsiz0OkJ58jOnPL23nCqAg/34e
2pHmax0czZpwubVcbHYYnFyPXxrf76i2MCL6EuEx13DI2FpLVg/ZlI+j+vhcWgrfjWiq15pd3R6T
RHUQ9w946d/ypF8/DuA/Dv/je3/5iOrHafrHUf/9MMxqTptkGL66Q/RdaglTLDupjnMFaXMZ7jTz
RpZPDNmPE3rzIF/s6bnKEECuyOe86e7G1Tp3AxFcopCDbTXdZ5hWRvymlEO8rvu+244emcMVpSQR
S0t7ZgRxnkBqfrJvmhOap7vBxLCjfebN+0iPgAZXsOeH2PhYiKS+NJX+apNluRf9ZUBRe/QKwvLc
VuxotHwkm6SzZ7LVsnzN6B8vUM6UqGtaXMCNc06G+HVpCW+SOb5Z1aRbp3E/Khar1ZCnOlFDJO9o
BEH7U+J9bdrSuFQDYNvJMsO9PpPBgAjh2Dn6Vy8mpnKEVLbrXeOLfU8NnxUhleQugobq62u2NJt2
IIINLMpE0Dsbes2avyXL9LWEynNMUjpQus7miQmToDbwnE3boZwyM0molFlNe8+Yvi8MgDeq0OBS
RF1004lrkEFXWu1TGs3vNsBUvJzyRxkSbaB3g7cD96kw5njPTRklz7Jbmm09pm9jYfVrhsM5yWh1
FJhzBcK9UPY3MdIwM40FEnqE+IiL4QrX3PSTOAe+n5AYkeqf7NmyucUSjJEUBJ5z2C8Q6QafePrv
WokDcqyJrcsRctAHvbEgNUek1DEQz/ySps64z53sCdlu8TqMEUkmlvUxiVl/R3Kim3Z1rDQpN55G
uIUr5i1SKAKBlzHdh4RzqxlePwNk4qNMegZ8Ht8XaV5GD3lignq0DNGH3kWAJGEzZdYJONY70rbs
hkCeQ8Ec6FQMbvnuZuzFzNepa91veZRoq0igIzWqKN8S1Vr303DKHBYF2+iam+iIHLM7A92J4Z2a
yl25vTZRZ4fLPfX2Os5Ds5PGND8ncbuziSPTpD0AWYPAPpkzM8rCJRy2JzRL5ikbPW50misvixVG
+zJliJmWKPfjfDv0T/1AVtgwQgrOx/o9GqWxtxCCNWOYbwbSkVe6XbtBG5KRjsXNPk6wOQYEW9bT
PGXeKY8LXNlFPB4T40PTNOVrI+OEuYvmlYWY3A+dxt6jAN16N6Qyi3A1louaXC4EtqTedj8KTGQX
bOTvzG+oYNmhbwxDrbm6q8vUcGLNqvBNGCBHo5UvcW2KU/FtYeT83nsfop6f56QMn4zE+kr05nTD
p20fqnk+M8IrLjbBwdCmycFqq0n356p7b6fWfhFNds4FKawdfPiypUcVQew5z1qhgkExR0L7FiwM
11/dO+VATwk+KLJ2V3bVuzLdes/+dI8oQt8m5nQarZn5RTLua+YmTlW2x9FYPPTDKe+OAwzD0tJ2
+by8EVfbvmYEm4ViumXmJnKi7sktEoSDzkFL7JxWMVNRAyf0dsiFny4zuqzEIvJr7iefYvNOZon0
kxs71bbKmR+QHR4dvcSB7gyeVHBfbbPeDmCsWMd+8T5No8hPVrcs/iiGJdAXeoSzvuREelvmkcKL
kNxCpDujMX1VSz80SrJ5i/QzObj3THNXW9lt/1mrFKbIMQ/Pmix/zn35Oa6JYB/IhDdFyNmtD/Wx
mYbhGenBi2gF/QSeBuFSm0xbtJ5Z/IeXL8alhMlG0n23n6X2RWdXfOnvvrk5JqHHxA6Q5UtB0qX7
XejVqzd1r300u5uolrvKXs5pUX+utPbi2O201Qns0rzpi95nRlAhpVmnXhsG9/GjYf7U070yPFwc
n7G/EzMaE9nc7ms5GK/J/DVB4bmvRuurEoOzG9LxubfTX3aWtrspZ26CF7vOizgY2cu+gh0jTlTO
LUFvz27S6OtxchzIqCVRmCMdRpPsrNJ0uq1k15rjJHkzhL6T8iTyVAC/coOJccDJbgTOPNeTxOYQ
Bza7o36cI31PpPRmtOdPWIvBi0VEzdtjma6rqvHWnnzRldWeohLH00S2wJSO7lYL2QHOmoy2Kf2o
lTNFqzJRpxIH2NkeAqsf6hfRubS0zBqihCpwdBjDqVg+KjW3Ty7tOkTqL5RyDuaSejvlav5sdtnZ
JI66M9P4xYvIIzPitDk0XVuTK6HiN80Mxyep0whbPOQ/QNCexvl7Iqz2Q8MgGtTNAoM046SlG1my
jVZiJeU0++0YKXpAGeDnnnuai2DaHx6TkpxuwrBgLbGGw+M7oUlCjzmVP7PUy2G0AqnE6LbVp/KE
olvbLR01lAD6FHQQz851lZLfyv9jpQS/RilZKMpWXBdDkdEaztK3Oy8eOEHsIy1Orz1aS07rgomH
RxKemsrrVNgkZyZ5u+ac8DtHHIeOG8OdgxLU/fzDQQSP5wz/ypx80/RW7qPyvmwX9KIhb3J9U1RS
erXeJu8hhw8zoofhruPUipt0+u0BZJK9n1xNrvWxIZ1Lt7SXHFM14shf5Tyo99omrEsnaZockeS5
y8k96pJoq1fgSIk9+QaYuDp3Y4ltgDn1AdOPZAjoYMlNWei3jF3Yylty28xlRL+74B5GV1Q4+7Fy
1ButFU7fOxqvtU2/MiPr4DrOvVZS32jO69s8ZQvvNso7W+BwbQNzrzdl06VV4FK/8F8ue8VR2MzG
8jl2Wms163GNpHzsmNzjNQ4tWqYhR8avS/nWV2RJ6ppNonOL487Isk9Rfo8odsTix0p0m9bB2Wjq
zHYJAChXehf7C5XqZ8vK30ZlUcHSYvXCpg/mRDnUA0iq7ZKY1AgBslLRFYN6BdOFN5FqpvQT9w5S
mt0tbWGaK1F10J1vDO9wksthy4E0i0J9MUvizR07+hm1TOYq5kz4ozTKyj4+Se82RaMTiDJ/qUDa
BGOCeLczWP4pYTgr5uVqLCbB8eyVVS+762LY3dqJpveEXTMd5CV5DZ3hHEVkkTWgwUCuekTIWTsz
Bc3ZTPlWH7lcewRE61RiB8/6Fn6huU47S37SrV9UdfnOE8BtS7vkdBnqnwxznu1B6D9MLaGR7Dmf
uHvV62yWAUgl8VTn8i1eiuVbHDnhakgX+OtmQ804Zu7RyhwCQ0WjbdECxyvNVt6+w1ham/q73pQf
kkQ13NLqECYGKcHWotFmC4fTEsXeqSa+3XAkdT3qkXWSD8muy9hptNTSJ7big5fJJ627V14hOcVo
wrE7uk9LU7Z4gmmX6Av+T2HU1SbPm5rsbieII2ugLezEGPoUAghw6wQ6pM4XL8q/4sjHspbfOY7G
GCg1RUf054SmZErf9Vnj+Soyb25ZuDe7VNtQ0sHIVXJkJLijlU1fxVq+NF5RHRsWg45xTGAMtOEq
jGIrtG3hoRnM5xTNjJ/bTr9rtI5q2cmIhi8LXj0xsMsp9uOcFGbdEydECfSLrQnf+lsttZDUOGxt
vdQRInnurZ68+UAwxZepyOsgN7ihSIaq5TSeKBV63kFt7mo5/Whs40ruca0c1upChscm826oQK/C
oNliNOBoF5n5fYH6vbDlrUmrL7VB+tFQa1vdEN1KW4iVSZm+IR3n7VBWkai+9OM+NorndNZQnLtD
Fkya+4uCxzxq0HxXrYfRbzLU3uHedhWOt28bRVUxuiUt3Omb0zGAsbQhebP17FpY3WGaQsomp1s2
Sdtk66y/59mZNhc9WXh9DsouxlXoZl/tepY/yy78ZlVfElOfnp1Uv+aD+aVCWnqVXv2p9DLj0AsL
knndzdSbKmQKaBOEaQzHKlM1RmmkfnFpFGenYQfMjQW55Vhc0GId4vvvLOw+94XvNJ7xOub1ztTC
gknb4h76mPwx7D3PGetvPg/2Ma/61k9ntHOIC4utXo9ia1jQb1Hb/qI3/hxj0oqNSvLxATlzarKk
l8j4UqnwTHnUHfCDbts0Wi466YxJO93G7CSj4ktjKeMmYixcRkO4GY7L5TrxSaxqsw3X4P3I5R2I
IOvNbTj3t7l3h31mh4fKenGa3DobPV7xKTKqs4jHpzzFnFU5ydkL85nAknLc5EZ9iIBRYcJ04+1D
ngnwU6wt3Dob1leffknHkMNumQbZGDPisQ7aezGeadPlA78oN6s0Wj3kJQUsYBhrEFPm7rvhVr7F
gPo0umqnu92yHxz8FhwFkiqTpeQ3EzZ3P8eRyQZZRDyowqqADHEbGw2vzQCOjAxrVpNgXJ1M1JS6
dWyG/GcTEaSKDEenOKoyCBIG7cbCeIYR8x675Hc3srpE01etRqjp0oS8IYhOg6hBGfH4kiF2PTfF
/EllcthR+RWnpcC96jbsz8qYQMkUJVJOJmdszZgMpf3auYQMZp+71kIq6REQGzo1FGp0I0DI2IM8
xk6VGA+pCs1zGjbvf7YGcs3cR/jbKr45ZSd+btzMyE0Xu/ZOJfuRVcrGGRh40+8yD0DpGO5YDIZj
02VPTZYZxyh1rA0+sOOMV5q7nK2dSQxa/LARDtmWpNSq+Sf7626nzfYHZMo8SLUy3qm4MlbsiY45
ZHEGfO7exZeKIFf/US21QhtUahuyDrrjMOBa5LrZ1SPxWnFHlDFTlTDQRY9K1xrWZmnRF6rowVtt
7vmWwvide0WzpwUs9k3P07iGYGbiJjloEmNCZRF62QEq8VMGH1t2xO2q4OLyadvkx7KCZUUMy83J
Cy24C22gRneHEof+yvAmxEjrEvXVuhuHHYMI85Nd/dAX6qO5Uqee3dieOvwT50x37Mznnq7GU5Z5
F3DLhJ7qOna0WJ9u850DBj0biBfqniiyrCfbw2l4Tw+x0vKc9+amjApz5+ik/bAljDdLjU8RMHnh
CzqvB3Hnfo95Rz2PrGsTlQWBs1byqaOneLbbMvTtqO/vDa5kncfS28aznvnoMNVWw+/jQ4vJj/yy
GQqHL+dm3jmdg9qtFSGRtTRI8r77USdjeJ7q6Cai8Ronofc+9QYS5VInAF0jEDOt3Y5szPQENk0c
SsugJM0t/CsIBdemJAzdsnFUwRS84M5vtn1G1LY2Ay+HEDwFRBo4Wi+egd7/rBQz1ogAsm0GzfLk
FZm3sxmU+WVv/NLAF5xlRx740DZXpSCIOklyWDhLSXhzh13pMD7P7sPtOMyNi4bvt6viE8CelOGK
TlKco0+HSnrqFi8pQPf9rMXqqjrnjTSms2POycaSRD4Onr5H3DETeeJZ0IAjSLlRftUa8mSc+4Yk
auz0UiwDCWbxRo6Z+KFGSXCYB//CGsSburtaeyd5HVsAadYIRasTzVevGDetlX8XIGvYj4uXxgYN
noWoKHBqg7Qxh+JpcKhIAD6QPFWD8MMmTWVeezQryhvyS3MftlwNeR2vKcY64t8d7Dn0HnzUOmmA
lvK+ZVBDAv9HdgIBnRzPYmoQRVViLUMn3LV1aNHLYnCu2nLhjJzZrd+LktQw0kNUs0dgfMmkvW4J
00R8uSSIHWtTvZr2zF/ImJ+BQSjWU4oXo88O4RR3GxGSgyCGcJsOxsAEAwtD11sJ8zv9m0cFZTct
xzirP49Zph0GW6TPhskwpF67FtD2hyXBddm86BY5wXEdlcEYRR+WDWXPS58jlotLrJW/iln4YKDT
nZtNSHlwSq3nEcFlN5Ss+0uu+y1bPZ85irYZ8+QQpV3my1KlJ3e+4kIv2TfOIRgBY9m63ZuWlt46
cxNtzwjeRM20yBWxf/3BrZjZd4CTgCPPlGnZQMB4lRgMnKwNV3SJUJILtWWWF2pXQSxqNrbWOkr1
4ahn7somod3Nb1E/xfv6vsyq2bL8Xsb1thqblyyXLiLws8kIH24IECevtDZ/9Nf07plYqOXa1t58
JcdF81stTzdLSVRm3dbrSEB2sXAHX011426UnLROfn60YHKpLN+OhbHLvphVbjDDRRAEHYzLbbEm
hoijHnRRNmy1ljBQokenRFm3chx/2MWd6BOqdZfqKPVzZfuE1b3YHfj1prKRTTTQlpwKB5xnzPus
btmzmlNIl7T+xZ/9ZDbJW1FGIuhomfqmjaurrG2Ko5EuirpLOOJQ/9obaRq4UaYju+2LoDAnzh1w
Llcx6IdkJmuI7KttjYg7cJZy2QD3bXZCAsRjBMcc3KzzZ2Hkb+6YPHtTZO2jKJnW1kgB4ugEDxJe
YZGjYV8mghCONUME/WJV4Xywa/PngMTiZBR2MBlpjxsZ9USit5xunqNIlNFI2c64wyVUKsGSyIl9
spH5eHUoMEY0jl1tn+OMKOw0C6+q1DeurOxvqj6LJXZPZkEfCc55tLHT5UemtdCy9IHzqV2a/ZAk
ITV39fMhhg8n96Osne4TrC0nBeXrhlsQydzeuOCvjpoDW7zZ06R+LWblz+yYEMdZODKNDwqu5Nov
gr5fO+Vn061uo5PQbKxyc5NWyFOJA9XBASsfDE57rpR7siOjfKZvK3wjcWRANfXWp01CDq+GeiCx
3ROCoy9WXbfHJsIjMYCZW7d5KFZpl/fruelQPLgTo4/WOTmEN856gSYprY7hOOhMtiFDSS+KX2dG
Ekh10YeUFTnKjWMHqIqHXacbpyWvrXOILHrCqWLNL3Me13s7BhJAW8n2H61HUFsLwRo3kU106bUZ
vkCffm7YDJ9SR3sfQ+YvLprPY5TV1y65ixc9LRAm09NSGdFBec+1TCGW3b/kmsU51xXPuQxNlJvW
z5g9KsJh1HMrpZXf5vRClVydysyZPmWJRHcKUQAu+9UsgWbVlveScyEco85bO513v6ozmnFTTosr
i/srSrjuKmp3C7M0Z41f62DWafSaa+nlvxpvJCq3XriRdfXZzAr9yJCl388k+qziCoCAjebfyLRT
kw/5WzKl2VP7geV+WyZV9sbd2TiVcwzOpNlamkhfdJT168KYGdkY1nz2jNYnQrTbTh2xxGMHseTR
WzDaZ7Yo2k5XdbJdEhSGMfMP3W2Tnf5jirX42Iys9sQQvpQ9z8RgB3NveOe5yPZEIUok921zwABH
SPngApNquaLcJsXxSpc3mcRKUdRKq5x2eBzoYcXC9DOBJd6ykt2cFhVLkBHuUIggF5oLekuF6/rE
qpQBmxEn0MLmRe/Me/5OvOljUz6Xct6aPVq9yjUu4IK+9stdQTPWHaR0SXdNQbhlr3asK9vdpyWN
QiOp+mOjxdtqEmBhy+qdQ0Cw9kIJPpvGzYz58+/gIR9xe7FpYDT5QymtwKQi3qLRJf6GDgvIHiR7
DrjgXPvQ1OhsSxd4hazaclMn731UTLs4VDPBxDAw0GacwzID9pOP/Sl3I5Lfp6G4tNmHV+HodEXx
LWU1BYjXBjh+iHPLerUuhZlubANaQukkYCwnTByaMszP9khzOOs/ZRVxwHmnvZp1X1+6iHULCGq4
bVojiCdveWqnsbyF06+SoTz5v+wuaPnMNycO0+uUkQQpy8+tXncgwJcGaZ6OjCZZRjSyZX8eylqs
R5v9g3BXhhrtM6Yj++x42fciavJ95c7alWH/i5cz+qBd114w3buQDBaaQS/cczzScUha7MSaqNZ8
RbqFhiX5mb539qJpv/K5r7bMDO9AN7Y6qs5O5BuindRzlDhRwtmWJvHJycxralXV1TNkccm7tz+e
iJHzAkm2rxHkd3SsUh41E8GqViprnVgWB5nN2WsiFCeJEY0nsye6ZhzmeqXaRe4ehguhqKBEx46S
UVG1JXiQ0ZTjnpqRkZWASXyCufdpUHTyAJndKgZWXTyAkJ+Inpa10dKJIjFaUj3xJ6D6TbWd7Ho+
35T13rV7BLaO3IpkGXypz/D/Epp3JJXc7IgdZxQ+tbExXXkHVOjuvMmVyNdZWE1rNL/big/Lp6Yx
AtSh8uwszbelSMfNNCDhaCLD2Vht9iW6rydShkR19tpT1MG918d52qFj1ALKSLkbMX+zqX7KS1Od
mRto20ZNgIfvY8e647avwAR6Vr1iiEXFWlIWI4lJV/XAzYFml7siOtFblT0ByiMxf7rm0HziPtwY
APNjsiFgGx4be/DWXY1sbhzxm/E3oUnsx60LF2EdTcb7WLEta9R3GpiwsK053oSqcH2jbiWgM+T8
pujNU62MY60vKSkcCDpNSQi2G9vMIkp4SCWZLau2t41XGvojYnp6rDtbqvnVSq30KWLJimaokbqc
X1Rn8xN64qIrM/yxvpdnCcnmizjRXMBolGqMSCqSuMJ2QJeDhWY2YvEq8bD3SHgLS2CvgbDLClb/
dMzM2mvUxZdSEWKZWEGmJc5XE4+idCZfDmbPwjS4R+O+eBZSH3Y6n5vWCL+tZ4fiz8iCFkTuTlSS
/l1xHFHz4aIFyD9hDFqhoPZODLEOVdSkt5F+hu9MtHq7Pu0PNXILZprOpYbuHixsuE6tIz6Fztcp
cvp3Pqy3RLlwoZIWdIY5oC5wgHwZemxtYku8jWb1YYlGXULc9oXXsX9mA1SHHvWHQ8RLjCEZRH1p
D/UXIbU1bv6XQsCe1Aanvy1Vsbea1If1nfuPyVyWc6nXhnJ3vTHz6Ykk4oYjDGhQ6VHOr4OFAH2u
co8FMp+vFeAObunqC7F9/JGgXERl7jR2Sqfc+tCQ426jIQoYSjTcNgcZMMEkLTR34mNf6awcRha+
F3G/dmPcI6XRMyZuFrVOSPhmpUDBnC9WFHSzWW9LSIZer47DPKrba4RY6Uj41qpI3ymdmgAxM8Hz
WauvB2fZkT/IqERzzL0oizek0gTIW5M6zkyKps42D4PKmnOLYGXrucuHNKPyqAuzOD4eVXZdHlVm
vEdNW29Cs1oOETlBh8ejaSEDYtJmekl5d5YajW0Hoy0xzlTmUNB8IZCNuUmEcpqUK4V9iEkyH3MJ
i4OBlEdOvSzxK2SL8Tq3Ues3EMb9NnJJoSEP+9wyvn/Yy0rGqy9L+h0h1rWxQudLx34l9owv9SSH
ZzNP6qNUDeZ3BQrF0eTRzO6mgoRmIKjEs4AvSgraV2SJ9ktvZVtr9kYEZoPuF8eq7obAqITws/5X
lRSfYyr/LeMHurqo17kpL3JDbXtgZEb9VSSHJJo+WzqIWCMG7UlKB5vIIv320EdM0Ux7WiXNGfhS
BBaE0FxPlTQyXResQzyCn0nFifDTcE0b6tvAG7mjhVaoKX4Zvd3AquQybnXnrlfpj6NlvRPS+4w8
zwuitPqeJkuxNUItmIVtHOzFPluhCz+mx73rWWDKkpmNoTseW8ZFRy8sTvUQZQGp72plVVTdZj9g
1/CqAzPjtwjf+4EyyQl6ptx0T7k79ISoP3SyYysuST2Tk3QXLhMSVDMOhJ2VD0XnE6pkr9F3u5uu
oHuSKFPz5zJmlly/DrnbrCOXVaLUQ4znTKf8tJx7PxvgpXYTDfPWI4A+Vn2ILT1L14CRR0Z7lf2U
JE6OPtXep2c0kOGb2TUM41ntfc9BkZLInN5oCUIGxOZOtw+RpjlnWlmU/UT1JZ0u3txc/iwgZSvu
m9uCyUsxdPAfHTfBdUlPd7Ft7gNg2hFWqZ1CglDGNJ6bcWcqXd9pxQdGl2o7Vsk1piG7wlnS7brO
WXeO2mZDKr8romBbgljV8FyJ9urGqg1aW8sDBT9mA1jCWSXZaJJI7BlU2sK4NmN/Ti1sy0X1uaCl
tsJOJFlf6nolatlvFFSdRCKamL2yWe+8vMf34shpM0XweAdZ5OepHL5PqUFfMsz25izfGoMRSQOG
azVZKW5xEq3XfU1QAXMLLIKVCBwiJs9sUAi6M9pDbbdfIlO/iKorbr0tNmaiojNI29s8xAuN2jwM
WAjnQxxhqNdLnXkY8yf2f3fNo7poFiRkmMTPDz9BbxmvSDSrfd9TF1lW+pKCcdstpfPeWzJnay1n
XCraDxvy466Is2atzZ6H3UZh02Pq5Du5YZ7Kvv8WtU1/TMb5LiC1/zA+/3/kiW17uN3+Z+KJ/y1P
ILiUybe/Ek/+eNW/gSfWv+DYY07GR/t/A0/ImgH44zl452yJTfv/UE/Ev3SAJxA/dMJuTKHjIv6T
emKKf4EyJbSUQYprkgv7/0Q9EX9379k6b8sQIEQxtsAFENbdDPoXrFfPHh911jBRkOD+gCm5QfRk
nUa9nrYEco5vlTWV+8FK3KBhsx5orY19sU/qbRIOL2NYFa+Fnn+Piuo0TjgYQ7O8JA5x8nGQ2qK8
FrrHqW0h62Bt28KYHPeTZ+06r35Dojxdy5Q8E69HN/eXD+K/IY7Yf/fAP/4wknuFlFh+obI4d97S
X/4wq5zrzIuH8RJxp90qL/VFb32Hx4BYtI/KUyVlHBjFkG7LVkN9P3T4R9VkXOrY+tnHS330pvFa
OfV0pudT7swBYoQrRufcZvVaV+1wkwkmIY/gyx2x5OOqdcP8HLrhjxEWxg5ZxHN1l7RIJGg+08Jx
HSLMPCZu2W8dvfzVV7E6tmAVmfD2aw021j5CW3Kk7kqPWd+hk8RysmUkcnfaGaT8xuoWasBOunA0
34bJc1eEGMTHeG2XhDaivUPAfx9ultY8+lGE+eB/P6bOP5DL95PFcrB4eqDnpe4+zPh/PaaJZBTu
zf0FC0u/GYc42XgjU5AIvv/rGGFuxRdy0NCzHc1EYwtcp1/7Sv1wrQiHgNeII7saOI6Zfh3HwQTI
3g9r9raCGeT2jyaMk2fP5JGiaHLEm+e595xh+zMqhfEw5nguxnosj9FEbCwrPdKKdKFc1dVrVgGf
pZ/1ArG1dFZ5RsIGTR56BaKoLkTex9vGJoqUi47ZT+Xm19FmjjPgB2QDIpH8CGW8mpJj6S03OmPF
+xzZwSgRnvV2HZ8zo7rO43CQdcKteF76XSzs5yxxlx1YqeId5Sl7l+aETOclKRx1+P1l9BJUgnOa
/Afz7YNf/NsPfT/HCYEjEktIh2sYx9zfz3E5axEgkby7lPYHYtPqSJOEjfbI/rGNB0bToUgob2zn
PI0WG+E2XjthuW4EFXHTpgdR2pehtwjg6cu1Gd+7/4HXNPr7fzhveBt/fZvwLB9gPtheOIWFeT+t
/nLa2Dq9UmqZ8qILrTukmX0uHfD7Nr2hYJgd7z/8d/+ADdn6/f+D74F5HXMyVv9/XPo15//StHF1
CTrNiElL+tkgfWLiJyinWsO6zH1WrqE/eC8NFxQeSeY53lAdEReiN8TjLZ+BiEXvvakXe50gsKCR
H2mDz6NPtPcKEewqbEO66SFm3O6+q8aK125qvMsr5rTOf8j+eKxVfz+AXGswnywTmuT9bvL3A0gU
ThIzYksusCG+yjyOjzLm5J9co2W5IqskcjL6fZKtaody92SyEh3bhbFB6jTPSSKiYNTjdQ90ZGXO
rIZdbdweXzLL+2kQqbY3Ey5BVESUsfoSHaeFwIwO8ZsYWlZ2+nAbWS4KXaHFWdWoA+LqAt3vaBwW
zTRwwKF46lqZo+sJGzBTqSQPGWlXHB+AG8cXvMASsGVOd7vo/ejeah5psSEfVFD27Gw6awoPUu/p
dEHFdDAkcmOtG371nR5ftFbvEUCylaaX/V+EnVePrEiXRX8REt68pvdZ3r2guqbxBCaAgF8/C27P
dM+nkeYFpaUyqSSIOGfvtY2L74fGqhqz6RC5OaQnUbKOtGX5/yDpnJmT8h/HHUiWaVjw7W0uJPPF
818/XN3t0Ps4oXYd/bUEIL4y0Oo8UpL/GOZaZtyn5npo/GG2lP1CZZP+tgoDiLpAvZV5lLMy273H
Wqofs0Hr99L0widkIWqVzK+FEqEsbfzVddnNzqyjMt30K6Ughi93jO9ZPI4PdY7Fk14JI1Hp2t/U
5bxVUD3Zte9s8oba8NiT7GvW40NKzeQyZVO3weeiIYQznoeZIzGatX1AndGvp1onHNbR611pK5vK
ubtF2jsc1JTUWxST+Y0CH1DM5rPPVHWncNK82d5jY7bq3QeMf9WN/4dDBUl2/un+r0NMXgsjgku8
PcIox5txKf86xG7j0wWJpXWVBVGNtZEbZzQzxllvFS2XKEFsPbn+YXli2WAEDSnXza9paLLXu3/e
w5LtZzVVzb8e+tdLUOAY9WrZ+T9769siXffeCIRh2e/ydIjqTlv/65WTq2nATHwKuG4AnWX+lNrQ
FNh5892/3rg88edPLh8wLvRwB2T87c9j1vIJ/vnjpGLwzwi9jvCTWGI5/D++0z+v/nu/xq8i8sfT
n88wv2O59a8PO3+4P59peebPH+2q4p7SQGz6bu9IXz+L+WXLC0K7gUKy3FyeWTbjcviXmzanLA30
mGv83kA/TRk2uiALQlhu0iPfJKLtrr3B0NcHUAxSesc72XfdGnCF9dY7019TLjNicV9Hbfirp7d5
7DLrAtH2L11Rke/H5EVm8XeuEK/EmfpRFbqzSTsqkIPnZ2ulznTFq9ew825piwk6bxFsTU35biZM
V2ftcdnpVHHoz9CIhVdTAALD3L1LS22LBhrkUQgYr5JNuaLGQipDaN5Mk7L+qB5ZwEJnppqDuIfa
Bj75IUyS9URndZV5BCXAgafBDIsNY/ozfbd42/XsI6H9ttbT38zOpnWtTdaWqgXl43U7mO477p6b
m/yq0/7WZ156TSztyL9N7lD+PRi9ee8ijPtZinRbl2W1Llw5brxO29OXDDdl4Cd70xJPsdVxQXL7
Hafvl40Ur2io4I8saJPepxXd2vsaqvk6tbEtCRZ+iQ/ftXApymm0QLOsumDBZlFNVXAFfvZjUpO2
guSaWd4titr4rEnECTnKI2h3KErcBmlKYyKHjohhFNlHFpKX1/YIdnP1K3WQLs9tZ+GaTwTLXRFo
+mjuKP1RPVtVbbWvgzbe5/1JK8OXMKjCTaSIwtFpQ3T9T0+Ba8hhAUuDzp4StXW3bCpG1TrEXLKX
I6aTGK283zZrIjfLvR+5xlnojIxUbvMxOTYV6dbuuYld98QV+5x1WrPp4jzZQdzYOJnBcSBWh8TS
n0kNPdUrMW77jJLEFM2av11kaDr6diDMmuIHVvoNXhyJFwT+XNmj7Yyp+NsTHpZIHozU4fIe1xd6
oHuEseGxq9OUUR1wfUKXaK7BmxT+42gzQbrQzYKhOPNejToXq8lE+UvHrsgVvTKz7TB1CYR7SOgQ
XZtHWDVwCgasZpOp/vKG7JQDPnDSX67odkI1/dax0yciTxuYp95JwL3B7FUDPRu6bWr2PyzQiLlG
G11LniTX+VWf0bSrs2eE7n46x5/YJXiAAd2EnR9CzThTmntT2KbvAw7QKkZuXbX9Q1O7zUay0pt0
8Ywo3Vx3wnW3Efp/zTG7rUiTfpW0xoASBXRRbUenIDS2fVq+WH211yk+blpRNatOt8VGJjjGR1UC
2LEZWtMp/zXZvU8Fhl6UkmtcDtGsRXaYdfe3rpi7AYN+iSyik5Aa7PXRJU5Nx6U+AwX8GL1z5tNc
NcZdmXo/YLncGbDyk99mbyPpqKzsKogipnUaw7HcOpl+KiITcYiHIyNxo0ca8IpTK93G4XeB3Gdj
MdnYRcrfsVqXJ32sdj7e21v/4qU5qoZ4qzMgkruAhmkCbrNq/W7YgkK54Wc1qXPZzSp12pe6nwmC
k3FB8E3QMKImCqrVYWJ+SaFRvDLZwhIcvKIuRRSai4uht8VRmvUnvyHEBCVESBqzFCMLGNUoQIns
qJ1Pzef4KafPtlWVmRR3CN4qulwn6uviu1TEvLwwVqKzn01mqOiKZgKbbibE1dWwnAP/99AiEuQT
lhst8c4sh344eUEQFEc6cdxp9ny8acnc2nej996z9yzFFDJpPEH2tHeSFOMdxsI+8vDlKCRzgkqy
PhKh4pSMk0SPbaa5TZLDFO3NsX1odci6jQ25IYWukVnN3nWrbFPNOOpQBsFu6tuVkqlYw+n5yiA7
U+pftzhiUXm9xy1d+QwiYeMRlQwrsdkEnbyNzgO4TBArgE/QeaGWGCZFQ9J9RH/gb62RRaMsgnMz
RyoF+DZGPR9pj+vW3jZAb9a1du7vQ++b56JCICCd50TP9xHj4TpusmjuFsJWaYrnMqSFHeJyAF0Z
H8I8hDLvfFE0viApylZZab3Q5rh4If/hSeKq72N/DS6KsKBkwrDkCb6cIi9QGGrXW9+cYP0eWfZr
xsC5HhuUUDSo96BPzlOWgDQZbGOjMpKFc/yhgV5Cue8A66Xcbbzqrc70p1Ulps8yQHedkUUAZdTA
peZ+NLW6xQydFd7ULjS7nedRnRR2vO6wTq9w5yHCz5D02om2Vyk+/1BTI0Rcv9zqSXAcLPBdnWU9
o56PKeCAa4EKE9NjkS+dBiyuNrR6U2g1vjvyRmRYOXsKEw9QGJ9TACxgOa56H/7uyuy30bWkBPXq
4EwTYSSG+tBLsi6MWOe8QwcJ4B43K66Pay2jZmMPHTjTblpLp3wnRoZBmh/5qnf6jduwaooJzIyL
Sxs0OwaYpLLsn6QiHDDv4xICL7cljWY491Gg3fB66evlFctmuZtNZXQHEKnOoTP12+Vt8/sNDsxP
P+Jv99OkPeHnU2g5cw/iSZS+JFL/a9lHO4xXaAjde831dGcXuomcw9Puo0YmyjTvo/QfSfiRP9w0
SzYCK9VNUc4HhWmFGytotM++aLbLvrypGFce1/BHU1PiyFKs2INHg1cW4xKZvPzb06rml1kYZzdp
MXDZANp9ky4xZZfhqukxDQ+9K740N9otL+XQo2rJIodYwX5k9TbA95um5hFFn7/6s7f+mo4t+j4P
p19OV/qulz6tyljrdwalltewCj6c+e/qHUTX0Is/xg7fqNIjUtAIzsKWxyUD2cn4NUU46wy3/qU8
VKdjV3fPTHnOilXzdgz7ADa7YTzqHV3T5WWkQlh2Zf8YW22OhiqbOzk19E1aWe8GvUneyPV5W17p
TPYtLWLzvYt8tU08ZZ9x90c3sgugtm2MoNe+CJjcCAgrv+jdY3Ik4eA5aBptb46jiebD1R7t2jQw
QPNd7JhTRi/bH0rAqW8A4Nw7TwQnF+TDrtcbyQref1kOkJHXD1yu6ne6/WhDDX5MdVY3GBGHdCN0
aP9C0ICd91q5SUcfRzhPFQLJgysQP5VdUj/lFtz95SUBs12CDMJvzUnwkhiafQugep01Lde2tS+c
tzCIn5eX0pJ8GtK5bFDr/rap8C/RNNNvjYUpuHA7+1vmBFvPx1v3NZqvU9k/GXjeD34UVwdjkPpT
KJB1LHsbyF2oOmyRXcQ+nLZwNx3eXeyStX2TI4auWC/Ez8F+16bc/O7DWN/UfaNfBOqXm0l18M8L
Su3cWDbpAAmxO5rWhJde0+LbyGdch6NV/gwE60v6NgVWno1tD+I62oN17YUB2H/+E+Q/9PzgdBcB
OYLwCYSj116HzqWhn44g3QZIo/NHaTqqq9ILrj44lKtRQVkpBE09r8XQFvaH5VVM+RxoQHF1E0qz
LssL9CD1v0ftafk8LhnI65J0i1uW2wgiaKtuhokgnx4y/J8PFKMBESIIb2NlIAmuvWBTSsf/8vhn
La+gDtFAYS1qcNemc45HkiykGOVXqwA2zt/aCfC0sug07jnL6bMM0IjGjHifMb/KZR9tM1ONAdg9
RL5TnIt5aJoX95+Ia3gpX3iS/HtgfbQPWWT5J2Sh5nYkK+ETP9lu+Suh5TsrAmEOcFQT1gb1BLII
LSg/pvGDnF0CNdmP1IioqD080hgUa8SkdrpzQTV/9FF5XPYTK0oJEF/UY2tq0Wn00a05KacX04PT
8ooskh39PISTU13ZRxOeIDo9xEioGt+EEa0dNanvBITfxtHHBPWFMJ+cWv85aJn65uTRqQe4Id03
Zvt6TEnDm9+g41ylLum85qYVHnSXhU0Ym8OX0Z6XN5oOvlxJXePE9ZzEKR2RruuXr8uTlYBTlYyV
exscX95U5RR/9grW/2mgkUVudeseHWwaW5El4zf6SJOx8FuqBv26HotjAHPk1aTAt3x83ZXDmrKW
dS2jUOHGgrGzfMy+V1/S8bLnDqPcKRE+cuX545fwT8laGD6rUTA7KVN5GJRjvk2eTUOTLy6skRh1
gCyXVCYWKpvZBTC/EwoLGjwv9x+TFDdiPzJW/3kiDDZmDibTR6K+LzUEcXrgZh86Eo9ll70imcKf
EgoHehM+yrFMVoHLIk3z2+ChQo2wgkhgPFRtYl1AhWGBmr+7quIjZZ7pTaCqODSG8nYpmqzPSmdq
343TA22OmZwNY0hVjXlKUrt47nzt88+nMvmhhaDs7jq4PUQ79AWWJ9p4umWRV772k1sdZZCxxlVd
9i11xIkcgG4aSFNvE+cY5xhshRlSIzbRFyxHB70zCoKqZSwPvRu0HiT889FpjO51oDD67BlDflJW
Pvz5B+ba2eRC/+VHdbezrJKfjBLuK6pAlqd8Sc3QDOQ5/MS6WX2w/OxGn6Whme51M/6pei7dkZGp
U4AKdGsxJZChD16syuFmdnkFCMn90oy0OsDor68iJqzNKK1+79rCQwbnOqhl4VQjyOKq2j0FOj3V
1LOQYuosVg0b+LmOvKMJunzNzA+WrZxwiDf2VQSztLIK9iUrWC4xP9wx0x7MZGZqDq6z7ltarYFy
xw3tly/Pp73cGonBys4Xr8IPjlg5FYmxtXVSvX9oSFXhhJTe1bNYVUdI9tcB6U8YO/tnLbe/KGMc
8tR33jozjlB39P0B8Yy5iz3O0dap1Dbum+40yaw+h7VX/dlEGMVXHvWk+Z9WnrwF47LcVDM3pevN
c6PqeE94XIFrmJcsj//n65YHl401w3H+3O3seB+VE7Yb3rbsYHl8Wjg3y81/HmQYD9YC0g699xQO
YIvZ5ZT1MBdsHOy91lIu8Nvxyr4EGBA8nPDG3lBGUn9B6b+OscLuhS/fkvijoMPFhLjIN40LEazt
7AqnIJusI5glqXrm/GU2nIwQp+QgEw6uDo6JVMuVzyHa5e63h8HgCBJengSBZHS+RbWFZj+juFUK
6u7u2Z375wX9mEnIyFKeinmz3MrOSOCSg6VMNPMD5Fbgb1L/LXCI5yt8cuK0bMagXk1OgJEzGsxd
MBA22hXjNqn7jwR/OgACFgBhvmq9dsCQUt8Lz8LE1rT75fBwlrVbc7ZwiqzBHaCxYEjr/nX5clRH
qxP+y0Kv5pIjsiBp/8gke9VYqexKL3k1esiybStf9DRW6zbjDXJoOFZwW6d1Ko1LYghttzy2PFvC
7ly5FrzFbsw2paJI7zX1qizJUWUlXuGxWD5YjD92IypWcSIv+MZI3fC5u3umYy9txsNWqz3ERdiD
UelvNjlsRcfS0gvgJJQw6XwfCB3aFoShERdeURI7hBE3PIVZDLPaap0/v48/e4dlIE7L3y0SI1jD
fUdfYUuYupADaRkeJlyj24ihihYLOVITXeuN61BySJMcFMLkaWsXUOO6l81jZ5fdXo9ppKaEF+zN
1oNXPjYFkhEcm3ShaYhUgbabmuEtsRMkt7V/EFEQnFgs2tJJTrGeNifS0JtT0yuKkD0gBwdnziqd
e3tVhSnASM1xa8QWgAgV/hza9lfqhRhBuiajvWbd7L6s9vAj7vlURxtTDaiEOYUW6E47I4SWWw2R
VpT4ZwaejO1+KzMUZWVjvaEAdK9hfnH9znvQRB2fJzNnfojp6djx1ms79GRVI7ncIblmnZ46EDUJ
SN4kRtLhw20OOEkRSIWmuzYB2+0dA58fIL/uBs0mPUZT/yadbjrL1MJ51trV0zRCcMS46xKQJZD0
W8SIIFxx1jQhvV0oQuvUd4aF7UauwK4xt8A+d/G4NKyDUbP2qAnKu985O0KIQ4TyzKwrtEX6+BLZ
Q/iQiSDdWnkuto6eT0/Q1WvktVZ1ajpqthlEs5Mx0uFIHaT4+UB8SVXk5im2EYijddm5MyQw8xAQ
rrpa5PvWys7pDEdaNoWyHgLU/ixnzYs/D2D/8J6WW5lmlOtBBA1fR/sZZcmrHmBlZAIWnsh8eHMB
UbSZotlAQQTHR3vSZ96j1385fmbsRmU+xJYJWrJ1WIL76SG2WOgQhuZmnNc9MeZxxgEyjWY/WOJS
yNE8/bMRLhqBiay0lVaIH2FMHAExUuU6dv0/n3+Y6WaK9KpVV/XxpkrS7rRsKDl1KJfeAtErjOKV
PEmZ3pMyJxPRVPK0PLSwpJZbPShEugrO2zRTIPMFCBnNGMhk3pijRSqXpz6ijJ441ZqHwkigFyB1
3uRdmFIORmYNsG3+nXsYPRgNNfKOT45Gwng06Uek+OPZKdQlSwUZMmbI5MjjMlrnQfdns9zV0bCA
ZZyf0Smfu2IQR3AZ3WnZFJaGP6Ms52JXHJ6meVNFfb4tSiiaSE6tdUnGlOj1F7I0h1Mc8hGWja97
f98K/+cWO0NvW9PLJ5VjOEnXGE7LLRsp1L/uLk/oFdLQ1K0OESz107KxZhxoVheAMM10FwMnOS0b
TMvtzKr7++7yGAZfOutY5oG4tg0yzZ6LQUqUSIyjbMVw8NpF7kQL1AICOL81MxlKYouIVaeo1RqJ
F3GupNJ7KNPORuDn5LcVUbGh60ZpFI/O2SRCBmezV5lg4MWb3U8Uamz9ETCjxVwC2tRg5Fg4R8aL
aO7BahLWRN7MjVKO1bJxma0TmZXgoJ0PSYehkSI+mdJq/lUs3yRrOIdCluu6digtH+9dkn3rnZOe
HWKg69EYULUyTi3DVsfZiWPSjWZx/gPlNdLsJysnt3JQJ8e21QmhC+I2lJikCAX6KU0LeF0tAHLI
Q/mq8DjVzFIv/r4fALEByZ8fzRkLqlNVW9sFgtI6qE5dU27zmXJKrYAfe0fs4Cr3ohIMcPeSz9C/
BQK4DAfLrf94LHL5IQbkvEuT30UnBeB31AbXFOE7dtQmXmciK7FnVkFLkVmstNj3V5Meqb0Hb5ru
LosxU9gvGV6wna5S/65cc9exzP2mB4N1LLAdCtNwO4owHI5DjZGGnvS1U0lHCTjicSs6uN6UXSxU
PKewbneJimcfJoHotFhfCjA5Z7+38k32HDuBeirbibB2NAbC0jBLAxbeoBqfuBqh4XUjo92PSTTe
yc6Fdy21chP6rkmBMHDrbWsOtGnyPqYWazoXwxFoMt34oRiw9zF7x5wbFxElZUyvnvKcG4qX4dGk
wrtVfo1bHGrpI+kxLKMMPTzE7rgzJ618AO5Eldi1HkK/Jhs4oHXTEEzhUXz5MALMWkU9j9Ypbki8
kuSZoBNbGaMldq6ZY9SvoonujG9iR4+Cl7xPfzV6WF2Xe9TimQIKBpUcSvu6DRz7XZX2jM4xvjpb
gxduG6gvSMh4V3a9XR73KiCnyoyNI0r65q0pmr0QqfMUDOKzGfH/BVjVzkUt3YM5IoAxJ+el0p3m
HbmocawSI990Udm+C2PCiBeB9F+e9TMdMkhOmk0VlIhtoxFuqhFrR11wbcbi2ryDaT0xnQ9+1DbY
CteathkW+72uy5hSzi4pBvUkb5mbtvdlY7UVLEimsCRDIJxlsmh8Sw2+j1M4LxFYDhYGTDxaJx8f
OtrtrD3eaqn5b9bYJodyyK40UrqtJmLzIZpvjYiSMX4ocWjsklPHwf0K9nV8jPMGn4TjjmuA2GKD
9ktyqFtodXmKiSEl7t6ophA7JiNQDgLniKTUPLRl/rtoOlSyZVW9BTiJEXO3FNtm3IiJR3fr+3a/
Y94gVzrXyh999BwQnhDNlBLlJ6dW4UVK3ah+8UyVH+FrEHXkPFNP1m9tqzl8CFJCUgNfQwDmCtmf
ktc4z9UWtke4ytNs1m3L9rGpi+6sDBH+tjJZbNuWjM+t0XbHoamrt4YGB8Tn/G5PKaIvZd3coHyi
M2W+JLElX0Dz5F4K6nSU6bFRXXsv+RauB55AWrIkf4szPXF965xAGR5pdY28h/8al7ryKS/z7mqZ
zXW5Z3iI9jS9pnPjQeYj83ttkS91P2gEbL57Kt+DZCh+DAF1trBPo1ufq89aVeOFtii1b8fyjp7v
mI/OvJn66QLZNTiTHYJ/j1Xf2qz5kZEZJh/QPq1xuzP8NA25yaE7PlrOVB37mG4bTsUNuVjhUznS
0DZD5p5hX1ofJsXKVQwvDdNQ/MNvmUqEDR7PsvtEd+VuVNs6pxB2xAuBZQ8OGMMvmKQaa2u/utAg
wj5UQBSEhqbT+hjHn37ubv0pnj6DoEcRBTSOEBMLVrwu2h3kBPksC6xbwMiSnypKNn7lub+1tAau
p/VDBGk/9wGwYguzKHAhgIx2MOVBFnd68Njh2Z0c9b5kvtSOntBA5EJgQi9+dcL677vLs3Q4aZI6
TBVFi0HPBSlVqdH+sK122pNKhGRlvls36qNvDBR3JkAMR59uPcaaqA/y+4gY4OynARNcmwqw4xbZ
naplsXabiF5pMlI3obyruz+DgvY9Eo/4BaSTt6dLMh4iUryfJoPImyYV9cq2puGl3DtOZP+ly/6H
oJn8XhIDsUG8U9xz4oZXCQFBq4J4yH0xZunHkAAKA0j0aidgzzIsZJwf/jekLziUZv2byBBaM2EY
ryZxoPgTJqsWd6FTOQzLOPDWnZOFq2yM2tPoue5LOA3RNmVGAC9hIpDB0wwCFPrhTtjfZ57A5rfB
ol7tCeCQm1ZvFSN7kdqvPf6Q54JzvrRseU+0qAR44BtHfkQ2/w3gfo1OfFbXdvI02q5zrnr5LOr8
Bcyc3KbW9JWbIibwzGRd00qQVxqU76brtUM0Vf077/nIYH3M8Ov43tAqxlEyhetRUt8awe5zjtr+
+ySUvyKvI2st98Oiw08WsKp1427V7T4HYL3DY9JRMI0PFqWkA2WmZO24g30oYWnN11ex1STAwtik
LmMRKnOnK8yCsTfV2s5CuRWl6T03o43pTJTuKc9IWrAd4Z1k1kVHqkfAazAappkef8ZRmq2Afv2I
DY0eXapYu87s5pER+WerfmHWoQc7WFhlNVusy6Y3bm3avSlw/aB2CueSdu1X0xjNcx5V1Smc65uu
3zjf/qcSFZTM2Uw2GGZ+DmRhPJVcPFeMpjkz39J6nSbvO62MjRYT1u26rrmdQjM6GiYhMG2apvt2
ojDni1oee8fyV2kTsDqTfr6nLcJFTI/GC1IZ6gqJwLIgdHG1uwCuga1dU0TaW/rF1VPVWM3OlwKs
8p//oDRhCUbmi1u0auMHWfvdJukONbK2d4Y4P/qECTPpsUgIS6zjkktRhfRxDfx4Vu+opxjn0c3A
fLfcc9w+pMGatte2lEhAJpwoNLc25HdYv7JJ/Gocg5Ai/vvbqE0Uywjve0ASO60ypmJwEOL6JiWN
jLqeXluF8MLwE/sz6F/LOB0v7uCPCCpb7WrpdnEmjHiWEunntpj+e9OIvad1v+lkPAxpiLBQIxIL
q6k6a2KEeDn717QRByfyOaLJYP2PWRfcOSvxSUlDtHg2i9/KAdSQkmB8oE2VPufFsWla/9SMrneK
dO25hcIGT7KlQgoW7SbK7Fo6LMVa/FLrKZTxjiiBCXBAba6WxXRbdPIc5uZxGNrgOTc0BDBJ8tAV
yB6UG7Q3hihP+Ld8YFlVzd8Q/ZN2rUMmWIS8pMNroY/dleKFf2ulV7Cu6J23Jo73BSgGzBxGdaRp
XG2muhXbpOS90qmDE7t7zfThPWFR9WYqEKohXjsV1rjv6Dx+J3Fdbux0cKF+zuSKggYC3ya/2tXQ
ryT1hZNGDvoe/9lPKrx3mSfm45BF/i6jPLapgDHs8YhGK2eAEyBdMDRQEN9cnVp6hLO6mE8TAP5i
ZUJRe8xg7OhV4c5L+OERiX1xtpnar8PYSDaRaPeyp8CbWeFrZAFEzdGx/sTPvG80XKaYIbYCIjlJ
bZZVe4Sq9P0PnwuL2wUxhvcsRx5kJA9TP/fvsWbp5tS9aiGm9FYkXOpCKkowgdcW498uLrP04rTW
s+3RZXETbbqbWoJ1CBH2AbNPCN4pWtPCb7+LgSZQ1xR/UaOhq4Y5+DL4zJZMN3mq/Qo7k52Kg+MT
DVZaDNiT6+RnuwAd01mRd9T0XBxaHwRhOEAuIDpuwNllKutgx/am8kT+7pTEwkjq9Thfuea72PR1
LhZ6HBXPlZfeG6/Vcdi6wT0xsX9WHszWUSTRuTAid29ALYVPQS/L7T8LUUc0b4v8rIiMIw2Fa1gS
fTiRN/CBQ1TfGtnfRL8kqbXNdRwnK5LaywczdTrcRhn9J5I7K742HwpnmiSIJSujxyoloZKPnkNp
Yfgq6lR/4gRu1CqTdEZtm4UfoMtFKl6UpLRpSZvByOgNxpUYLhWJ4nuuH8iiOhNGZC2bc5VwlRfN
eIwQ4O+ZcYQAjPAl62VOdjXPnBtfNWfWyjfNRZNFFvuravJrTfzzkblJuSltkzJfGltnpllc3drP
WGJqVZ1TgznRrnlsZjc/wy2njXZ8pfJFKF2ux5csJ8GrkO3ZSMKjoRfaQxiR1YWNHbgs1bD3hpiS
tOxw2O+SPClu0rfyG5EsxlE68cPyUJEZyGkLc21W+XirzOwlSnTvpdelgbw0IGC8cR+T+r1Xe0Xp
5ClNiCzR3Nrc90qACrWzrS+ok3jGQcbkYUTVtOktQt4jjalO4exN2hVflkvHNxXOl+N29VNaMdq3
ReH+0GuDZK8oegYoaK4tiY0mSr7Srg92teOWBwnb5V2iS0pLOA5FYecAp+z2OSO5OKf9cfCDqHVX
woko/RUWKRVh+czRoChF6vIZJQwO5x+ym5e7ZNxEYLtSFYYHMOfqlCTZZeyZ54jG94hjEs23RFbc
61mJxI6UxC5WE8YPjkQ6duod48kEMjBKaTB5wCzUbBINm6fOtjZmFWWPrCHKzVA2kCyE2xAHAJuB
2kF0XTYJjNaNU8IWBAa4bmzpvSwb0iQxYBJIBF36fSgQQ9VpBFLUgoAQuQEWHE0/kZyWX9uQy7Fd
ooAxlMwOuYz1UxYO5qYo2uqLStWDtMIPzdEOrMV7plYMBWnH8tXv/PxWfpkjwx0JhUA+XV/sWto5
CFJyDdkWIRJjEcADoO1DZBmNmoCVQF9rK65Sxi2sNKLrNZu1elK8aEGGrZ1qLRTu8UGyoAkybTwl
XQuJAJLB2dTmTAYCpR/9gURSiWgPvJRxHVuWmSL3auYmWrpHZOvwm2TdpoYcKpONr7EPLpGrYpaU
ApFZQcNZQ9TieWizZVUXJ53Cd4CjMsMTebKzhNm1T4+KImbw5AMGAK/w1Vpe8NYJrzrlTEfQiIrw
bVJOuXtjkV/ibsnLOwKTbe+ZwwXErC4icsLq7NWBSNcb+nCtzbkbWLTGvYls71j75YfRxMYdHcuZ
jPH6aHVu+eqVxqlUdUpDBgpcMqqKYkWa/FDjSab7wTfDl3oYhxdzyliGZL/oY8mr5kTtIytg8llD
rN2zMxeslRCYfdL66g00XvV2sNBmkeCGUcNbl60HwkqMzYrBIz8sHsll47YZxTFLnXEGFRds2umB
ORCqaKUonwmsqd6gOy+xlPeotAuCVXwL8ReClCZ6rqwJezo+2c+yimjgeM5viza7WwYVE1GHWbwT
7OvST0+FI4wrZSr9WtBquSLHk6eh0S4Sd2lJWerT6xHWwjAlFiQK3yU14QMdPMp9LN+pOT8k+Mej
2ipeQml2jxaEBKco6dIzDy30Rv/uNB+9nUbPuDN0xG10TY+O71EyqgvrTfctwPak4+yazDHfTBe5
gBq9/HkoDEr1ELyTKX/1IG6t+i6ZWL620D4pbeyo6zWGGV5ao/efC6+CK1RsKVo5JyUoko3NeEgc
RroVRQ9mb3oEv4Gqzl31esSaoH13W2FDyeShOG79LTC76uBUJAzWXDXzRA+3XFYhZ1bQjXtklheM
1D9tSlpr0WnvBWjrUwjD4SGxI/VgOFW0I1IMSovsEBHRTU4dH92/0vM3Vnw3rEr1pkk6bHYBeQ8S
4eWB7rtF5SNyL6lZ3z0kEJJk9uuAXetJUs/A0ai9ep3cTS3ccqxp6c6CR3t1/4u982huXEu37F/p
qDkq4E1Hvx7AECRFGUpKSakJQkpJ8N7j1/cCdOsyX0ZVR/S8B4kEQFJ0IHDO9+29dh9fIXCu7nWN
H1MhlK4sqBqlrYymyExxsqCoujfJIvfxNsqukJU/5AUCQbjkdzXOFE8lKgrBi/QDAly9D8OUAYNU
omWYK0CsPWLEJgaeFizhdaZafy1ii5SoFLhxznmqesOdrF9tC6HtEEPgC6TkYmUucmzKCGX9gNhf
Oht9me7FmLSmKsz03G6YhyKAiBm1T6Z6nhN6B013TtZFndu1oKJAMmqM5nRVXUm6ikYx/SmRS+XM
szR4+rzgwWa0Qqkb5AT9vATNTQ+BOE+KPb1oycNVvuKQKvk2bhSC1nWr2w8CZcN5BFbYzqAHGyqp
GHjIMQY8be6kuH7oCXC+oqRtXgFiStw2WTAi66SCgwgqT7EAjLtNHtX1vBtKselv6G6kIUzk2052
BFh/uY7MBJrH4lbjRDRXhlhDN9t8j0r9CP4EFUzx1gZ5eE107yoGnfvbMeaHGYg/lKEnkC5FepXW
snAQpPB+XgTjZip7/XHu+L3HGMW+59VDNK9JP5zFFjRwXfNq1cPyc9KZg2oBpJxtE4EIPMoFjTgl
Alssi+goT5J6WykzPCRpUZ1Cq4Byd8rdOH6MEDvugF9jZShRA/WUYK+ZS+5SCaoWY86M2alVuybq
EhgSwXOiTsMOeK5IanJ/xw+NTr4sDm7QoxfV4Zr40nqoRiAF6e4sx3EA7xQMawM7DtSraVtMxDP3
NdF20OnsCDnPHr3tUU9l8SYf485txuIJ9kYNgchUfoJy3eeLop9h45mIpA5lqegfahiiK+6T6X40
6hOjA2s/xiJy2xI4N+1A6yZe5eQEix61hrG1qVrqPXkPKLWp6aVKdCR5L2qSwDaCBC2kUvV+MU/0
+OUCsHLIlGcNLExGUl3CaDhIFFSORg+hSJUB+BhlAoIqgsO8biL2GlwDa+7dYkonomfRrA0NcCdg
rleKIF6jZi49KqVQK+dMvC7FQbyGdMMZPeGSKClh+zD1P3NBju9lo20fYFj5Qij/LHRR/BHrfBQh
qRTfa9s+Mosbe8kV3+gE5JOYrh6UzLqmjDL8BO+f7qp5QNgE6qqYGgs6ZMkpQ0KDhBm1p4UYzq8U
Rh+UsZke4rodKaOnGAB0BMv9mDe3WivHhOqR3ru0g/ZDNRFrzoTMv/CWaIzBsnjrO/NHE4bnmJ+6
H2kL9UWxu+sX7Ce0WZi2d4G+QLSazPfVJSsnxA9oUZgdMhHNk1gg3qEaFzyqLdppOdKPRpRNN4qI
2SyK29U5UIJY6vrmKItScEx3maKOpySDemR2ffAGWR9tfKW/DKRM7cpO/xgNKr8SmfDXpYwAq85E
4Z4ScuWIBJb/RLj4HNKcvCoW/sTIbPygd8gTSksIz5w/kdun2Pgy5EbUKGkVbHGB20KYS+w3i2Uc
5TGv3cWwFogZRnzaFnFPg6OOlLetghuhs5SEkNjWvv+UOUUe6vCu4+y1B64LVoj6K/30wfQAvGE1
FgSvpNOGvFrCBRnDmKkWKfdRYtV2HeQ0dYduoJ8FxaGXVArbndHBXBCoP6mC5uv0vvYaZV8nbWjj
1ZHFFIjO5N58x4NmnTsKXE6bmfCLS6P1OKWBaodBcyUpV9paHgZGLH+HMP9/pAIGORn/739mKjzP
pKoW4e9Ahb8e8y+igqj+U9QUyVRBJ+DvV3A9j59t91//ECRJ4iYDHIximapiADP4F1BBA6igqBBe
LF3kEi3LfwMVVPGfmA8Nhmh4b0Tcwso//vf/+jX9z/CzvPt2KrZ/bP+Pos8RzcNv+q9//GkZNQE6
SKpiaZhReR7lD54COq42bSwYSUr9wniH/Beuy1SvKdbdYbX67ZP568l/fzJF/8M9+eezrbf/5p6s
QY1U07gSma7nr2mw9acSrC3pjlwtbToS2nNJ4My14oMww9f0UnnxZ+jHB+p0PcMJx3RQfz9xunWN
A5eC0hmpTwuIYr3y6v/+UiVd/BM1YUomvBtJVhSMnnx5fySwz1IrgTRUJUi6CJBIpKCgtC6sUZkQ
iAn0SYeQzOiqAxWnFI/EFE0HgSTMVe1B5GYnjc1xW0tCUg3CqVFdPPjwsVRYsnIfp/AEWTB9SnaB
Kr7WVTEdEWVNR6KMQFImVels+4pg1G1Jx/VZ0zFw07iFLl7Xq88OHUq39ry3hdmucYOc6xJP5cRh
K2skVyxiAP+m92zbwyrb2GA+VEHuCsIadunaoobXtzhUY2I0FEJ9vCy+80uNRN9h2b/Zckm3RQ5B
xq+0cH/Z1Ugx4q4F6hfV6cliQoiwS8yQePVGxbiw76vU6ybwBfH6lIjZ5X1R43dZhTLq1nfXt+W2
QyyK6ogbKyZiSJqhMTcBpd1hV6rkj26hmn/Ea26bXEbKTpIPWjvXZI9GLQKsyKiP26Je10BtE2Es
UvO1Vr3DlnxqMOrkIvf3dqlmFsC74LnO6jWHgDqJhOKOckSH+EO8FuMu2G27uoWi2tZ/8Iij+2mu
OpywS7/MIak9fd3adm2Ly6ZUJy/amKx8wI558fr+tXWRdOEE2Hd959u3YjbhyWjz2N/e7yVEFKQG
IaLbTtFMq12+JA+XdyinApCibdtASMeYUOk/qggcF519YI4TnpLf3uz2tiU1y/b8HOhcI7gQRLQ3
2xoo78EfyAAwp5qJDzqd7bYsJgSqrRR7kFscZAJMQsQE5MIWGU9tydSqzL58+t5U1nDW2ZfXI0Fb
g263te3okDVR3o+0Xrb92y6+cfzrFsc88jk+onoLtg0y3DhS1GEIbdFSThSmjp1FOqtKa5leRR3n
ttJPaCtHg9WwgP8Hnj7EswTOIpaaCSWPgZKiWPbG+hq2w3bL3v1eW/pzrgXd7rfjtUoMjtrtRbUl
Kddt0FBTIGa33F7S3wttFVcy6v8rfzfAKmDH5aIBIeSgQfvbfss0t81tMa03XDb/uEumVmjsWlo+
asn3Jc4IfELCIDKo9qSr61bpb1q/7VbEK39J/y6bRYCN0rLamIL6QBBmpkBSUAJZ8rb76NJiwBHs
Xy5/flvrEPzt+2z4vlcTkWs6TszbGpXPa2xBfmHaIVJyXWz75mrNKi4aSuEpBDd724nykSJ8bWXe
982/3RM5qgD09pCs56wtkXVbA1ZVNS/b6gwJgOjx9fZtATngLeKS4bWhgLvxcsP26Pqy8/LXtvsI
Jr7DjLoH7o1/CWS3z1snioGfnXzfRyBsvlWnm9g0pNbBl42ih7oiXqHtrRkhx/T2freFjArat0Lx
6vtWFX4Naqp5Pet93x5h9mMq+lziKfX0RDkFM4yW9Y9833e717ZdSkjzLpvb2rbv+8/99phC6HN/
HrMrqZENn9HybkrWH9m/+zOXfVA+TfKNmu7DwO6K6Qva5nqYmqM2egSDvW1bybpLXI/XLFpIVlk3
R4kjfFu7LP7cl09cVHRNiZmziLiiVonxdp9iib7m9c3/28duD7vc8qc0ebvlz6f67y8J3kkEospX
Zhl9uyh/4c1BJb1ecJVI8oypyvbMm17UINa8i9hyEytCT4QHL8hT5Q+yyCEarvns5eppjpsBa/vc
uhfJn6mJ90oCSURZz8aXBSq+3ze3Gwg8+GxjcnA2eZdIlhTlPjr4W+JrMXY5ccvkg9HG7TGArwf3
ttjiOC+bv+1br3pNivwO3O162BsBoBGVD7kY6W/3M4TNVqMeMdb5TrbUg5n15S5tulc+joGSgggE
Osr8GF4css2jJuaY3MXhQb1VSbr8fvZNJ2dsv6BaZeo/pQAMzYm84ZjmNWFU+Oe02tgXMXmccgdM
cZMWDnk7MmRbL5WbLG9bUKbX7EhHQGWCgJ/GOcC3+Gv7bDRFKADrFdVyaOWbP6RvqdHeJtaS+CFa
EMpw2lefKPVVv6bnTuZbjVl9Nxrhnt7XvLcK3GNleCT9mzix8YDJuzlOWM6PltHnojNUwX1cDjWE
PPathwMMomzfTAkvuBUWHKUy1S8uIW1ttARHp2eAPIiK1bt5DtNjPF6VjZQiIMx1HxfNodZC+Uh1
Q/peLGp/a2l6uh+6eY9VwIRMWlDNWB5rZOV0F/LjMFb38cpnKiUDhz/tkiYojHOiNhU9XRzBm4h6
W6wn26O1Bu9e9omgGp0U5oBz0QJ/HwHbdqynDILTEVIlFh9mG8KNEdFxEdsF2mCknsZgJP9AJle3
W9rDYJJw1U0UWrUxZbyM7snWe+NWXxCZoyQbuKDm0hfsDPJ11qHatpC2q/SqMN028aVI/qKbflGq
H9Uk3RWZMhypCQxEZ7NWJ/mEjTZq3KjkR5jzDkivX/hmftsGf1Qfk+/dYM4QdK73NTl1DFqDbuDv
XdsDv/8G/EeGZOTQIpkISw2RPxehel1kmalAsVhX8W30WIaIwsYbwYhIHC2Q6ttdq5TRxnanbW1a
L1rb2uWG7X7fD1mm+CNL5Nbb9hl1bfkmMG+9IsHeXBcUFFQ+vnWVg12ygRPl9HBRfW77DIHMMSpN
J5iF2mHbtd0YhWO/Du3wdAjYuIeal5f1SHoA5nkNrP9D0Wt3U0A0DEdKc1RlEkebYPQx4iPz+97X
NZ+hGTaeXDEy33ZpuURTWaHV062Putxw2RxvCawnlUPCtUJy/UjMkMsBIKHk9SVzuMFdnuw6ygKW
R471+Fx8IkK/HlFycXX0QUw9ZjdMO+4FL7AIYEEUeT/nyLn8bo18sYn2rXWG59jB79vx1MQ36yyJ
xlR4nAfsQG/DQKUv9TPTS2UvSp/U5FZKfDihOSE6ya2RIHflN+MbEsJSwqkCft+nIrmpp1M/nQjJ
xqOWB1edcDAtR9fOFP9GgKfxISWeeC4p++4C3tdOPxLo51BQAlHc/Vqo6nv5Vx05Tef3OL2EV9Tc
Gu//oTMOGjwMcb6lB5OnzzTrFFobbvQDlXD9LglE/zmD/EjGb0QEiuT0NrFkiux0wo5EYZXKm7jT
80NPrkRMdIBdq7ekUSQ/mgQh63t2DYzQPmnH6g1NzM0EwcUma9ZZjspRc5LX+dS6yde8U95a7N1e
6Qp3GmciuFivlj855kH+kM6FNx6w4bn46l2yHvfIZqJbZT/sCaex4zvD0wVbv2PSidf4YLr5NZ6D
d0x7UXdDU5REuBQpaEwiyqEdbf2kDNSkdhIjbCQwgh24762t3BYHbbc8UqlTvfQs3ISf80f0VH2V
p/o0MfN3Gi9/gYihM83+0dHsvJEf2xfV/SSJ8OrQvwYHXhW8fD92eMGMQ47l3VGBcE+4KHBAjzDp
suSS5WJtUvwi9/T6pUv2cXSPRkymNwIto95DGpJMG7N5PjXI7h39gSxRAsLED7U8R4Dwf4blThA9
XXGX2SUIAR/E2O/p1hKKMyHjpTgwHTs6wa2zhq7gSBSb1+bqZJyJKTkXB4I0H/TpaOLF9+KDNILt
fVaAAgDjgWWDt4GD40e/W4JTtLfOsltchzsMmJbTfsinMLHJUSNUBxUhWrWZlEVXt3bdtAfwPQYH
4Kqlfg++u3hTqitx2f2EDJ7I5yLdV3RXduKvSvCqxUMQhtSZf3Fhz+/Gh1FwJFKOu0KbYYhXAUNh
VMy3kmWnT/XsXGmPg2ALV9Kucstn7SPiOtgmTsuRdAruQ9E1fkLpnwMne4V9JyjrjeqVqu6H1/nR
QjSp7sUTY69z9ip9wiCjMiG+W4WTHYc3kaOyPsHYZfTjFwAvHCs8ZIxRdAcj1ozikxQXaL3PBdIX
F0G/8aS/D+f8znypDxMtPrsCW1ac+PmTFGeSZvIw6AjK7f4jdJpPi5+PBB0ROA6ZIbusJFTL5xXy
5zFWEjorXStH5QzcfZo8K98jDY0/xevxTfiV3WGddZikPcov4Uf6iK4SJz9IJt0Go3aTPtfPNKrP
iDHDHTyjKw3K/U25z2J7eckO6s3TfK89CHvlLvnEoGGgqgFT4sJKKFz9OO1KryZ7afabH50/nOW9
egXgjKyIJ5lU1jdmx+mhdSdb9YQXsXTwDbnEerj9YzzanAslh1nBqkzOQMAAnqHCf+CgF87D6yrF
wjrNW4RgYeNFczmnPqv0q+zwAXMBb730chsNmczsd7SpiO/MfXG2fqYu4VCe7i779JUEGU+oiJ68
VVp6xp7lcNJ0w2PROqOrq05glyd+bmTS3Sj7kHCXZ47DE6gewJAeJYnR5peP9XS5SSLHnHaaP51/
BfvwxMxzX+zJj/Sz1DHvuj1eGM48ECsIUOYMqBBPaMtu/cBneuiuUM+kIMqdgiM13NO1Cwc3E92E
n/Wd9UJOyjzZdFVqZRfoBIQRlmXXNwZZ3Y7JcejTeer90Eud2k9+jtdl84O5VyI4IX/R2mnP0up2
dyqgzCfTDQ/1KdjlR/0JGAghtLa0x7V2i5jMuIJgXO0Vril4CVyCRihHIjdNvM/5Nj1Zb+pd+iO8
Dv3ofc3HvpmyHL/139dFs6gp+GyXSIXTRk4bak/x6CiqRuNHSnCDiA/D4TrDAbJF0WmdG/XjqIAM
0nsvls0XPTEZW+9VnSq5UlW9q1ABOw7rQ7a1cJ2QbGsQw7qVtMrNoyXGoken4ipVW1Qf632ybVb0
nx+tpDWjGMwQtrE2Nuj+wRsnLsA0vqKyMJhQRTiU+r8XSSP2R0HBoLStbTe0KEaEUtSpI8EetcZG
PYbLsovSVD60VK7MEa/ysmB3+V6dRGqPdPVr19DpwoCLYsA51kHphOYwkelpIPpDM0U3U6EGkWzb
gcFNBt6POU3nvd5YDKfF1TIJxg3T2brWReuk4LLdUHT040i80gc1IwC5mW15tbiJ68JYbb3b2mUf
MI3RR+B/F9BajCUOfn3mC2Z6wkyXTnblzglSxQCJBw0y0rAyxiAkBh6SCGdqv46ltwUi3Jt6FqTd
OC/F8bIIV9/dZVMeIz6lQbzdqmzTWhPd1poKnrl92anqbWwbMSRSeZ0F6jKdNHVRiYinEtytJcFt
DcA8fjW6mVCt8S3p0gNkn2BnWpSmqgnn9FxxmQj6qgbCLkk7VeF8jGC3nnHjxONO0CbLvxSQRJPs
7DnV1x9j3CPerumr5guVGKVrOKvj4EVNxsizH2IX56nyvSmO8ZqTqJ2tIXg0wlY8Rvk0MmZbpMeq
MesdPYDpSB8AZ7o0Kb6CCTmE8EKrXtWe87kyPaRrJS7ctV4H4xGKR7Ai3suBmcr6zV0Wl33DgGsZ
eQapQvlR2mzWal+irlbrR7FtbwxmPQpxaqSgcMHeSnRrF8TRAGo6G0debdcq0nfx+FJMxkz+qqHW
tUWhVG2hnJQjwHgiDlZWs16/w3ex+I30KFzLVnkeVqHAthBp8xYi2LG20SVvK6tuX/C2uGyiPQaB
h+lbEBmTb1+vtE7tkeRKTIxqi6C4GdrnPJuUd+q16Py9WGvIGvooLkchmVAWmn4khKTTLBIVuq3C
msh46L634fDl3xzK/99tk1TTpNP1n7ttBxrxb8Xb7922vx7zV7fNVP9pWKqiGcDITVHVTRpef3Xb
TPOfIoIbVRUlU9O+b/pXu036J8Bzg3aagehbV016dG3JkfNf/1CMfxrcQMAZPTpLRoP6/9JuU6Bl
/vcemErDTsJ4pVuaIkPL3mjAv/XAermN4gUUChJSj4KCn+mKYQtJnN8Gc5TCYhOdLIIdSfkopoLI
4FhlbKbNUn7O1ER2lUn11awY3Ugkf0ToMBP0Y+bnvc44EeljmwvoWOR33ahmVy2kc6PL6nFI47fa
iCJCryMIh6rZXZUl6SMZ2AK8s1zXRz0ST60Qk3UrkKqDovzQTS8dPo8TaRx+1SvofEdYV6bcuIDg
4LwZBRUtSOpWVkQ7LiTMfa10J5YjoZemeI3XD0WSTDGjrpP3mQoSZlLQNe1EOkaA46vq+ntYPnjJ
1JaTLKnZQa4x7Zot5HAKZB+5n+0InNusGa+lgJxhhlcbVk1GmhUhpYpZ+2VIRGdI7Gc/SOW11HpN
Ux6rRC0+NF37mYCSQzPKtGipvoZnS1yjGFqiPMvEBDgIo0ImisYiTtmfBeaGOsmVdoAlxFeJl3YG
SduPDTIjen5eoDGhLSs8fsNb1FufFLxpTRinPEv9oZBuxTCT/ZpZFTEf9ZOGmB0kHtX0LroOEHpC
HOhPDTUNJ46xOsLC8rBsvocq6WgRzhbbSJkVlaH4IDzkkYTUt1UJ5KLB13TUHEyqWbNcWDdWMInn
uv9KulvaxuHzOJH1gXMy5SQr/+rhAh9HvWcI3EVr62O5Ucnwyhfjniq1TLwYiN86O6cJTzjAQsLc
Rm19McI74uuMQ94J94LChbcu0w8dkyEgsr5xLI2MlkTAQhUb+X05IKuMJIxNUZwwwq+D1iVv89ya
YDIyQpyhFWS/0Odkx8SoECzAA5RGBK4tiTD72BR+xEXgWVADmOjBROmHfEYaSMzMQKb3RJfVa+kM
l/pBzub7jgKUq5RjewiMNXpJr050ZDyrDUw8bzhQp1ZzZW0mwAYf8k1BdjQZqnPvdaL+MKZl9Vzi
tkMAbmYhVrGM0MNABPYxhIAziy7r3AW9yGL0mWuqswqscNx3QvyUVuVDu1Q4V6dwPMgtDrPMaB1s
PWj0LRwKUlrUO0QjoqbmNjaHnsst9NUEWI2uvRqjOj32KLeslca6hPJM14NGYS+I6IQFvw1HChUl
akB8i+SXVKbd53XjICFgkpbuNHLHHK5MI63KPDohdHqLF/25b2fREcYERmD/KifDbTITNmPGCdW1
rroXzFA7ZfUZ5515kyZRj901Y84wAD0cjE8w88lhzBFvkXDoS6qhoOEL38Hr7SiwEhy95L+ENL2J
AD37yIj2Mt+3J/dc4oAXoycl7x7kVgypE1rrYOMkEDDhJrqH321xSWMsrxC83s2AZ/elWlJ3QaWz
wzw4dqj7l7p7SeYayoUZ7TPKIL25/CoyQMVxr1+HCQDWYqpW2Wd37rX+Ey2nBYy0U50sBjirCZMD
fji3SROxM91Q7+trhY9LRbtsDwWAUFTaVMROsoyLRRLdAlBmV2MOL1JtJ+bMthjPUKdcyAWsOAGp
WkhoH0j8oUuucefgn9TxJ2VDf0R/oRLGQm6RkIuG048nFB7zYSLJDw9TDDxFH8kjr88RgXzOYDKI
wiE+9ZpyrWac2mMLPmGXMMOUlHss/D+1AINvmOcgp54zGv9IGtJngYgLW4sjwIsjbIUlVc+CRaG9
g+j0kna6bU0Vk8Ku4Byhl490Pl4i2E8wx4nvhsFj+lNTv4W1fDPE0Qidpnwy58rYI+ASgBMX+2aM
P6WyHM+WhR1IXczHfBDIuxY686FkghviBPaR7t8FS38/xTAmGV6XntTgwWc2AbSpqN10SiDkYL6w
zC8EkTiL5f5H1eXqWYs/zW7qfJ1ZaDVqNY27SfMTtX9ZkFm1i/5iVQnat+xemMT7Tqw/wDPzcxzy
bodG+hRkXPLieTX3QcIS252JqXEN1oUlJFQDnl5EHhHzykVMd4ms4PS8GWm03OJ8wYclLdem1M72
Qm/bV+qfhUiMLtOEk5JCS0nL5W2qk8pfpOgTnsF0SowvaQn1Q2YdCljcrkkGFvQ1r0ik/swEB73F
cqsEyXJPolQPHDfw+qmHo94nM/HmcHRXEpAfjxpNi1mzNYM5sZiBOVkak9Ix9S5kqRQ4jIdwZFAs
ADbU0cYpkwbXIOsrV+gFoAviUp9ac3kLsEYf0yp90g1xvLEq7RBWOdlG1VTd5xNq8RRTnUpvZqcH
ogO5Vrtu6uI8ymRh5y1Rvr2FN4FAkMxrxeoTN7h4alLmKEqME1DW+zcdRvJx1hJiiOUEDxfOqMCU
gWr31NazIgS4EwA705TZkQKrvFLE8X1RtBsxqYUnBb5yr1rvgxHCR6MT6xuJXO1WZxZNpeJO0HBP
kRd1jC1CXIf+HX+FCiWI4ljdFfMVJ6VjEipcx3MkeKb2MCOFowwngujruVT0C1W5uWOakDLEEXId
iDBO9UqCiDYxynblgtZKlQpe32V3Vc61UJhbfSeXIqRm6TGqLHBUM6ezrpqS66YbKMUI+gHwWupG
SUSOYNqqeHKozU3S19rO8M1KvzY6cR/2hu7OErDtheTCNOcCXVNtleY9zkzMU1AVmQKLGG4ZJtph
hHk868zbAnGwI80vcPVyt6MqnMRheg1qyYU8KF7NhngXzmu84jIAOByy+WAM8htzAhBGRm9chwQb
YDQVJB/Qm8VcsvuQQm061ahgXcC3kQ269zp5LOFKOFLZALWksVdK5Q9drV+7ShmI6uYyEqqK7nXW
cS478ju6RqH/cW9Ko+li8XiOYuINmMtAsskqprkF6WnixDm7mgRPFpb3uI1KR0qKm6bUdK7unUTc
rfqE61DeyRUgy2w3WM1TdScGAoCrnPAqZvgY87FMmh1NrwT0SR8itxfL5RfgIkpbjPRgcPdXiZyi
hDRyzvAVM/AqrakL4yfLFwkTSNcyiCNH2ErDkdRnKOazHMIUWykRQU1oAuc1qcYLREms7JmgkzpJ
MRGbKZeIHsMpidU6paepR54WCoxByiV5MpVavE3y60iwHuKUloESU8PUpZlENeoSS3uVJ+Zy7OZ4
cBeyPnMoLhCBnhZO9JMGEdcqxx2CVyQ9OO0KIZF3DbGWO7NkFGhM9YEsNfnQBaic8+omRay1taoJ
A+EkkNNzS1Q9nq+CSKv9CZ9PahQPsgFYYirWegJUmvJozOh7LFmsRFjJBSzTPPrIBQnlVYa0beqD
x1iNHuMAXdw8NNTeQoLHbVNtSgRu0WpejVFMrwsNVe6R2jhwmm17WzDGlg5pc69sHbBNcwGal1pX
STEnNHi/BNbSNtPUKfPMkTr6dnOBRnan9eJt3asVXMeIWe669u82/92+aZANxNUkfG6PzRrscrgq
K+c//pXtfkEtycR9TQDsGBENv91bS3PKq5dHd4zh3cjM8A9fbvlt9fKiQjAXNkEfFGr/fgeEqAhM
03EZi+Y6zb/c+3KfP9705S5SGDHzqkbKuGb+OtdUEy43fr+D7bHpCh3LFcH6fuJtHzFcuk3mJ7XE
FSpnaWtSKfmPGzfMaJRw7VJyQ7keAdsa/UlwBgGXs8sNTcPphjQKzc4AQJM30nUO4h0OqWiTRoFn
Ko/bIkiKq5LBvL+1by/d3EtL11KmyA2LFIx7kSw+IML9RX9AtmVnY/3pGKPL2apAq6Ndlmc/5PUL
jQD5O3/0q7fO9R/7MFPvxYTMhhkdRnsl11rhqxalpJm4v1EDBdMNFEv1tToqa2v5U2yY/UYFBHSQ
pQ4+5B7SaDg421+/LOYVC1iuBabLvpJ+TGYsmh+slSlwyAWlz0EgXzU9xWsB67J/IOtrt2K2ti46
WkRm3DnPuT3IivT7SCrKHSpQi6p3WCOi3G5RDIq/8tBgyeUFV+tnva39sQnqlzaSesURfdLWvvn6
CgB2oo1Z1XYbT2lbQ/T9L7xShTzeXBFF+ipTbNaSUrNWmLbN730cd3gsbD893M275YjC175LyMPO
uyMmqmdq935Gca+N7skd3KWnwjaun6cjqvXDvKvd1tV8zHGtsR97HEq7u+X4PO78zqOJjfEK+Zc9
JycrgOV4CB78IT3mpDQ7fvDQeNqZYv7upNskMLqDg7zdX450hO3G+7k+2YmTMx2aO+Dnz1TLT8hU
Ds/w+J5NOqW38y929C5PSDXsQaPMUX5IuSekD/yw/fz0HDx0EFUY6MS9A5x8OaLwtbUzr03yGQKc
ff429cCv1i3s2iWyh0YISS/jmtJWNiRVPuQLCgk+CyI9eXfjS1xfq8UtHwtJmO1yV2q/+HhmQoaW
5WBpL1Smp9dpvi2s0VviNQrriEelw/c075BTkV025J4139bLnW4cgtCbFkg+OoOcG547uM660MsY
qY93446vRAq8EQdecsqQgjT28FVAWLeQFrlS5IiSa47PvI701JtQVW0V6fJs00QadzoXBRp+vC36
L60Cu9M2Q48VNuHioZBZaI/hsIqBxXsqUd2+OF5Zs5OX0LNI0nF0uMRMmH8pEHlpjBDlo++l1yHw
2KtVwNrdIHSb9GHs8BIojkpVOiMK6YbB//pk0w1IIb6F8mVRd0gr097h2TEAC7obH/TQnanoZK54
u3BdA2/qWfGBwwISOjBj+ricn1Ayt575YN7WB9O8zbAFBpPHf+pz6ck+5zt5bdRptQtrYen89Gme
nfhJuVVskeAMp0psTDnXMuHE19FR4J0eVdMeH5lhSjUa33fxl9hjPCJ/mBaPSD63zQc2fNLQL175
dPL5KbjnrIj65SaL3nqPMv4jHQNK7O/79lHceWgc2lN5iJvrTqDR+EmCMi4r+k73APzfi/waxMAu
T5+kZteENL3qa/EeG5wbu6JtfQW/GCxqfF+Lc4PTUL7qboofWXUSDl/IXAk++DkcpuzcyXsMKPlB
44xRBQ56VI7oAbxuDesjVxQgoLaWHZWv6QsDMIixU/LGIdBrwk40DniyXGz8D8NN/oHgunmSkoPZ
+XTkqtnje0qe9Ops0chKq0ecIWF9boufPLxr7BDa5uiqt61lg6nnW5eYY+feNL3CVKzmW45HvrLe
eV6O4i/cp3b/Qq3kVUr2gzMweSd9mRZj5WRQG7+w8E24fe6lFXhyy3PT5zQpCn7x9VcQf/ndVA4l
RLW65uAKQWkb61NqfLPmQ7FcR0+8Of4kP4iIL9Zo7zscpHSV8EEpoLF2HPgLeTcqUv/e5o8Wza4d
r1Rhx8lglr+Egbl8/8aR3DYHQlMs4RSF1xyUmeEqlYMVkp0goHgxVyZswO1TKlLURz/qin73r175
iGrHt3Kvbg4lqKge2pdtkAMm7OLkJDTvbcDVp7E18wHcSC6fyHd1hqy1C8kna2Qv9W9KcEdStM1P
Pq+hQtQO54q6+Akqy8nKO7m6Nh/wIdYd7Va+kZGsFH7fUjFTWTkMzMUjyedPROXHc2Fb5VPbkkXC
QMzlt0ctULPhJYF3pxFvHHrFIff9lynZM2K9Q7/cWa/mLd+w3Oz5XAfnLXbM286+QSuh+fMvfsE6
Tfm1ZMiEyBkbZCC5sc+tW+Le35Sz4lf2nDmcylPM/5w9WePrMHzSB7313M059ieHEs/hS8f+F+dV
UFB8zzxoORZfGhseL+VUPFFngqLGaMxWeaeh9VZFjvwgfDYU6l75qdAGm38hcPEqu20QvzEmvyHM
9UG/xfq3nZqAeCr/h73zaG5bW9f0f+k5biGHQU9AgGAmFag0QcmShZwzfn0/0O5zty277Lo97qpz
tBUsgVxY+NYX3kDDAEL0jk3IKxl301NrhyfWgL4bXQxvVp86ydED1z9Pa8arwT2RE1XlegssgtUy
uisvASEKKusV2qJsXgbaOMSDK3kj+hBKUUXifSUmx6K/AZfnLScHNti9G63gQmQuPEL6Sg7FPYp/
1Gchp5bvGmgJH/SzmXCSLsTVq9p6+YfwUnC4C+ueOTD5+Uo+65ID4yrbAkjh97P45Vm9E47fR98V
31g6JFwrqkaHJ4nHcfnz8SOdFMKuFm1neMTsekACE8cWv65kqCGtCoTlVq/Gi8vqQ/K9QcX5ybSt
F+OG44/7aHgsUPg6vPGJNzg81Zwi4BMQuV5AP92ag13kRi8nIXYY2MzshCvyg6bN3lDySymzI8/A
bTjM5puZO8rW4rWCF1plBwp7tkNto+0CDknySCWT7fKWV+LbKzuP48IAYtDuqgPnl3nmLlk3PPUz
J3GzhnsKnibj73EeeI/GC2XYATunVTg4/HOCguKJZ+EoXKUdN4n/PcYP4+qNRdDvUD4ilnAWHFlx
PuX987bY/Byh/W55TpFzckMwrTY4osnVdEcrHtIHGRUvtzhwPCPNfWxddrRCjPKsmJDFWhlHTj/w
YDVHE382fg3zvcz9W8mBK0wbrjh7HGWmDRxJ8waLPcNmoSblNwmV9FnXRNHm6ZlfJkfJ2NJWtidU
Yko6b6LDcucIkA+EQQl1Cd5tceCdEQOeONy14zPvQnnh3aDAwBnKyuIe5DbCmksZL891c4g4UF/4
QMdzwqrdCe7Z9tl2ClzjphPY0CWOMNwgBaP611zDZpTt3LqqQ5RkszLz4QUYHiuc1Y5yQ/znt5jc
Njt9BLDkph+8LA5/LkEpPm+6GjrtpXnjsYaOy13J5y1H9pSQNrhc2jr2aKBsyaKEA7856ZvRvFt2
qeqmkgcumX0ien61pWk8kiyo6+GSftCLN8n2glvUHmZvmsc7+gdwJPXuyrnZElOrF6hC2JMPF5YA
5vQlnlbN4KE8nm17puhuzsx7u/T02fWt5eCjA8Zl8fwyUEHojsItbjTRZmSJNWmHuuWB5kdPryRs
YKWWqGIjNLNPw2gzK5Tw29aA5OoARSmbS11DBr9fJNVTMPc4zmjHV/OOIt0uEZHH4nYJcjhvWFAY
ToFxvUzVE472kGail4EbL9INAFyi2AnCjvA/k7bdGv58WBZfQs2FFG0dDXePINSUak3aVLocq7io
y3eydNCzMyHKoC0xvI1ICC2q6DQBSjD28TPH6cCfGSLAWTFGu5xqY+X668I6lsWDdtStXclNZCAi
eT6q2PnJQhCkX7aBWRxLjHC50jVoML82T5haos5BZi4OnlwcQ7YrGTGgL+CfbkHwJ3Pl/twGR61w
lWwfZt9Nav0HjlbjGlNRsoEDV+E5DRxGP+Q0ywY7VMQRcv039izHOXk2ezfbwNkaLsBem+d+kQxc
tZotiR7CvRX+K1tx66+50R2UVnU9qmvOwDzfh+ap5cub0TxJ4irB8xbxH8X1PI8g19a3whXAHzut
eCJesQPQA9ToaY/rzjpmpEOBE5VHNXJA7XnFsIKFsIQVMPk0wOQtQ0EqDLKVEWSgGUF/cAXxfuj3
vGAqDvaWF+J1T73D8UruZsulbd7n8Yq+I0k6J0bTbaRTCl6SnUKeQiI8cECtlOM4bXAaxcTnbWw+
spzh3w3TPYCP822r7eR76aVyeCgNDxW8JKXe2EMXMEmNCcjqTgFx6tNlT8XxUtGRbn11Y3yzaomC
P3yuZN2NX1FQBiKYRtZdGu+09iHx+EUATT4CnLczHjU0dbfZS1lsR2On4iJYo8Vuw8NEgTOFH3yO
bgSX3NLV2FwbEtsaFfh9C2Qtiw4iCYlybJ5Rq2Nfc5CStba3+oaRRYplhrACsHcy7eaNR67ASoLD
CjNOkb+tAVrleWTMQCKH60i+pfMFVviRftNEPx4AHd2ht/aDY8rYW7kLrEE4Eky4uaHqtcmxiJ1A
AFi1AjB8pPnIsLO5EcG6Zi8Md6sdkxamJ+FapIFI6oJ1zBzYIrwi3QXZWbs6I7GBdq2+nSA5Dzbk
sZpB7clULuIzajVsoZFHGexc945kk32pBC+EBSrQjn03w0uLuUr3MDDp1qAJPSVsGzz4lKNQ7fnO
ROX9gMuZdppyHL4dlcjfoP39NGoIJGEUi5EyPrjfdZ0o9NxpK6n0Ypgx/ITpUbzq8rWoULfdtOHZ
El8ZqPNW9MgrUZ0ge9YdmP26uAZUd38LXHQdnj4TE+jzFEcv1okHx7i1NC/7HlynCwceeFkz2qvi
PqazK1dExg0QehzBdpkQoWh6iBXSEE9YTe8BTXqkiJxkn3MM2vmj0K0tjLHu/Q1F99itu1DBcUhH
q+9T9LMdGPbcaLcNjWHViSssGXmSWhSyqxeD+FO99MjWtAGVE7AZXIWbBUir3fo3Ony59xQJ4wf/
RRUIGcCAgIjeBUf6u9qtBYmrRNOMwdq2rLyBYeSdNCMh5xDGpBf/YN22yD4VLfSU2u03cTxwKnKb
1X4beaZ88Fviy7gj/rAVIJaQqgp2qmwq46C1p5pBe72f+ptIuwTD/Zw+IQ5dhJMXhs8KL4COLrAn
O1PxntMBHRykZlWf07dZcbqb/Hl4qVJKeYcTmCgJdpH69QDmyLetXYNiAHge9Fns+hv/Dc/pWb62
FwYxDeDKzKYZrfdnqz8Be/BVRx1WI/ECWOsxkx24LhWdNoAHILRsUNQx+rkDgNQV0IVcdmEqHsqt
7k071m4AWeq/zOvxoB1CopvbHgKJSNg7yMwFr6Z3DDbzfYLlDrVliNgkK9JvG8MJ9BfQC04FR9HY
beKSXJl6bzWHr41gXkQahE65RV/uxVpLa2Imh7lbPQSmYx71K00WFy1lIBaqRoWxw0yjfWx7tB/W
WHZJNO4WU861GNsl9dUGFQhyFN/RBbtOjxGOpGtY1iT01lnY76dsyxhDvwn2lRdc5W5ToUruJbGj
0Zg7E03V5+Q47pFgVTZZ4iobxclwJKntEM0lQ3Uk1Kb22lly6HgTFZCq3IyHImfW+QqoEkMezFee
8m3O8MfxnytPrOgAeIXb6LvSUw/dFjZedbnzT5oTHoyzQEvBNs4Lo3vRELqLNp0Ae+BgyIfsY6S8
O1ejM95HbrrW0XWZn/Tn4KW7tqIjhju80a8qK77hFTeYOR7A86K3VgFcPZaP0i3igBhDJadC3hem
Wzd33OhmhXsgAtgrRHnzaM1oa0CYDsJSQLLlFccBf0hiIo4BxPwTmH55a7jNU/xIFBWfmZAFnsQq
KwgkE7/3hQoOw67QValeyuhejxyeYum2gmK0SKRj6rE1pQ+yLrPekCOI9Raf9ZysOwNgTTdUtJ8p
nTj+yBCEfqkisgLQR40QOyPh5b+F1rLiKU/zAS2j3Yyk+qrZImYMg0vehyNYwJ2w8DC2mY4waoAG
4KpddYfhyQCCQE5rPmaHyMOBb9VFoKIfF3WZwFWRkRLtwC2FPcMsqipGOozaTIBB9oREyI1qOtNR
tlYBgxnoEToQUHdsoa9s5BHjE2/ARUaNr6SbVOjTUyKD23dJ9UvXsC6zdEOrX9zmS80OksSNuEhh
c/7TzcCwev3KLpBtQpyReYxtpvglt3kgEBE9hZvhndEfVVOOxy1zEzu4Yper3hlu+2jpOyAWdvTQ
Gesg36ADYvvPS/QOri2jIVtZj0/JR/TYfUPLDGVEqqs3je6JY22SCYoJRlpbsTkk00vzkZYlFGJG
euSqR4G3U614Lj70xibGgS4g4zhIlcNYnAGU3BxoB8i0UUIXOOaWMRP4INoHIIDIEIjyIDpKPC6f
yrsQwXAPpUVtY25J8u9m6Oir7DZiZ0D9L1+LmxqZ8hIwzh78E80h6xQiB2xL+SZ9NDmrEGTTVojh
++9xLrnJNjO7Q6NoCjwwJ+8coPPP+KLRKQJcTQLx0EteJ8NOWsW3AjAmymerei4faKm+tfHCj8C6
V710rRPgBFfsJMT3YFG2xbwhdCQ7C01nxJb67XCSHs3nTrC9yqO8P/BIKuv+rn3Un0OiKCPxdRFo
K04lbdwE8QWvm1WqeUAFEEKpbKrAj+wkF981jTVVD8rtSD5xNQxb7o/Jq0zdG7gzWwSY/Rrv2ZVf
uwwJUCPOH8tv5bfizTpqu5rKnr7GGbgAaAGlukOgxcbyordHl1TlewzLBjOL6GKdlD27I9po9DE8
7TyWNwH9hR22qdKHf2i/RdfyEfIOWdnZv0dNPUBRDfd3BYo39A7/e9UgiYkZAqZqwz00mly+mlFr
f28Xzgnu7XtaA4YrG67gqgQ3mwyAALyJvP4bakd2z+PDXw0Zuu0himxGsAirZR03RJLghvT2aJ2q
yr4v1wgpGE8zbbS1qDpY6NmAN+5urVPwwrwqxAFOfBbv6LE9vDIA0pdo+xA+kkLF3GUuaxREOvOS
Wmvkn4UAuKvdP+JtVTj0xREtxi/Stmh+2vFapo73sqP2OL7LNH5flNviijOwahuP0W68Zyd+R6Wy
zysa2g94WRq396rAe3urVtFVso2TD7qhWQmnZCecOk5ktoJ/SR3cryuvtzuQ4y8ZkEUbB/hNL7uy
+DTv9RUuM/ZMdyORb1BX3CQDtl33RoHcnBBcPiH0wScZ+PPT4RMKX0/kkDi3rIMByRoRVTBmRsx9
pk4wAHhhv5kNTIA+v2dV0R7TUQ6qReMCkaycUeiC6pJrWpLxPEzQKP/zE1S/YZv/95dq0IN7EO9b
kOurdhnCff7+54fPf9p+mkFNiRaCtqyIAz//fiLX0jYYUNYA5NsiovnPh2D58vN7frloLoQw15F9
oW1OOWx04Q//9Mtvfv4NbWH6//vXitov1mnS3KGLAPgPADqD2o1fMS36/BBUyzU+P9UY2EsoO/Aj
vHkaSNDoR3jNGGK29Z9/3v/3y/z3e9Yntv7frz//TZbW0YajZv3l+/9++c9nYRZCuF3+6r8/SdQQ
t/mGo+nfH5hKC4D/8+ti0bvARMRyPn/lh8t/vm0QoQG18sRj1QQkkDzTWWn1Lsgoml9LDzfKJ0TL
kbaqK3hTfbUBHh6umeyL2I9XxwDGFn7A9K5m5V5K4N4qw10jWZsO/oGdKOpW6FsN+jV1FFZobcvR
rofmbRQI38ykPTaq/GIhtTTl4ChbkTaaYIGrVR5DBfVnhZGFJVgARpCrJJVVE2wJmxwOTTzTa15U
4iS4QkWPfl8vbcQaWEHiG9ZG0YDJhsljOkAI1xtt2041GDzxvvzE+iQ9pojqeFUsiShYxHfDMO8z
n/RMRJexn5xY2six5Y4quWWVXOLsKYB+qNLlQP7U0UxrKzQjqWKc0ZVL6zWCftQr0TlssrUqGcQu
BZEy6F/qzuigVmmxsFOz+lpGwquozze5lqz94NvQ46Ol5NTNBBxLPuNYDxkqsUympJrs6mjWGZ1E
A3SmqeMbLyNw0dVo5hegZsGqqEuN4gh0JBUA01dOEc16DgLAeqVKQ6cYegE3hdPgG9+ndpSdpJTf
QZIcxcDA2gcIq9zN3pi8SdIuGNK3HOlre8BclPlmA361+whz8xtj5HzfiTjlFeIcemEUrUthM1dA
EzWNcrqVgem2+aMBU0JqpV1dTTvAJNssY84C0W+M5Num7mF7y3Y01KCjkCVJmAjV0LjFdp21yaoe
dHIxwr1fg2pU5Wtneb15r+PnYBeG7HbInkm6uQ/oebbaC8v0rQH0h9DqWZLjbyrZVop3hD1LkB3V
1VDS9chYMyWWvpdx960JkBYeZ5VsjzMen7GOFUPM+9AaEvaKyBXuw3lxeMaYewI6a1sYNkEiuamC
Un3DkhlOsHaLT9NTVtb0QS00HLEzAGeUf5eCHLZHJ+yHBhKeWuSbpDK8MaMNpnXUVOoypyaxjGNh
2oZV/I7hgCobohNkw7U0OV2RHyxxlm/GbY8mNZJkgHa10WmEusTULS1PUSM+z+gLO5UMn7hXqCcz
+WGEl79F+vwFNzCikowysd/UDjAAwQEb+Eytz/QpwNEH5GVUo1uoqN/ZSa4ktQ/+YL62k372mUrP
BlCNWRyv49ijoxy5tY7Fl9lngSOhWWoEd0aY7zIJL8TKov2hDPLtiLEKDZ3U6uVtvIgZy62MK6p6
VTpztCtNfq3eRMX6wNik3yYFyzVWPYfstEeNyV8joRA41jRxePXQjTUMLYRqnN1Q2+GpcppFfw3C
1z8Bft1bcftdGizZ8Ske0lK/giavAWKCvp3Qup577VXPgS+MBXk0E7E5s5CWrEWmFlPxjkAAjsRK
d07EwlwlM+bY3VmqEvKPerLWauB/+MoQY3D8pEmEuUrEqijVdVdSmG6Hk2SCRl/YnNlHbfiLRA6n
uGne1D400D4nIe8/sC65A+0cgWOgLPT9CIJnEe91vXmMOqoLRBYREgbRy8SaYQcCmhg6PKQSEs+t
Np9KQXgIeTZZXe0p0q1yLQl0ZCLIxsHErFJHEryDyzxIj+i9LI7kbeCJAhVzFGqQEyaF9tAUrjA5
3CoNvmzmYhstwzqeUHpE7Q+RheBSfO/r8t1vmfNoDCAztBpmjH/VyFiF0DcNGcKfjnadjMQvUwJ5
SQmZuPhTtFDOXoqZ6aeGfLGNSHKwqVOfjtkYXcK0etHK5lrlw4k1P821vKlIaNGMZGoqoAVo0vRK
rHt/qC7ZPHtCWSLqqtD7wHnXqY1ZtP0s+lDHO6UYVVRvdcgRRXiRVSUBGpzSkReTVWxJui2DMF0J
Wg+iS0dKRE1gLvfpm1Cgg+zP7Yeq095CPGobqMm3hOC9apXwm1ljZAc0eNwbPiU/8Tut4EqXiQoY
ESic0d41XfTRRvJ0kVp2/xyAVlctuNzLKQjsocCxBG2QKIURGTfVEwqTA/zg/KxcFDohAqS9IPuu
ZbK8etdVxgVV+JziAx7ieq6KcA2LScyRfZhdgPo7ObvBkuUUjFVzAl29oEppqEvFRGXj1xt/SJnW
tNmDEHbfNBkPRqSWOWOXXp1aowiQphjU5RixTwNKlXNDdooufMxy+wDnSuaeUKicQXaFFGLVaBho
EmJFlSeCPRR0zMuWJogJtncsi4uSM/sCipvbqj88iqM12ZFqbuvCT1b5iDRDZGmPCA2TsYs5u7Zb
ePl1ci/O8lvRh27RdDsrRBmKZm2J8nGaAi4x4OhB39W1gxLTSW+pPkM6Ym6BDOeq99N+m6uFtBqa
laLshO5gYN6xUkTGDIFvgTUZ042UaP4xoOVoLbZnhjK9WSndKbGhZZRltGgRw2ckfco6OL9h31m8
WuYkOR4wZDoSjfYyv+0aPLV6VZxtvaEFYMo7Ec1dUJfjiJ0OpP5ailcROEG36co3KdE3nzyp/88Z
kyRR+SNnjEl0Hb3/zBn753f+wxkT/0uEk6WLiiZpuowE4n8YY8Z/6ZC0NMuSZEm0fhRoVFBuFBXT
MnVZ1An/OuqB/5cxJqv/xaOgW6Yp6oYuA877nzDG5K98MYhnmqqoiM0qfCpKvNcfNRODYRRnsyzA
xGAd4FRY+JyFJaI3ZYW2C9QYPcV6I8oEUG++CHtKplVZcGjG5UUt5xCRQbSi24QmRkkaa2h1Tv9V
XlXY2thWl0Pzkvpjo+EoWoP686ywN50fOHq/0X38oqSIgptqyvDeZGyJWOCvlLeqQke1n6EJ4D5R
rwhw6wT4HYofYNBzaJ6Yo8pA2VFHKACx/Pna0iLT+I8O5vb9f/8v7Z+LW4g1LdQ/bsmigPkD365W
YjC9mdZ6NYhGsy+8KgUmWk/QPGQJBD2M4lIvBXBAeH8ojOT/H67PbbMU3WCPAcv++fozrYVyUoEb
ZGZzQc42caRBImQDD81gN9O221bR4OB8yLxYA3Tzl+t/2T+f71/h3atsb1nRFkLkj+9/7NsuSTUW
X9MQL4jr/jaoscJRJk2yRRWAq6K0YADM6K2GxbLCc0Slj+ehTpNnTI6Ushb+siS/f0UKHnY8XBKC
ST+/onYMfV8p29aD14vATDyG8FnU6vCXN75Il/5841GpkmQSIBV1ddP4cpkGZ7Cmr/zOG2epwO6a
GVg96vFD6Q+rRG+DnRjk/mluUFSSKdg6FMMvRk2DFWMD+VAq+Eino67vYw4h78+vbVnzry8NdVFR
Rk+RLfnJEf1hT2pVL6NO1XZeU70bPk44uhC+odIK13hBgYviSvfj8i874ddlx2ROhsIKBRXTP/2L
nim9s3gwlaLzYvSmVuhic0qKiH39+a39btVldWHfGiKukl8FZUWzkWMpSXhrwaKsbfI28BRuGPwA
7/vzpX63ij9e6ssN1lUxqAIt7TxzivDCSREt6eJ3zGHo4howSicldKJwOv75qgryv7/cPNOARq+Y
1MH614AMSVc3h4EHmsKJwh4G7sbKxH0LU25NZYR9gXXGIao7luVw3+IV7k5VvyE0IEQuGAmy25ri
DjHjvkGXN0lqwGXp5HWvE3fNrh8QPksOlTbS0sPb3fWF6KOmKPcEXz7609jj9xV8NBK2y1Nyqc0C
FEOixeg6yUBX7BTqnNQJL2qlRZu/vPNlQb9sWwWhDFHSsW2Qf9m2JprxMmKKrZfKbbKWxugG/Qsa
IgHvSgj7m5Y+ZUWh7xq9dd+k6GHF6nQZ8t5wxlFD0D+/AxZdQei3JLvD77U0i4GaIW5AKWCI27NZ
ZOQE7KaeK/rIxck05s2COalw/ZRmWTloshoz23mLshxpEXOgJfY06YxtZdi1ghw//vktS9KvZ5em
iJxdS7DS+P/yVP3wqMZWqiezlrZeUcGE7LCfHqr4+1hMBbPB64z2/GruTGHpVI4b/A8VapIPZnkn
saU5McfCISje8XcSDqL4LEd64dSl9EzpJLmRgokcysxrvdMKlB0Q2FVS497qUMISv8WCGV6hJdEa
hppKSdoxuyaatZBl8ccR6R+02T6z0AbqBH6mxtnN2Js3VlFe2+4gJYzZ0EBlkGoc5VaUADasVDrS
M5RKJTSWBgj6k11/E5TDFVRBMjIXLrIO11z1ThS1q6mld3WsaRtLZyyj5xBqe9PHFx3zOuDENQrI
69koFaeQB85RNXqgNWFKwC9aQEpmcFViXMWM/lzrJRiIPrbNaXibSrlcCSVwLymgaqT5nxrJTjYv
hjPpmbDpy+5eFbV2NQg054doD4Mrozy4VhFd8UnFbrro050qMnmN55aOhVbLdtoLt1JhWCi7v4W1
9lYY9UVT7/UCSl5WaS+ypOPnoD7BSoLJao3bTNIXeoaCwpDJH6n77qqjgOLEWh15cHwUQED0yvK6
Pafh9Jdd9WvgQoCArJVQrFq6YXxJ6cYm0Dpt4Dnq1HZdZqNn9omwlAL3/lgjjkNn1U+R4fnzXv7t
VTVOXQ3N8eUg+HknMzrsTWtOOHbFh0YZbroi/ehq/TTOIHTU5DGx9Kc/X/E3uRdOmJwEEpxrS1fl
L0dOE2DTKaQduZfKMD5n9I510V2NgYZbv2pGP7uWuBdbGrKlNl/+fPFfH1xTM+UlPbcsUVH0Lw9u
0Gl9PMA+BoJZPJX1IjUHDFydE2FdtlRf7cYQ3gUcWP6yzOivf42SXBh5CfJcRVmUKH5e5wzKXNYO
rLOKioPFEwYqK+tXaTCN2ySPXjNqBsRP2pZB7XxqCJ6gONNXvX/A9kz626v59dTn1UDDNpGukAxZ
+/JqEszkJB1knTdiWeuIS9gIEOHGb4v2OlxhfOsb3CMNkeGVWpyx/ASyiZlJFg73hS7jKooG1J/v
jPy7W0M+LNH80RRJUr9si6oq8FbpjYauPfPlFCOUUleldR/1D2UwffQNI+emgtMt6TKGon76mCnF
7YQGKiNX6TkZEbzaNGq7C006v0lHp9TQ6bZxX51WDO6lWD622J+dSEV6b0TGq/WzIwagH6EKWQEl
IP8vy/yZ1vx8NJoIiID3Q8zfolb7kosEqiAIfqg0ICJmy8udNuhOEu50dPA7DmUJ3c4+jqpVr6gM
5dIx2cwN0JZUWx78jGqtEfVXDKZQNuvRPkoQoi3LFsm5xnLx/HCMIU1pQ+I1mgS+wvjOvBflwnAD
Gjt0ekEo1NbBGo12oxW84UDdBgrH6oimd8AaFVGY/SX7UqXf7HMqY0lR8DQgnC0//+FkxGjEyiZz
aKAONas2DDehkdpGCAJ3rqRDj9pHoIXqNhyEFEQVlgJF+BFHgoM9SOj2nSoAXKoAJPkjOmgVnSnW
ZrbnHmWFIS6esrFiFL8Us22or9v0m2AO1zrEwDfNkfnohiX/QRyQLrhif04HNbkELw+RyQwQGsS5
Eu3EaHqdm4zeYUKrPfUbLN7E5m4o9Pc/7+nPrO+XDfDDanx5zoY2HdSgmBov6CS4KOmEksNMQ7/A
4skpEzNziQvgQuGW6VIfryy5kVeGoV17hDz+/Fq030X6Rf4GJQpTlhDy+vnOmFOvDpPWNfAijN4b
VHPaq3Ly2PkWFB5pOuCWhYJkhB5BvVjqiKl0zsYiORtWubUQzJ154Qe/YMCvlchGN1C5DStTGPcL
zMaXHAfhg9VIY1OT+SMoxL+2UtdvrUAtGUnqpsNi3PNn72uzw7jJoKUW9vipSGaSu5kZfaT4VgFV
ls9tqvkQynWGGRogdQtQsjL7o5cAC58UcRvKhChTMeHkiKa1Hi0GSpH4qKj+K3ZFV51etCyVlmu0
1WPX0sSrwugQLcynOng3pTjd/WVtf930yItJqkoOrIu0NH5eWk1mwurHhFNTTV4hQ6HiOcPoLmZy
+j9f6TdBUsd6CU8O1eCvistN/uHxatJEz+sCm5kyyD/ismKGXG4InRdzCBny4O6WZ4jnqbl6/+cL
/yblpRcmI3aEeBHCA18LZ/yru9LwNcJzrrldD5ufOYq6TdrmTVYMJltoPxpyhzdwnsByCsTIzfBZ
pisrAK9LC8jf5ruqdUiElrSUp7COMUtFNVAK/xJ2f7PRsUeRdUNRSC4obH9eozaIKtmPxcbLw8Cy
h2pfNPFrL6aXUdCwh48+GqP4WzPrM2n58qTT8ZMtE8NjBRGhL1vA6hm3wlNtPKnvTqKCGaogOIYR
OTNDvMBkFoGnUrlmVLyhy3ArI/HLnLh3BgvHbKVQLyN0cCcMAezVPonmHE33kTQgdPu3FOjXeo0b
qXF0GtwXmvtfztmoa3sNg0SgR2bROoiQ6MRBI7R1kSmiFsYff944v92xlEgmwq2aSKfv57uhWzGE
9W5sPCU/Dq18RLiiRcJBPwHdQKGO/buy5hHyzd827K8VualLdEnZrtyQT/WuHx+VuJGCQlJLYC5z
+zhM6o1kUB36oQEYZgQ0mjDwCKg/kzEUVnoADjTWkP/uBepwH/ScmTU6Pf9+jZXGbp4hr/95YaRf
myK8QIPiUeRhNhH++nllhomhcdgkPFGC+kpUgeGvtvE6KZsjdeP3EP1qu1fNtQ5myjSmuxJmiq/O
IOdqeaZDln4oE0v451el/u5+kSFzp6husSf68qraoPdlJRdrb+pQghazKdwKubZNmzl2xonktWkt
cOcYgK6DHpg+ieOW2SoA+tjMLhOYc1mL7pRx/N7F4XDXScFN6CP4h44To9l5X5lwv4g0cA0qcAM+
ZHD8KcVTzrlgxdKxNRn1RFZoHeeSYyLvSeEicQIirlv9Y1Md85IKIRrp8Gybtn1NR+1p7tJiKyix
8SBXwftcRSj5SqE35OF4TCWONaWeywOank1FDvDnBfvNepmWrusEY4NcWvqyv0PBjCYt10E9AXlT
5ggGpzr37pAzTC067T4KuxtdqD9Qm3f+fGXpN7kW2mSqgX6dJJrm1yZ2FEu0+2uj8vQxNTax2Kmb
SPB9T/YZTCJSIW2Hut71GBXuUp/+pqJUGqgm5X9eU1FLaaqoL9OIX06GEg3/tjTVykui6VyrGRPO
RBTdaFigIqH0ChxEOmGcdohVRr5/WYMlWn2Ju1ycbi5FjEEv/0tWI89+EBcdF2+NCRJKEHqyWXyL
yyA4ZCgguZHAaBzxU5BBwboMIQz/+QX8JspYIi0/VZd0SUW87ueHmEwpb61F4AMjmmxVWlvFRyiz
gVgQAxuvxb++Y0qh39SS5JSoDxqWYSrE8Z+vaWIq3AXooWDRnlnfChlE/1C2+mWkabNG9uUuzdEl
lsbKuhc0U2Qb+u8KMn97A191Lxh96xILr3ksIvGbTQEgyQhu4QAgqJNbDFUrhtx4nK5aA8vc1FCE
q+k3EEQBlpAnJwchGQ0Yra3diH55J4fpYzPBDDKaOn5t0VRQ8IO5aZDgZYpQaJyAAJnVfIyueVsO
blRmwSaTR+UxUdVvaLtp7iCPcKuoiY6BtPwhVfJfEwNaRw/ZRxRv6eYI96pPGmkM2kOEyMWW9pd/
9KMUEFGhopku9vXNLC9yw4Nyw2CjurYfSgHsNRp7/dFUHpAVir/39PXrQbbrLro3qCBuikETjkMN
N6PMcmpuM/St29hgyBwE0z7sMGufJ+mhySUk3SbFegJUkXuKUdAiQjf1nFvpA5lMt63jYD6NsogM
dYc/aQuFd2iSYymN8cGckbrjhMwfsM25F2sE5zJQWkidt9NzSN6WAX56RRcN9RxSckCU8D8SMR1w
PO2Kuzgy3uSwnN/EBEakmT63WQTLX1YjoC9ddOzG9r2cQAOHSD7CKcmKzs3KCNEuFVXg6FM0uE3x
gogSmNexlI26G/WAT1LcnOaiJKvv0sdWiDuM2vnq81sGcCPQTmrmIHcUnTjZo1NbFEhy0Sb5/JZk
lhr6wbKX5hF2jMuHQlT7fz77/J6fgBHq8eeKRnMdJ4p2oPWI2e3y2b8fhizo3XKgJ2dqZbaeIsBp
vVxER3+YomOgonwzBNg2BT7G1OGI7ismVW2xr4z6ZdQLqpfFRyEKcFT4/AyNsdRFQki0cUidz0JR
z2eUWOTCr86f32HyN52jNMYid042Ra1jduxrl38/VP+HqzNbbpNpu/YRUcU87FrzaMt27CQ7VAYH
mrFpoGk4+u+Snqr/rfp3VJKSOLKE4B7WuhacXUGtco1qEE5BX5p7Imi57+cG+L0r/W+G3ND9gCh9
GsblCSmrn2KD8mM00t3HzCewzaMIOoQTpG8+adwO1OJPKycIGrTyE1BAsPRSWq+DdKxX03Y3XUUD
/qnGenEUs+NEYJMxlrcOsiB9hzNFhFbfZ6vHw5oS/zLDxR8RZCmCk6wnE5XTC2WCIqj1DpgjkhW0
YWQXWGDz9NZVGHx7y1QHLbt0hfit3RZ2WNz8Vhc3BkwaUp9AeDwjS5Mh0ZieLfQpXTBlDve87Wou
qp1sJdr6xk0/woJgr8YfwPQv8a4PzfIx+/gdikzj67fS5cMta3gkTnKrbaU+6p/V/UmfPPKDGZEl
ezLawWDrviGnmN/CgZy/yOm+oefEsldmDTNyD9h0O7KioyV+hrfsPT/uUbqiPI5ROPVi66Agu+s4
PHWOuiXaRl35kzi74BjFQ3hEWEQUBZRgf0jbK1nw2Yr1mtoFzt1lIKNv9xklkp0YS0uQkdTSeM6b
XUMxtPQLCeUQERZ+bbDJCc7qJlzbJo52Xsl/TEAYkARnkhdrdjEayX7buyQxTSW2gzG9DVqPPzPj
f9fjdCITpHkOJ9e7tj3HSevG4M5UjbQU8LoPWvBvHtaQsP0sYAZhd3fxfL3Rfc8b2gz121KPtzk2
4Q80rQ0xoJJAQWP13wPzgdS1/vCEv/GkxeC4KfQurTu0+fmxc+fwJ/tfszVqGfa9lZXfg5BF+/35
kBzpTSWHZaUNp1UvbvtvoU/kkavceT/maEXRJH00s8CuslQ/Gw9nqizfCrdVWNfK8CMnixpMIBq/
abx5scDu/yH9znmPVdI+x7X5lo0q/UZ8YHktBuvP41HlC3FpeuRb9T2XemosPg1mrzcuMhD6w/Qt
ud/MyK+ZC2FnrViBrmUBCMFr8CUsDJf20nXmbwnRKGshpMe+rZ2/VX5QbqrI/m0mUwOhKfq30eTO
JfHFq+p1/zbcbxzD/MC0MTrADGVWqwPGztBfjlND6kd3fwjXrXgTDaaLyf6Z1ErvutgAywmT78Zr
Svq1kO+iW3KM+NHeyUrxu//ig54ImJ5GLj6x/5KGEf04yrGqD66s5fDrGdAEcTewppgUfM9Mh+fA
iuUmGLBqGJHNz1nczc+Pe4Q7Y5tGrRQsVrGdjcc+z/Tli6ll/hxWH5Ags22tg4TRWOaebO05J+ky
sYmIeMXOFbrH0OHam3TJsoeDF5085mulzK/RHJFE75Ty5Euyp/q+SHYTotixDJotK9r+5gobYqzx
o1PnxvJUhz5HaUQ67ONi1/r8aV5MNPqpvVwfNwF7A6dM7J0N/O7sI2yMMwy6fpr+gqlzCnNc+0X3
Rab0nzCF3F4xZ+MXOCW6P4wVNmY66mTdRmYj/CE7OTaBuUGDfaxp66M7L3tFG/EU+ALfU7LzPPlX
lOVrWWLPGKt5my3iy5rVTkmD9g9nQdP7vArqPm36TRvF+8VdWL6mxRnJ8OeAzSx11d9Cn32u4zQw
KzP4P7QIX21rxs0txhvlPLxRJClRScDNrAMYBdSQVu3johk+3Xl4Wab7Vlk+VxHckHxks5T6KEki
ABXlZ+yme38J/rhuvvN7sTPuMcW52pfWv0aL6+zGf5fBEMDltSsYxRStEV4zhW3W2Lh2WYUCCsxa
vYlG7KsAKZGvJcXRaZePcQ5fulAva6eSwESWgzdXNySehBw9iUpOB5CcWP8J2vCaZdcLazNr6DuE
egcVK8do/qLjvEmwuYhwlb+qpc8Esp493jZK1oBfSzbUyjb5o4OezqH8VpYded5F8FqgUluNPQpl
R6dUBUTPb9LaXvciBl1S4csUcAqXarg1SfpKSntH8vjs7PqCygSY+n3IGAF87fl6QggqxhgM0zQQ
A4GDv0e964U4cBrrGe3bnWm7DdqFYCw18wt5zs8GxiejEkj2ZE7Z7hpVJvrcfvmbE6DO8g9fsOb4
4poENs5CbqyUirez1V3cEn8MipB7bCpGYnXPRwkqpLFI6yr3uzvG1xnK7UYHHKplXcmNWxb9psu7
6xRZmH7NnQnk67v7SZdrqHGIIu/gISXFttducprxO7h+9GUN8Ffb2PtnNR4e7qAFI7Ak11IvN7tH
gzg62OdSlLu+C12gbAZSUlMiOxj823B0MDpoQZ7zHLG0CJdLhGrwaHLI3ABsd93Unl1HfBvI1Sbw
MTgyCfzXMEq+q7v7EX9/Ufzz+paQ1YW8k5HKApaz2pY1n7Gv+49Qez87RyIwIJ8kePWfhcUyOksg
Ik4T7kk7ARLkWrzBknAaNLRQmYZTEm/bspdrexqri06z7eKGv1BxYBPvsAhgmcAUPmouu06I6xMy
fjcPqCrJdyhsg2LZsnbRND0rqT3Y2sgdnG6CtM11SeroULtC7VL07F5mkwTXjX8aLoCFnMUNQ8Sz
LrAQjQLAEIGw5lROszk97vXCXqssAf3Yc+kxysdIl8mTNF57EhFtLnPGAFfJCYywhRQkx7AOm6Oz
I7hHgsi41mZmHBcNctVMneIxQ8ru9oi0WxLPAX/x5HjPnJNDdvYM2Cl2N93JsRQTRWl3azspu5NL
f4P+dpLubrTHS3T/Dzt/lqcIzvqpBiLJtzR+asHxIv7249Xjtee1abZeVPxhNQCYNjPiFNK74zPt
4aopGHC8zzYIgbI/BV3hI++7yz4U6nMyUK9tWUIoUASCp/VvnclmE2UlDiw9tidcA/JUFiwXkgZF
rZVa4ykPonnfzsEuZ9leG3fCJ5gxy+GaicK5IDVDhUBHwt5ax8m4nyWykWlK7ZUXuf3pccNecBv1
brJXVrAxBM8e1IC4+UBsGbrznP1/p+LmJALrU1npBLeJR4+naMHPoomKzaLqk2i75rTUgFlis/yM
A4olb0RYxiBKbsYw7J5aRNKERN3f5a7HreBIPBK8vAaMDt/5ofaAkXDhz+3qNGQQ38v7PWfKoeXk
w75sQANpLFI8Sknk5aZdomEL8P6jqZDp2gr/8uP5oko4VT7uTgEcBM+N9l0zZyfSTPLT416SL3tL
hHRBE+wL35n2QupdpDroDVp1n7nszfa/h1aeVCcOqXHle/grvZwuD3dZZYni9LiZrUCcTPtZtVn9
39Px4MdPTVio9bTIqtkOvodRqSdFpx5HC5NK+ZsgwxSLTRGTj6HJw8v0FYQxeSxRf+lw0zcKs25j
T2w8ua45EYdPNXjW3uETx+Qtyr1DB7dx7wm3S2WtRWzHl4qJ1aUyKMKLxJbbzpIuX/ISwUYPISvL
v5bYSYGOJGpTleBUVHMgVwMaaBrQXHsx+b8J+LsyhgnF7sHq6FWr0v4zjdaEvYYT62wnf+H6b02c
m00J6WGaBuzeiZOTQH9PuYxho94TNri7CJ9sG77EOPUez+L/wlar79a9x7OP9Mugc4qNlzKqsGZn
s9hgxB/Pe/k9Fvbx9+xwjD0EJ/8vRfPx4x8P7cnzkeeXIH7uf/rf//Pf7eOfAttsVvVoqdV/Tz7+
lny83P/9OKkgA7t3r9r/Xpt5vPjH3/nvlQRz9Rm4pOg+fu7//mKe5riGDDA8V5On/fjT0gr2mGi4
TGdyODauGY6Pe9X93v8ePu49nvv//h5Sjmo7js23x/OPmylTmDn/928Je4HRYvLnx1PwQZeNqtvf
+AJolWNSrOoEq/7j4f9uloJGul3ukP/HXc7p49FPTAAp3zuSRav2edfjOyYfaK3a7qxty7+gocSO
tAQ9CXhFjbnISVHJA3e377tAU8x4nvzhnymcASm+E6xEHf7hQiSfbE7Ou1LlB69ulnWUjd7LQMo6
tILGXMKYTpwA3m1dM5xRfQLZS8IdmRBYueX0BWbF3i15zfo0XpjfQ9Jm2yvs3zGty3POqIM++62O
flCx5WvFifypI/Vg1ddk/Nl3rj9w1K8ezLMK3BuCFWSfRlTrNE8/Wyb2T1a4AKNZIiyAL4Fjb1vT
/Yb8Xx3TuRs3kQv7YkiHb1VBSzcqsBAaIkjdikOulhDOY/DWDIiLmqXb01q9LLO3FQnO6z5LU2CG
7s5zhjN43AGwmA0vCLWfF6ZQknyDT5ElsGiTtdKNWumoVqu66n6Lt0l3N+Gn7pP0POqn7AVfyotb
tP8Gn7TUGucv188v/IbpLh9oPHBbrnXvH4ulo6so2CIYFBY0dgyLmLEwEVNUSCTHKUtv4MLH59qT
P8z4PNrNa1p2005lcbxmGJm8RLr9rZsi35Rx91dm47s1dNAJ7YnUnsacsiL/VRdbq1YRn+xdlgi1
xFU54YHduIvaJjllCm2CoDZyGpgKo/sVNqmzz/W3HPnWa+ZQzkiRni30KSdnPsy6RY3k2eckuQcZ
JoARxNiCZexqgl+FcLg8Xwv5t/XBkfe0wFsnyPDzBFCQFoEnR9s6Ip1ZYUkrbWBkRI85fcfFXpWM
tZzyalkq2/fp8oXGsbxGPlRXX8WnWhscnYGebh7CM1HLT+wq/SnyMZmPxUi143ftpRJyH+DgOMwl
PKoaUwwv4RQw+oAAqVkDprHZLH7lb9uoSPe9K3/R3eo1O5x2l0WufhYwE0ZKvsZiLY99BdK0ibDR
sN5EkN6xUayhorUtvTsjsHqjmA7wB+KdhmYmTQtnWsFe9pTqGzqmhMqE2gCpwSlU4Tftxv0TSIPZ
qpC4kNs21tZhQVC/EqbxYUE08twImARNLamDQfl4KfruhUkiqqj8R1SEXOEXT6wxyqjzwHyoj1Fm
+XUM0TnIUKdP8XfjyOoY/8ZFp567dFekCqdk4F7HjAlDbyyxx9t2tR3UHzpwOPXnOQa0Wdcw5nuM
lFWQkEvg/5wqWwNKwiSUC+r9kQUubcVqccSnZxCXClJR10VL45S3FKkqa6pV1VVby6pI++L3gMEz
TYyxmnnXyvElcCvYSfyQhDnXYRz7J9/uJ44a4kdnWCxjFcMLdVkLl7ZPaR9iAE5bTsyV/euuAZOW
ohjh3aGvY6JfLf8aVskQs39Yrfw3TsY/js5iPVHJYw8NkWvVi9xmAeRJdIeEU+I93VhO/icXMLIa
khAouVvytBPwiFMONc2DZtM1yDkDxU6aud8ZnVMMzNYNuHT6ZDIogFSqbZddMYhynbrTXyHa+cYZ
ECGMxuapOjOSMlZ023nCHK+WOsT72z85KL5PNb17FnbtydEUYJ7tfvhWTcYevpZD64wgKRYr2c9Y
HLsR5kaWFPnbYLy/aXBp5bUv2ONYGqIEdUTxsrROAuscONACU8BRNV/t+7do8u6Z6cZ5jjJFE5fo
mh0lgfT4/p5aCuVLd7+ZVkXuM5prhug4ENcEB1md+0SWl/9uXM6NA4bMtMspsFhCbGwcbrBiHGap
u6jL4ccgU8HLjW0yxDDK0nh2O6hEUzmeeoTzJxpKs3Zj9hd1ds9X8RpgGjVnqns16e4ClR0SxWTF
FTV6BKuJQSBNmyaK9sTKwSUVIN1TkB6m+eU7UBqkJwVr8txdf/S6CbcVIixGW/gQ8zjfEiedIXPl
bG1BsWFENO19e/w1E3YOM07zs+qVlSb9huuKu+HZTSwFqMwRtH3cJ2JlR0N1Eh4IrSYXoKSy/s9U
6z8uxlBRUuw0NkhvZRqHOnH+al1iKUJvN5e4YpkiPBllyTMq552mgn1xXEJPaVtgYHBEuqN3Z5Mt
34WLV7AQzedCmEmestTIprrYscuxONwweuBPI/aAvTPKKzW/9/gvN1U+BBvWzT8YNsLDzhO0O3D8
LbOAbwkTdWrIu1fursFazS6Fb2bCz/Q4PQKMh56VP1OmTls5Ev6LGwqyX+lE2774xsgb81GyHRvv
OVniBGUtOMPIFeBJ5XSdshYGHCKLDU54eqy4muFyWsT1juYl70/DnKxal8CFkgowqyx1U578I0rI
JImvwfuU/feyK8RuZviyJShgGzA121Ang5NrEcapWcbbrnQuuU8X0mbwx9upPEUs0zcVJ+11RvzP
dlKQUnPjbmYm9XDRRvHcw+LrPf1KUAj6uaLLucRSPWgpnM38A0tH/apZIK2LsvFXUdM0xFpaetuC
a9HxsD0bNOIHnZV/JwdSjueE/hPfCRY8lfe7qhJ350+Kcyyzrr2jYDkO0UQYNPxb5jLzIRhVeeoV
9NNBpgcLkyqqKPPbChLv1A1FcjZJkm0rNJWosVyWbSQXPEXo/q6MAuxzWXUrZ0yLl86nh01nl2TZ
1sRPFoFXLwDazPJUsl7dZ0EBQXRxsCMGoXH3OLfUi5e+auXVb7IC20ly/QsaheYNbTz02mYY1s74
Q42pfCdEebyYXPzg69a9D2RAkuKdA79N/7kaPIEYdXeyJWE99v0hyrh7VIZbHj3dmkNeMWPoImLd
zeT8s+DcxXLYKIJBdBdE3+sZWgAiQKYkZOV6c2ueY1LcsDdg3bUYJQVpUexdtwNA6kyktfA2gzTw
60PVUELO/KBdYlVbUgJ/BrC2qiLWNxnm2ZWd6XUwsn7HO7tnBEWEd1z9GwKs6d6osq1f2//K4blA
xH/upt8MJPpLWWDTGiqklXmTHIt69FekLbqbQpiD7QAmmNU9isQa9algmTWhgNnViHrYbVF2zp2N
fV9PLEloXposFXtPhpzaKVMCDtyj7f4R4H2CWUPHrjJn44uUBjcdfrpeew3dur0GDuPCtB7MIeiX
w1Q0WyMwK5XzsrVkHr7oItj5sxceWNru9TC9Bj50tZmEUK4gjt7KFl9xVnN1TYPogHYvB6FoJ2RE
UcNOzXfl5oYKSbDbg5RRS/d3NNjeISngI3qMETzjbcJpVDt7HjUEZgD9Xp/TxMf+uTbZF9Y6BqJR
NG3KYgk3BNPtKpvkLrIEmm1WDSMSf6J0ogxUWZrOFfME4+9Jxog0WEX2KMWz5qzrCCe4CRFAqE7r
CPAHhEm3YSJisQJDaDJvQozaMDChOS4Yvg9IeQ5LXrk42AGGeZwpJhVuPUZVQGRteVAlOMQwnT/y
zglOHo4FrO9ImXNTJ9uGkAhwbkK+OeBf+5CRcou6ZSdDoiNZVOGeR+/4nDAeB+TUEz3F4s2x+wNn
JIP0I9QMPnT+Gvv5k42sug+SL8dP9UHD/goAMz2RNELRNxVy7dJlr6QvqBZiLqN27RPB4o8XACUz
nM8OMBzt8mmhYUXumrIkCMRP4Cf1wY+Tn9mU6osKNg5xNi+ZwSxSjTF1UmgTiiEiJiqS7o6OVu1t
xNrgaprzBPQidGn8ir5EkBsogj7FDhEmivPQHNJS4f7sIwjMTVKuJ5AiRRcB5AsxS0NesPtVWijr
0zFsZSJ1I7Ar3Vqe+TNTK56blsaT4do5LtJlQ1oncUi+l+6V/5m2sP4tzMw/w+lvGjXhp1P8kXMN
QTow89mPNWZuyO3kwwBkFmV+yRscMI7ffKsb01/SoXRe9fQuyVGlOBsBhhRxea2He+yXq3YlgpNb
nQO2iioRXnR1DWJ6uSxGNR3XGUzvuh9uKRXMv7lS0dUSQHt1gHg19FCNxhbHr2S8oINUATtdcBPd
b3o/G7Z4/6MnykZQa/aNtde5nskIUm25V8vyLvOhOLOimF8VmXHWYtFrjAXrp8D/3vVLfHvcMLbb
F6ULcN5jeWdXESLUCFRyP2MGyub3JS3MheuBfvU10axu/nNiTMzUWrOhyVGlRVbSX5aRoI/GWGqN
Goi31WturVfCkYrGidHwyI59gTzYkhu5juVEGHU4k8agUvXiLusxIMbCTTZ+482bKLQbeJF1cfby
fjOU8XJqGBSTcmx7BAIx87QtzToHMEfQBTnctXS6EddD3QAbuDDxGe8oWbEZ4m0hpy/RTR07o8Xf
dLIBTUHD2grRr3XeYautCUMdczeDNshY0TmVVSbfmkDwLq08TEvnmYy02SMqUgWSdCoRUL+nebIa
rDQjsaN5KXNP7IE43Ceg5AF58jvLd84iPlw+U8CyDcUwP3vtDM5uDkFbVem4acaCgJKZZZAT/EaL
ah2CXJKL5ogjegN1etxYioweaXhjZCvqWz0D8ER48675xh8L3Y+4CGwNODT+0aTZl4V586XyAEPQ
NR0QUwF2g8xBydjIzVLW9XqevJEsCqAESRdmxCZmZqXqLttFywiXSE6C8T+Tu3kGmGvl9x2/YPcc
bIci7XfDRHXYifj70i+XagRTt3gT/JoIjizd2neMsQCl80Rscsv5Pfs29e9cTceBnnhXODATirC+
ucuorrUW5jlN29M8w2qZay/YNpyFds1UEsNI3BfqofxzJnGKk2TVbzwLAV8aF5RCxRSBaVfVc5D9
Stx/XaS9z6Sd0PWF1Y/Wwh9qfFP8YK5OcAOH2ORD0intkLM3hr8p9zokA1D183p6r51CXVpKiqAW
uzEcQsCDaXLAAsN0YFcOWuzx2L83eS7XaeJCzozuPLwhDrfkNY2HooQSNSR2dx1Pdh19xaOLeLNL
H8mO735Y+4dxGEFe9ogVXETIddPc8REDfUeMTmBE8IbUZgiehBVmrGuXv+Rbw1ljOU73CGDOJWhl
11rDiv0EwnfMIEPWym1aVArDQoRkna6oHMjRHBDhMddaXD79FPyoGpt1KZxfXbrpHZdK32LtN8hk
V0nIh6Sm7aU/k8HZ5uNKojPdVSmJgo2Ua6gWIAvleooztp8kYfqt/2+yD/hHnkom/UEqvBfLcTQQ
LWtPTN6GHB5y4oHh1mE6XlRt/TC1+QPKBZb7eE/hWEick4vvHFprfl50lFykVSoSI4d4jZqqZqHJ
ErUjY7rxXAGOLr9/dZtVaWq19cz3onUpUyLyDGrO935HUEXXcamPALcmBcHrlFNinjbtRNLh4OGQ
D1MXySUjGWoJ9HXgRoiUIkuBCNUnEia/d6PFpJYZP00qeh6AHyixYojLy3yUNoS2dI5OWbB1nB7t
uNU366hh+OUGybC3EgEFt228XapSaL9co47wLf8yD7d3sdf1Txilp83Ekq0q21+syQCvZh5jLQtr
DVXQJnNhjonQPtUBgEfjjelrx3BpNuxrR9wLJ5hf8Meb4bUrcygDZYYcYrT8t6H5Fbl+dUQGq8kN
gFjf5TCsxntfT3D7kx6Et5+x964sgWshYBSO57ZgjN5ROdbRJ1ljhDvVstl19j34Q8LZrVMTbTkb
nviwDL4GRW9id94z+bBH7Hf3zCdS+zjPchi6MbMeTImrPO+9s48q51BP9QsEsvbcNAWTn16paxRR
c4aDOXMSXqC4lslzRaSLJZitiaIjKK8f3qmgFAcrNPIo7w9eDIjVx8vP8jPbZINKdotdI6cwT3HX
RjBaOnUdo+XdYVN2n0hFR8clZOuR2u3GvHGTnGn/Q4tcgNR578oFUDGGeX8OS0w3069xcp1VUUCa
7j3Ge/nGTxMS0jvKt6x1fufVQHYBEbw9TfvOyIZs7ParKfv8jMQu3kZB8XcK7qMuN6v2BZb7IJ4g
gOEi3Ppx+tt1m+e0eMxtGWTPLnuyPsf8O3JUJ5YdHpwmD1YmYf9St1W/ygZpnfqgoJDFWghqGoA9
s+kv9rw0WUQVb9Ol4LqtGRbFVsFgQZqLN/xkhrEqKEQ+o+kwDyo6lkDDVk5Q8OnEHVvRvO42GPiP
yeL9UlFhb4Wdl0cjQ6BqrbNxhR4PXVOQSqE4lVBH3pr0nxOp9mb7AWkqhJFtGlkUuzDjmxlBBWPm
SNA73YZMsI1k3v3CWicHQnh/DJD3Ttkw32QTrTLVyXOFs2BVhC0bwoV+OO6RYU2Bx3tMPSAqhkFz
6f9JHUY08If4lKdg30YTWO0AVnipE+8YxNbvCiOxjaeVLn3geqDn+GQ8fj3fxCH+kW5Y1yk0n4yV
43My53svQtLFhDZb+13q7SKWLWUOZrWOgXbPgL5iCxRSwdhvq/0f9mzFp84MxN6LSRwi/9oyZPEs
zjiWdcscWJyTm3AEuD1f5Ep9kgU/HTH2tTu52ESrsX4yfshC3+skKhLJed8fktPjppqCv5LZGrM/
0W0ZXogD+6IXQun9c66839SU9p9K+bcgtQHFzl28dXJxifRUcH3VzoaRkN42Kf0PjjM+4D6t6DXD
PfMW8Vkk5DtNBGBXDMEKeV+PDdn7gJyVggliu9vUh67sq2NmEzbRmODmNZHZuR0nraXsWO8RTFXm
8EQrdB5/4DOqUcWfaaUozievhGcHJbBOLEMd4H0romZfj/0vt+3Ld8lIaMe6DIWH9jrYQeqdooqA
WWINy6WpPhpqpDmHK6wTReqLGTakydGmyRwYp5j8FZHeYjXHGOy7FFr14OZH2Ehs7kxKb9gFGMz7
klZgwYXhZMWxA2hAwlewvQvZN43J4hspkHplGWkTMUAgCcK1lR2SoOsbvAdYtwjiaYd957beycxZ
8JTQiw0F47cSLAKDhsnZKo+eZmntS7I4XAcjuQOSZJ7m0iIPiEaXsINy17cJrQ7+cj7j9PVapVW4
LZLR3fgd3/Jeukxo8ia91LbZ28ZPjhW19EFXuMxD2aN3cqtrritrb7Itr4O+3Cpe5zYi403P+fUe
xpwX+CfczCEJnT0lKyjTHxbp0ypbl6IlkCiw/WLtOYs8kKZL2CMWL8hTYKoH+rbOhN8rvisvtQNo
0u3zQ4OC6rmW1rWelT6MYdlfkywDfSDz6jLxvcw94xyDukVsYlJACGjhcoKTB/Jf+yoQ5zIl2WnW
g7tTDUnOprFhEt5P/LGmm4wskLbt4LoHrh1XMVMq2p18abPi2XMZ+i4+AZBWoU98mBGHEAFkmZT2
Xpbjhal8t1KdCt8IqQ3XuXLf2oYaJZ0QH+mSzZAWzu+mkM2LiPqNbjv/R8ygZYUViJeEv2PTdLX3
Yev9oL8GOfjvnWcPL3ExvDc9+in6YZcAp6z6CKr8qw1D/dWS+B0GhJwt8FX3gUUrLJb5DNfTO/Su
KS+x6+8W0op/cBls0CC6xaYM2/w4eoAck3GOrnmJpiTNQA4aPRLf2lUHi1V6Ktz3XiSveb1wENl0
53NL+gkGaWKVTe1dB8X1Iy2G4FnLRa9yQAQEGpfP3f1mJtQRt6wyL76ZCHmcbP/bgmr8KZ8+8Mkl
9x4XrMZUgd/2zL438l9NIukqLqKOkFEbQZE/m5cpcTKQcTYIzfa1Sel8Gd1Ep4A55zrGzMD4Pi9W
rg3r2cpGYicKOJ5drwQmALxti6TuV2hpC4padHAA+n0Aor07Wfh4s/KnEzjPuJOtHbbNfOsqRG6c
7n9GzhJQkbfDQbRkkgxClZvFLUMcVHm/9/E6vZX18k9yfItYN+9+Mnr7jj4amml8XmziUQnyZCtE
djzfwjvETJTtpVZ3YYsfj6xWl/RUq3ssyUL+0X3rRXhJplhutwNhIWWR3IYqa5+nsCWaUHPU4Rjq
TzEw3Yv2m/7q9tXB7to3L7AYP+PMOcRKUdAMwcqNqLicJPO+mTl5Zdg/HDX0Ox+LwNPcgrpHI/zh
T/EEcL8rT12YVje35wvfeomAoyaYkDHNuyRFy/DPxaBrcpc4Dk51GKH1vk6ceTsWg3trzcMUHKy7
sQrPJsz662jbF4dzxrofW3dT3a8iVsXoNswEyju0TRMLrKBaWuaC4/CaWa19S/JjH+4wW1V/SsZT
xI/a/UuvX8jQrc7kwpM7oUrnO8JEDNyOGvCCLdMn/aKeLqn04x9eMbRsf7goOox/qA4jtktZtmJm
Of5qTIF0MZQ+eMr+Jx2BfYKOaO8T4W1s7ODRPRx9QE/Op8LJqax0/jIZ772NqfV8J2dCcr+JWVCB
3BhvBdfvF2wQN8cTTyGMkCPByqiICkec9ExA1dDhN+qD6YmWdeKo5SYDX8l8Ypr21TjutC6dAyDH
4jVFGBfCk404L65qTy+nkAHGfg6ziZEMTGULW6BMvOxDCcaukHTTM596g4OxYwDtl83PKqUQAdYh
bnUzurue7egHu21kejcme6FfPrs1gjvSKWUcyQ+4uXTP0AWUJrhiGS5+Zn9LWWj+a72OS2AUvIQj
kz7d2/zUNPaubIVu5UQxFA8pAHgoUet2rK/togX1Ey16W0r7YjPrf8rK8W1AoMz72ojPvGO808X4
xaZZbX1n9uhoyQOiCNW1lhdZVmpdo8pkD5VwEi6C9EXV4a84C9tdHuo318qeVY7gdiyb/2PvzJrk
RNos/VfavntqAAcHxqbnIlZiy0ylclPeYKmNfV8c+PXzENLXUuWUVVnft5kUFnuQBOG4v+85zxn3
gWxZtAV8TGNlH+zJdU/06UmrTlRCnSQL/CID/DNYhFco3CUK38ELJFm1T9P4A4RTJO69KVf8JnF5
BAfcfzvZmvJrj09BBtu0pDZ1vUhsw7mxQku/QGPahBuNftBLZtXNSWYc8EZa6C9dMyzplJF7Egp5
X99Gzj7ThvxSxXDqK9vuHyMOboq96RNiqmRP+ZAl1Rw6h6oNiR5RXvV5okU0xYZO/inog8r1yIwQ
c89CTqLvbGnVi1x8cZEKPbaUcJgN2PXacVzyCSo13k+TLE9aF3wbKQfdx+Sj76oCoYJ3rVcVaEyL
KhL0bihfyabNz+703XE0yIZCoOwEKmOsIdz1+7pbXAdxIh7tWRFzaQ7i2AaDeKwN/edNWXG+gxY3
7Zps6H29RBaeFSPhWYowFwxFr1Mv4sesuvcq0vYGMwjvlVBoLhLA9irSbgEf7KsoeKCqMwHJ9yLk
eZ7zIS2C6Mm49iL6kaTjoIDn2MqHKJvPnWc7lFPS6SGFBalhMjs1GSIMljnipBwsUaHX1C9zQAsL
c0F1xJs57JuGmoOHmg2wQO/tUgJTLBsRdrHIy2e7GfdtruDPq6y4sSd8kIWgk0v6Ndl8gAV3dHdR
VNptCSE//06pwd3XJonjnqnEgRk5PwkmG6sxp8EfTECWqWpaa70b513vsZZlbj1dJBP+dVWqgfmd
ZvieYXW3w8ySt0pD82mi99D1bn/Phn2fmsbbzMhDtn0aKb9AhrZqujQ4I/vutnQ1abACPb5NURS7
KVG9fXAaQia8edt/5+ukQBi2LQdSL3ZFni6nYkPcsdK17lhW9lh+7FOu2UTFj2W6tZ4nO08f6lBr
Hpi/wa7XsohsMuZHcJ2rnZq7+cYeKZR1k/MMmrZ/RGLLEtfJpw+0doybOSg3feokFywcNh3I6bWR
nXG5XmiDQbMHDyT1C+6jTeY3tTeQ8jef+K6yI2o94z6wj3Hfpx+qNhCnIB8Z0wyWNdIRD7PxsfM0
89n4krX9jTt64VOkmeEtRJHnEe7tJrOdEn9bpG77plW3uTufccAG3hHkTUJMAHUDArCYos4YX2kT
F/qurZv2SjQ46enMWVm03Ro4u3nXW9lb4qG9HJNKPKOTihDZfewGViSJNMJdKYbmErXFrWMN2i0L
BkRA0UCNZyZRxAi1Y1vxzQNNeZaz0fvW4IBQdIZPrCyMA8YxcaJkF/rjaOQ7b8Qz02SwlT10oBRO
YMuOLFUjggvCoN6UeOdwmzVPEVXxNc3ut8wyo8e5v5Md4WIY/8nIbftvQ9XdT5XhbuBIqwukiuNQ
Cht4XPgYerV+6vOOkJBJIwagLNy9Mq3hh+Hyf5ClpmHrODn/1//9P1/G/x1+Kzdv3dt/fCs6qtc3
b/m3//zXJW7b5V9Vxf/6+cACs/z5un9jS90/DN2C7IOn3JCOtyBIf4JLPeMP6GywdRaYKd3RLvrP
fwkbYqkuHAfvLo1108Pf2pb99SH9DwODKYwmE8OEdACK/HvT7n44cNt3t/+j6HMCp4uuZatM4x2X
wfLshZnKlkkhPGhd72yrsROjGK/a9JANZex7qnvtLXnj5RQJcIcGR9AKG08b5n2OXcZHs3AIxynl
jB2xhDZRGlgUTVbORMC0QJjuzbceqA1iKytM4AgCQ6P/NuYBuK9wLo9pDlhKher7UJrFuZ0WtwZw
X7TS865F9ryEd0zhRCh501NQR1qbvOhTuUtNs9zMY+siFnayvYoA1nXiO8pKAp3s8GSpPDvZd304
zVu9al8p76vV2NfObkp6sZkJQ+u/hBF5E51rfZQFGrgmRlwkcPHBgM52CsSvnw/dfuwrZBQ6IS+l
G2u+NErvNgH8v561otglsHk8KEc3CEUx/9jkveIrb/FSxhU2C501fB5+0RrDO1p5Jx4oesd+Vwef
IghrxLcM+H2CkKAhQ2daPQbTOXFmtW0Wkl6+9BFzwXqjYJm9bRINNblXCYLdQt1Px7bfMONj4+o2
2tos7dwAB2U8ZR19qfwyedTT7HS44PNtfCZgdLdjsiGj+aMrWcaaSZp+dDFjDeUB49zwjbPwem6D
T8oiCSYH97DWDKB1U1JTXyXAO44RXaA/XkrE+SaV5lMRIPPG6PVgUP7YewghhohQE5j+RKcGQ4Bw
ZDgBXBzvZocvtBIRiq8xLQ9zPS3GqezsGcjJG95YuHjd4rJ5E1G5vj576iJCUWbvNMb3eYDUILDq
o1ZpqFV5wySnNeWiztiogDbWxEKEfuqikmrSI12KhhI0fyToo+OUSUzVLn4s1cVfhshOTt1yoUfq
50UbxelvN6+PXp93fcpf3bw+gNpKZ85mna+3tEWXhhwR73LS96R3/vkzru9HiACPXK/OueXt6hBL
0583w0pcxPVz/1yLNkfg8qcNvb6nzVENFqsWm7/fvOtrr6+wUmFsXR1z9PUVvx643gwxhJY/Hvlt
+348U5ufbIkTECseZutfT/zt6q+NmNtqqwUkQI6oH0iHL5m0Lhd0XjrKoG63lmrSzypM8RBhit8M
U9odbQ+HigjHhyI/y3RIf7vQJmtJD8u4TwMmFWaUOr3lvlHBHBMBejP16fqa6729O2PbdU3E5qF1
tFX73EAt3tYmRgyUkXWLhO4cYTaKx7LYRh6HkqHnGml3Sjtfr4kox/AUwMLsEHjTQh+PylMzvnFT
bTv6/UVKfpZu+EgIxRmMtDhry4XHxP1srYvQFOAr8Gnbji7218fNzpS+0w7nwNGmU6ERLaJTQSUM
RVnnMJTW+Xqty4hda6fpflFJtYIvWOPAIp3ApnugDetAZx/+us+J+q3o9eY4Ls+YmuBLg0xsk6XC
j5WSJ3zy8hQpClVGBHceppR+nseI+MGkcpszfZfCI74qaVhStNTi58zVz9dnXS90mRk/bgo3Ykqu
0heAOiWDZ/amgjrfixxvAK5gvAEOIWKsSk6tyf9Jr/08qledEQrg98UXoHRL7lOSE29nVBcE4lRH
O7lvapUz6WLeOpW5udXRJkOPKsczppzxPCWRCwGrfMixdKMo5GJMTGJlAZdt7eUZZnOnhlmcckb6
o7IpIN9RWJUbjfAN0ipL+4B6+RBNRXROlothTFivpNFaR4ixzQQ2mlbUxJDyhgO1m5Vcqi+iwHSr
Z+c52OswwWjj2A1lKG0+Y2kgki5o5nOb5CnlyeAYzdx1vX9WIc0Yy0WetzwtWQ7667XPNcFznlvS
Pz8ooKC7OKQfLegtnHG04i9PK/O2sPThUC09PZRcOyNG3TUMTXYOPLYkxF7q00Qp7O7jYBGFw7hx
nsAiH6YcJWPZyWpDkD3ewEotnvXQ3lfCfroeWI3Qxp2MaN03bpBdcMTklxmLLZ0sFtvXmxYa1N1k
IaoY9Cm/4CcpN8ohZ0Nr2rVsAxqKSfgBU85d02fdYtVkZZ/SdUtDJsgiqbIDnbx2jdMZjG8Zoi61
830pRPYca0XmiyC5NWVEDM6SwzSSX5PSSie2aVy8I9Zy5xQkhAE2atjNeLa2dUfxcpUsz1FtVx6v
137c+ev29YWJXrLEuj7+7unXmyDcZrJK+tvrRztmR8c8xij07gW/vfWPq0WePbbBokz8tSXXz7t+
POJxNq9RNNVDCRTwt4347flN0RpEWhfhOkRPvRBgCYi6XrgaP9pfN1MzaY7v7rs+2g8wrC0rAugI
eYiKfRPocleEzo3oEShPCMXLAJL8JD/XRfi5C0KUmHn9WeKCMMZmuPRJ0m3SIV66PS9gYbYj+/UA
FZsfkJUSKIHWBI2ktbeQmvlNkDpYQSSvMDG8dla2HWd0T22WTYe8AovgNQeJ0zZu541FDuHKjFg6
2U51P8jCj4rpvjMUHXVFPleoRbdatTV6Uk1TG1V6hYh5hY5kpYVSUebL6Ri5JatHg0iNPLPp6gWd
T/h367BuJEbIw47KJM2tD/iyNvAqJAYY3r6UNlLVGkt2aL6oIgHhFiXOjmC3vMn1i2PW3rru2gfD
WlEzeKbnPGIOkZ0vSzFtlFVjdSKXOSlxXLKOXke59ppXsHD6mJheqNd+HRF+2Nq0/MqWjFLyOvpz
D8QRug1nTzosG6M0Br72gwYgb4nb8Q4llyT8zYC5ygDWGnpdXdkxsV5IJmMRomSOso1JEZVwXvI1
SlccIht/CbTwcWvULZVsTB8rmoRk3nhjTTi4es4MZmAB+HfK+c4Hje+hidvER5wF/TPFSZ7YaMTQ
p7MTVPZWYdVO8Q8C18FLIL7Gdkm+lv5RwjYhKrC6TJogaytvXyjIESgakNkaw55MJ887BlRMDhWi
602sAYLDQftQodRYj3NS7bpZvobzEJ4ivWl3isOTuZi8g1KYn4u0eS2egBzDgcyqPfU0whH1/qWV
QbqBaflZOXqzNccKeQZ03opQFoEfGEcLEeiU2JlUjAhvKDLz11evpp5EG++C1fqucgg7ojaTHaBj
r2eV+oNKiXZPbGvtds/zHHyLes93SvKjnYDmV9zLA81enz0mLk0RjisdqMOQXToOxy729I1SHouG
DFdsGRLtbFMLKvXmMSIFmHgQtAzfHatBQxH0+mmKeHrxRhhqvGn10m9saiZT3p29RJ71qo8uhQ51
omEPCjmuu4IgVi8eSFVqqMjFw8EyCSOsDfE6ztP0QS71mihtLrHiWKJE7ztLZpjdcYDi5L3F0/Mx
748O3Z8V1H2mzxShKOl4fFPWMiZ7j16E67i2RpvufbByA5HtwaMA7+GJuk1/N0pybVMw6MAZHc+p
gtaQSAoJdJ0TDMJIzx+N2nmyEjTMehD6Q6MLHzmAH/UyPpLfQPalcwmnot54+rExu2xbGuWtM7GN
9uC3BSZig97bLg+T3u8p3BnpthcEoOgZAaNC94cE0aZnd49SxG+jxIEyZikx3dIUkJduamHJFd6K
amfHINEKN6KeI7E8UrN0trrmPY6teErSFiNUlXlbGunpvqLwmrBvZ4qWzML2doGdKkAFtmuRgZ+S
9FZCuljVEYExsU7iYgU/brQGYN1xws8yfIGbox9UO76ougR8oLob1JfumUriJ5fwHeCUOh2dLtoA
KjGJe/S0tzFqsl1BfCTiA3NzJSQm1dKIrHOAiZ5a50mE2TJM6bI5aEIjtJAU/LT1wmXc9RM1cAEl
3kMWsMMHWWHqDDEXBEgEmeJkyDSknWX7wkHXWXbE6ca4acowRLalTygBK+0y22TLMOynCNSNrtQ2
nQrvA+m5J6ro2ypzOB416dIYxDAEwQ57QujeaczkMSal65ESORhqqbmebzOGaIkZM5Eij9vQmcoX
ZkWOfUPBXv9uBk7gxxjXNvRDwBQg59qhzLs1aLawCGfXmsYeHgjUH6cqNhrfRmKrkH5V9TWEEdR9
dkWJ2WhEHl3E4ysrVsQSi3GfDLgYWFOJfm0uA3+usFNYSE3XiUAZCxDLTMj90yzJu7Y6QWw9qaqe
HMibJM5Jpeo+mp1PxdDgRLRcXBDLiNcOYXns6uTFgPC9pR99dJk/zWFN0lBo0eSDLsDAnq0DeL9b
u3Gd3aBZX8P+6M5B8LFlp6/COzxVASL70F1NofU9ooSxMrsYcTmNc4VigpFKkbHySTTNoSGl5cbR
rFdTa5Ij3lYWyAjxsvoTnYMRcE33vYoReOXs6BXjqrkBBcHv0VSXCLY+Q0780DgdK4s8vxPoG/DL
5Gg/OAN6xHoZDSGDtZ0nPrj9dem6WyexP4SedhAYfi3aMPuJrmvpGeSNTw0u2JakY6PQbzgKzvBV
b/XYvUc0eAn1ewBLFx3bOIpkDUtV2HSnAjUrzKdPoZk9KZuvQQLu8MZ4k2Thkz0PEtGgGvZDcV+x
8qwRtjHbrLDexNTOU5hQhoEv1AkIQyjkq5X3C5TF8xM09ARjf8HSSK3XAhLh1fEpcMhi0fHNbGi7
EI+2Vr28a9th3Ws0lZoEjI81GdXujvwAsXVr+bFwdQr8/Py0KEKSUbRfsyL0VZyhVxjtL3KO9HtL
++bmg99DJb8fSUdYzayG5GjvRY1ywR5emoSJxaKnMENm/nn4VvQcXhpYjBXYeKbIM2nnsAMqa8du
p8dpovOYq/ibqq1PEqnsikEEtxuxV1sQijZHyikrqWtlocmXqDm+5yKp4sRYbOTAsEtI1VuXoygv
ZR8TcYYJL7bfsDIhaB8pbEFnfCA0HODYY5XDv5gBd6cW7aReIh2VleGXkeYH5nxblnyvEU2vkGXD
OrbH144K/QL4TnzobV1E26bu1uQDfpF4b5sERk3Fu2o+aWCvXa2lG7vTGBOH8hgnzc3gJvGhJShr
k6do4CEdzDdDQLCknpavBTWaQk/vJ1W8anaV+HFXbcDCNftuAcepMHykpTmtr1MuE/TxCmsbKdkJ
q1NUfDlefK/GHOseHQSzFoKwQtkX4Q36Pqu1EgHzsKulrHceOZeQQBg/dJpNZUoeWjs/l3QPVoNk
CUT7lnjvyrtFBbNCdCFOg5P62KyQNSkvWNWNR6YkUKdN2wR3XjbeTuq7LbpmN+ZaAaEktXbuXC8p
XtFzTx9jYzXWx6LXn2DWir0bsYTH6mJkFNhDcbSFrg6vaToTMi8bdnODp8FyT+aoitNo2qibrfrF
czip5vbCCCm/hSbDZiBNLKJRbCAFJ4Qmyk2yyYKb0rPU7ZRT6tCQR8nSYvUZuTGy/4NVua7vhlAT
UOpCd5OqOyPEb2cdElKypPaV810/WzddrVpoQO60KatZnuoqevSFXr5WchuiEj9oKiHgDmMJugoa
v82yZHfsfUmpAztYViGd6JaozsA3HSu8VUKAD8KYmSMuiXvru5nDhYdVBA6wQ3jKUDysvURvz8zr
EKF9jpg09cFIGJvT2DtsBLDOWZTuCG4b50tPsk3Nr/8YWy11B/70KRn3qnee08Bjdm3mw6afW+bT
4kzfdJO7to0hvRmJHkJKhvPoomvhY1HWYmXPdCMbj2xZR+afNHuifdLGnGlrHW1m84liuDxIQt9h
QKTkt1KZ2WDQjw+dMJ/UREMPCR1ORuGiBLrFQGWsJqPgrNsT6thzUtTCS4dDaGgXLKEGPs+yy4W2
VZ8Ravp9gs0iJK9vQn2AKX3qV3ZKXMlQ3w1mdK974PPcxOR0NXYPeniWRjEcyWJEDATMgwBO9v7i
PnW8fknb9Fi8EI8TEEWxolT63AZ4B4HL8VWwwglseeO0VAJVldzKXAdkgcoxDe07cNEnG56YEbE5
TKou7Cfg98GtGVnmTnbu8zS29mYs26fKU/dpZT3VomfG2wF/KbT0PjP6Cnj0ZG+zLXq9YBW9Zioa
1rFDfA7O0n0pPQBgeA9HdR8ngetXWnTR3do5zX0iNys4QsmxdfEmmjud1vGhd0y1I16tX8kGTQxs
8xtYBTdZO47bZbSoqonVHF5jv6XKH+3UYL54YZ2sA5VH20qYN0ijRuqZqWAqHbpbunJfK6k5JxZB
JAFS/K8aZskYUaEYHXAGEBAZVSctpXWA10qucOE+4VyNnkFQVcdRuNCLOP1QWv8qso99nU6U5EO4
Lm56H5tVvJ0adBs5J4dNFX7LK1wtddgjo+jp8VfjRndyGwMnIrmgIYFUGXj82rHId2UR+2POSVHS
eqeaSAmr813q5FtWPXKdMie2clgrtfS6bT+WfgAGbyUZOoIavy4q3YGpy23oWBjL0CVyJNuHYFQP
ZjLcNW7rEkZPXHjmaQ8OIBYUGyWL6fYASYS5a8/sqMMBlvtzNJ3cMkJsbQU5p1bzPGfSWWktvdWp
bYhsVJiKa8znq9CdaSg78wHk1veAhEofRgvppYQri6LHj+4w3bBm71iDoAJRxxiMEXTYenT617XX
zRRkuocET+2xjVj05ImJ1XhoDvQaaFPoGutCB9lH1+/qKXkwJAnCXt3dY2VAsTYQDNP2klqckYP0
zHeD4xabNuD03jvHoW+LnRNPTIILN1xlHFCGqHzHRJUceuhnnRjFw6Tg3jRVUq8RC60HbzZJIMVU
kkHadA0bK79JFLgKP8WJT5SLx8nOSnagul67rGT8yAaWGCSVxo7zNoUVyfBZzzzYUX7fTDce9eZ1
2CbWeioTzlgZMtvZYWlDMsw0w3ob5UMTFBrmR4e8rE43dzZDf6XnhBuD8wkK9wkDcs8+LqjWeFqN
mZDFs16Yx7Sv8NK0YLiM+cD8jeaRrteE3b0KStZG+9Rkdb2y+ra8zDGBvFb3QnQqq9lG+9xQpMCM
hTvJqImBnjHNhjs3r517jcyIpfp/7IoRnl89BZQhrG/eHD5NCIQ3eTSmtJNM0GJCvcE2zHeRnjzN
9U2YdOGlwXN1F2dpvZuZm2OYfSoEVQO6wpvRwTfZWfXOznTOH4sbOc0Td1MTgbsfVP4gQvw2Y8e0
FCXccwuLMZrxzs7p/JWlIHpgMuNoGlWgyiK+MWrcWNXjO6GYQndYndMlFrP35AerTr6TiXqLPOeh
IYMFpxItD6Or0LRnFuEIcELFWxuMOZIdSThmzIJ0FnARkMk/ZKzMDobl3fezeVwEubFrXvBhJnv6
fxUzedaq8RNFI5rhlv5EVRT4otXdd8uPlHokQUM4jYvMOioI8ug7VunnGdM8h5oVrww10aYTgbeL
STdNesSkfWTtR232XWH2q07DOed1HJlQe4297qidSqwnJYFCTzYENBI5vs9KYLjSLH74UHnrL0E4
7DEyfLxaVcLxqz334z6agP+49QuUEWxMZeWhKfWoXwXe97x3oGYRXDRD2/I5bZKDnbXTmubJLYdF
tyWFwVq5oqhWcR5GazxoyLQm7U6nMQsP8HPWhufGrR7EoMe7OMB50VcGpej0g65bDwqU9spoW/KX
Mue5NlOakIRFrfIlOz5kDTx/NiwE7iNSpAicDzM2lophgxCS6NVtZsnkPEX9yjFGVjqqvEXJjRIv
QJSWKcDMlcheGgh+26gyxJqTLYwCk6otNRZtXRceRtMeqoOeB0dQdQeB+47VxSYJra+25jw0xCJn
mok/IB3fCrdCZTi59VYiMUo6JEb8QLWwzXwt/zi0n7Foq1MtxGveFVvCwghYjHsCDvVWP8jxK3PM
5KMjlwQJXLqzWx567GUrdjeLcrUdIoSqqKh8oh+ZPlMFw+87tEtX9Ns8zCtHWvaN6TAjByxA5aW4
Q8zukdiuTShvFZvGiF0hybzxsAT4MFeIDdTF1zTsi53RZF+7lBZ4VPegFG1Jk7GHImAxvVw5DJ6r
EevwCq1evNE6jbokysNmLvNdOocXXU7NgWB1WqjK3VduuOcHBA1eEXObxfFBwxvnxhbIjSzm0Kin
x6lrgzX9euzPjXvo4jo5WkOyQbZND6p0633Us8WlPdsrHCnx2dIubYKMRW/yWytpz1NB8bBx0nLv
UDo+ioHqSyuey0ABAyts+g+yuYmZvmIsOVm4aPDuqTstNhyfXwxVgy794PXIIBXAHyJaun7T5tqu
TrARWcIjRM3w7rpM/yRt8B9GVO6GofTOQj5mMSDmrF2WR4kLMVHvN4xP+1wv3lhZXWb9YM4aHt/a
uxmnKqAsqL12FbUwQmNw2bm5WAv82hpGb4whSb2dbEy6ZaQjAi1uhuJrPFUx/IgD2m5o1sJbOwOh
aYNnfYnRIW4iFK7ZneonnSK5xnw2CLstcX3OVissoGf2BBeSKoOm3bvCVy3G38ZoMyaB+YYiEHVz
HRBoGe0LKOQcUIAQCQm+xJZ8cBzQpy5hjw36rQ1Ie2ddx5nu91BBvPEsA8qdAwlwG1Et0OfpZCcZ
UK/RGQ5xNl6AXBSbyqL0aMflWtdx8WgDU/Qx3oq4+DCnJhwK1GDOAd34uMubBamRxlShFWAnAElN
5IX3jM3fnSigiOLR6CegedhlLJS2jXGIXSe7A5Nxhvi0SruwOBd9iCxPyw/GnDa+KVDIouagiwOw
B/kps4ZAUsjJKFQPRBdpYeFd9HFAiMlOI5ONHZzi1B860j/qLnpiJkLuDge1SbJlVGfxYW4pqU7a
a+C0u6C1hhc4H+SSDeoubq1sbUminSedaMNxgNwQNE6/J1h7RqcaUkYYQjIfMfE7Xju+ORwJNCT8
To8Gjo8WvYOVhWtpnm2hjFU4lY/90ifqrrywFvyYfcWP/bp9vdYsD/+67/oS90oo65fXXG9fr717
TkwXG9djrPNT4B2KK/Yrhya801zz429v8+NT//ItwW0R3j615ubHk66fw9mQJvSvD//xSicpTl2p
kGJXijVlEPhD6oZMeJc/8df2/XifojPOuqd7u9/etmn6E2smTJr/9Wf9tk0/nnj9S1rXfotwn2+v
bx1RekqpHP37U3591HXHXW9GObGAThFMwEPZZb/2qG4bRD8Ar40b7TEYbIoNHrXKOKleM7PRNpFO
LCLimobi3RCtMHqwchk4Y44mMYUWosnONIxNPrAoZs784UYKqW9c7LwHXGJ7ImLAeXRUwnCoP2aM
cGjGN5YRktPNlDUqk3rFKVZtEzkxzOdAxTza92YHNZHciRFXBOa54tHDuTsJ9CwIprPh85AVOgKT
HA1fn97o+tIymWCTTZpT4G49G8QiDXXyZWlhNFCXmCugNRbzW9pCuexr+4wmbu+hJVkxxXDsnVZo
NyIHcp7NJOGIJFQw0zvwpJxPVB7c6YIBFV8CgiUba08AF8SdKxBm5OPO3q0MGSJB56/n0j7ViQc4
EL1eLIiWj+W+pxe/KrLoMsaYJKTMaXTn5kl1+ee5YfeWtLhgcW9DfYTUIdpH8N4NQmraNQ4H7Upk
44ETG1ptqKtdZKwiOb0JanmT0l7Q6ZC2aY5npDlkSyBLGlwdwFjc7KsUW1cUiZ3dTp+Q5bBy6HYB
UaEIvJIdLpyAeIiGlrmFJjyTX0slFtLH9BXqUscCEagDaE3EkiHnQKPvwGHPL1FoPpSQC+nVpxQB
hyrdlM8YtFFrzajKcd6ZOjAzLbZ9iEAB8cGJt3IbGugJXgx0Ryhp9Yr3S09BEBubZqIyYAkYUn3H
aDpkLDfIHzUOnQJTOmv9S62gyDtW+qAC5hWEya1p9nyaM6TURY4BR28+kwjfZ58nTmpbDYnHriP3
3oilOgP42sSW/bGmxFmPePtMh658Phc3DGNbD88mPZrFyZfbbHztHfU5WCSp8HaGuYSyKZ8UoCvC
M+SauMR61007HqXN5DUz3pnytpu9p3aujnbaveUjSQUTXUsr6j/pYy+3IEIstDzOEseJQkpWzj9l
b5iLYO+H8u8aok0fl1x0IYjWgdCJGOVd9kUUWFMWA544TBNNl3zQvKOT0lmIjewu01F3AKl7sKta
bLW8gKXXRcHOhX29hzmEoFocWhhC9FCIJw/D/mTkmvfBGqfVGDn5bcqBUDrtR4aCcPWbbPKnNvF3
LaLxLjTkuuFEzJi0Vm0hqfvzh/2WojXHRSMnarQHGsHpQZM2cg3KeaiM6ZzhLaE0iI25irPo1k6i
+EjwQ/lP2/AXO4/6hxTGIoV0meX9eRviOk7kGIFSRawx3VaZeUiNJDow8zMIRHIwfmfK3QWsDrSa
KUOvH+XtHBXVp7/fF+8zCpd9gVTU8iySNFyDHJs/b0dawjFqUic89FUw7SK3WTz1tOd1BkHVJi/D
jCcTrsSD4Yb1xU2N0Y8ptgyVdSBMT7sMXlefmdCvmsJVlxDBDOerjDO6gUXbwpNBZ08Yl8AJTwH4
L7dT7aXSsCJV8LU3jUZPusiCEr+U8SbdYfCJQ9inXumcrxfxco30ipe//7P/4th1TELUDDJ7XN11
nOXr+e0Q6PXOjbohCg94FvO1aqtym3g4x43Q2VU2zkFrbs5DrVhbDrNvm9UBai/9/Wxm2j6eCxju
fq4ryzfsfECXDzJ/CCNv1UD922dzZPq9qT72QSl21y3/H/3zEtVG0s3f6J/f2vbtS9S337qu/ZMC
+scrfyqgpfcHcmUXGMeSassI9V8CaEf8YetSCscG54v4ZEm9/6mDtsw/XJfDwJVEeJvCEjz0Uwdt
GX+YJHgSbMQIh1NCl/8dHfS7vCB6iYajU+23DRv+nu69O+48MUktrbTK1xt1A1Cfqhul2gg4lObi
wgHRq/5hpPmrT2QKbQmSmQTWlHefmBWEAc4QGn0FMZqQsdmtHk15VhaADBVAp/jtO/mLwXUZt34/
KSx/IB9Ee9GClGC5S+rZbz+sEG7L3FRp5bPetLKSBZIzPWH/fJP1/PTf/igX0SXjJx+o82l//qjB
yeCYkezlT236Pc3S70sqOr46Nw0///0nLRv97o/ik2yX8YJj4P/71jqqN21kj5UfaMrbehDOYA9I
PKYj9c6//6j36U7LEeJyTrJcB3+RaxjvTgwhVUSL8AugGwuSCa/Gk1uzQnTladTpJsJiHtD5HAxM
OqtyqkFmodwK6+1sFv8Qav8u2uzHliyZ0HybEIjcd/vXGXJX6zxV+Z4HBDcNLrKf7qdwfDK06Wms
xvsW6H0Qh/+0B/7iEOLEKKV0XJOc5venRg10geBMzCGkpYdE7w6mw1SwVPd1N9431N4QJBAzND8l
bk2eiha/NVazAzHC7weD1AqCwUMi04d/+GL+crMsQcYZQWNSvv/pyqbszYwzsN9Z8GPDzPalw6d1
QqUr3e1w8l36hqYUMJ9srctu3ZX/j70zW3JTabftE7EDEkjgVr2oxtW4VLZvCLkp+r7n6fdI7D/K
v9faa8W5PxelQCr1giTz++YcM3uc07zeVP3A+gEK69IfKAle//mN/e3PZDuC4cnRdYaX/z4M6MD0
cMVyWNx93ZwqZHa7ph+QvlBnp3b5RqDSFpHi50qgoP/nl/4zgu7nLvLba/8R9+u6cBc1WoanyTY/
jDr+jD5kLhhOuACa6UKoAF9FMp1GKb/GBIA1WN3/+S387a/y2zv4Y3gb0xxcQcE74JyL0sKZLnJK
rotC3CYMCf/8YkL/MweVT+y5XLBfwigVwlHv57fxrQxym3ynKj/BkyNwyLmRZfo26mBeZn0wDhb9
n3UxEb/0HeEeKysmc8cnuzFP9NtYLuuqT5NCI5tvvIB9x2TePI3eAabBpaKw4aXDfajjzjP7pzLB
dFK+kv/y5sXJVRot6RXDdMFH4hXlbRUee5lTsMX1Ti2tf+olcpPB3IqRSdtsPs9zgA9QQOF1UXuT
vijZQdOUOyEQY0nZ3xdLU7MOpRY32spa0a4H1DSMTxZkp0FINZM7ZQYk1cgctvyiBckUMcAjC8Zd
PV/RPz3EtbXVVEcLlGOJyJxSHdz8tHjoHMhFeoRwKsf7u5FResYwc4KbBQ4UF2Ktn6z2e9onV9J7
bqALmFTfDqzuu001DnvhJW+5nb2VInlT+5Pw2IWNgs9Akcu022+uGorVN6OnGP0j0R6qsdo4k/im
gRJErh29ySgmJMi5g6QJcpvPZUzyNE7DRzCEe5vIz4bvcx08OjlR2O5qJMoVSq85vxq8poWjE4TM
fBk9NO0jQnojRtsD6XXU+HDu0u9E0m36gcZk4LAfjB3xyKUxobRw+FnKqdjPeen3AQOY+voDO3kb
03QvSu2j3ZE0qmH0bPL24DXgp5zwjtxWepxzzuIw0uE6V988ypPWxEfVRoYee9EvxKLfJ96PycW1
AyfnEo2cJwTuIwROl6SidRcBFyhpYAYW7yRwl0d6oOywy8VzhyfcU6c8t2+iFMikrfLEH1OVHSIr
qF82XwHGUyRX3+thugE0dlUvUSyopka1o8X9Qb0egIovbQJdWcuu5kL0nfqmmPzcw8K5d1L9Qt1c
VUff0jK9Gkl+HRyKj+Z0qWtwUNR03DJ8NEtCvufGeErcZmfpZCfXIbxt4oYf0xwrLFWJfDt7qlZM
4AWe/tuh0ImAc6MbS2b1LmB6sfCOtkXUHeoqhj5UJ9ckRTLH2ZH6yPDDBV1F34sfq5HefKzT+/IH
TQ3jwXa6QAksfY6r2/Xdk6OWAnUcntR5F19HuYmvAgD0UtfXkVAlcmRvvY6m32QQfWEJEmwj/aJ2
5VGdnE1d3ms9Ad9LkCNj4reJOdsfrRqlbjBczAbRa9uU6GmT+cVgGXrLehdOWUbbpAfOw4Alg4ZU
Bp1EelECoMe3/GHdHWs7fEvUgbvk7AeNln0yRfjoULAhMpuXXocSN87eRjldKHFdRHliuN2E7Xgx
VWfBUOy2mtYT4dQz8OIg2UgvupKgxi+asvpVTJZ5fm4X5oTrsDWoU31EQXyc2IUqiqzTlEnqaPPF
UD8UukL9G03UIXYedTJ8qZ70T6RJRW9OWRFjr4PJ6ppw7+Agd5r0qtXWqY67L3bsDzPHwMDuQoTW
1dUq8vD06Sh7TlneyBR4comTG2sNpoK6g9cfw3rkIHOGi6vGzE7jbU2St05DiWfhVcg6yVhPmvet
ojRRMZ8IoqkWstYXuheIJ5GQ3OiNysLygjuddDLa51p/HPWT7RGA1zhiV5jxdBgB/2w0JTPCrX3n
2j0hdJO4yEwdXRKkkxox6T9gNFNB6FODU68xIDVWneHtY6QzZR2QIYDQEhFjSuwe5np32EP5dgEC
+xXBz1u8TT4IwbPTKVJopU6T5USfQ+dlpa59XOEviaTgrWnuVtDgqmetRfJY5Nuwsp4jggYAMhNy
nlXJC7iPnJaGaj9mfHGZoe8TjeMqi/iusEZdCJN0d+sOuU5eZJ+8qdOBnmdvdihPms5XwxDXdXTZ
507/Xgf6cxIV20E3HseAiKM+OWQj0tdAYrb6+RPN3WvvqayH0F93/j4H1+WSVYL7SVOA/yIproah
FtUZKs52TuHvAp2z2a0jvIF79DI/aHxhGyjlMw3A+TwGydnwzOIQw33ZZDM6jqkPWkxczUvdg8MJ
Cd9z6xxvvubsMHN/lT3KlmBJETt6aYeWX9TEVdVip4/s82aoHQk7jPkB+2FrC23vOjkHZYVeAE8C
7Roz9J2Rw8fWOA6tAH1wSEpbnyyoFAkMBu95ShYDxbcO8LU23A65k3eOC+Luo66edrkTgbjiIKSc
SjQxBWx3YNruzj9qt7sXPePWzDlzEww/JNmC+5wcJ3A8PYxFLKJEqFcH0+bFBgbzmsChjRsPezut
obKq367MOIZw7r8V1qVt+g+YuctdR7rCzvTENY1md5dCt9wMxG2JBrob8NtxQ9HjygPvhQXCt0DU
YFmhtlnnRJaYvnkJufSul6BbglmKxafbVtkCgcWOoCZHrC/gVCFa6TSkL8xlgx7MDd5aPZ+2o7sF
w07QhQUSp5OXYuIQiIL+eSnGR6HGcmRKiw5wBMcqQXuj+ckBE71ZhyCK4rEKIKUDHHAsUynk3IZL
7DI57o9s4rA1Xf3FQdm/W4rERttbkV5LYAYNZLb4VbIdrN3bmuXBwapyn4VmtzOtEDBROB66vidq
Xdg72lUfsS/F+NZpNsokb/bAw9Z8y/K0hLetIwyOcCYG6Fs4z9WTfUt8QLQpnkXnDs8F1FsLINcd
mN5vuKGIDnfHrwk98CiVPsmw2BbIvABpTqfzY1LitBvQqLD4Rvo6xp/cdgA96CUjHj77Jo2z4GiW
ZHHWw7EGAHUX1pO+82RcbTvw7Ahxo3mLO/Ub7c6aU02S0jDc67Fx8cBuyTn2tmLKXmJOpTsa9860
1Oe5hm+Pjeuo10tNpu6C52Uq4mOreGx1o6HcjusZQP68L1N5biJUc614LkZJRfvLuia32O3HIt13
vXN028A4gOhqtplJIAQGg8YWD/bUFLhSyg+p7MjT0tB9oTj35gGPY6baDLN7MeK5PHfgLOuUsAei
3h90AzaL7RBJJVoawnl9o7jjyFMNZE/dPOyBL8Gqr7vv2igJeUAXTdvlEJuxBxYwv7E91CamnT7R
z97a+cUdUTpVasrQTJxRU53w0SqgCR2Vcp8HUCMNpnm2862bOH3oij/W0QCAUvahMQ3ckVaxjbUG
KUmCQYL51jBZn+jZLgi0GckJxmSiFbIwqU3Aob3k+J896zRAiSMtMjo6Ji/o1QQuLpVNHk3KKWAQ
PRo98LS0ZtgvZ6U2bAmeoMfgzHRC0EHtwgbYak9fjjUfMtAm0e1TNOH6c+b6NjJav5ypeuvNhKy/
BVLhNR9SleBgl9W8KzqLSJbU2YNkBn89DJ/BYXVb0EN0ivDwbUw32xVujElbFCcHp8fOcaLmNA4J
lOF0W7cksnghzpixh/9HLPi24QyzowY/72SlWxtNMzZEDnh7Qwu+Di0pBB5f6tZSry677tjZ5Kjb
MnpDiOFzDGbH9UxHbCGLTCvedhInGioV67w0SwoeuDoxnHmkuRVPorbEkaQvH3cCThDP3EWcFZDL
hLtwEtEdJCOCRsKXDMfnYUaugcQ3AOKWk8wq0i8lysQ9apFa0k3R6UqnBtTWuosRBtMNcDv50QV7
hzLMk4cgHu7k3JLmir1/zod6E8U4l5wAzZ5gbrD0NAgnRUktmKYbPZE5BjvBoqaUIAeQp/fIJ1k+
bFzPuBQixQIzM03XmCbbMZjDuSLYgxPmz+oS4jcSZNKY+Q9mL2UuGmD5W6+DLfwZdCVTaH6n1AH1
QTTITYm9eNcK5llSZ2Xm0tIdUwbBOILMqKat4I2BuM28s/Y16yDGBqxmkoESfJOPD5NHj0p3vKNm
TLxTkx9o1DYpc7zt+p0spvuxRLvFmPRauuH9OtXtEpaZrkC10cbJhbhZvFhh94TSpxQ/CFfiQNLr
q1cd1Uy5DHDbo5qzREV/vNCHY6w3xElqn23GDgZB4puCsNgvpn1Sfxjg603aJG8L2H8m8UmxD7Pg
AxgXd+MV3FShKdmR9gN3L702BRMNIKw7o3bjk7Yz4YRh3d5bLEwPVYzxxpowpVo9z8/swu1Z3+WB
tg+inAMXi4hm1PtM42dM1GILaxALaPUt0KhwCXJxXgjk/rqU+sWGTo6iNL1Cs+i244JbLGedpkmy
M2t+sS5BW5+xIjkKYsgPZfbgDNP94tjPuQuFgsphZVUMS91+cOv7EpEnDVc86pynt1UMIQWbznbu
62cy2vL9OClYY1GfNCSHsK3xLsq2vDGH4lZzrPwQ1u60D+Li82zd24L1JVxTBIes9ViuhGTUgQrl
m9VAT4KEVlOqrnh0QH5VBYsvIgLQeqDaQdeo5pzTjSRQXEDGRYrWxqiU1z007DGtoGa/SfIM6neA
Sgd0xvq2e1dWmxIf5YBSEAduhmBDJ4QYm7ZE2bGVCCw3QD+e48w7pRVnaiMfnvBej7gajFNojk/m
ONOaZ3LcO3zxzOxZoB3yOH7TPIhqST88pTXznjwLgYCWIId6VqaAmBchLutv0MdA3gkixQWm3oMa
VwtFQ57V+liP5leLZnJPL5Cw4XjeuwGSMseEtLiukk06LWgP73VsWRuJCITRN7sadGl365sQxAN6
amlbSMSFTKb4npiIq8VqlSw3vf3iJCRaauWM/ELcSrS25H7Oj7VW3DrOfJOR6iAoQ2Cr9rWZR6YF
91BPrQqK5EF/HcsXC3Fh1RMMm7CPQE1+8Cjpmdjuy979Ug3YRSpjugWmySnDia+A9mucDkzJgte1
/La+eRpnOax/9leRU6hIOEkZsXjr8CaNJY/U0lxpjvozlWe13oXR0LLDp7G8D3JqKcZ04+bGI+xy
SQkGRi1JG1vN/qANOaLx8kUNGH1RfaLploJnA/aBGCc2G3ZSvh4NCPzGzdpbJhpMglnr9S4zq/p5
rSbXISNdY3/RXEnxTLC8xEpyo87LgmSNbil+QBqjjsKifiiZsvf4Xx0HdRagGc4AUMPJ1gYLj0Kb
KYa371gJswfziNCMCTo+okvcrkctXEKDdW32HTy3QsOxz4NyvsEqpg60gzv5Rd9+SScWIGqgrV5x
FXxv6uFJDSXqV42WHrOtfZ2y6JoY35IC4ksr8dFkBcOM9mE2xZ3ulfNuifnYqgQxtBw94TQ92c7H
tI++1cZhKaiqNFASOKufifrRADXxnQzB47RMn9THRMFNTZlBEZYAUQIUMx2N314VLvsWhy2zVk4k
L4Kjo5YUKkbLSvcTXhF0+/QGzI4Y4KCb+BQBKHTNWC611r5NVfZUewRTElDkRRz+RFGzuI+K81Rj
j1QNjMQg8qdBUp3oFL2G4hMw+2VrIfDENMT4FkZvs0VVQ46866jVzrR6jiRkXBy1a68XcaOKU4g/
sdmj5kFwDLhXZuSnTeyCbU2DiYbFXkI5cYDJ7dfCQvQxs2d02MIlmndkxwtjFuAdGLRtxQ4ObZFw
BzRtzAR6xVo2bers5G4i3EDEoioeppdfi6a/HxBrD9ROpK3W1uyVAqluqwFXbCnOTWv5DFGAZ+LU
d4O7kbTjuWVU9/hyEsHH5CNOzfiV4uG+bkaI3NC/e4OJX26QGDPQRVbHQxdY/ISIIID2U1rT3J3M
JeJZWOcpwmcWNN0hnHah7b6aUiD/XtjF18OvdT6aASa6dakdEL01mZlvUGMcStZs84S0V7BDq+U9
5/uhDt9kyMANMBLZIssiiVqgGfunbITdWwl0DRT/cYxYJMsPENjVjNqmCruutEJVKssmRoYCWEbX
5RBH1fmRhstmrZHmGmfdmKJbgShIY7WaRIwGMmT2VniQfKuQ4lTED2Jn7JL1ouy0VO5yxODEo51Y
nmrbwFAZ8kDY6n5gDep1BKfO8XOLoOSYnEcVlIALAaE6C2TdLB/R79gIMgdtE0DxRAJl1wyvQ/IC
9r7d4J0Bzmhn34tmMO7XtWdBfEucAPDMEGtsOyd/abr5Fio+Z6mg1/CQYLmn4Xp1jJwZw31oWvfW
lL+tVRpN40PjltjVlWTur7vuUWni7IhTW0Fpcj3ZMVVM9zWh17HN0hh2gIcSkenp7Hx3ItLriElS
CHUi4Qn++OGmLHmbXONMCVxwrWRXFdXoRiHHU4+YiIw5MoamhzLJnYMaSmbVC6g8ekiRUbxiJn3r
J4sCIpqOkipCbEZvSfVACna0SdApsk7+1C7dh0pj6R2U+ETmzGZA5fRmhjPqHjO+WdfMhclevZ7b
Usk0unPkDwz3I/xyJkeqNCVsDkzwfg4zxg9UGTY0q/ONVHSl0DtoLRMSYRMYYvX5tRliigaKwtzf
rccysFzWqNXyYZ3NrR+Uqde8q2yLsZlFHpXZ3FM/utnxpKQcD6GIQWvXT61bffVoMGKcuzNm/TPO
IeoNNAGCMPtCmgSO6sgMKDkg4VbfzZqJMNbQBrAJq71+Sp/qFGKl5mYcldDa22L+rAXMVSonvl+8
x9EJQTZGQXdjZqxDOynQGd61nEsZShuBnYQADT6ab5GI5FYsCpr5e2A6r5pVYPsPi6Md9gxu3tzj
J8k/VXXnh1V+yKCFTC67ll2Q+YlnNaq/VZkmD5H9ARfiWdOrz0voOtsZVsEx6FqV01Kdi9TRNgyX
w86es5tRxOJu0of+GQ7wC0jCjZbbE3po6nWaRzbw9FRhed87lO8wdmsVCkZizvpSa9BTHZYJu1kA
/6tczPrWMLPkQ1BaJOllaHpFf9CH+n4Azb7BRFKhXh3cgyR7dk8Ypr2t64zoUoNpQ9JPH9rY1G8F
ZuloiJaD7tKZq4JgOIXJ+LHpiWfKMcKOTLdZHl0LYmp3gfsCQwNpJga+tkLNXHqqRhompwVA557k
hNe8Tkm77u301sDRc7Ts4qEgSsLYurb+JGuEdmvca97KDrI5Fwi763NCahNaPcdfLwKDrf4zeAnD
Z1+Qvy7s0vG7BCMwJ3yNQkdh4nCeq0cyFqW/Xsisl77NkYOfszy3IdG1dlYQPiBDsuY1UkFNPgwR
XDAJqBfLiJEGuGJHhZDRjpwCsQMY2yr6x7dW14Tf5/rnoqKhQIgUYPaIRKZyNHJ/vYjT4DMgBG8v
CPLwyRP+/WK9LamYeURkJcdkaqA9ns98m5bf5aPlr1t/XDWj3jyGduPHKovasnrYwB4a8DUI+/0C
5xB8I68iFqgOKOHUU9yeE5W2HkAI0QaMAVpacvSTfZNvHEYBE7Z3aD7nY+QeRq8/TOaE0y2Kb/Nu
Fv560SszG2YLjisK/vv3fyQBL5SlVDQMDarYekG5X/zc6tMUku2i/uOMqjapC+swQr5/8DQ8RwRh
PrWpoT+VdRIe0oLSYBTIc1QUKKhE/II/pr7FSA63VIvzk5bpoc+v9FQSNEquePWsS3I9u2a6l0Yf
bc00S84ekFUKkUW8la5XbN2iMR9tQxOPBG9Xe4kkDptLoXDIBP5azAgYdGavpfnrduxQ6iqF9voB
J812vTaNoJGo8AO+9sBC9j1vJxzn6mkx8+pptnATuyV1ivU2TE1MPzB3W9qHieDQR1xKFMXmAxyU
z5ZeZh/i3cTSUGJRigaq+4uVWpyI+J7bXpOUv9WmXUTfjQk2gnRakyWAYfrr1mop/O02XbYHoF6f
3HGJtukY9LtROJ81ndjwySPj3SpQruUkanjx5A/qYt2aBoIyicuAU88Z3Gn1yQ9l9pbQaN+ntA39
9ab1QleZ3etW1RC14GRVtmfQy86CPoNYZg6o6Atv8DEd2MuFcpPbmXU/P3pA6Ok2ceHO8zdOR8QV
O0vwPItjOTbPtgZFoinnE/pMLKscxY46OglJ1I+9ldzWOXafvAv2rlZ0Byrut/ZscIsIBfN/GzTF
dO+oZEHbpBwOXaRBuRmGu6hW89NmP4Pa8knJIZgaiTaluwqVfawbZyt+zOOk94dU4mPK4Zn5mRpo
yoDYr7T3jiZWLmwzKblllYhwBrCmPGaTuI/cZE8rUZyC7oD+D32j2aJaNiQTusHD+8tTSZ1ApCR3
PyDEjMiLMhacRxjBhkXTmUQU3+qa156PoBJ4C1bT+6V6MyGEdPjlalN3rWHTEnK/pxQxbQGtWL6z
6Ja/bq0XgHR/XY3tShzQBnPm7M9gKGYy7+rBj6TFi2CC/bm13maHL2MYLGeqxx7nuYnyeBQvmLCq
GPNb4HZ7zLzWpgX0PSMytmOHU/Q8PODy/pRFNRz2qdlFVTOTRNS9iNThl5820TzrUPHNjMLDGN4G
seuL3py2sguq28ojuygkS8piyVNkSbojGPcrcMRj4ty0iX6KyumLV1eXxe5e04kZI6Dr08i8lJWv
ACkhmMKHxEzYCR6mPm6I+gBaoxN+sW81jbqH9UUXDXWCof1eMynvsFkdQRNU+zez0jYE8HHMjq4N
8EzIveEgIzPSHZjHCloXcC/PaT8ldv61le5XFiYb20BnDEfw61QHV5Sl28lpn4oQjTPcGfoh0wGG
01l9AB3kCvMyl0MCfNxxSZnrJcrp2Lu4BFFefOygNlBk2VZDCN4MNhYp21EAiMkwnfssYrRr5Jc4
Mz83C0+iwpvcidMc+O1tHFFqRJr5GlYAeezI/Si88KvpdF/NwqDu9RgDZdiASxFb22b5veTNp1FL
bxfTX2pBM07Q75WEI9kLfAJ97sQtqd6fGIXuyB5tzpqhqOd1dRR9/yDqKic3vJ9PC9SVvNFwiA9B
S32YE9wCwIVeHNzwR8xSBCKOBDMtkgo4rag3LDfTzyqPpfW7Ajq8+hiQl2gsJx8Hh5gEBInMqLO1
Xxd4ndgmJQ7n5tGATYIhkKWaquglXvimSkHTuqDSqbC4ebHtROBDlsi3YFUujafDctarTYLcQu8C
FpBwZ1joCI11i5XUFEic5iGtx70p0ytS92dE/aQKhKyZ3RxDgbI4DNQF0DMza0RK0FMWInjoKmpX
25wsVOz/rLexlMTsv4R3ns6qAFmTR1fQNKw/9EXtsoRYYSlfmaV9IoPTpOCiR3sDW/JEj8Sp8q/M
9AKWMbh7ckjoa7nLo6HWC+zRUWLvW2bdFChiA/E9K4P1qwwpMwIWykhvCwXLWaY8qizc3k8JKT69
zeISHPMb00IUI/Mb/mX6VYliwjqnuLQrvBvxtUykAWjws3TFdYI/t9XIXKFjd1gYrpnyJ7u8124l
MpZ//lKMP+XrrvpS0JAaDjRf9I9/6vJCEc4uJZFTkxuXHjlRk7JkVW8JfuqdgSl/PIVes5um3t39
82uLv3ltA4okLwoeHVHsH3Lx1hrsnFJ/dqpUxzsPqBjxQkZ0sSkz4M68L8X8JFGLzJNxcR1x9sbR
V6sw2qJPgQdftCGllnkELeXursm880TY0L/I0uRfRGGebuiODQZT90yTpuF/i7QKQpMBXKfsNsQG
0Khlgei27bhhGGYxOavyWmGk20r2HqZydFVIxuoxfVNijjjmV8wLuiPEgx9KVsRoDa6mWsu5GRUe
QuyvSZNfMVu+sU8cLMGkLEyiL2UbM7mFrMFSPtTVul2VA7vauq8/JbPjYDdiUbjqNFgmvNEIlmRW
RhsxsJAXKZCzhBNuuEw3AOR4MTMSkLhpxU1NdgdP7zTOxCbl9vA059GPuBg/fPZk9qQWbNR5rrIZ
n7IGHo41vQpVZIxlfbYL5rfRFQgcZHpzfs6m6PTPe4TxFwcBuyNJJcIEHubo8i+C1QocpuZS+jjF
MrW3nm7t0aiy+lV6k0aNZBAv6DSCaaBGA9+xmHMAQVLcG4N1IG2j5HRARdl1YmbGZKvcwMQeT+2g
EZnHmXseqecseebkfhRSP2m84ckKaABXRnm7tB78AH15yxeNEHVUKQdZz4e12BxGVCzALm/z6Bpi
It1WBvXqmJ9ONRSLmCJZMjL2N6xRdDQqGzNn1iUoiJqJOFWOCgfLYQhTbpOcQvdJ9zBGNKZSAzw9
EWOfHJjGnOvyay6IEozBelQzI08TOF+yzmFWqP5PsjF1fqr+Va/9yJKRHDmMyvj49knRfcu9tVyf
Y8qiALHPxvgY4W7tBeXGHKoeJgVaXjqxduGgA7cCCRZEMbzhQn9hoke9ioqPRWkuFc2tRpELDQOf
mhS9p7XWXmnlveWk56jSfpSC3acoCOQsA/uzMTDdCwgu7ZKUBZaOrqwNW4QsJY7ddjxquYB9ltTV
gXZJggG3OldXYSYzTFQEpWlmX2z+SYfAD8vxqzXCxZEFZNb+DkfZuVIiAQlAhKIU2ZCN9iXMOc7V
W63PYRn90IiQ6NNy+IDvHlouYGhy06aLSbjjPNWw2cau8bOyffmX3fVvzijkp0oDoqIEAKw8AL/r
N3H8BYmltSlEHD6yOhs4CvOBBOe7BtEKtpOMIqpLNJ83Qamad+r0Wiol3WrQrrvsX/S7f1V8e6bH
ScLmOBJUJMUfb6mb5Sir2IgBDIafqzx5YPp8VqXvDPAq0JkzNq5sS5rDRUmvcje7Bnr9arr2v3w3
fzO4mx56a4FFwkIS+af0vI/7IZCk755AQ1Uobziq+o2eAMNA2dIBshDfGpZqwwI8q6H/EiI5b1V9
Qyr9GHqKbYsXlOA496NOBoqwonlPJSzYEq33L0pcz/zLzMDSGXNQyMOUx8H0hw6XCbZFG3yMTlOa
BDuNLjrKip0+tMnWJZuScZZlvSKg7G3UbzeFfhMJIuYc3YIayQMpUN/OaTzu+9jN9+gnnK1Q1Sjl
BAWuH4PMmMnfhkTWl713AcCA4EEfc5aRRaltqsFrz2M6veTKdacvqGJF3oBmgkzqabZ38VgLCf1J
NM8aSTP7tSYeEhrJXGM5CazPVPoABI8U1rLXyu7SE2S1fl/1cXTgsNh2KCtfZA6/J/fuZTQvd+Sf
wGCnb6GZo+JuSj9pOGwIyCu2wgBJG3vaa1O1oDaR77IH65/mDLGuZp5UzXGVihbU1FxIMhENXJ1z
BHnDD4NkQF6K4tmL0EaFZj7vclM7e7r9gOf7jeDs/ijN05qJWrYuBe1yIvFS4t+US31be1X1lCny
hEwZrfK5m06QZH4QZ1v+nH38f+8TeErBDvx/e59eumv0u+Xp1wN+WZ7wEf2PDk2S6Y5kcDPVjPBX
6AMEvf/RpS48m1gIz8WU87vniQEHx5/UPQwn6+T6P9kPjoqF0E082NTuUUHY/y+eJ2G7fxytrLiZ
h+kmaxXTEh7mjv8edRlH0WQAZLuThhbBewsRBDq2W/m/bUqnxyINFremUqM2/7yDlUEH3zh4KFpg
1VuEnbDRbHfTemWHzA1Mohy9y1Da46FHkxWq/LwC/ElEcMyp6d1bTuWjbwWWu6cv9zaVWvxQzEvD
mnlGOcVAcigbTaJsV37iKXQoioiZlXZ4n5MI6Y9R8jnSMCIbiUM61Rijg4FfktINEmS2AwumbeNZ
RkvhHWJl3tN0aeMRQuD6SdwcyT4Uaz61ZpTu8rxuWhSWiTJAwb8bKGhvIq2Svx4Q99l/vorfnmZ9
1G/f0nqv9UZdurTaFuPYJxHp4ZSKSt9IazkwU2Ez6EcsWVb0EQZhSUHkPxdEApW+XgDJ+bvbwC+S
C7f+J7MYA35uWqwq0SurR67/Wh/+fnW97f1lgGXwwPX6Xzb/+dXXJ3p/3jCu7PMcNxMe7aai0BNX
/ro1qKvr1vs/2lT/ddv7/UL0HDTj1L3fH/L+7/Uh61Xw2NjTIXJs/+7Ohi0XZk7qaX57xp+3rg+3
Q4fXWTdjdcKso59v9o/39P5663P98VLrVZos7UYjR2f3/thqsvj21+tR4NKQVuHVFZIa2k3rZayQ
DKOlmOjrJqzvwpd57Wdhw3lJ/ffnHQv1j/e7/HyO9d4/76T+/X71t38T28ur9QjHaTKozfVefzzd
evX//vf6Er+9S0I3ATN4pB5uPApuSH5gZ6Tqza73JDTKZf00atWu6YyBNb26zqrr153Wu69XKXEl
PqA79dD1hvdnYjrCg9brmXr6dev9kcVKAXl/jKv1ctPngvISIWJUxGq/gw7Lzvy+2QdFQ7qfqP31
/zDhUrp0HphZjRRA2+BcP/SOtSMfFJqe9QjM1SasOG/9wO1bv4gBJ9I7OTidRgUpnrYVEmPWf3GQ
+z83DSMHUMK3idEMs9OvzfXWqHNuLIUXWq+tF+sD1/u9X/3tKdcb13+vd3x/3HobiXGQYpMiOtTh
4jIc5+XXYa6j3RI0wP5Kk5ECsIC0HabHWfcF0yRwLXVhthODerkO7VLdYKiIyZIcIhqc0+iPqnZu
OYE8FRAr05mivlV/LG1ajGIAL0SO7JT70r7FCjOfo4RPjwmg8Net94v1tkKShoGtidae+j6WBpnR
Nq8TBvbGfKWURTIB09tThB/vGEbj5JODOPmZNECPLcbHOJ/GHFxHq5MVG3z0pP3YxgHrt6brfAI3
kYjTYdmtV3NqK1bHpxBDT2TQlC5+IiBoKGsHQsABMQ5K3hJZ/8Rg2NB4D+n/gFkaz0Z/sc3harq9
caAYX9/ERV/dkGYDi83rOEPoZnCYjOU5yNytrHr9VNdL6xN43/ogr35ttXjy4d/1W1ON0W7ckMkj
oZMAdis5oBmC2wrjB9VMNt9vjMkBNUf6jmsgwnrxno/wfhuQEjQdrHxp/hf+epFGTXuEXHf2nGzG
9iV13ScMsdY77SgbYiG0auQQmHMEoCDfSR4GwoEA5EF4w/hzRzTVL/e++61b6211BkQTjlS2U4Yv
rSyzo6uOgmo2+cyNR5X6/fq6VVM05sXoA4Jaw0+EbM9PK0f9wiaL9qKA1RWv1yOXf1F35lcZgSoW
ltNZeJ77egfPloqeO2rGVl/AXv3c7OqTh6bnHC0LoAUaAiHgtU1Y6dAjQw7AqPB8ov/cnxd1fybB
hBNyn7h+17Su35qLBX9btQU7FS0xLWa7c8ID3Nxo2lPCh8oEVGyIT8b82CaH+ZkCrBmd2+fpixsd
qWXQxidxdLlAF3lDaUyGfZ1Te4YTv02/k4SaPsTDsQo/9QjIph1ivLn/tP9mVvc1uLD2JCKCevYD
ubx7+O570ZJeENEbPxWK1oaJ8MGYIT5+74MrWjGeOmm2QK4gnGYogYnC3TXozKNrbt4qNia86+kG
tWwWHqJihz1Alp8iQhqWH0LsqSDT8ffjETj5eSBRhCxvF5L2doBZOVov0iKa9mxC2w1fnR+yOs/2
i+3ty37fGKcmuSvlhSp/TfhItHcF0JwbK70tIhB9ZxKM8X618D4oXkXHhY5e3+0q89jydQoNyJ1F
tfaUxXdGve29M4YYk9oMoiq65KKg4P+pmXbGsucZg+oDq/e8AG9IZOPtDL6aEK/+NddarKkPVfdd
Ugnz3RsnRZVCORtFip8Ad53AUJwjYKxAdmn9dLkfpk8OPROLhJz7cPCle8KJBvvUpH60IGU80n+q
0rNIb/MW5BWsuvvIo2K3gc6cmR9jE5fmJn+Yw/9l77yam8W2df2L2EUG3RKVkyXL9g3l9BFFlgi/
/jzIvZZ791l7V537U91NIwQYwWTOMcd4gz9gVT/zYa21f6bawkv9bArLXpwrfxLdkojXdtJmkivP
5oHm6pGL1HMxQ0XCZsa/6mdut8PISzq3mxgArRuSfQk8Jtxpuxj0Ra9gbLm4JpZWf7cG2n2rsECn
A1bKvAg8fVyb8kcyElLTTd6sBq+Z2QHR90L3zdpHPas29ultlcDJGnkvYE8DS0nSP0X4rDabkHa0
AibB/UZyWAx94L5QwIQ/eUh47tCHCTTTPloCHg4VV+cB3v2xXGl/eGdVDXVqN+od6Dgm2pZ/ivqQ
p4tytBVxumHcJ6FKQMstaZ2ygYfxIhGQXWZKa+ugrZgEvxW3FWLJsLKK3BtaWyCrOrPzBEEUaASA
72zDXIntXOodcV0eNcGV1NMsW47wSiOnWVzbeUB+uvGMYgWKq6sJHdYG8IQGSj1Yp8bCCgnVerd/
689ksJI5FK5MO7Tyooug1VAzbb0BEq7Pz6QOR2V2fkNvFatcRP6+kzed5CDQr67xZWwg5GN3xWfI
E0+y4KjCq5hvYmMXv1DmU0Zfvy8lnQjcvr7OlGXDqxD6V2lfUpQT4+PYU+VHpo23tk4WIuSQEOMA
1VNRVBzs7EoZbiWHzl2zEGzDiox1abAHpJYn+cl1Un+0Vz8NVQg2p5uJ4ySC3rglW+Ng618lxZAz
kEuMpUkmWEFkGYzN0JLqZRS4aJd3ryn5OsNPqL9Njqo+06LiRejhyCESiROFI1YOZ2kEP4nsGTyc
ubSlMRub2VZZXf18XjTA4TzGcfNmWRSJgAPA5u1xJJ68P8A7I/2G2z0gKqtc3V405aVCrC1z2/nt
KAMOctN6zqVRUi8D1crMbV36XFPQ+OZ1LQOMI8Nko05+adDXjn1ltspW4s0NRPCJT5iBt6I9oyuW
uvW9w9Taiz5uE1bJud0WwnvG46pa0RoEv4m3GGHVaOMh53TOL9dNtYx26klw2/EYxcglWTJirMoO
q2FSPyQ1ieFcrJLvla9kG/C+grqpgxW6UtfyjFtEhay+sJplBxitqKxeD1ClJRVOHWIwYFLm7X52
uXL/P4tnY5Wp836uuvUTQJdSXYSHcZXiG4qq5mXWgADzRVDBKaVgyMMYATrJi0jGaXShmFlI4zcZ
Y50dQBKPnHRE888CxBitS5jEVKPHkzou8QTpmJQ27zNx3dYMDHaEl4fGQ0ZZytISL6ztYbTU4ul0
i07DuDTBA7dU95LlLUNz1c9vTyHszOH1DuaO+STVmsu1AR2I+1+4u0e9LfJB9GCDwz/KzKM4Wlk1
xzJW7+d3epZ4CRslpoBariVh1aQ+dyhlKDQt6iExOo7ogUcW2dcZbDrWJev+Zb5zlbvoJVZXnD1d
MaGJSMRTLgD0fEIx0O+OIBSxiBzRpwXJj0MO82xHqdyqt9oPybCwba799OacRPCbtr6UbcFKPJTS
audTQ47zMhFb9qgbLtSDknqjlzj5atjrtau8BXMk17CPwA4VwC9FWlv8KukOnsNTEtvik7HtEpcr
R6oKpexLP3MQ2Zs1VnhW9+ZXOQ834ea7vtwogG8nlglIXvxUET+hxfJBcAW7tbRj4yD8Pod8YiHM
byOn5mnHT+u7dG+fjac7iwhQ/l7Z5nN5P9ApEACcVdzLQiu/JBcUbOF21hfteMfux7CuALpLNziB
9Of/UbZh1w7zkvtCx58JxpkT4BTu3mV0ND0z8SfTxgBClaUBSOxt7HAIoWAT3r2wcxck4a/RPIK5
/tb45S52e1K/IoTLI9MlSgIB5K7aG9x4qTrw8XgSml2r3j3fjksFLTTJ+QB7akOXlN2b7EmXhQqU
5i0AAbQe3BA7HavZCp/iMxJbd1gM7yGvATivgza/HsQzoCQs3xkSLNzKgmR7x77kXPjIcF39+GC+
QvvhO+lyBSuKjeOHwVW7KZcGuK5Y4OAHBNckbAMSyr1NnPgAN0JrLYPbfoHtRDtjg3iWTjJghyf5
udnmTu7d99oa+eH7Pl3ptuLQ2L0bdqTcNFtbK+tmiwT3IvDfBED563FdbRXop3Y4h025nkXuhtf7
OvKy8REJv/pEtRELM28kQBimhKpbWILFTGetedFru9DApbxDdVgGy7fmvV9ft72DbR/MKCdfI1u8
RrITe1LuY2oLbubMLADQVrIJ7KvFLk6xQffBAwKwbxc4tJSndFuehJf42Du39+Q0s5KTYYl/qufO
pdpmlY4OVfo1xCDYwpT6pMAmNOgC8DrGkp3CreQxalzoyWg63GHMP2ACESCG1CqnPrzbj8d6bUZ2
uUi3wlxzjLV2Kh20wu3cn+3h1XlgpTi2dSJMvu3x9QaCGi1Smx4KoC9sqFfSz4VtMri8wrGw/dAn
KFlkK5rDc3Jq192fdGv693X1nhH1kPl6Ef+8XLfxcXCDP9Fr/nWdi9wJ+hhtpa1umxmQfbzUn/Kn
24Zynnd7E8/xQS/AI/DgG16q2DqJ3zlZeBz5bGj2FjrHp9nH7Q3shOqmq+pwnZvv6rl+HbZ0hHSQ
6nv9mnyCbtomodM/pat0JZ91+76vDuo5dUWbm+rLG5b26ACKsT7K1Kb38Ro7d8gVamtjrtvFMnqZ
Gt1cuKCmSPcGqoIernpTWd3ECKRNV3I9SHMAk068rL5pq8UZD8wFFB6vOWNSTR/TXvDJLjaMTun3
o923l2SHKiz/9rxFDpginlfiQKptAW5SXClQHrcezuUWaffRaS98x8sEB1GXVhipgnTHEIDDMM/U
sQRjzPgYP5InaqJJiqSkJeEEBBh98DXRavEYOwsf4oZ+Wbc1r1+gv8vbsgcQOu8XPQ9k2PZf9Ssw
3cZSEOu18hO0YOUzRB3dLp6F3ehBJoV0CDNSmjeYSCFl+JL64iJcxAsQlzkOCd7oKktho2yQ6HSN
4/V7ILRrnGj2lQ52FUIeZcjs9+nFNFAm8KLDcBR9Yzeub8Mh3dQrQgqtT3lXxNfCppAyD/bf8QFY
+g1TBUxXRqcjVF4mu/gwXvpHB/joJZA9oFOpgGmdceLAmAJFdUv7AN3Nvy06yPQfDIMf3UanI3hu
F7nTLySmau/trlrOPq6ZKwh2d5yltvnOWv0avWjr+w5GHlc9rsPEbo53yCLIksN6ejIu4hliJ6Ya
GBsfpvjgTfqo3rjEBPMmzam+78N6vDAg3j/gvHN5Qj51xnRshAjdBtSYA1MDOR1rWA7ux31OhMdc
86hsTQcbHvqKyA7dekdfyjD5Nl433eA352xHl5ftug33NZ0jN+4KK7zopZ28jHhDCYFs6U1cgLjW
1zPXXEwUwJKNpQshet7T3ej+bCf64raYt62jncILGksObCqGLrqx53D+AbzP1XwIfMG8P+hrdKkY
8JId191XrkQnKdpoD1vXC5yY8MP4Gl/bzta+pFdtBzjdSbzZNr+UK33RriIMtY4yiD3DvSUuQ5q8
JxwkD0OjPfdzhe65XnR27Qgr6QkhT58IlTP7e9PRjsQU3bc5/fpweV8V/jjHqZx+Yn6dw2mxpXni
JU/xIT1oq9zrjh4Vcuki0wTgCQmOfL7zZoLOsoJncos8QPUbInceu1i+vA/v5b4+pcfrtl3n9ILG
52wXnYwnaVdn9rgIlshZbs0DggtO8vqROMKxX915nZX59A8gswgkRm3rz/J7thc0F3uQLptXjdXe
beFlQjbFVkoIZSNr9WJGG0YaBEWCtdl6xMVLfZm6sY9tTblgvnBIPGlLmEmrlc/Q5TKPfrroFv0p
XKp41Dl54sm4QRnf4gCfIDyk+sBTHFsHNN1pNnPCpU47qnlji+PswkV8hD4BfoLe9+2Rbb0TWOmy
oTA3Yn70SLsJUyLyF5T9sw1QA9AknVwBSSfsr/7KROGKQU1n2vaTjTKlm4cw8YFZCLnYh9nlY/HI
RP1+fKyFQ4f5Iyh4+5GFelwPgrJLXFtKpzOkp7QbsT0MO6sKunKhlB3mAI2xkGBW5Pd41Qhvd5I5
OPN5lFTc6i7HGBkV4dLkrZ4w5bGAsRw65nNRDHcyOXm/zkImwNOCqQuyG/oiRC4ChzpSeY+1Bj8D
aK84Cvbk+ptkyupL2VRXqBsKxY/VtMVhe4w6ususKRY5gFc5NslgmufQxEBgDBUyJLCiQeGgf5Mr
THjHSa99UKp9rZIbjHUyDg8Jd6zBQJxCDnfaIf2QWigCIxq0SUREXfYhBaqJ0xeTiOjTbIM+BmHQ
dMVktagIiIloYMwdY3dB9dvHLWorKwodbiXsyNHO67DO6Di5JoSWMAFEWOpuwF9PhyuQkamWYkzl
kcfqrddJacQqwrmPlO4jx/vI6z7WjEeFrquq1TUIr36ikP5+LIapficj8/zz8bGtFG7xHEKAF+bD
nZSK1NX4rIHCB/BcLx8fHwuxJHF175iBPfKgjwU0nEqGH0ReVA+CQ3u73r1HXvYnVyuPcsZ8LWaJ
uZowj8sM9r2hYAk7ZYYpl/+1BiYVb9hp22Pxj4+P/R6HpQJOXSSQhjcJtRbYOt+p2HyLvWlTW6UD
SOGtCCLjDMItK6mV5eWs3uI3xe/qSVIuQV/XS9wZez8pxu01QN81TBwQvfREKlnxcqpK9Q2Vvcda
as5WY449QTL2+0LUcwlzT7KMsB6N+0pSbjtE3SR85vRqOUJnX1Zk1cmR6s8Iwt0WP58eX4DVg8wU
krP/28bHcT+fH6v33p3lRrlSRnKuGh2+XJNEbtEJoJ6kaRG1scf6Y/NjARCOl3la/H78/bZqAjKu
aAM8dvvd/nMW5VbXI+rF/zpY7/KDeQNZX1QGQl8oXGAyKGqbGKOk0ZJRiCHLcLeCHjfHVuIdDAra
tqDeZXcm9a9FptW4VKmL3+8ea2HJXuY48hseByh61YBun07wWFQAXCEbNRmErxL632Onx0FkrxGt
kB5lxGn3HgT9iNfLdKrfrT+fHwc8Dn2cNDFShuHH6u/5fvZ8bPw9/PeYn9P/c/deC2Hp1fenfxzy
+IOdUcPcqMlp/57md79/XtnfPv/HK/v905WWwoSfJVSe//1j/3b1f/t1P6uPI4Pfe/y3v/Sz+tjh
5wfObswz9WzSn56e3+NK/sd78vgxRhP/6+H97S///s5//JjHaf+vK/j9E+Pb2KqIDWavzVTUyKfO
fwTn/bP4x7Z/fHzs949t1ADIa/3jNNKjaPW7+2Ptd5/HKYpKZwb2u8/v1/9p2z//zOMU/zjtzz6G
Mh5b6m3eQ1PffBRgw2Qo/KpJ/vIrmMbbx7c/1gT//mg8Kpy/Mvx/6fxP3/+sPvafbBhxOLv5/+kU
jz0ei9/T/PyV6W7/XM3/eNyvW8D/fprHfr+7PM73u62fqmAPQM3/BxdJKgrX/xu4aJFlMai+5u8A
o78O+gtgZBr/pYLaUQywvn9XVJ5Jk6KyBgsMZ+EfbeS/KSrzFdtVSTe4ggl49C90kf5fM7DCk4im
Lk9nVP5f0EUaDn//xAJKRKQzDZaAamiKMZskkP+myRnrsZpkUhMt1du5KWazxRAQ0g/NmNgvcFBw
UrmqEA8Bz1mVUZN9hfSFQ6ho4goYf+l9+WesWtIblIttAXiJGwYiVKfZHl0eqtAZxZsbU+pJ4H4o
1SsVFbDk13iiP4erUkq0ZyY6pvSJbIbxhIvoehSIF3rNGI8dJkxWcUWyQ5bEYK+hGjfr5ci/VhkR
Z4Vgal0P3TwDGe0pDVPu7KVDPG/RoYPPWLXG5hj/LKzupC65zAb4kzh7DE6W4X5gaGqFdUP2LtSE
PxK4YF8oNW3dJNmzOYTIuykLI89lJglzDIgTN9eH8KXTlwjFUj7O83ovQxIZULxFEmNcXIMW7bAO
4EuiKCk5Qor22U1et2Kj7NvcDLZwrpE2xH9VQwPKD+MOynVSX8QeEeuifwS3kegrpUoVQVPiRRRr
TEYSF3mpavtYtLq8MNF/dFMYgtbA3UCwzBtuUjFPrzNyLkKiuNdEEXzqqvghxsIRCftkq/H3mroc
fU3qVmU9KdQMnVtJY+BSvS9ggoTUcmZYX/W3ycWY3OmQj9IcOYvvuoMWOlMQFGhAWZhZ4etFv8M3
j7IKrGjw0f2+zu4GcHBkP+8FSlB3bE/xf4OVJFARS5TZcsTJCve6WlYNtyyb07XDIUzoIZFOTr0Q
qzIv0nPg3F0RLDHmMCUCplw5j0BIXdDisatq+jwpsISv2hHuSSbgOpxcL3EU7swMM98iLFe9QP4r
kFYpZkIHodPIbqpADe5FoOx1JCSt3DDfAi3qvFyBNIDy7iqeGTE50atIi4T8psw6uGN6iS08goGb
tEisFtCxk98Up+1jyh7YaazzXs9+Fvw0bYiyp3ucrSc/H3j+sJTDcge49zUIGgdZQmYHckW1wWTm
2AXl/Foh5mPGguLCUUA1Tb4V++LeahMPkvk4DroID1ELSSuMg6WjQWZQjqDUmyS8UK2IN1BavSZU
sOyA6Ub1qjtVxgDKrroucHDUrEwpzA+sex09T9bXUm+OcDaw1sJM3Y3Rvqtk6odS8q0zYc4D6UON
Cs0NAtyHhfx+3xEx74UKkl6R9+iBiBh/tSJVTNzIA0fst2Gnz5b5NT5IDSRB3DJI1LTSp3kNrw52
0baI9+mm6KnKz6DRGMINr8gZHJKRYmEIxcouVAwsMAW5L4BrFyDXR8x9W6SlsED30gEQiykhYXtF
FMmutAJlK9jnaMx0s/uyo1I/jvKnVqen4oalEbQsjq6pWgyleUnuZsPjDFIsCMyFmUSUair8bRMJ
A+08xEq7LPZiR+4kVyo8PRGHK1JI1oWqQfQzDD+8Mr9gxjR0WJ5dvaCHxateee6psIv0sXHQuj3f
C5S1RmYSttDwE3UyFKbcOdipk92Vug9ZKZ7lrIQzVbVzrUK5LVCnWpiAeVPUV802FGpsaw59lS2Z
m9K2EVnrUp25eaFgkm1iMPWKinbvfYNhRkFU/sqFKeeFg+oelckdPi4dPrPVy2COkJ9N5A+yMS28
WJXQIikiMlRNruLYCGE0j8Y9qKM/mAE9VZASoPYgMAVPoRoDxwz6ZazcIM1UlE1vSvSBEyCShGr6
UWdQDUry8nLb/anzCHh4Wny2WYneYR1QnoOmC4MzdHC610lJqqmNNYh/m+FyngPDRyO1Z+qN5E0Y
PF3D7A8qfxylDhioS5Qqx6Le5+Pow/vaZ7NTZJIxj7TxMlMhD5UZloJIIVS0t6G5bfWyOcdZ9Zbj
1NJk0DtCzGXnugDSq4TFgkLv7Q06FbUzhA9NtLdsBa8hZJMMhiqZLK9BLb7PDRASwKfwkW0p7F5J
3d/q8iv/jrpwn0VZv5QHEYcZjRe5VxCGMjeyQdLkKkc4WSjUbjVq8dn9iqk81XxDpOKkm8pFDrK3
DLqNbYTDVxmDyaD+N5QKqmt35SVMSyxvqvjSi9I2im6aL72U6Jih0hLKTqMOcGxikVR3bJBL1ZtL
jNphgOCxDVIisSbXHUtpRjQi739uFGIDQPoKk/kJswy2ETkb+U8x4iLUdjM0Btuk2M2a0HCRXF1K
XURpz3yRMz1ZF0bILS60mddPxKJZ1O3E2dZsW+BTcnzfCUPu3sv6azRVeL9JUrstfwsfUjeecG33
2HyP43hzl4BLSAFsXPqWs1DjMtMxsgZJ+61q9cqsEzyZDAECeLgLNewacestc3ruJNaCFRBg/NTr
0IHJEXgZUo+jAK8p4f0oU8xAUszuLWTXG+0drSUSgLF6rmSKDykl8kmyY9HglWrPXhJRRU6/Ujc3
jLSs+wB6S4if6HrMhrOj4ZI6HeNGm/WrfDaeBwPFgVk/uM2g72ad+Y4QwTNusG6gqGgc16T+stTt
tNBWr50dy8Nr1SmCU6YDWVNZWmQ6eJRGkd4II/A7TC5GTKmyqhnV8go4zGDIr8gpllsujxyKMjgz
g4HDQGnCUMR+EUtmSXWAPhxHvLPKi+F0lY2A9Rev6ojxYMdYrN5QwyD2usqEMhUus3VHNhmuCNES
yo4JqLt7/t0p2WJWYZd8iyc8gy6+YG10FFPsmxC3/az6Q1ABORj1yTPrCqc6JooKGy1aYdCEurJu
rMvbCBoD7Ha0G0aVskUoYiSu0HUl0vftylBa6pJFMU+RMBSO4RWrN4QaquuHPMt2rYYeZp1/yK32
FjbP2IGv5FgCRC67mkqTvZmnIIUGo53v2aC7N6opOegIrAxRDGkhHufWiKmpUYMg7er3cUL4VP1+
lqlH5C6w5yu+5EpfNNWwlJFEMAcEVLXygmMlIBmamFgJqGaRropjrxTHyL+LCsAZ4nQwguZHfvvT
Rg32drBrrGsHCzjMis8+WA7pp3Ib/Sg1CwermpcmDzZNqH3phoxVa2B8x9m27O7Cph3vZIYTMCWZ
NntNTPReFJE7FsF6rEscsjQhtAcz3w9Q1WwBylqcl6tc0W8OAcImxAPHNdMZWa86L2xjJu8iMEAN
oR8NFijkxziD6KqPB6MOP8J7e9YTYWlOcaVYIbfwpSrhHnJBO+UqvSqKd72JQmnU1F5oMJAmsmpL
aFgV9OCFgNyyEKH5+yKU6X4cb+trHriojRb3AeFANw9AO/ZgbrQmezISCqZSCP1NGkCnXOla+qt4
uuGKWZn6Iu2S3m77C4Tu2xScBmg/grLDAGjeRwhnjLom2XE785F9Gj15hh5xlVLLQXIeMbeCisOI
pgFp7M4OIumS1QLiNXfJrfCE7NO736ryGwJTmyQUPpAnOmrSOHFJqVkDKK3DUYNUrC7uJXWVpjDn
Y/okpxRIFV07SXVe2l3SOojsb+QmkfwWDilcxXqOR8uiTuno1DgfsJhtQLswDl7LBNMWESZa0oQ+
TQbMbT4NMmJC2nRKCUbVhMR8rGrwiRyklzILATEQbiHShD/fPD7HFSBe8zYJiEwHPhaPL2TuPdq6
/974+83vNkOOvEAa4vnjiN/tf/vzj42PC/vHPmmarLDIzYFmYD3oPvZjhG3+WqXfxzHz95SVJoHz
7CKC9WCpFbenwkhL0Hz8pMdCmvKrvx8fa3rR/H3brVaiZUX5OQgGnOfM9+vjbzz2Uv/7rj/b0Ioh
TmWaDNq9mSDtD1z7eL2R0o8RsdACEST9Y+Njn8dCmzKnvV4jrKafMGwJUaL7b8f/frynILVuLVLR
AJMBiv5+IxU68Bju0ANy3k85KuyliJLzGAGiKZ0C3DW1u6xF7KqPA68ZqFQpaTXa0QQ6jq4IyU1y
YFyzEO7zyer55lddtMbEFenJYDVqG+YTSXI2cTq0CUoDl5F6aSZ2/9odlCfQGLsC4Tcb5cbLDNjW
GTAXXNnLeCEiBfhefGKdCP/UJpJexicJxJ56fTLXOkgwJEeYBdlod30nu9mW4uV4uW360jhkJ3Ov
9KP1qSQ21rD1sJaIh+3Modp6L50Sis437y9zFarkMibubyCs41UBthCK/Tv1ZEiv4tWnuiYtMRxk
tf3MNRus3hVbW9Up7m99YCPiGzG0OMpHsyFH2lCVVy50JSTrPCpZDZXO4BmYxIoqtRQ53dVpscAG
RfwEveDGkLYBf9x60klVl2iU9OAIoS+b9+01tPfZztyP9BYUUH2szEUJcDCT2WgqtR5DsthHinV1
tmapAWUFIjJGC1l+AZ/QizEanVQXNyzBJpmgWL8BdY36DQCJFd4ppE/l+5g6JpXXRpjPkC3HVtFm
SM5B99GPUohPhTmyCEytkQQRIRoBq1BPAYCFU39MqNK/75vCQ3AehzLqxKvs6fpGB41xqyUBusgA
SVSHCBiU5gUTG8UBhmMhdhFb4D/eZ96LMdvhpgp2E4t5fC+XiG7dEKZegqWLwwg9FoDA+MnbTDEB
/znJu2rlc5RhXtRd6X4yMQ3Xs03bOcMLhRvhDUbQGnEZ7XDpbXmHzywANKtfli4VOFVxmB5Cm7L3
FQK0c9PZgx1m81R2ZolcgmCr++DLXKCTD7xQfQ1O5gIIia/v442+0L/yD/5PNRWgFQiSj/gsVX7w
JQC2B/KPCYcV7EMX8DBF8ekGKAC0aFcR1gtwESzd+Rb3wP1sfc+oCMdEXwjALQomo078Frx+ApDc
m3txkl+3r26vLoJwOSucVEalbU8SCbtnw0P/OrPQnrEMau9ucQbE8YZOOvZIjuK8FdtdeHxBLAh3
ycxeGRL1doBPWVE5GrVg6mkoSCG1izqvI9k9MKrRl45AveJzsNa238rxGN8Xgv0NPbz+KIEvoTIM
FkvgrwM9O58S56Y50gqMJFNaXrxDj7H0a604V96l3Cabg9c4FPU7kyPhOzzku8HFBWEH5GOcp2cY
n/cVmtGVP64omiOhuMkAlAixtyjOLcmkN3AT/9pKQsMLl9fJspdcyvFW8AZ4lZI4Dbc3XI6jU505
b7Kr/OobcAlt2W7nsWbnHTC38rlZM0ORZ8+qT56FXI89ftLYPjfJuvdq5+4hyxFvb5t61z61FMHj
YWduepU2/hyDMwHW4H2ri3oOHz+bOTElbPenpXyDIprZGXNUyxic+vKZ+vUchZITOR/G7xyj4YRL
QfKhdQbVSTfCNgCMa/UWjec6vc48TFrZCo/ucDndzOZ7IfF1B9YnxXY135X5JggXBjkOtG1X4lL7
RAkAyeXFeAADG8whBY36vK8W8Tbag4TG4rzY9Fb4RpIkscdL7IIs8dK32E2XwBPjJfOc4kDAxJ0r
fDRV7tcDGl6W8ZEQpbjiZlxE0cordA/X0Ov2rSj38uH2J0dtfNjVgoe9awU41tavbj3jrhUzu3pv
JpAUxXveXqer3+Qv0LKi9EykSyqrugMbID85OlIp2bzIpU49eA0BYqa+379A2uTtpmrxYgVk9jaC
r7LNP7G4SxTrQwLpbMuqI2y1ykvPgdNfqpuDqbgjgD3Q8gUFWjJRrRXtwNwVNu/E9bvw0UkgtlI+
uu9cW4ygADuXLix2Y6va0FjgnbkhiBxAecM5erkdOv9u7Lg7uBLZUDZUq/4wHeC/zI3kHCcAL2Ma
jw0n0Kdhrd5fi43EI2rs5CWFbqKBW2A2DkzfLUK76NF9XPOOANrIj8q88W9nyWH4VM11K7vCET0q
dOEnDBXAQqRi/MljlUfffYMVBCbKiPGkfDBYMgRWdr/KnAmL1YWL4g3caqrxkXtQ+eEBvzNgFx8D
kaoIANMh/UMHbU/PfkLVvlNlAqglIUbxpThMlkZ9E3mgdqa2h4S0cHu++vdgeuwxIV4iH0lcZqe3
hlHwPTxkTyNv1JFLFL/rJ37w9KM3dD19sIijOe/bIjGtYNF46AyP23Z+t37+C7vF+AG+BwwZUDL8
BWLDGkEOpVtERuzgkO/BU54nmKQ6B/HFnYC336GYjnqt7mefIjBy83tUd4CdKx+gAVDK0Qe/RgDe
YDE+MCQhTp8Ivoyy0fn6zchAN3IBNSWhx4/IfWiXO9o5w1uwrCzRFUF90qySL/MPGmuazFSTMcqj
CTW8K5XPAOUxkvIDH6i4j9xrVO6K9CF/X5cG3Xk2+zQAOmBwQ34Oxn7y1E7yjbt4uVAZiDwPyIPW
LFku9cp3QDQmNnY0ugGMz23RUg4O4yL+1m66jYYBbrJbaEIgl5+jE3LbUxvYpicm3kAgxTMv6nfk
AIIMl8qqekucyqbzpM9ATx4w6Iex6gB6hpYXrm7v+hLRycX4Er4Hb8JKWVQrWD8OCQDgCx5DLKzD
fdUwH7eyvfwermICHTIgOPW4j47JoXNyesODQp8971sLlCu3R560TbY8nOZsSj630B7c6SEqDBmA
vpzT1Ewr/07WCAi9CTgqcekdGyzCEIFaZO85IRp9HXBhD9R84vDmm/tyhfmWzaQBnldGcf15LN4A
UBPwsBQB81336j1bqYxfQoquh6MHa/BrsuJJ17lxezJMv+yeIlK/MQQJERAfj1ZPFpoKacSTjqlt
2N8+6CthvnJEX7OIPZ9mM1BGXnF125mF6jKPXAF3bt3e6l3kJbN9OTdcgKBks5zAa8EZ0sqPihND
pXK7Q78Lul1YfWTgij8r4QRCx+6/UO+yZGW2EVZlLi4xpxHiiW61l24lol1XV3jGtWWr27TlCeAZ
Jg1clt4X5q3xnmHcQrxXOq3UWAE4eTT4xEUF/Qot6g6WwhMpTi1Y55oFRFTwhfxTPtUDEteoRnly
hWqCLpP73oD6vr+pDpmEiJZCtyPNMy/fJc6ozpUP+jbGEwJpybhadG28/jee3PUA5L2eeYQr1Tll
+MVHJVwQqPLi7eh5IrAry9t3ZVdnYK6SXZZ0HA4hKAF1eafzODYqMLdKX5OPzzWAQ0SQ7uc4oeRH
oIkTkg21M//eAH92R/mMczyRdeoCi4WpkR/APCPt8jSiGuyp3+o3/qONrX93vmISRryWO95z44IV
yEIE2r8gYyKb9sD1jBbZFet6lJCR6+wIhbsOBs2SVElak4EG5+f0oaMP9BV20XhITlNQSQAE2/rT
7TbFO3K30qhFkAnCYTeHLQVcB5aeuiOlMmabOvaEI3jvsLcpVrwZL4HqmOq2v3vcvvuXIDk/94O+
L2NISV2Va4bwxFx9wd3OdgITD5TwFuUToQvpR7FbAO6k/FfebWV6li6v/y19TpcJDLweQoZF4Ymx
96R2cy1cox8g2/pmWIruHfmNcV2k+35V2Ek0PbEWJE62isRvQV0nsXvNnTcEjAX4IIRFshv4+P6C
DGB8fkHI97at98O56NxO9sTieIebkPq31CGpIp4b/A/QFuMKdIK0haJvlOZpEJ6D/tWMsdKaOheo
V9e3FppKYl2Qs7cIwRHOa2z5OO762Jp5xszLsPq8xIMf3nYEqCPcG3CfmbYj0YimK6OASIiB9hiT
uk0w3T2aEihjZEhOFHWWwEHNbqF9NIwE3T7zhoL6wYSElG8OEzNpfi/RFTvo0RK7UyU4ZQkCQEzh
QDr3FN2sQqE3kx9Q2ab4qGdopGQrg9mWsr9JO8IZxsd2YgPbQDK/u95pSMnWDvKdM8OvVC+9kZIq
TlFIaUvw0N2tAvv/sHdeu61zaZq+lUGfs8AcBlNzIDGIlmRZzvYJ4bSZc1gkr34euqq6agoz6Bto
4Mf+LQeJXFzhC29AVFRnaC40aeNpUza0tT261lrnV/kNtCCrPLaxW2YI2P8hTwDvZz9QC9ERZQMI
Ke/o0WnGXiCeiXEKJi9NUOR+5KANfqp6Inmvt9wqDi7b9Ds4l4pumBNskv+la3w1yX0WVtZB8U3l
pslOaLdtQRjniOHS6VmucesXyYlydOWQt56w84GUtLlT3YOMc9EFSiX4ajJwzhKlYcC514Fm5hMP
YP0kGkRcFhBnzrnc5nclFmuju4F9wRDnx4R9UP+wrbtORhv/hiNbwZhK/xTvOrWtzwbfGXKZH04l
2BY/aoQMnreMB/kOmiDNr5Mec5YTxM7NDZXv5YfNRkZdOvOF5nNM0zqGoaMDgyRelp4Mfyj9xDmA
rq1euk1t9zuCnfDDkTSjKhim8yMXzZ4D/FhD2YBaCEcRARN73VpcgcpimugSRIMbvbBu8Pqihe1f
FH4cJhhQ0WmW3eEB1C07egvvIf7IP4bTexPWu/fmWzvML1+gds03sPnD90ZIIk8jKUW4jo1pOfMQ
XixiGqboM2WBftfdkcse0nN5BTYLe4l2+Uh69yE9/AL1Qdc6H7DrL7PpZV+EXSh2cIxZp8fGbyS3
wAbnyQ67z+mFvbRyUX3cvNGYxHMX9ChPeXST6CITpfJvdSnP+Q03tBsejMNWPAg6AVuPEG3vfGaS
z3ZDppffVBc8YMX9/A3Em5AmVSc4e4ifIXCxcVSS1iv795lZCTmn9h2VuoftzSvtBZfdlQGlKsEr
hBv1MLVPOf3cu8RtBdyO6jI/sLb4JDL3oN2AyfV1DFhwOdeHi6DNnnWqHli8rMjCp1dOvYA9HWrS
uFMJn8Qh2UM7A7J+glDFLFt+Uq/5Ljn/sUrEEMstbxB6JJHdt3+gw1xZ7nxKSdJwN7hj/o0PUAmQ
vrxaAKkBY8OlOv9eTzxdsi/Zg/cCCJXEkSC/aQ7FJRovVfa2Wje9Coua3Bvkelm6dnZbU0IgLN4a
puMT1Oa985K9kpNbvgIR7aD+UGCSPnMvKr+QEx2vqkekwwZZ+TZ7JmXV+Y6pNVzIVJUXwktzP7xp
sgsZWPMvcsgTtwKg9TeIKtlUnlK/aj2ZiJbBSWlI7ZUvCkcpzDUZWzyfjn4RkbgkAJd9kJ1ss+m7
+YaxEKsGureKr86ZoMlwHn9+2UXq0yzQp8OC2asr136rA8XF3qkOSTPk3NPyS2de0vKPsnNe+PBB
+Mi/wJWAIAQsJBs8WPFJ7MmPkl9DIeGoNk7DXWztxnuBfKmvhlGX7Ihmde2ujg7ym0ntw7yDKtP/
MIGgHXEPSABCpblwwqhriHzER3eCutg8GkkgfUUNSI19CXBh8mLfuZto4kBXpvLSuvEJNbaX9ssI
xEk8JsfopXsSHJgkndDE+n1s75LrHi7xQ2e91DI2X/uPGUWpHeXEXem7GGlMhBButS9yl8O+7Xb5
R/RnesD8A5dX/MQpc+XpA1zD1nRZibX5mDquNVC1PzXTq/jgPONj3ssAylk7vL00f8qB5gf1JnI2
XEGbnqbqPn8vHh5rdPpO/ZVoZHw3Oa7rvaoeBwqv6PTVBxAXlBkH4liqA/0PrBNsR+ydMFwEIOQf
7Rg498TmRwzJyC8hwIzUMNU39Q3230Rl5ja+XUQIKW1Rj/AQs/UEVET1SSY4nqsHYoHyHZ2fR4tu
GDMVEtuW0BGEbfv0LqX67G/Fjp+sg/JTuP15yQO+K6tHOJ4p/BgaGv1ZXqk1e9mphw0Gp816aiJP
6Hc1tZoXar5o4hErzMShdn/E1Gy4zAhiHuQzUonNeMwnbvXidEQCxWfNQQBbdZ/FDTZAx9I6ycsr
FTqcSmXrFFWo0n7yHxUZBwjO9r9bLTqWGmqlzZNjXef+CPEHjnJ6N+00nCIOj3m7t5NvWMSTdOQz
0A0bg+hPdWHWf1EbcfRgRnIxtC2vwxmAuh45/lYfgYV9iACos7FGOCIe+nsrOtoGz2sXYWX7Rp2O
EB4NgxciXrIlCpbIG0X7kIHGELd9wlIRNCiUpBf+t1XcDsaLc9+ChqfiHBl7822UDiRet8z7gWAl
mFCO9oaXXx4HIokJqyu7kGnY1Ycsph1HFa5rNXpmxZkdlY+hfE3WxmKG/tkT/qZ+txE+ftk1jnjm
zT6VT9ximBj9eMEKaivoqkcooZAJST5fpFuOIYT+2GFAnND4IYhqPDU+lFRtAjW/TXNMgv35sA3I
O1fUCzZSGmEbW2dTv+PKaXRRw7C93x2wPLPdPpCrNw8lWY2Z3c6fjNb0QqzFtobxbYbODbOPTY+4
NHobn5IvUhfiYmq5bJCpz7ZkHdTsSGJx/CkaN3pL9QdCTPhaaNb1yJ+vn+xu82upBBO/g8PDehQ0
nc7NQqJMUYOldUvUXqDSf14WqjEHhVP6ZeP2fSo0sfdaQ2kG2788CEntd3CkojmQYXe+yIKVdgVS
YW2MQpk2Ze5J6aVHXuWWQU7bfUatEA8Nejhn8aR7y03b7oirfRaZ9jk8gCU7UfBoqdYQgNpvRPfY
3fAl1X9SIUIKhZoVMYLJM3iON0ZKyzmwmWsclOwygpqC+dj/KRyfiCo395Tc9RshPCOiBkNYAjIi
m9BVcusfYWAVBKsCCmkWvkoP1ETZMoI8uaGkxGXxgPRgEj8x5Zw/OodiuwR0JKAaElaJLGBEAabk
pEj5DUlS9LaIs/ZSXXKPs+2NYZOzl4g4i/zbpkKDtgcCKPLnvLPf0vc8DtkauBpISp+8E9uKQcIu
owVCmArNr54fYdxAgKx9uz5pn7p6VNng3pMHcYvUDzMwf44ykgQvOmc56mDIj4PBemDXUhkZcosH
7TA9lM90ko3l1O7FM3Svd36/iU+wEIfPPN47D/ORhUyxGiTYrX1mglNpsjl8sCrsVI8BYe8qCbFy
j0R9S0fAbgjPsdGNpqUUyPmz0b2US0CrjWYo+Wv+yO9S2EHiE38jFfoqm5/jTwbNJQ92Fx0L6sWp
dZcQ8bUefydGlwD9AHmRTEIwTF3AWzlViI5abbzQnbHDynmrpT8D6Bh8eqgwpTfU2mfzvXJ8M0ZN
LSRy7jXk9l8ktn6uWYoQlgmW+FB0wSwv2+RJIelBruSZEZuQXEHzgzEHxZznoO/l4QL/hytKJHyO
XY724oHABIcejWJFfeDquVbemS80hflMPZ2n21Igbbex4X4H7YkPZCdjPBq2lPmRn5bdHqPZSvWo
JvI1KVf9BL1UVx4zVFX16UBjvWZ5J9/N/M2gjuKNP+dztnTFZaAH0nPUX44MK3fEfTWEOxNPxIUg
yyUp9OtpgfHjFXjN1s+xpjvOQkac8dKlA2OUya69bmFQA1nDtRB7xWVyR17c8BQpUb4zO3lPc75y
7kUSFvWv3HVBsbHNnyn784LLp7I+bOGIwY9U6tbslJx8pNRKw4G73SYpCkTREaLEnnslG4zyLXLk
oXLOM6oqF01BQ9nxhowf78IN8NShtHFXzC0Idk7kcvVcI49o44PjVWSww12l/gEjlaB9d8o9d/QF
Bd55m+BkSX90yvZnOz7ARuX6qZNQqhxtb5u0tmcqr8wVXlJyxeJ1ixJ+P5lPcIaQS9BJq0G67bgz
5iTpSYPtExNVIECz3esCIgjllDyYGxitkN/3HPzVAwIIDCt/T2d8e6Dxnj/i3jOsXB2f22HSax5X
xSLiJ/wKj0NAeqQ1vN02d6vOkK72Re8ydAwB15ga6I+6a+Pydtw5f8T1Mgm2h9QA24R5ntBC4gGS
g+6kZGvfyEt/ipCWon/H2UOURKFlb4/uchbvfPD0QJcAjXHsoXFFxZsapYr+gTc0KfMYtzwe6sI5
WbOuIyx4YVUYesiSL7XjYIQjXQEDhidNYNkF/8ZD5M22hZHuWait4Y4tzbpHxMTIf2yfB8sC4TP4
RR47d8htwqJv3MkM2musHqC+tqu3ltcWmOTWPwAGSvTrTttS3ivOoWz2K+pWdHUdV3k0iyPFEymn
mPDAnOfDI1DPGEK23mLdZcO+kN3auuN+UEgmt9EO1nriMfC70Bq3uQgwhfKzuk2pDfpKxZ1wh7kK
rPNJ/MAMAjfKKHMV/B6PAd0mHsNKScHaddY5ATGpPfEHiXwSzol+HfODRzlP+6gMWiXgk+i5JwUB
N6pwLHWagM5RbKvPIu3jqrhsRACo+nDSY907Hplkw914T4MUTY1tLWb74bEA4jkzxl7SEraA0oHp
OkPFdWC/Ybz0IVcBV8c6NhKPyHEe/T7zZIi3m5FWFd4jWcJ24ozXaXhDr8nBg74uwlI/A2mTVd82
d716Hnj71V+qoJZDWuOO5oEYyxUvNnzZeOEZc5kIm7H2rP6Bl9zuhuDCcC09EJdHysFCrgBfMKQc
etpc28DGRweIjuqRPIFwXJvwd/h3GEVUHsL7zEm7fcLQ6W8jzF4qDQcwlYxPXrnkwjlEpcqznxFn
ZCaU+wU7IKrBssv4GH3Agqu2rtO+u9OfqeExGv2KOfEBTQ9mIZgCDNhVBHzioOoPSenz6BgoutZa
4oHVKQB8MrDsQLzuDG9LpCqv4boh7LIUYZ5A5cIIRt0mBwuy3zUNcg633Tf3x3NlWkb07fStPimK
o/PZXiPuicSJyZjeMLCkeVwS978BgizARfvE9CKK+aj5b7kp+EgEybvyaYWqD/CBSTBRysQ8A/uH
PdVzIwp0qpxkZTs6F2rl4YdrdZTUduO07ITT7gN2T8x5qfeDBbpPzVcWo3NMvkCplvfbfEUxhCTV
RtnJz6p3sgcmGQkuObBO1laLxxxa+nyS58hrJTRBjjw5lp2t++a0jTT0WXYyqnzllTOT0AKHFfYS
HIbkKkwNvC9AVHjbgJtYfOOLtjeeE3IH9nLgXXQYQU+5C4tiOU64/pBKPlJnA8nh2EdFqoBGUSG6
Wlhaswy29aPvWxt8Ic5WNDs2N5bxxDd41HBDu5akwoW9zJIUt9EzIyqrZ5Bd2abs5bICavYQdef0
B9OA/3Do7M9tXmtXniWFVpmGKG3PFrdhCvWAXqTCZ2WNvQ/gkkouO1BFmRQ4V4k2kAWfwMaKhkKU
w+5Pit/eWuD7Vddx9hE98ulg6EGJOErssT3X+g3TkLuYkLWaPIlAnQXaoXS2N99JdxHhdpLbIQYA
7scyi8cbsgAqBSsNRKadhbX4kL5ArLCN6T/tjeQcZvu+rL2eMSW8cV6t7tr0LhjEbSaNIchyPOYM
ghRULNye4VmPWnxLZw9pwCk5LpVrTK/T8Lh1vSglJB5GSxortLthr1IpOSHgBDQZ5S8ZzQrKCBiD
o/7VHpiYPAqmLIh/SlJ4oy23rECDWh9BloU9wb6KnziMbLQSoOhLgbCP/IitfYs5kKS7Sp+8trFm
SdGdekT7wGhCnhoneSVz2t9I+X1Bz2zZ7oLfrJv99tJ0m5HdNaiSYwLYGo8DeGNE0qx7CeznGxUR
Pt7qXVYe70zHiXO74Djd1yqzkab/sm0g25ldUEkL2UkAKK+w7yufaTMaV5Yl4PSof8b3hefeTDfo
0kerN6ReP3wx4emBRNqVpTukbHa4tnlJdj9zQ4AdWBUSttyta8qBMtzALdmtEw8MDMx41Da/qYO0
+DKl89htpCtPRxReMx319UAhh+GWqivCNwjyskmxGbFYm7vijTnDkuLK2InWaXvY/BKTmc2InYNH
FKObUIQ8NHaeEtAKcnksZG4ydfsPACFsUJx3khHy62MgyJuJl/F2ALOGrrFyYRsb03NngzMmNndj
eU/YwIfxqZx9FMt4yRgSnG2+csgP53d0cAyHsv3WZOCx8ldlDDEHzPjZwbFno+RkM8aI+jPmQPQz
t3iPtyIEyQO2kGJFZdYGIJzlVIcnZn+MBtIYsmaopxXaxz2YAFoyRGLcvfXFJn9HbZRknXx1O75B
nlD+BFmEzd4GMxh6UH8hSAuKyRzOHRUmZNpRFRskxfYxCi+Bk+p6hYk9m8cv5fyXya61w8xgbmx0
qavoFk2GmfH2bLC/JPCxa7FsiDMiJFPcIlGawRQaLMjMFJs0LADLHCTnIuQ0aEz9ivK8dqNsuqVO
i/KQnAGiqvQyhLD2ng3QKH5t2HKJOSW3eSiLhEa3BKklNTvk6boc9xLZmm5wnojLnVBVVpLQZMjL
bOKzQ+GsMxVxs3T5pUlNyVdWnkgv9CdhimIfR70FsWJm5xow6ZqSRzjgJFL/KZpgrcZ3V8YfIuKQ
aTRO52Qtg9HyMuKaOLYhnAOa3onBKbwcCYTZ1mo0/ZBb+NVciExz8aPcvvx+q8u1kiBHfvj9WVnm
y2GmclNttKB/egIibMqQjdMpVcFU5v/5jxqvADF/Xw+JBUJUbey90rJwOx3eeZwn//hH6wPDqDlK
kMMk3JDv//kLmZl92Ys54vuMEMTvP920oCnwz9e/X00906+syvBXrzS1Nub536RL5ZovpbrJgqpa
j1ILslPK8b2c9RnZCstijaTg/V1cYP9+tbYEIrRr8wFa/Pbl7y387Q+3vwbZyU/++c0mj8KpIwcb
emo9nQUS8veTf//JtieT/17O75e/3zSa9sWR6STOiCns4hIlvFHnpGu2gf39R2wv/+17vz/4/Z46
JgctM9Gss8SptArFr6a4BerSNp7ISOSSGHu1vH3uZBUPrDax3IH+hhr3wpUnw9irSP0TsyI8anpG
YdWY6jZPgsrMCljMsLfydkZloJr/9IXckflFnzH8biKCFlM2Z/BEa9AYWcG0ZZTQMmvaDAyq+FJJ
AGU0fSX124h0SU/Ns8GjbbF6mE3YPS04Nu/yZcRIfRF3zcCBPMl4ZVaoLGjmQkpU3Hbzxia09dzt
J3s9OLP9WfYPnUFB0OiU6lGmFZKSrstpKfzYbrPAUBsaIRRJ9M68Lqpy18pwl7XNzbsV0W6YCU8W
MIeB0Zk4OUDQIiWgPlcvvpYUyL3qHGn1NN734CrxPQ/svIjOTTkisIVyooKVbtG1bjSPdA1tci3H
mJDOE9ShGt1zIPd55cxIx4vfV4jbdGMFYA+/xFhB4ixvv+dR4oCOCYNMqm1xQzMdLW269RxCcA+t
PV0FxBkzskKJrsyKaw0ygCWDOtmumKiPOrLmNwJESKmQYeAd9lzLQwiePjUFDdqM/Lm2rDRUVjBI
NVVmmwKhKfKINtH4PtUMWtcKncrrs+aQO1Qz0SY6/kRSszuVMNrmd/iBI9DMCcS/hlpe8or7sURi
mcR7CwH8oKizT4cKkKHkxmHWsLNtCoLHpKIBM1KsMiP6USu1HTnFMWo0sxhK01idy1Z9ULesCypE
aFNCBOoFg9YCeeRcZgydNsscK5AT8VaPXLEk5YACJfs0DrNxK3N2WWNyU83xSmAP2LNJ8jdrIBqV
jU8nc4xTPHLAlQZE0yaNXxSTzBAcMzqN6nIccVJ2W/Tkj442QZSQsYS1jNotlC28V+rIi0VVnKGD
CRxRTn03aeiANVcE+kFI0eiFgrIeFct4bVWNsBgboWZMaxaQ7baoDqlxfBXVpddM5yXdSoiG5wjN
PpZzFWZpPYRjY+zyqKmPhtSdLcsQh7wd3s3YUHwhWrAqLN59K1nXUUk599IldYvYTrdJRJ6TWhPV
HOu7alaxWwXctkzXv1uJcC4uNX8wiUekqcJUM7UAM5R9FY4p3iSWYoQCJG22LiVIJQF5Lxvf8lSi
C7QOuY81lLlf9G8rtsRBdBD7oH3calOu3mgoUuOnQPS/RB+GZkLnyNGNmmKEZx/LFgtXvLxOXdNi
O1cNR3grxyJS/mhLD4GmoXDGEUCvAUDSYBwNQ8kCKZtUlquHt3OLtMz9YEKe7fsOhTrAEdD8Qnuy
QLGpC0lSk+HxU5j9DQypcS9Hxrdc1mVQIjAbKQUnQdc/ia56F2YBpW1UglUrbreZDlPXkT1DKtST
lSyfdo5/i5qiDpxAeRNQVFqcFGbib9054H56EGkDpdmEalM5YD26VaTHjHPEGSb0dyLI3oKseAMt
AgOxWhiwrWGF0ki8Zai17KuxdVM2EweLFS0uhvDtHtJwqMjSilN2tVz1JDlkjYHKalx+FpF6tivA
60M9PykledwIzc0UdNZET9kw6d70HilPe5COawpMQ9oIks28xr5m90+LXMwhjhinlkdDyRH0d5w4
+2XUfgxBfgPjSlATICpSFOTU6O+KOCMRSo31YujaS+egAeSgtxF2qUZMWFOI6paBnBASltnk4M26
aQ5rBbGhOqGLLPkQYTW31qDpyK35sMB/vVliXQRp5CAKrVbopBPImEWN2HOjXcc2e4wUp/XZjFEx
zp7MGAXjzXTSiVftqNLPMvNUfRzQpj9oQLH6TlKOwnpH5uZ7XlD0KQXm2km5A6KePOEGBOU0rO13
KV2nk9PUZ4RsiiCDdAx7QEaCFYiEHNHPspvuJDcNjrn4xlUmxlZII89LoZwVaWXbtCeBhraVeErZ
PDNL900rNWezHEjPJ0Hc7BjIoPYSXcDYeNClzitWw0TTuvnJ5uiU9aoGnLZEnqsh7KxFOpwKst0i
p+3S6rSB7Fwxj2M0PQ6Z2oc4h26Nh61EAnc47rL0nOatr2PP2FsK/ADlK4KkDglUiLDX0twzTPVl
wAbPS3RjDsTUmHh/TGFrLBy1umr6hiA9spDHLOXiWZk0MBr9cpWsmKaYNq1eaZeuU9cVxEdnOKmz
RmzL1jKidOMLWR1PalPeCbG+zfVwQQ+fGkE+a4dVnk562sTBkCao9JviQadqeMnwwy6UOpDUMkXX
MbZcyzQqSp0LEBcJ6ddIjUJ1nvCQUqTuZjAgJPUmRYV2UItH6D8XsaBqOyHxmJkOviElLAgC+rZp
cZCDLLlTEEFNMqn6rrLaKzBVJH7XcaGC+8xkv690hVK5ZYcpMk2HEpujnZmMJ2lx7hVoyHHVObRM
7AoAtyvVfXZopv4JTxq2dpwtdopJsoWt91e6Em3W9ghUxqRO1alxaMqUNPPKMnD88BbHz2eSQ2UC
ajIkIE3rgdqc3bJmZGUMdKsGZZ5NZ1iPc179gbi/GxmLj2Z9bbvJ3sdphKzexP2bMF7W1UnPS4I0
Vgm2YXxb9Bkw63KTS+pxWbPj0HbzqZNmtIST79gwCczjbnhOpHthgEfPnb71o2z6Thc9QusTNGWd
jsgJ2PY5jqevuLeiQAo1ozlg0YQe7TBTBlhrRJsI6XOlPCZdqV+NvP9SBkTJVcKN1qYI3tnraxoB
xGhhCeO5wTJ+t/re0+N18Axlot2sRBxBa36rzOdFS5PT2NBCtTPNFwqe5sIiySENH2qDhDdPkGGu
a/RmE+utS51QqOMbBw42jSoClJuiRBMI1qmHObmB5WxxxJNggG2+1Zjk+gHD4zrMwMEtxcxNqhB8
DQr0mqPTHuw1+M9m63XtyUjV9WKh/3VGmICy/kLAQoXATqbeU+bmoqFndsICHEVviDh5ksEkzVZ0
ctX8066j7NRFI+igLA9M06DkOhsoPAi5Pgg8rVWXHMk4KrOEmPeivGBRellHYZ6VonuGts45aYPe
xPrhRlXZcuaF4t5SOXe5yaNEKAJUk6rt0DqgzykLpFGVKxWzoSh7EooWByzEuiu9z6iAD9TqzMbw
iri/yaapfe6BLfoN/XXUHe5Ns6N8oTc8soKAbpLp0rdKRWm40yvIe/XDkI2kwwaEOxhdYTqqaqg7
zl3fyukBy8gtTqyonFn99Ehq2gQ9NGzgwLzE3G3ACtx4Xxzgbone4WZvszh05b3T20tZaw4IqHXY
b4vHzBeP5JHBNUx9w+QSkkqlX5nz4uNYgetpShiBYUJYjJ0rkJ8juNTfa2JfTyvln7Kr6NnLAhlg
0SXHtD1YDou0UWO2MY0JHtGuLcSohNFUIvBZl/Dd2CYrAdNCw9zTi/pHTS7scztR2a3V+lCnGw0B
wGelGMpxjtZbWZ6Ug4o4xIF8WhPrFhUAXc9j2Z/1FTgjgDASaoyKuvw6pk4WJCPN9XyjRdY1LiOr
uWgnOcoDpZxMqmZptHeMOTQF9CPbGkn6UEPApGZKOK9yalLIt+nKqhGeBBhGoFisLvGzbUzgTfGe
BOimvMavhQUFPyOoRwt3zU+9QzmlFRVnnipHt4uVb3wB2ieRUTzJMnURU1eUu8aGDKsT2uz0uFy9
ubdhymtoQejYPgADzIImWitUlOsjPMafdrHSG8xoUyon/fuIKcIqVT0lh0L4a63cRB3Ibcfqq5uO
MloVc7OyHV8GjYe7eWa28kpiaMjUq20ZGNkCNkPKZMOvq/5VktKFoxehpqzJurBbgKOTRVBySkH9
Dysig/Bf+gFX1ik+23J2UXUhPZLuapydX2vXt2iiHSczpWJj02scpfu6ssKoIlGwRrqacsTxXQx0
0SvrlmTIrXLtS+SJCa45RZRQLyvaDiv4reEVO+xnyg4G6ZPNLmf0hxovFAgUTnOKRgQU0ekLc5L7
Gwvhvp2OIVJPp1/q5CjI23yCE8njhNIcSGtZ7QZhbFmoPGFoogGcjOkZjoTOVQEyVNFgnyiiDK1y
0O50MYUT5ZEpjtJzskhA250WoWYbYd8201Y3M2T2Tnsg3DalbxVmwdFW0tc55ViVE1Yjs4UFTQgL
fWhGik1BRBvYa6+wjS4mqrZNrNv8QvdWa0LzhqV7l4WBfmKaskSbhtLf+qqk8lOS0SpcJ9rytiMi
4P+0+qNlWWlQt+9J2iqYguCxaYI17xvg/0lL9yNBTXWty/x2TrUHyRJTIDuLRd9j3dmfIgZ+vSQN
UI3N2X7QusLrkmuxLs/rukAhcygAj3V5W/X905pUB6mI44fCeOmn6WvOHEC0CalkQ5nD5XLR+6N2
q2J7088l7BAQJEo9g1ewbyY7PyfdSVPk925FkqFEYN9CbWDnGKYN9na6x2p1uuay+NEENBLbgBUy
pY6BaXSePxhp8WqK56auje9Vf6jS/FrOXRuO1UobKJu3pjOdoN6h3Jrr55kDCWfm4c/UOtNhcOjl
oVuzmcOuToCCUk5lEUQj+i0f0kpnQTGFNy1wzyQwfJ6Sv7BhIVmaRSAlK/b3Zkq/0rr4bqy4paqL
rqYSjacKLOXEqWqt9rfTy4pnbtIg6bA+f4y2Mt/Ko+Q5JYOEbgXaaVoEDsDrilS9U7rpYOX4L1Vi
8Ct28P2ozKdpirVQjTUC/uS8lvVELcGiddGshxl1jf28LNAORoQjUoQ71a3mshETRUcRYxkaCuJ4
0SRiJZhSmwscX1oXLWs3afXXynF+tFKq/WzsPyuTJ66mURMsq3nRCoWKdGb5vURUZJHbNTZUGl2C
DThWLRR9AOOzjhKIA2+Lp87y2dwvZgusR471+jyhK66xPHdSvkS3k9N8p7Qph6H8Y0QiBiEPB7UD
wMxOEznyh1QCJ1LidfGWgj5ySjNOQpIR46LPSoEFFdn+0rd12Ok126tOKhdNycvY96/ztK6Xwrhz
SpjG+SgVAZof2FOuiCpJEhFzTy3d4T2kor8OeZf4icBi87+V3Jbw+6//oeqqhpX1/98m8pKk9b+q
uP39D/6h4ib/xVB0zMNV2TIUx9BwU/+7TaSt/8VWLJWfIuGqytomsVZhzZX89T905S+OhSesg9+4
yf8MfvQPITf7L5pjyYqta6qpWApmuv/7f33N/zP+Qe+pWGKOoX97/T+qsbyr02roeeN/l3HDT1zB
BtewFA3LSd3erHv/RcYtwi9tSioipiopQLfoyyVyKNNNiNmUZWx8aoinZfanPSn3DZX3feFQc5x6
+7UlbPENXccwRsSR1+nkYjiNNx0/dzR6xznnW1GXxl4RiGhQeFsPlQ0n16FBp1BibCYYypwo9IUw
QHO1EnhbmjjhCoh5UPMtvQLUKb/lOX5LVmWD5HjEAKhY1uSA8xsVwF69UfpR/S+s3tX/x5CoMmPO
qKiaaSrq/z0kiBd0hEtInq6S5RxiNdWAh0i3RQMBpJaw46pUdUfZNgJgrt3KcXJQ1/xdUuAuZBC2
u4U7HZqtywQQa82gazdk4T1bhJrDNrUnqcAA3XxdLIKTf5l5f3+8//o4FR4fV/e3577NVkO3EU6y
Fd00TNmyTV37N2PjKEFCyhzTFiZ19Fq2kbZv0IwqCSJJU52azU25VAL4nkUTsmnxj7BwTdM7G7kr
SQRKFyO+FhfmXoii3SN/45liwX8HxMucKdSxDVftU/hJ7efUNOiCqRIp4dZcjJMZsE1x1ApC3DKD
Za2u11ShZ1NJ3U9JzkXdeDi2BVrvTT0fF1yrdHU950LHv2lGbmiKn6xm0KEwKaG80i2bzFDJs/Ro
2ncxEkSc4OOI5W7+tJ6KKaJhiLBPKUVQle0VMlzvTXoT7zRndvM0of+nI4mFVkhiTl8L0pxkevuS
v9sLElBJ6bweSS3OucnZmcO3mlDE3fz+7CxawphExEvU8kAZ46UVNEKUvuV0zGmnSs9NOwATU6Wv
YaSQgZSQcUkKrHVUiwRscogaIoo08SifWvpXUM0mGAayFS66+Vip6N92M1idgTeR6rjdp6N+JbL7
iiMyWpVwxMqqYu8syke+PM4ToMp8hrOShAoO9buoHe5Swz7qcgM8qMPTLC/7Y17aflzAClhNOu3A
qOuOZiFCUcsuLWlR65R55ESjQbCqOM1VH3gwIeFk0NxZyVLGqXttDMJHajfNvh3nGUU0dQS+5A4k
KiV1sT3VIHrFGUXFtLC1ixqNCL2rcCWVzfgVXK30YGs2rsrgHx2gUeWqqLsCg7jSGj4jQlCCtnU3
rGiMpdUHwRVgzIFEM5KniuB8vdJ8w6y5Wd7K6YkeFqD+tnpuFh2hiv7TgoWV6eOrhboM2nHVd5+l
VzWBeaGk6aXLNwGFcXox2+ZtNTCUjZbdYC1UpKTViwF1GXp0bMg4Sb/0VyslXa3VM+E+yMJMxaCT
MkXegU9tQMNYjQJsYh03gKGNapC+hHKCf0ICZWyAxTKNQaIOp6T+P+ydyZLbSpueb8XhPTowA7nw
pjiTNU8q1QYhlSRMCSAxJ3D1/STP7z7Hv3vjvRdCsGaRBBJfviOUFgrlWINSld1X5D55xM2Nonrr
nUQSFMks5QTYmMdz6RUkzvG2xDOHlaAKKDqdIk6Ol+gzWyISMsDjg4o8RYMc+Lb/LS6jV1niVrDW
20JlNsVeRbXNCrwvNdq7sVoeprx5LsL+R+P23zM5HfwUGIArCckz7Rs0p9XAtU2EXrqmTM1xMEGL
xLmxGWQikbCwhq8ryXdwyD/7OP6T8H/pJI0DvvfD6jOEcwMLekR4WK8FzXjBR8H76RTZQ5nk5L9R
cdO1b5r07HZKH6Mg+EoCnkDt//CXuTtE0OBJnTzHhborhIWnOaXYxgqeJZXgg28iwVyBYyVBcbJW
06FKnd81Vx5FgFqQgiHfCEonJR5XbxEa/aQNhMZk0914OsFnAojZR80zTMfeKUt+x4Cdz5RrkwXn
PTR1iEGY0D2G6CWKH3NdPhXhci8866giJHIqhgIllnwXSTSEguq8ub9f8hJaKG3Q9SCYoMvwVHSZ
SdH46QbVrVVnLwyWtAss+k1JwrrYgXU3yWw//vV32QaivCAiZEqPJLH9kCUR4VzfS9+Y4NHs0lX5
KZHJzivsnYMKe/XT71PbLMgk9G+yajBxEfeJwQ7xi/OYKOfJfKEQ0Qdh/DehFiRoJUgDcEXMHYbk
hBiSOP6MtXebxpekPEW9SPdJO32sp8VG9AsqjTg5OTRy1btc2JusHfGTWyAKtgoPjZvQ6WdCdfKM
8IExzF6TmUSgIh9JVmHJzAakKb2T7h3fZL91JzKFvgFxErwot2UU3YdR8y0V3aXMg49BsoTFq4/+
44cd1fm2zfUtEX+o9kW3o9wcUDMjc6Du8VmM2GjHIXqFUVJI1bPNDAZ4IpAOFSu3t03QgDwo7x24
7Silgwq6JrnU870Hqbr3JNOPYTRFm7SO3h24zaLsf2V5RMnV6P3y0Os3A2FmNQ+6JCfRkwi465cW
0T4rX9zWQEnkP7LLz7xPl1qHVUlKGBEbZWIlptG3sCmz5bhZAAbC0gAD6/RHe+NTmIuNhrEIbW2f
dVfMeNHo9JjxKaa5xoXtTYgXl+AhHfxwt1TVqZHjq7YaIG2bdsKIe8/i8JxL56sCJr3xkgatJWk1
kRd8L3XvbYvE/aEsLETZeOclo0BuTx+fRubi+SEmAvuuinJkLW5AZx6NoptxQdghFv9OueVhXuKX
ItAAlNFHFS8gWBX1ZZ+Fyn8soChjGHhk2XFVDdm+s1wiinxNFytCbzrhons/pgpmRezdqiF8XGOe
oO3BhgnFyjKXaBAHJIX47zIbSCjKsWDEyhseMteGZqsE1EENxTb0KbmA9mvLHoWCTYGpjBPegtYi
W+VmGu1mawcU281h8zu3FUYop8GJ6/W7aikOqSNOQwpGD+SQ7OLgdUjz9HZKTpHGVN9V0aPtoycW
/vxrzT2MRC4ug8WlU7CvD76Vsp9yMRdF0euMRrlMY+Dg6R6XoJ+pc2hw2gRxXcy6lawDXElI0i2n
xN0+kMXdnIzfiDQkB7GpCEhyb+fBf5Ea5cBQDt/NSzckkLfm/ZiD4CNtx1+rxUVcZfYHWPBNYNUg
3n70LXWqlypCMTeSxNUDhEWdi9HER/fpy19TPSEOZtpGbAchI1pK7azHecTwzg2R9FMPB3z9FtZI
qSfJprZtm/cYlpc4v/ssZLO/hM+WOz8UqiPppHxl/CRrWL8m5ACjextZmlZxIpe156dA/IO367Pj
9rjxF3yHcpEn82e90EdtK17iIvzdF8ACi47eVZQ/TTzD0IcdLP0jccTh0j5YouM/7s9GPxUlkr1v
F+ckNwr5OE4/16lSmPtGvJwoUEmiplpmpiMDA/ZQLdFp0CFFBHP15JmkepZ6Z0EgX6OuGJbvaxuh
6pgdSH60t0CJJgkIv3Q957QadjlNEisYWm4VRytk8hFdQ8yK3+3jlbRfVQ2XRmCxjlwCSJqC6Iba
JX3VRY/UIezrKrkNxkndlr58dQZaVAnFm8hB8b7ioYBpQxO+tOt8WPPqjQYDZgUrlwBO8WthMLga
xdY4jMMmKe0XZ9zUdV7vkgAvSZNy+TvziblkPIpa/M7TLtnRugxqU/DCl/Oc3y4u+tqy74jVUHTQ
Vkl3D6lnP9c1GL+T5k9tRQ5CKSwUFrVpMqrGfkPWNeaUEyAWkk9J2lbSeVsVh85Wu/Sv2gr/upwJ
VqAQUfoB+ONEQled+ttQJsQlVu1LlkWIDlc5bCcib0bpWoc+4PKw2orKz9UkFiQZpYmok1ANLXlF
DFrA9DTTvzKZw7VU/e8Pr4+cJbx04Zwfrl+c4b8JAq7b7fWLf/2A9yg76mOupel//4rrowUdzT6a
rMd29BVNN7bYonvh3u4dsnQlJmqMHLpYcwRQmWqKjeWmC7MyJ8z14Jr6iOsvun6otPtI9CgBBia+
TU8d1QHXh6WdsL9I6PWM4+8QA9W5zqjvqiELd1HhWidFSGfVWRhUo6g9EPbqn6JOIGNVgqiJoX6J
/JSuniV59QNyZ66/3vya66Prn0ivRQXX331tNyecHQN+wsKUWmVL1kfYY3WrbN6vdr7N+zQ6TREk
S0U2hyJh+CQ6274kgqIooovX+0KYHRMM1sGzjEzcp62y7zIiiYjd1HHm7C0ih1kHkIhL1eLcc/ri
PkuwMOjZpWI1RXkbJevLrLkp6GRwn0lwNc2kI/7XgKJ0Bmm8qzOCcz9sFGyFHzwFrpOf3arEGu4j
9luiSW2iyvFA8rGmNot11yRxy9xO4lVfFvZDmVlUzzafzCPNyU9FfktUyftQWZopsd61EuunU7V3
9uCtj1bF8BADXWcrfKLlqGBPPB9e/0Cnt/MUfAdfAB1fy1NVMaX2XUK03l72Up3yKiCrzFL+c+YU
Z7GM400QrPlt2LM+1IpbxVAppsAskJ8rNyQIOYT/ChlLa9ZZPwYebtPuqfIhdlynA8mcuxffcfXd
vLKZsqsFZTNiJOx8C9rzLn1wNG0+Ll5r9vj+qZ/QXg+CVJKUS4ZRo/45DRTYEkzf+NzAequqL7XD
JFa0af+WLjnmfUKst04EqJ9kk/yIovSJNHFCakBl900+pa/zWv/xWtbvuVcbR3folObEOy/T/L0t
K32I5mi94xSJt7FLbs4M/HsM3YkZM4ovc2hFFzLNCWl/BuMEPJH1BygM2z0llgc/pFuxLATpj+nP
oCGmRjX+T6mj7FImk8ke6umVHfIC5cGQ31veTGtISjLviOhtWdvl1QoJASnridVSus+BEPFraiGb
saYRXYRL5FHbh4966bwNEpIVSU/BxFoXsXurzGGy/cdlDqhBFQ7U/Tq4b3kUPpZqro75qO/6xVKP
QiQ0fDqS6EmEqyTfv8lIUudOz+e6RpSM1fVYPHcOSfm5pFceyi9ja/K8LDUBAV3gnGflf6AZDXkT
S+qeAi8+ZTpFixumLskR3FXt9iNhGtlyE/NOfVCIk5yanU+fz70yxVB+lfqnUCLZDbzHdC7to9Wj
8yqFHI6yR/U8vzo9wMPqh3dhQ2q860Y4E6TbHPSUnnMfzXRWJb+GqVTPjra3RT1Fh4Uk7JvVIbXL
ctbvU6fLYz4cILWJAK7LizfZKJ04c7s+3Fu291blpoAq8E7RrGFas/pbsjrlc1SPCHi7/jIrtqB2
lW9VxAkxrZ7FOJdeUlAZxEAOftyhTub7QIOXxKF+yheHwIAAlTD52gGBUOzjnUDhlEKmgek+sy6J
fxmmGItqZ1qkx/E3pFP2MOr4e1J575NgktFrRwrR0j11nLlZm1ZnJ22267h6hNUYVXg2ok1fGY78
hArNLv/08mZ6btOUUuISy0adPhWLuk+8imC0esA4Iw0ZT4FsTZ5QjOPN8api56/vq43cThRVTeWz
PIOWAr0MkQZQQHO4DBd/pi77Boyzewry6jFnpHGoBff1IQQUx7HlqUOmazRd1vLAPE2UVlfHp8Si
TGCkUc9WVNPX0sLAstwn5eqeO+lXnDauOBBMG94H4cwq09XYMu2ESouwfkOx8TFMjn3XfWs7K38d
9bgtQTkek4xMJM3AWNnkJ6ceer5U+jsEGbvWJX8oYjofuqZjyEYUXnk9ZtAgqeAG4l9phUNxncf2
oomJiwJyjtQQoAagYCuNgdZC/w0amngxakvVCAJHNbg4KnucNt1Q33blW+cWd9GUEOs2zIQTCyL3
1KWiv+K8yv7iNr2NVYwkzJ6TE88nKqsb0Qpxjszh+ijPbxX54GcLRR1bI/NQd7dsgRPujpl1Tqfi
OC9TdSyEohHUBkuyOi0C8kzIRFgIft9UlrLOMmv/UDRFODZy8nMBXnzj2PjxcwgP9CtGAP7Xw6sg
nIFGnqv2FENlJw+ulN52jRe0fcwl4Ivkp2hEdT6y2puhKioawaPlnBHClEUjYY0J8aTXT10PSy/e
UZqS9zc0cOk+KojzFLkY+q8Py6bNTzbRaXYV2OfFHK6P3EBDfU/D/K+Ph0USUF9g0S9NjqzfES97
fVRfM2OBPppzqFOP/Q7aHvMtY55CS+oChbYZXNpwUmcXBc/Wbrryr88l19Hl7y+H3Pt3aV9+ssxT
7lkKvHH/9bPXX3A9/Nvn/v7QttGB3MwdjgGYX8JjzN/86xAxz6Y1Poe/v/v6BSe2+ZF/PHQUkG2Q
0bXw90//45uun4ytcEKW3ZJc92/P4Prlf/sTInYUW+AMr6p5MpkRrQ8uaTB//4F/+4n/7rf8/S2O
5srNB3t/rWhjIaQa19cS50OOus4KodT6Jit21y+j6OdlnwVPsuie8zSyT2ETDmzqOERJPp4BT/W/
Po7NJ3WfAN0lstkh7mHzFlbVtA2nkbvoYr1gdcB+QxCPa84ArqsvAeSzC5qloQnGdKlBa/CF1HS2
oSDAWO7KFzGs5yrR7cHyqmy50OIBKACxAARANnDh25+ajPZumn9lVTPvqQMI0+RudBU9GITiMVhw
g1wI6Ssjsjg5i2hBZU4Ppje/RFXWleolz6M/WUNWWIAG0hOPjZP+CBtkSg7KMZDYP92IPi9/bPWI
tHukp0OF+Ylt98eUk5oJVbBxKu9n2Fs48S30DHZn/RjhwsM1SjcF4WRWq7/KCi/aqrTeZtbo00eA
ALkbljsP43gSMgAL56XGX4GR4zVrF6qz3fjxyiDUCe0mUs5fHi7PlGoNOgHUt45sfA2Si8ThobKn
o1udJtsk33UzApuMxP/a2mSevkQZCSJWenCd9NM1z5nAGNV7G9eJL1FQJAyIGX9t3g7Mf8Wo93qk
MDxNa5K16susxWaoyCqg6rQO/Ac3GN9zwLAMMF2279MSPAcNKVuN76Pes371sW9vRZ8/uK1+iZ31
rWwmUiN9wiE60WDF7Y8KrZ5kdivLpDyrAZd6JZZnlYbT/ZT8QerGWNQSmZ8h6V+SHkV96N21qUe3
cEg8CouaMUN32DfI35sd/JFCvmkvJuByXvfxpWPY2igKCLcCHEK0q7eJWJPoMGH8Jz38eWjflnKZ
/7hsTSHSytj7XKx532JYc8bkvkUaLSbyf2sioQfPjOf3dly8ojZGf9uIl0gT+3XXYnirh+mujYnA
zSkVGD6nufeBN60vHJG35eSUhyb131Xxrtzim06yDhB29A6xKi7W2GPDnWeSHbP8OXZdrI6h+tmg
X4KPpveXheTgFR4SyBHT8tziI+TsQTHjtuSYJmLBxV5gdS6wjylIiMprshtfBXTKEoVRxrGzR7jL
MG02MmHTEDBR/eosFP+rS9p9j/QVmVtm1VAOJa2na8ELqOYa/GlhL8hO/RxPCHufhYVhUaE0QJP0
4EcIDVxNi0uCtIwikSe3Swh0r0lrAFJ8jTFP7KIgecsbzHN2/86m7MRegrjBiffOtxElpH7wmHs8
YaUDso0xC2KN+d3k+zIrXxop/sSzjS+8UWdRkq/rrZilEuF+9jbtrX6vt2upsMaCqG5c1JxrFBLW
axP4GoHfu9/QswBKVhFAkMxhJHo4f1u36oYlpTyWyuhx6MelwoKCkhbhL6+bSMsPCi5Po843AEUK
4UqxUbUVkA33KbnJ7V1zramwYtNyVoFzb/4lBWW0VKMGAJwe0iTur1bQvXLCs9KEdF+KDjtnOcbb
rgGyayUoQ7dyc2wI9vA7+oW17WWbvCB0gZx1IAaCLmYUU8NKPBMqUWo2UcwEwL9MCOmtN5OxJ+qt
vVguGj7u3HKuAYq/98A9l74pyfOJvYVn2+ltU2LXXE1KQFx+dMAjSOM68m269iWRUU3HvXwo+xW4
yfqodARBRUMtGaMAduGn2wiEmOaFdIoJ/iuo7tmtwGolL5O/fPaB+OrAQ3g3nE8czx29PEmVkECk
fw/wkF1ZPufkIkYz8dlJmL4ZQhq2q73ph2w4xKEkgqzNdyFtNxg/ULLMLT64JGGkd8pV30RBhXtp
Lk5ejLWwrgisEYN5+gOB3XHLpN4hWtQk78k2Ycfssx/UXsgfDOi3CuzHwbIQ1oTtl9tm/aFAKYfi
89RDpHWy4hR0fTg//w/ioFPV4g6YrAdtAPvBXJH1eKplg1FpNC6zhLhCYX25WXFbyuarM3i6O5HY
RhdCc7mLRboJJjydyrPyQxTiExrUKXGXr5YrqAN2thznfcqBboYl/57oP9paaM2uvW3fdPezA72L
4hXTNSI5oFM7/FMCGeyVqfoCkdkMEuFdgPqOnVO3QbFiU+gZG0FwVpXkuMGmjXnwPccasi2o0ZCu
3AVyBREsVETO3vy0dvFXyRqqrOANAeClwqB14zrug1XRm4pn5cfQjzgcR4mLsef/JBtedAvjdFKH
D0WJ/SGsqfKJNZaixOyTQvyfTLQFhWe8Ff4rxJraJKKrWKgWTogEt1YlrOeYy/KmUuQfDQTVN3WC
CMoT5ZZSOmn97mQrwQ1gdsbA0txE6ZepdPteygfZ4NNZ1pnoWBJOPOXejSMuTRL4d+WI9pJENDUu
2PfHO2EvLHwFQ1K7Mhy4Mj1eCf//X6DohPQXXl+Lv7Qt2x/Dj//xux7yYbn/Uf3+X//zwgfjV7n8
U3rzrx/639IbI6IRjhsI5OahG/wtvBH/EcDEh05Ax5TvXzU5/xLeeOI/HN8Vjm2zYIcu25W/hTch
fYyxoPPQoV7RRt/7/yK88YyK5P/Qabi2E7pxIDwP1b3r8mT/KbzxQi9Dc06a6KxJL+BsY4xRznYM
NQ0titBb8EfKDBlHIv+1UnKgJKXOjja7e0sSljETCjFwBYuuSPY2ylqcLY3e6UHAEaLUu/G9ymdu
gt6XmoyNsngprSHYzbSVbG1Ct2QCeTqLnLbkdv7dufvcGdcf/3hL/hs9iuvb//fz5JUK7Nh2Q9d3
bPff9CgaIDkoXVpiuJk6hBINCPXK6pgYm2gCmXjOYzQJqBFxkRknKaQPhwbaMWr77VSu8lg79nsN
OLYGtjqojpSi1YhCio4ZIUR6JDwoA+G8hUPUb9h2vtRkRflZ5T9eD7ICuQ+Zt3aJSPZ+mAKcz6cc
1baMFGVKdVHvqnCqqIxby/liyea0rNZ4zFckSUuE8sNOSNQVPQYgnfs/Sk+1265cxI7/72tsZc45
NAdBc+qZoozBJir5eujNRnMpmwgp0dPfnxZRR3RildYESbLSCnelkJ4N7PUAs0ZmhiPoHmH7f74e
JvT9Z1PepfPGQR495Nz8wgqUI/G+N1DZ7u+pIQxp8QmvQmE2nJFjfDR2Lshyc4cz7WEk3QnyatLQ
ts/KwqZWh+I+b0qSuvQYB2dvbBmsWZu/HL+iv4Dk/FKX53XOYkqC5HNo0AHVVIAjIcR0UDYQq+bD
dbApavyvw/VzFroghCfRUVV1dsi9/lGbb+g5/fp0Ho+uJimqkNBPjWTnU7pLt4scvhl5zZKeICDZ
ggr/3MqJJjDzaFlX59x/K62WoCkHACIMkmGfIpKh1fuoUjzp+M+z6czwOZ0xgQzb2dKUWuTcJn1v
FTfJ0P5wy5EU4TblFXG8nkhn58ke+NRKxksl0/GWCtXuxs0mhKDmoEKbPVTa5JfJCvLL2PR6X6rx
/fqp6yFNNV+sVhoFA+9ptZlZbySq6fP1oOI/DuWTZJUJQEP/U5W0FzbzbRhwUlFShzBgXQMIjrXb
+lDucJQB7eD0RHjAKFPrXYCRbmU/kAyVu59x+N0eSdvTGSKWhSn9DHiIBzBHut541ntjoeNQMznh
bJeY2HIXlV29CRDrnrvpArden9MIJWwzxQ58nHgXYUFbYV2gTUZuP1QQLz2M8KVe0hCvSf6aFkC8
MpDjRj+OFRRBl5d3cqzyQytgyXUbH10RYG0qqTkp6De0JD6TG1vwp7Hms5HSw3KwBnkrbauj8aj1
NlaHZ61OPkd/JKY8QV6TBxOZzWnTnb2Oa0jbKfBRSyFBo5snyzSNY5Ax2cWhJl77Gz8fnXi73DOz
KGNrMGqCf6Q+DgvBXVngnwGuWqJHMnQuDSFubruPx8Lf+4JBLkQq1TJEALy9d/nwA/zJOuvxqNcY
0wWjXj3SAj/OmSRoun3BDDQB1m4V0rK9NddvbUWTKBMQFRaDjyEk8rc+YbNBOqMik+o7PUoEAVe0
CLUk8CQGIcksj7xEXiLOYnFwUYKa51e/10NY7XUpSRlNv5oljM6tOUjxzMKxEEOwqo2QDRn2ZqHk
htkefbDUpA1oAdDVUx+N0bayyw6oBBFLVZPaTkwbXAhcacPoisuIsUnrgEjAydp7iuzu3lvODbac
k0jfMpPUgGvrEg7lHzYaaO+BuMoE+bg7/S4wcM5rWgB2ELFJKeDekuIji9hb4qDc26l895q5OWVg
p+uStNs4ZkRfgiw5U1RKuXwRMr3RajsqD4C7tVwyDMvXGSA/br232pXndYmtwzC2983YUhwTJ7+X
6MVP689kYPFV6fZ6mi+yPsscNjmMq8/atkPopRQDrkA4iDN8JpHeyOu78MMKV/6X7rQr2AxyPuBt
mmh+3I4ZGQN4b12XWoS0d9+T3OqOrBPPkffeI3rcThKTE85tA43I56kkotyNgsvqokLjP0MXITLU
AZPVjUWoD6ryY5GVwAkkVRB2Mgb3Do1efuU4UACwQgsBVLw5cwD+niuyKMZg3EnLY2gXK0De4h7b
CNbHHzm9au+ZAk29rUNEHZn33T8IQ2b2ufodLhliDNiYtC/CLbb/k3Dq4C4MiJWqkN/1w0hwfYy8
UPETHpuQe8cjxcbLYXtBulcgrY5gHOwYnusoQkDYciel2x7sRfzUBe2fVklnQ9qxE01tMtqC6QFF
/wVv5qlFELBH7geDQ/oFYRT1sXcpI1r286CWI4gvQJQg+zYBt2ry9pvrUJ0aiBSrEpKTLmd8yabu
Z9RlA+mlbP8sTUJzZRHUixh+PZEBciRw9Zh587KLcaoY1Ro1Ssl6pzuSdsBaui3QV++h8vFUr3er
Rax2sMoDzBV7JaHY5Qp8hWL099MKuQlV+YYuBjVVbVlPcK98vQjvm8o9u4rCFQuZXfiVQJduWVkC
8tiI+Q/5fmdAOhpN+XLEx0zqvYZeDVwiAQXrFg3G7APr7zl8cjI/ay5mgAsPh0WcPM6h276ESt75
0UhzJH7/Lkbe1nmYEljK9t7QPGg3rN5Az3G1fQsRShCwCYSUu3hop657XJulZVt8ztaJtM4yvVsV
IYaRQ1+GHp8w5MuDNeKPRxcSDMF7Lj0iuX3YnyDntHT80tragyM3SqzgOjiZ8nHeNQNvP5EYoEQD
HVgtOBcgBzUgS1+SF2W732TzEGTPyTDMD3Maf2/rviONqxp3qHRKIEsH0ZkUJPAA2MFn9J6PwIZM
gAhVUeGKdJcg1bjJqtB5XHrpPlbZfPCb5CPLKwoD1PzazkVBPKL/R8LIN0ve35axTRkFExkzDVFz
DcI/6QTLto/q8IR+mhLOP1Y5+JexJtZ6SA5DHDindPR2dU3h0ZpT99L0HqXIwwQtEMKO6MYoxcuE
phjZkyxqMQKPiTp3aTrcRqLlFvLqu5V7DFV16+j2LnZ5YfKCYIm1P8WITRwSFja9nc6fi33nz/Hy
Hjfk1ejR3w2jte3CnvOUkNEpVNElAtx1hAROVJuqX+sPH64moYYUuU9zN0i6a8n4qAnFjdkMlx59
eFEW/gD1Z2sbremxcekBcQEPu5JWirFZblWE147xTyM1kKaimlVGdYg3ik07jB9NV/2MRZyhrJLb
ov/Fm/6CwuwJnwn4kKRMBAEDZi4qSNyCnBxhQsact/4656WFkc5t9UIMnBQL8hx29E6ZHerA27c0
AYSp/xSt7sNaR86xqm3TXkD1XqnFQ5rUx4bt+jTqgg1DnJCWh6U39urfWu1o3QyfVh2H27F2SRib
7+KQ1OoGNdBmIGsXffCnxsziZiBYhJdYUfEjHCjLynzvNFnDHiNovS1DHwFo1T+SM0GzwJwSMRmP
1CpBeh0S61SPSQv1R0KchYQHnSoBe27XfBuWXwsEMYx8eL+0oiPqE6lCMbZveFHftY4+apW8NBjC
TFrBzwHOfI/NugMEeVd1dIi0jzp2SQ45ubw14gi6Yjmzu9MwcgXnHipW16m2Xo8dwpT/3cx+QCRL
5tCuNAz7YKHcfTaUr8bvNynEnrzL+zqW9b6k8TltxW5MfIxqAalMq3xvW3Uf0Y6RpG5AZxSglz/l
t9RLA7XVbn1xfPoFRfy7GX/MvfvG/ebgGStvGIx/lIu7YgXuXvOZLMJ17U7MnH9ARUh3QX7gzRXq
m1DciSa9WOXTypj93DOONV4Xbut8fXbc/LnowMFCOx22WfC11t/VSHVhnjAGTZjmRgbTNFDPGVny
lrTf8HTiRCUNCfFtyrtRfGvtgMTxCVlbGq+nupjQaoN1Z0PV7UdIZjQp+Oawa03OeuG+r8gwvSdj
o03L4jZUtFRBanehZx8qCWGrgvwuWeJlH5Thozv4VHiA0DAYedgrmJ9swiaIxDrpom6PayjG/Rzh
NFzbUh9aNcK0UlVJrGJRbCJyx4Ysp2oCQ8MiEcUkMU3dnk3EdE5tCwp/ehXTwqCaDJJpXLy1snny
AtIFOudxLpnHO55zANV98HFeis5H54/32VLur7Ulmi81u6pgGul9aIAh8+yAzJZOGLbcGsOjtxbO
TmX9R9SkD7rg3Kd0rq0YYrqMJ60rn3YS1sIBXyvRQeLTN8AROQurAZIqAylJ+VCDMLkGapoM6NQZ
+In9jeSO+ZvE7sXAU8oAVSOIVW2gK2FArBo0KzOwljYAF+I8chwN6NWBfpUGBnNYCw0s1huADAzQ
qG/FTWnAMwsUrTFwmjbA2gjCRl9pR0ImhS1uTo9SDQzngcfVBpgjxOHSgtRJEDsb5C4BwYsMlEdr
tLfzDbxXll+FgfsmcL/AAIC2gQLRE6BTAhxEwWqgQiI36uMIeph6eIANnIjNotmzN7uxUn+6Z3Fc
UyZHxFXbOB/uJZDkYrBJS/8ZgSpng1mmrvMuDIq59Ocxm7/UgF7IWo7C8/ODmMl+K6nQJEEwby5Y
7hhKHMiIcpZfY5/dikp8NQConkFSG4OpNuNpNBirIMiKl0k8uI53gXw+Oc2fWfbIYixmDtul5Kw/
eenAxF2FxKyBvAYJvvkyXB6t0PZAAIKd01tk5gdeSzxZeAj1SsM46/syusg4EoJqujGnfi2J6dIs
8pPn5sUmsye6MxF03ABakblu0Gf0exhKg5Jau5VKTINRTwatDoGtLeDr2svjDabTXQ+wrWr12wvH
31CjSFtwYdhEaiyfk+7puywiLvr5U47xS04872SV965B0DuDpXsGVbfCz4gJ3jZoe21wdwEALwHi
ewB5yyDzPhA9v5ixyaD2PfC9DYyvDJ4Pu623tsH4B4P2Dwb3b4bvueEBKggBxzADXMY1W11m6PQ2
NNxBbViEHjphNLxCYRgG8O2tMpxDAfmwGBaiaQf8EKzuFrJRNllU9eBrrMnKi/CTKcrmQ0okGvhP
6kDVq53WxT6s3B2KMXKzspEZEFe8+VedpEDcNWpaorJalfsh+A6CyOkKuzIshJcif4fWIrXdzj4a
C+kDroWLjNsYSwK6Mhia3nA1jBFkwhj+hkLhcUtwF5e/eSGpbf8W305q5cUw7A/SrE1g+CDbMEMB
FNFguCIL0si/skeGR5oNoWSYJcKi/kioJkVFNcSTBRbQGiaqMJwUySePgWGpasNXhYa5cqGwmO3f
CyitGGpLGI5LQ3bVhvXyDP+VQYQh9NximCAn0XBkXOEPLaRZYtiz9Rk+cTNCqSWGW8OPT3Ci4dtq
w7zlhoPzDRs3HO0rN2dYutz7yp2cNE8XZZAfYYvqS5e9PPeJVGt9TEJeNxwRXGwNJEufJAj7ffLk
DD9oG6ZQXzlDwx76hkecDaOYQC3iVYNjhGwUhnW0oB8JgKEBYDKMJNRkZjjKxbCVLbRlC3sJiSkN
m4mG+VYZetPwnMnwmWfrNlfRsYEG7aBDy+WONWQarRdsmlRW5dXrkj4gHd7paoDqg1TtIFddSNYO
snWFdCXkz/ukyYl4b7xS8x9Gi8xqnwPD1caGtU0Mf5tA5LaG0e0NtysuHUTvYhhfpvw3DQXcGy44
5kbJXQ/hmuGJMdnREcYiuhoOOWcnIA2rDHNCv3vyh7lquq8hnlvDQEvDRVeQ0i3k9AhJ3UNWu4a1
loa/JpfpzYPQTiC2hxiGOwuz37CuB3qWCfswJDhkuA8p/p/snceO42q6ZV+lX4AFejOlEeVdSOEm
RFh67/n0vZTn4uKUQQE974kqK/OEkSH/z+y9dsJunBV5yaq8FXUkZJAoqClQ0+9UIyUQlKtloOqP
cvmaN6AojNIrctx1QWjsrImulX1sgahazoK3gO5G6GNGVdNOY50fs9aXHvv98bHpV/JNXyKEFrqT
+LjWlPKnboqXEnufs0x0XEP3tZSs7RJJZmkr6+euJy5wsLpbU8j3QHoSHroDFQFC280AylEkxA9t
Ap+eyc0eegU2e18pAgbjoWQYkDRISBumh8bBeKgdZGQPFGwObrbc7hFE1AgjICgZNNFoJTpEE21P
TITOqj09Gg9NBcavjwiRRUDHGSO60Av1VxDyp/LxnIWxu+sEYeU9N3KTqGG8ubLd8k45RgIWUUa6
WBfmQbZsaYpGAGDdtwS5Ge98eazEwxSCWlWSCtwqQpCiMYNVA1NrZYgT7FZBX+EvHVdTw+CM+T4d
CF6DCOPJ4LZzzAgxMRe4DDulHgnNQ3Mlxx1RN2knbELBeorpFZRa5JROnoVAWrDgTbkdLxJNByoT
PZ/7zdQsrJUJuQjFVDyFBKMPBtaGQC1drQtQ0cUzwY9w7DJKZjMNuUpztJVB37UQQ6S3ckafDWih
JrGgwNCbR+tYJo1rEttdoJNMQ4nNCHMZv/JOJ1KUvASz1NCgjfTmem42jAjQuLTQJ7rjqLJLWyFL
wlfZSUS3xSq8ECoaYRB1SK/ZkYh4EkmF5TOrJsGb+RjZCIshF9FKYKKt7Dgm2sxa0pc2QRUptNc6
QFOm51H2hCmHGxF4qhapz2P6tK7L8r3s8jt+gXIVzeW3Sq3rCJdMjw5SRb7IXDSQJbph2ptR891F
IdS+WJX8cgY7XyupcQgo8qm1lo8pt0gKSjL1qC58EGpzPucLMm0LxoqQI8+rqhQFIGIreeYMeagY
OvMURfjT0p6AFkMRDb9EqONlSjgSnynN62ad5VN3jBdyBhYJtCAMJdfsxLU4qqB90sqXsl8lKmFY
dTDvsplBJb5MQgGg6m1advl9NSXU04ybrUWVnbG8yWIPEF/NdJIAwFDkQ3KeBTx/aH1vI7hRt5Tw
iDAdZ0GuD97DD4pfgq+rxgdA6pEwg9TMBW4wubmpPVlyDrEmVHBwJYhjinlHlczta+5VvzWazzif
vpEVI+ElL9GosnNWoCoYFqxQVSBqLKAhSgSJ8dloZAQYZvBcmMrRCPvPidnPrsYU6bAXI1tzJFij
bZBWyBgt50DBUda0yQGKKvqiibtg2X4kqAztQca1ROO47Fsz/0lmIGXITXFFmXQEagAUUqiySytI
6kFPmc8xvl6laI59nsq6m7Lqiq6OiCBd2cRDPR5FIXoGxhJvzWr66Ngh79GRUveGJBOpk5bj/gls
RRDFUzTOGywyDCtVCHzEMnSIVkU5gjAHJM6GiquBxlZOcW0UfiHj/tYkY1r3BpGjeWR5KkQoYDgq
eubyRMYv6Ydi1V/igvy4Rt5wTOCVFzdRoeLNb36bUBj3vHnfY51UflIuLDMsgZ2dsIfYEu8M81Vh
J0IYDyW+IdTLoW+1+ygr5cmqjoUC753GeWXlCFxZJ+RhOnhjyarJxMn+cExwhZ5qSEhbrIncvzV9
z2i2havXI64XaxQ28zWck2s1Rwc0IK/iQ3il9q+pMGl+PfKOGvSgVjd1vh7/1F2uXiq5v9MuB9vA
/B2AW0GyUqEfxojPaeknEc5vKPSk68Uk/wlLf1XL8MzoaPS5FWKg6swnuGEB6S7mLbAKQsXLcry0
Y/wTp8W6o0dyrZkjfkzL5zGOGHhxSUpW+wEzx/Qf20IkK5PmxaKFTLzE8FN0p2Cq8HKi5u+VOXwN
AzoO4CigLOeCJUs0sAQDjxbE8UvFlmAVzi/hku5Q/iFDqoy3XlKuLdCnCA8ptd1M3lSvKQcqiN6k
NsQeMDtxUV8SRRzpgZC0SdApcVHOm2HcGx1zzExDG1WZiO6joN0CcgGtL8M5NKToMOG117TQ9MwK
XXNcLiTiGIHpSvlCyosGiJ1QRuQtx1FeuCbro7YVVCIEkqDGEtvRc8qGsa8OKWuJa4t7zTIYgeuP
bjICYrqElQpFxjCdPGp/VIHfM0qqVTkgtdNF9dCAiHAByn7lJCAgDopIoyx3hVW/qiO2CjixSZ/r
q1IANl4rbbRGKX2GrViyXFKh7EsJOhcJxjVEazz9yJJMxVlCBPRGgzVODH6DUspx29ZrqVfJ08zS
Y7DkXzRXkZ/E4crQrY+pAiIqV6XMKJFMkDBOsOT8ZOMAiSbG/ivC7+MaVI2jFpybXFH3ItFWaUqD
l84kBnDpnUyrfw+nxBnamURfwXzB6fRRRmO0T9l2u1bCtlMu0xWun/2AYJy9R8VwpwPUwGzplNI2
e3Ub+Gaki64Cy3hQHjYKjTwEgDQ2b950M7T3NFqOca5m+D2FfitpaMo5SuS0qEkNnWVHETV9Heas
pZW2XQlTiAVuqQo3q8qnXoifqx45nzrD9GZ87A4VN4Gc8UwCbgx+C1KwrI2I7wweGVmIvNy3klH1
SzSofHXbe404WF6MFeCYi9W46zoV8yoIn2jUOenH2gNot8+lERx7XLYgb2oJ2ud4HdNQ36S3LksX
D/QxegElJxdMmFadSEaKJgnyZU4sT5+te5qp7XqKieesIaaBJCadSxbZ3IjxF2XD4nYmKVyyoVzS
mqTcmHGzHUtUINVAvmpi5NdUGCnuNYIYxoXICtZixMGW6XeoFhIqReHaZR2uQMq4s5Fmo4cXiGFj
otGYXpZc1U9LDOS9WIyrlnMaWPFyBBcHYUfvnUE1jK1qyF/FSKE+TWbpBrIcvqQgHPvfgNr8ssiF
dWxhABRKAJ8L0cOconjr5Z6P26U0picF0sC6CxjLjaj5T70ofebzDO4yFU5tP/QOFT94dY7nAZPE
oa7StV4jdcN8+tw8OPX4QfyxgKuRpX4jG7ApYJn31k8afYwGKi6Rq6lSawWqsegZpQotiRqwl0bV
hxEKScgUKP6T3PClSANwmVpuVwKHVdU225mitOpfkqX6LZqeErnLCCdQ3iytLL4VPd9qudfPDZFC
kQG0XOl9Y5FqguG5vVRNtltyya2ECfmdZtAUkU47jHg7JtPkAgjsHAWNIyyi7g6lyUQ6FuxsHK9l
wO2nw2IfaiRJzi06iVgJP40ZhDGmCJInEsAdQssYfrbSVTwPe00PiZme8n3fp4TF0jiw3sBUNIfC
Jqv6YYd6zu97Ld3302sDO2sjUhuBpgfEoBMQk+aEU+U5c72qhCFdQQ/bjQPA0XoE9GbMwjsjYwLJ
8uWCr2J2h3H5pNoQ8NR/ZICUnW58bIWAPoZiDAQkK0ZXngglUxMOP7xoF+VR3+gdeo62ib1qTIyj
zrg8mDnwoIhlJ9h5BjOGzq9VT071Nbu1rwRFuGc0UuIkgcBIjPZDCmCXWaa8NVp1M6psgvnxGGKK
7Bq3y3kZ0uHUCwwpVIO3M6mXT9aVBwPf7c+CUp0ej8Ms9OaIZ0GB0+JoioCz4lPVNOMzaREB9Ij/
dLEMj5rac/YhO6RllLwkVVYio6IDp4bNrq07AUbk7ZO4pNOaYGd+psy9oiXBhSGBZudyX57liNGJ
EUPgzmozXg9BtWbrztJYZqoNcJJQKK5cQSrerKQ4aWWOqU1uWL4k+2yS0idD3C7xlOHi50EQknyv
GSAkmBqTy8ZnoUXDQRHbspUkylwFKvYX/74paebjXI7ZHJnlbgExKGdALI1Kf0eDy+42WpSzJdbc
NdkrohpgEwGwcddNGKo7aNRZNLgJrqtCS/KXPOO97li+FzoQ6RC6oTw9Np0S+yp50OV72m2V+dSw
ItxaJgXXbJkpd+aWnCerLHa9Dk4rrm9KPxteWxEHwqQu762t0DL0MjXZrzWcyeMANyseiVrKBgNb
aDqdUwK2lamb4RFMJ93MSj9thdViQWiuKQMp4n5Q+rO3ZI459v3gKRbbAx3SsW3qGpYDCdJ7RN5t
CcjcVqVxhy5l8a0i90PkmsdQMK+pSBZRsIDO5gxkcAc3ABAe2WzVBJoXxmkrk+zdVimeLV3eWG1Q
H/88iAZw9lhDla3EG7Uic6KEP+cjYKYlnhrC2KykecG4aevzQLQFbAmnjoC0Fri5e7FVzlPWy/to
GkGUMHJV8AijLO1w9BvLZtGw3yk5rUBRNOdwADs/6dtSp3aaOjYgpLaZRUHWGHqCOVx2XZI9h7Wm
7eUoDn027USbitmHqalE9GZYFTMzRB4+W+QOjclLyWJzzshMrgd5P03cmDAybUiVV9FuVGhAV8yd
gSu0HO6yEnCRLUPkZxIOJMyZ53Ci8g6Bv7OGHparknX4HRY4GH1qPFn58mXCe5CRuSuUtSQ7i0X1
0Cn3+T7pzG0PfdBUUixguEG2amycQ3qERjZrz1Ly2hHqTFhrU/WrpPG3UYsmedF662HCUwG0zWQh
5eTcQJet/IVPUylrn1luIbTJieQukJ+JggEsHSlKgenXTPW3Io6ZLnXWoc+X8Clh8ZgU5M4kKnfG
7A57ezwi/pIB/spaeGITQkeHj43en1OGGz9rWK9ZwsLhIGFYCJu/NMg1aXPwvjJveku3AHCHhVqM
mNvpQ3MlT/qqW8Jzz4IMaf3c4v2ukQcWsFc4xY7NqM90mxgwF7KEGRbavThEbhMxQ6m6RqWoczPF
lH1cx9lK7id+U+iUMqk0rAFZVlMewD0gALS8gvpdVlYcq2ux6CVXmIs33bwpEqshdOr7MtPY1xRM
N5irW8lGU4r8Pc9kum1mQFY3X2n5g02XsI2RLAQOTUAyd9A0V8MElp6AjdaHEEj7yGsma9uxtBjF
s46gR+6pb8X5tETQCJLsUrYFndIUbSPkfL6lYoJTRmKRppmmV0fvZ05ATiUsZYk4u1LWvempKaxF
oPdBHwsnfBYgMTTuu0vO2EwkBAL6bHQbdEgGZrVc1KklJ0gJUGGWA3ZMsgOTfLF2eR8H68fIe6qS
GG+h+m3N9PaZVayHsZT8Qm22iNXmbVJIz6mUkJH8EORYj4c/f1LFft6SQ9+gchQH8k4CFqbS1EJv
fcRkPB7+qDGQJgyLk4kTS+jo4cJSEtxQMiqlLR0HC5+4pGCN6KdQhxUdri6m0eyF+Kc///7noZ3q
cNUJ5p1fnZVvwju6taaC0afUnqPH//vzVyHj6HqwxnXykLbFKsIhEjFWKjwZfq6Cza5PO6iCureU
lstNud0ujwc0hQhAEk2kD1Po+OZ+2DLhJsDj8fCcdTxpeO/ithCSm9H0oNYHffnrr+DWjc7/F0v/
xShURMv4mzL338TSx5/x/6w/8qqN4ubn74pp2IaPr/wfxbQh/kOXJBMZtfh3vbQh/0PTTB3ls6wT
ZfBADv4vqFD7hyIipLYs47E8+yOl/h9QoSr/A6+bgWJaMaQ/gMP/F7209q9UPtMw+E66icpNZL6q
/4uOWEX7F9acSGsrbP001g947jwz9oR7vc/WUDe5fdXGNpC9EpjZrftQv8Jb96yyLSkILPSDecXE
3hBecMv2gQ/DXyr8RxIbi05xbTHYJX+QpRBVBEOwTRVcM58B3qr4YPqE0YpJVs4K5i59g2hxjY3l
spb523vyH9TS0kPz/U+a8MdzBG5kaZpi8D//Qh7kdjdLck6ei7gYz70kXaN+8WtTOSej+tXT0AhY
R+wqjd+0WLr+9x+Olv0//HSVd8rQVNEQtT+K9b+hIBHzTnUSKthu7ta4E3/La3NSoei9d6v8Nwrs
gqPhl4EXzYGr7iLUWU/CyjyAjDGc5YRmSr1IzUHa11v5Iz8i7rqkmBOPTHjHS185rRcf5w8MKlSe
2pOR+Asru/X0VT5He+VMwWL+hJque6h3ntOfdPT0s/rWgtC20QkvfM0B0hD1Oas/u3+v7/l9aB1B
AZhGE+NBDUAShSWVux2AGMqFdp/vx5X4PdG7rzsDyaFbGKRh2lienuqjlDrSrvXNLRl17+Ud6nb0
ldx4OqvppfhdfOFKqDUChTUrvlS2h4/QXI/7/kSmn7lKfuZ17vYutNaYLXNl/8o79Iuo2O1E2IiE
sH+y4e1pJtz8syWhTXWFTfM+APUFdns3c9bd6AtRxtjhjZmCdQ9aP0su83mBZnUAtNSYt/KS/hD4
zBwf+MZN85crwMziJR9vIGPZRPByhPv5tfjQVyOet9jWfkkkMkg+Q4DBSeGRpAE1YjDJUOEFcSea
IgIUMVLNrxilFbZPbE0yySvEiyquZsJRL837uNM/y3Nw6sqj/DRSF5OhXa5JtuaMtq6xLxzzLVXK
dljW4VnfUVPMgGYcTJvVR7ZlTQo+IbqUrvKbeCH1Aim++Ozt8bNLPCANEaeM7mpO8Mq4tCrP8Y2O
GpTh7AJ+ZvWYeJ1X7BYfRKBHuphFbVvY7Gi/yRqSbf2wvKLitNz8FDjZe3SQDwozd0AdLq0k245c
oxOxE9/YTxI8Cn/emS+A/wsVpZmb/TSXDKPOEXu8ehLfkIlq15DhEgDHRxRjydQcScVt4JVglgSR
29jXeP3XyUe/wd50kq8Ss+B7+KkfKZg6wY5fgrt5WdhNHdEmDJ3LckjZ6Mf8NG7EzsuVvXFhHSkA
vFwXn+OKnUuyrtfZK3SQxLbWEBSSg3W2noFUlnTuOKq9ziGVEz3Ez4Dw0+53cnIj8qE+lRv91Ga0
8bZIwhFCqHQ7vgJ2MC4qeYfswBnPuZmHoHlNOg6hCmRLOezoBYes+otGmpodQTFmF2Rr4+YRR2nr
Xwy+Hk8Q3ZIHlgYx1cILaUujnxzmNX0iE0RKi2OeO/0mOqSJI+HHv8OpZ6w2oEQm0p7JASwC0Za+
s3vkZWvlDT0yA3Z7XtM5IacFh+Fom+Tevc/uel5Hd1VkKg+hyAlPRufC69BuwQeqPwoG1PeHYdjM
L8ykPbbO1gXG0zTZgj83pEzZE2GQdEK2eVL6u3UZDt1btGWpZLzNV/FFdIEjqrZ4lU4wlv77/RG7
0D/fm8HjaqppGUibOeZw//yTX0fOFlN7CD3XLQM6tkBsEIwXM27d//5j/u0m/PgxmiUbhFXppqz/
iy2oaQSAUIFUrzVpvD1+BD72zRxOP0sLwW7OwacvNUf8//KK/8O5I0PB/vdnp8oiXZhOVAa4YijF
/+RGCmsVkE/briUhf4EAFXjaVNBUTGhJC10R3iWNqbmVrYLqOUF37UrmB2D2AtJhyxpR0Ok851sZ
BMN6MckNy7JyWfUs/7pYYbTTT6cJ1KpTs8ahVZw1gkZj1TMn2SQrHVnyskDGS+v22E3cMjIYIVap
7kQlS1hpKjXB9jOZtImxTXXIhm37LFc9kaEGqeuDSNhnVpSCB237ih88WPEpN4RwXstA62ezvHea
0T+FGhm+2Ah2LFAeiYUG0wQ1rDZW1+4nQIUknnOQBWL1Zg3lJtROGYPbVaZ99ezo6oJ0jUYHdTuB
zSrzFZIUkBKp5CvisjEgrq/0NAEh8sgZ14PeGZsGMS5jPTC6XBvFcI4LngJve8ftwGSPSHpZIwnb
UqTTNCPrRa7IBm6sBSBTE//2TYc8Z2xYr5XiU6oH6oEFFbIcVnLcqGQYoZqwTU3WBXVz0bOYInzG
TBAzzlU14kqF0vyVb5EUcE8tosnlI8c0L+tY9obsF2VhUX21hhk7iQWKecKU4FEah641DrSjhWuI
IwefoZ6A/My+LqifozWpR4LtkHnlbIWNbD0MsmCLndZu0laCPpWcIQZ8WTK/WaEtN+0hH0OkUpq4
u0s1WGvILcDKyKdk6A6RQO5mV+Idl2P9GZsogkh2SmOAZTLTKRKGlhoNIz2Nmv6k0S+LmBmSVMLw
Hq2FWTtL0zfimOtSCQrY0/ll0qvnaso+4NggOvMQbl6nqHhKgvAmx+13YiKbWvgALypcV619efwZ
1aE0xgTZQ5RbabnihtMisXgTeIoA7waOhAIvDlobqAR0++iIey9PEsXBt3yMKu2Oc+sgCCIhNBbv
NFPBMikFX8hUYY17x0uGkel/KjJb7cfnogIra46PLFN6c2H6mfmoi0J2Y+nxHRjzljVUw40PMbGY
+kLaz4gt+4aDQj+LBqISpooZc2jeAbJWqCIWO1sO0kzYcBWu+vGpQnHaQU4mZsaFH8PgE6Gv2LuP
90wkqW7KfqyMcSoNsxIR/F0YDBQypzOxlpz1quAEhbtKgm9REtWV4ulAJKhJATHQBqyNDbpAhwwq
HGrvGJORy4p2SuFVaD9J9LFMT8ugoTQa7mY77i0l2pgGEjRE+kaKXwbobUuJhtZK3+VGo++UMFT9
OM9Pc6TBhQ0D8k1MlgC23vTKPhB6E0iAcVygYZaYhrRODTK70gZ3LqR6I0NFxITQr9sUoS1ri6nf
FXVzBalMJnQZIk1ISfMuNcx5YYuBDOYnuQyK2brmIIfreRi2Ut+iUgomMKMVQdqSGG9n1n5ISB7j
XR7IPpMf5hNqNkYUkV935jno4OvjwG/dRGIETgwBoZKRmO4mQEVbQ2c3jZgK6jN/FZsvxYCatcRF
t/vzN1pkpX/9aZC/uCKS3aIVGtQNSXTyWgXN1ihMzbqM2+dkZQH2PfmnDmVhJctD7J1Rs+GjPy1X
BgOUi5QA1dp020N5sZB8+GwYKRmDN/m+rOW3pPJatzlkh+kgfWSp3e5QyIOrsc4LNNPWSd/mJ679
ev9w/P82vuQ91CJ75Wi+2eUlMm3xjUGQeoo+2r26mg5IZ4Jj+ZnvKNlFmxGj/Mp7pL+au/aJdaAb
w7+AAWOejAqBLGYgh/0DRtREckQ8eapLOq1xFM8W82vKU3An+pZylp0aEaSmsZEuSDlYySJLfJPY
PBh7orD4MoMC0dETW/s0z+a3ual/4uENiRcpiCja1J4vHH7ZsGjP457FeoHVxHKKlKrHSfG6HsmS
ey5vFPLh2bSnZ+TfvnjCE88+ikMMRNJF+QUgR1CdY34u78liG37deqVMpY2zkLLZlXS323VrliuV
uRp28rQtw202cAOFwZQgIXIbzdeBSKZeCPxuXE8m1g8U7Z7Sou7eaGADuNq6HUpLqFJYd0mWIpcS
ahvundqLGbiZj/pc8Ea2qgSN8PQuZAUuu9wbvdhcRQKpQdwQOE+cpnAmjDG8hpUXvmSdX7mA8swj
ESZMs5UNWMjmVQYiSPLp6CC/fWwTkUMQhn2S8WdteCDE0SYDlyQwzVyZaErd8ZXXOOX6mv2OeApl
jQnP1PdTv5JHh9Um7rNZsLvORgR/KXm1qC5/tACl4a75LGGcf/JtsOmgFEI2k50sfZsCQoRdV1zJ
jJmsN+HILcw6atpWf8MLNKz5WOTChpfYwGEfPhlH9XuAU5N6tGQdcyx2aciCFmpG82Yc2ZZBOzRB
wn9rnnBZnoMT/VP7xriMJXB3Y+HEzw7fKX1fi321Gb7pyYrWUX+UVXzUD/lHD4RasbuX8R6jZAQp
cuSyST0m7ebo6HgO79WqeYpotTrbfOMKUD5BPMiJS+4yQFx2zzkf8HsdesjYjuldo1R9rL53eoJE
0Qvc5oW9QTgC7bK7Lb+v2B/k5NHGUUKRZ4s+TbRvTUr8nA1ysr5LiI/CDU+Tbz0MIH5eS3in6E1N
9Pgu0Xfs3HgRDRrJY9o42l5Ca7HDY0cHatLX8E6t+B51yqrEZi0ZPPfpc7j4+SOJxM/6nfCpFl58
DaV1/0h59ll3szs4EXrJ6iqfDtNm2APnL8MVn1y0DyCm/GaHWmTadtv0QCwulU32DWoseRWtfbbH
FUJvq8PRpNguNuUn2PiAbs5GPsHSF+cF1f/igBpheQqzVljL3DP6T1hv6wJmzj5aF4A0TDd9zfxO
dygGaMCgOz8jU0pPnc9KShhdMNwtiAp0HzI52c5o8hFxQt0b92hohsJdDhafGlpU5gJe9t4INC4O
XsfoQkdebNP0BkgfJdHNROD6grlMmXwitTaYxF+llezr98xnmPPGlmrh+Nhkh3iFLZG5gmfsdyW+
4Kcx96ZzjcDznF3oZ96YUG7i2FEPKbcxlpTY5RwD5rQNKOio8n2HV9U333kOFzpdEzrGdvBhH4cV
zxrM2OJZm7J0p1MoMd52RGNVoHo/BnB/7M55gC4qh/wwvLjX9iS81TvtCcdh92pekP2+RxuUdgxS
KBMuweRZPc22Mw1PybxC78JNfwNF71P2cjAVdndGISrt4U0ew2PzteDMBEB5QGZqncAsqZRb9+oT
CM2BO6x6U47xPd2Fa1XehspWhfs22/JszyL6033VbSrxrF/Ug/FUPucPPqkdF6w1sBiS9bRuvmkN
CLvbNRvp1WD6e6KlO3LCMAqhR4w/OwTE+HBCL3oA212jdzKiGHKEQFte99xVX+sd4BmSgptXSWGw
zsfAPGqd06CQFPwhWEfCekJiXNkBq2wFo/hFnPalSogmQWD4JXCMr4oDY5WxpFjY01VK3239SVVh
IXTr9uoluqHYYVO0Mi+ybz1JkQt0gVixUHTI5CP+GD5wbzcbYu+U3p728Rq4r2kd6yPrElE91roj
cVX+Do2rbPjYhS/oZI5/bnOqF27zd6YrIxzf9zxcUxZZHrJAn5H9JYy3ivSJyygxL+F4iN9HCi82
880WFUPSkc3ZU/EeuPkz+g9TvAq3XuKTLvzaQ+2bhlcmZ+4/FkkOmXVLt8PT7EVf0gv2ajqC8ZC9
MYFQXqUTA5BBsaVTtllW9UXqbKw8+SV851ziZqAoHxb5TYfhVLKntrUvDPR4bl9Ekegs5D+OxQsw
orrHpmR3Ia1gaOuSh4i5uocmVbiTaj6WF9LQOVQk7nZvyXtnOOkJIOh8mV6D4EnAzU8BulH4xLJ2
12CKegtLn3c8LaysC0Tyn/UdKWawZyuHJelsVjtLW2vr5O1ReKJo+5hKGz0t+bKYFNJtcloI4eSg
eJHW4Fx9AIQ5mnanXot+t6E97UkOdaPGr+VV/wNCscPfA4ustlnG9m/mk7gcg6diDaborf9BXVlR
BdyglbItURA5A2w/il5+x+0QnMuL6oTXap8vTvqhwxD+VVb9e8V843fe5h+ycslx0dDU4QY7sOhD
8EYR/sSZF1/gUZ0H0dfAr21jb35XCW26c1cnSRbBZshs7Jjumif2L5wiytp81hlT5rZ1YqD0wVr/
52F61/wRwxNzZkask//QJdRexl74JjO93GnX6pGhsYqyS/6D6cgcvPxHA36G48vapZCBPUJ5FILj
SNcBFQtzgz5BfAefS6vwOSwizQlkpPB10Qmqwd/VwQRribZjgkVji5YBTpmMSrVBgLOQZYhTB8UK
S9M2QftFooutHmYa9FfSlINDo/y2zVfDtvDMc5o5ozBKbcIfapji1FAkXNi7EQmZUSVsjc5rGo9Y
nOot6alxbfUn4G0sthqSEj769xFmamyzY9sP38bX+A5QEA8D4okfukardcvGCX4hpj4MWCM985ZZ
svZCvCtnFoIeyTe2y2F28z1ByFSXLk658ZhSZjQVcE6ie1bS4FZgT+36GHsLnHkwZN8i3lIn9kk/
CHfqoV4z8OP2QhbRMXsjnRqsqNN+orsxGGve6h1m/AyJ5yE+mX59NM2d6E8/w4955FMpoF+5LYfo
UHxZNyIFD6xY1U9rEz83iMzYqdv1MzGRc/ErLedZw+hCirkzJ6wQ2deupi8D0yxriodUFI8aH3TS
96Y4h5ZuhrKjTrOIH13ldZ5qLdw+0klw+ou7MSSsbPrzD5LYHYa8E3yxhakBngle+eNf/zz8+e/+
/OnPlxkj+oQiTWGtlr2EwD+W6r/+69JYKuwg5yzs1iyzo0sLvRolENlqJoqOiPtMV0PmNFGqeobM
61Up4eTnFVByFEDU8iZYu+REIhAXdt4Sxl5JsasZ6SW2oh1xWPxuFinTgpqLq0HgBEEYA6OjqEHW
pKin0eTnzI8wDPXYwuCSU1EJRrcKZvGhHMad3IgMo8Ai2lKAlqZLujcp1SOv7tvxScpZgOdFtqpl
JuwioGGnY7FFiFqCeUBuntpWMV2A1h9yhHgvEio3nBW42HAAwiZDmgCixRuzhqG5HGDgjqfoOY5X
Wq2SKZ4Y0ioOSQAZlKBZ1aTwUXpyFJZ12V1rqiMyelzrkX/TIPqHvoMkQ2zHnfrgLlbpwiDFHHcR
W2oBAwlZplJwiFrlTVcBKSOW3iZ9Gm2KmUkmcXPXqhxRI2M75nAKono3KARYw0ylfqRCHnH3ZHGA
nTBttx0imqGcaJ8T7n/toq2ydDU+uBqyUW7ScEd/fe4qMXNldWEkDu/7Ib6lE5kpKvJO3QCxuEe5
ETmEf6yiwQSlEu6DanrVsS2gYCU1BnH/OSDWpG8A+FjSj1pBbNUGcyIsMEnQl8Scv4Kf9Gr2ppo0
K0GKwWgxK4E8oK7xhGC6LuElLwrtNe9fW4FUsUns3oqeNHFpxA0X3GrtVxKIg1BATAzsmrne04mZ
mvVLLOZOahEICELA5KTgd8hnwLuT6o2yCe88X14QDpNvOKFKQrL4SzwLYyS6IRPLP9zGaB0wy6v7
5V4bOID7RACTLJjMvnWcmHo4vsyPHybLdKfSjC4Blu00ZcgRFxSRUbeCtYjdJZGx1EXy+mFIsWPF
gjSslqDTgAM38q5fXsZaeBmK6EjCGL4W1MLNgGm5oxn787V5ov2K5iaVMBVUI/0787TYmGj5/y97
57HdOJBt2V/pH0CtABBwU9GTIiWK8hMsWXiPCJivf5uq6upX/UY97wmXyMxUSjSIa87ZJ/fvyO1u
btpJPPZCvpbgo1WzQu1oSMr7hlNnmoNnrsoxOrGIn8D7MsPupXKGPV7LFIsoJapd9U9lY+QcPja1
9hB8Ys9DjP0pXUrjRKuDV1Ew1wUbBHlTBfItyM3XFn8RLSgLrD4ZFtkw3VZaraOalsHCNbFMm8QD
3ZBvzLaIdg8x/HZs/XR0wCE22AloZrAaWo13Jk/z2UjxA2mvpZ4mx60ePtORk8YvQ1SczIOKfuck
/b61SO4Nrnp5iS3XBSxEgqh9kwu65bjDDBgn86ov8NE3k9VDxG/QcZWJu9c47R0vgswsceMSPktf
mvZaLExDnBEbrLsuIAIxIQsj/XCkWTJ98jCl9P3Oym0M9x1+v9wCl29r5hZGZJe7rmGil7BB5BK5
svGVY9FUS2Gzb4tUja64PCdD+2Q28C20h6Bw6gAgmP1DMODkasTwVEjE4Inl0sl4Ew69jrXFNfd2
wLthCS/a1hMjWNdY1yYOZJ5a3p1XqIakpHVaSfZehtyzyqlH4C1jLyyL26B5tn1aNLNM37wevbck
ouwk0Q6lkf+oh/R2djuUrzJb+/jGyfAlmYQAypVjGBPkvcm6I24PPF+l124AJT/34EsFeCxlNl5S
HxG8mQcff4q3Ki6ewKxezTZUlYGNPHUksExmzQkKGQ7U8Cd2JaY49UIwA7lQ09UqnaegeScWaxiS
953e+531jqTsUdX9m3APkVmjNQtBVSEg8/vuJxhZ3BfdUpDn7RnlsZpsZjNFdFw8VL4D+LC5iMA/
jTWypcFl09aLgaCG9rvOCQEQH1GEvpSpvAHiacYO2uUMm7z8LTPWsIiuUKD4iD0OOC1gIxnR4kxv
H+iZ0fA1FPZd3CxKzZzUJtmlV0xFWtj2bF2Hh8QvKTyIFhPg/ZzcKbZ2w9p3rNQCdcslakEm5Wri
YM3qbdfNu94FO5W24lC1BFylIn8Ydf+m65T0nAIFUWRFNMvUREWpzwQIfowawEZs30W6PCCduINj
iwUsUHieU1pJYBa+4Y3EH8Swqxzu4mVtt9jxN+R42CzOSKYDP+otK3LGqnHgoZqxWjvoQx5HTwIG
bFcB/+kcc4NdjFzHAdus0Nam42p24/oZ4w5tn9Bl4Z2c3A1xoupmBrwOKupjhnQFncDYpcI8Q+S5
Dpzrp2EEiqDc/jLaTHDDwTsr3qcQx7jAW8HGll22xFdK38SuNZK0VdpzNhjO11ljL8Ok3tq2sUlq
Bn12juQ4McudndcH7ScXg98fpAmT5Cp7zbws5iSOqRY5yMzSJvsaa+xOanEQeHGRAZKcp1Ob61Qr
k3Vc09h7oJfJ43E59jGU7NKUvoPMqQVpYySPl1rfZXjPdep7S3eIEI9aAbq9wVzb7HUWANdp/yxa
Q3f6QHydLq6QvEVVZ7tZgMSo/J1Me7UCw0PWn8oyhuNwGXD4Dig2lkM8LUDKk8wieP1dJHA24bI3
JiKWRZga95Psi51Tk0rb+ojzFaC5psIUlA7W79BoxrikugyP2sA17rvuoplSWodOHTs0lGx249Us
y+3k95eOJCdMCu0uVP4292Ade61zHgqO3HpWu2QMTpiCqkUS4gFxQ4MsEA4bllZ5nlygvvCJ6ZwX
a6wd3MjFWxaKp6GNpw0APxZ1wYsnIgZ9elw79hAukqCD2xy5rxJOIYZvY+mYNoHORendmNIDqQV9
ojKt116jWHZdZgL+dWbtWPnDbBiHuJ4vbcYGggu7I1dmzce4kMMjed6g5nzzWxWqPeIgI1Fzwqcs
62atw/4h6gjL8j5dKxHL7irnLqbflHTJte8i9Ax5hiopV2pkvmYaVGyJjK2F200EfvOp9povr2k4
2VzeEnEHd78fO3eJ17DImoVFCPyitMynUKjoVisaBYk6ogrh6+dpcsmQbq5Z0KibwEcVBH6IaSgS
iHmd5CHSNjYa08BcI+q9I3pUFBhmfcTCOd2o4ByGxDP3oOo2SanvtL02fIu9fIxleW5Lue+KQe7/
vvq/7sJemHZxRePaZJ8Jm6GVaTfoG/34v9/8Pea3cAcTEb1HaVjs/24a2H/XC5a5KmqqttC0wMTB
3u/c8supBFSrDLWtFgau5yv7zok1E744oik1aWSvCr/lqEF+JS4zzZzOLar7vY4icl2YOjmI6xni
5v+6UVN9NgrbQ/5suPsunVA0W07l7a3Ydv95U5boT/q3wBy9PbaJf90kyAvk7DS7lAzqfX69KYhR
2DsNuj/PEQ/F4DMVs53yXoSDtdFXqwC2aLn523b/f2SqjQIP1cK/N///QwX4+DN+dP9d/fevf/Ev
9V9g/8NBWsdlyST4Vtoe3+xfUcWmcP/h2pblCeQJge9fKZ7/m5h6xaK6qMlMgVXkD4v6v/6lALSc
f/i2g2hCCuEjBBT/T8RUh6PtP1UK5lWBYSHBsCQ/kA2n9T9VCgJyMkGJFYdBSla42+lLo5ED9RGB
Y0RcHslTxgAX1g9FhN0+mKfbUpENOyOOn/grJOPe2uFcMQP31/SgD7ZTfLRdBO9GeNsaxQIAjsdA
wt+wg/hcO/5l6M3btnKQQ89MGEk8YQEvn7BrU+oLq7t17Pbjul41SOtqQHiNiXVHajNqInNvpixE
VB1uWz9fe4p9c4ltTsblbVbTbkDxO+OhOzntSKJEyQWXfDx85g2pWSjTV2U3bwYMDM7YHyxFsxyh
6G6NrzQg3dHNLJqi1sNKSkAaTnR0cgmXecx1s7drkxgafGLWK//quTHVc0ERSqTMwC9WbsCYPHYB
nIuByn9QbA3Q2JOak4zWRhCzVati7YfdewOnXbXylgQ9oumseOd6PB8Le/DYm7b7ivp3n+RNcQAr
zw9gkVDP+W4dyTgRBy/1/3lPjo11/HvcbLHZ5kIcfU+ap3nieS6rJNhUWUTxZ8nuVrDDPcBRcJfT
dQ1vuYGB9wNXaGgjYa8aY1NWw3w7k0pPZnyPqsFpxH00ox1gT139866qwoZD9yaDf7q2cVauEieR
j54mLxrXCT0DZMijrsIX8FbGHa6Teq2iBB+/4Yd3fzetPxl3tVVdNMufYPS2GIOYX/u5C0KEmIND
WVibWhY8JtqGlpZXOUVBIBcUJy542g4BnFPZ0ToFiXcAN2Vj7zQt3E6Zf8vS3bttORbR2NfwvUeP
5MiKkRvfZwkXL74fWy85JUNOvo5CLNLHitpUWOMGZfl94AoDN/OkLpABYmQriJCU5/SXEs7F2RRk
ze9iabZPlCPciHc0neHl747ltGs5VJqgVnYDQ+o+6cJnSmwkr4LwJaB/aMozt0tf5xr37IR9cZV2
9utYQb8J7f5Zh5X+RH/PCGqW8qzd0NxXTQl/MxTsXpRQB9IbT6hvjJ/GNXgDj/VJNzRqOverlQDN
sg9K5Txarn2CPtqfXDEA9G6tC+GY07ffFMwgagAbALk53t34jUhWZqzBps0Ia4Lz7T7EQ5a+myHF
2GBW/mVKHVagwovX3eBCAi8BC+YpA2w8n/F5pvxbJJnvvPtztKt1Fn5qkBOhMd5BQhqeiI+dt3E8
ImXt7O41m6tVHrrWnRMyEBUErG5GwwGLOA3Rc5b5cl0X1VW5RMlaYDPGdhOJ9d+fBhxauFqzRYrG
Cpi/ml68znyZMqO676RNR9Z22c4PHdqKrtPfBdHAyIyBhdmL0W8OeaExKo5I+yLTDTb5mPi3Mdwu
XB9d/Ri7aoNGQsI0MI1Vk876EaZIt3e19RRY8sgYJvooDARRbSRntohiOkIcwFhRjJKIYTM7NLXt
7UcfLS1+hPFSgXK5kGW+VURwLoauJHLi+jgYXfptMqRWf3/jWltvW82OWsfFFRkxnQH0jmdH9sOR
ScP+/zzEa5ltcN8dEtdlOjKW9YuA6LKZfdRZf3enyWLLHWMEIy0IVIrOXxwzuwtJBDg7DDSfJkiM
bja8u40/H4cmLh+7Mj8lZRfd/d3DQgv8PgaknvGZGKfRf+QKRCBHMSGGTTLxUoho6beO8ziNg7pv
neDZYXrpCTd/oFjNz32FHx9IzEK6k7O6hv8cJa3G0chYXtoK2mlkMfqHjJocQutRWvaAeMP3sNqE
Dvoal4Y4D5ufGAxXkzKsbjxr6RpIyec8K49l07V3vH7UiBqrkkes9Bb72XMkje5ilGZxUByXS2p2
QkDrOtnWLp0gFv5vYjHufDC5X+Name4u95A0MfFxYFszDPi7u6x0jIRCNdauxd39Cj+C0EAze5FB
EBy82SHAhwS91yEg+0vw9oItQ/yDR5rxq1px5LevUNXCQ540JHfX/a82+DxZrnlHMpt+dg2gLiIx
C0JrQmcdBB0lW2SE59IknBSPSgUK1fPYOzTyvp26kuElH2GwJxX1Lyw/rVoE08SrPnsVLwqx38lh
TMpTWNXBHe5f4r8iD9EEYKYn/JAU/fn0agHnX5sySi6FqNTZR5ucSBFfmgFalxO69RbbdX5rpf1t
1vj6Xma1wcc8VS+tY6yBe5Xwt1XyNBKsyS6w7HZ1kyRPVttkVMr8Rn9/yjDDywwqgmLeRRFkDMi9
7XzvuOpMt6sO/3zserfU+K/qQjyH9dwfMfv0x7+vhpKfZyD8ZNWPmT6MnqVxKvJVll8RLjP09iJm
LWtHnL5jyeVJtHQeWP1oS1HsMYdB31YEBctkc9h6WfdrCmFuAo06Ppc21vKI9la6+T4pw7/AxPxm
5kng/eNv7aggQCDObfaZb7ZL1GiWRNs4F2pXIFiajJSDfUACYrVeeFujkzLLPj1Z+zpr7wujL84G
V1nm+9c1kftjzhREkkNhUwhkWZnVMVkmgAQGgrgMIaANMw3N7WyH7pJ5O3FyWb2z7eYtAiFhRppM
M50NW2doofpVM8sfA1zkxPjKrdRL42XpUcvxQ8LYlKpWrAM4HxRYgkU9XRKSbOkzySu0+57/tmVA
KSXuTe8Lh/HjnDZcUbPFAGzxpmvHs4n6jy+a3zBBg6FaQYqV6JlRmvdGH4JHs/S3PU47oDcd6gwz
wdPEZqCSabP1IQEvHNm9znT5IlUOBynZlJ47NmvYQOFNHDMxDeovErpgiIflM5T8mYXGCqI3mO0I
8FQSPNuN9WUWxrH3xMkQIdhO+ebX8WYw/bOqWCSn+fDjKbZETYNiDuz4U6S65+w6BHFDd9MorIX1
9JPVqBodFmKqH1+csP7SFYJOJnHM9T89ezCXYhK0rJgm4vgczRAOnbUYBFprHb5XAVC58htiHW/m
Xi2Ctu42kYLwI1pz01sS2dFVbZ1jR9NJ9GVlDL5JPjvXjEea/CtJ29dZOsuZoPhyYqEwJMVtaLKb
HKAkzY75UvXiEnrZQ6WCYM3SWHri97pIG6bncLJX9VVWGDnb0LrGxEHTmI19O0FALurVTP036/ux
AxDawsG3YuNB28ZHNnRnEZFwgh0kBfg7edU240p85eE9AqKOFpUBkyNTNMAYEcERzKhIwDvq/KH0
BrSbM8IJn329nTZLPv0jzbn75YL8WPsWH8k2hVTsQOnEzA19nE+27d42GVpOya7Z60kX4KwnjK5u
7hrogviO4dBOKttwVfNihA6jiSmgHIJlLoEltMRyhQ5yBQFSNg68uy6o2RXbi9Irw4NFvguWO+sm
EVxgiujVUWF5ygP9BqrvUM3lV9mTU9AZEz4NMmN7oFg8jfa2sObboW4QWzV8ENFgL2jEPHjQ0705
DYIfP8MO7xOlXfPytLG6TFlxKARxLiWbNoL3kGeGCCJ4q18n/24Mz0M8i8o+ZSStoxW0k1XjpGQo
o0ToSIzoyXxmq5+u5sAiZaLTz11hv3XX74PI/Y1V18lWIdBvP0sgd/40ks+IbTRf+gpg6RTqMvfJ
K4J3zzc/U/+bE+AeOyY/ap0AABkQVvm/fjGxU7Burb5DnF4W4M4Tdc/wkTVF7uLPnD607T9PpvzB
PfkzJai565+uwwVQVAUA1HhHDhLCpDz+ip3k3GNlR9xcf5ik/d56MZlNLuMhwVmkk/qd5BjQlY0P
7m7cVnF8pGB+NQf9EinnoXPdk18H59ya7ivyqhDMj2/CV8eq6fayMQ6URkje2vibAIDm7w1YSDBC
MNbXWqVYh2r3rs1c9jfT6jrUMgSRkfkSNMJ9WDIMGtqSN8mMj9VmMD4Yw71hpvdpLd8dkdxHnL+u
geymGudqrTt1G3Vy22g7XnWsZEQKnqO41xjwNwrlJkZeSBioXyNXcckiiL1FimmoOFo2Q7ys/XeG
kSwX5/lH+cMfLvjQuSeDzMw4halH0YAsY3azrT0keEMs0DumvidYk1yF9j0M1K6CubuW2mzIgurW
5ZgcVQPQs+9NE0wPXlrZiO3UkMtggFUuXbWT3tU5IwznRL+/RiDfUm/gjAHPOa9Nn+cAGkHM2C7E
X9/F914bPiZV+5tNHZ5yjRbYZjErpf8VPaQXX9kXkI/JY1bZL7gDGJh1tbE0wmGvna5YU2V1OxKY
8BEHatzC6riD7fFispa9HVqmZ2EyQWxCGtYuG1o5iHLDsWtS8YBmOkHwz+yplhiUY7lQCFtCFsjR
xNUk0lh9myBByQSJ2HRBFzc6dQhhBaOspPscA6paOX55R8ZTutZM31HOeYeMV+1g8JuSBrWbbKwt
rEvvsN1Zy8bx74bB77aRKNZwp1OKljZY1qJHicGlf2Eb47vbempHn7gDzRyuZt8vtq2TvSVpReZo
QRdfduLb7Fuyn3PDXw5BVXDWyJSCeFrnZt+8dtB0ISivJhp/5pGgDubQRXoCXDCquPa9O4YFxCeW
87b36ZtdXnxgPEj5qsQ7x1O4pq31F03rP7goteHk2c+Es3BcstkmyBPBEzSyzinPpHS60N7EsVOG
xi0W+ofAOAwcr34R9AREEXlV1vDUu5DsbR2gyAmSVyfPsUI4w3EoxW882TlHWVJu4V9HK7ORNNZR
sO4UPuT2GlSZ5nFO1uG/7/89SCTOC1AFMAzXx4eirPcMcP/n3/v74xRNNt0YmsTr92vZMUCDRgr3
n9/y7w8FEJu1HMXt37f8e4gJO8HbHi4CxseL0I7Kg/DY3qQFtEs5bDrb2Q1tdUonBknl8BMXFLP9
JF4ZeByTXWeg3LeMfld1/Z1k9A42HU8GIpJSua9Ooj/JP/7x0umnsQGWqYnMwsDe2cPwM2fQZasq
fuQQOxRwTIBjAZygVnAshDaztH4mNgcZBNi2NtmAwdHR3zhhcJ3knALawUtZu0uZILaplC0WrP7i
RefXJldOcMTZ9UZPYC/+vpoBdN/ooblKwj21VYNY/v3h303c91CBB+eJ3bax0lbyAScP6XWPi2OQ
De2qB5+LYJXRQquXVigrhYxQGpRFt2+w/XNc+ySO/N2v6fH3tdpmPU57x4Q7kAI6Ljs8PCHTpCmI
Y4w6ebmyHaqz2SpeMCog2/MwlDcze9gyTt9nn1W5tiPrILRt/vPG+vdXLvM/SilYEc1YZAf0+hmT
d2SdVnrJr0jczj4ZnvNtuczgxKW3oud8iBC3M+9PzGPgtF8M/0kCGLes1BxrPIHSHjIsobZYWQZZ
r6baaCA2tonD1JXWLemLK+mAeFHY1StNFnxDP7PM0ZqFvDdoUggssw5hhXGtqxFZSlp9Lzlr8IL7
Sa1611v1gfHemGibBq88sY75rid/l7B3uZYIDj4Etsl4gPKzMp2Dh3ihb85jpI512ZwM8FekMd2Y
wnjvw2HJ7I8SvyGEFMGSit/NWRztBhRVN0eaGV3INKVlryzFvQ+haxk/lJkVbm01nGB1MtPE6Dnj
F+zkQbM6ue4IjPpWinRTjMjCFJDsybfurDC9y6KRoOFUuaRpDBtNQ31jJGivyMdAUdzkj5VicFmx
ILyu7/PH6bryJeTwxTQ0iPaU/mLcBxYJjC2O27z/DH18tgRTIV8GA2ilO1v0JqTB+hc8HZEmBoBL
vztYvdo7LhMBVkI3miD5U82F/2akanH8ameV7FXyWtckd6PD9WtypdVtU4RPwBMF/KXsLm28ikXd
3SRLf9PKt+mqQcxj9ARdjNbtXjkIufsOQnXsxA51o4lsqt8UJXvZrCNzuCpeWKatRtMm3hhl0wLG
/GONzLDwiA7BUMCQClm93+GyaC+sDFGABj0oVDdCnSynp9jh4i01eyijeYsZO/jgFK8KpaLtviR7
kZ7N+SpN0q+0Kvwlg1smkxNoouEos/x9DBWpNx1vzjLC+DPUW9gP8aKoJaEdYfwNQlCdEkn1aNc3
Y8YxlvvBS5pBBg+VekwTcDousm5ZDq9NnizSPv8Z3O7FlNMmzeavPkDCoIysWjsWxgwrZIs+X9BA
WctAKOMqKlvgdnrCdRMsZVzt40kRbKecg0g2rA0fCg9WKBaQsp/OOqqNndm/wqXaGv2L8hC2ks86
qGYncgJaywltvWcSHHhFLjfsJ33t/JJ5ejTMEF9+eldBI6dCP+YhsonZnmxmKKcu1z/NnLxF+MfM
hlAKWS8xSuGUwnq4HlyuaI7TrzX0toDg6zeCML5MN9vZnXE7SnUXRs8+H0RbU4WAfYetF57NYAxI
zM3Xrtldmk68SCc94Gm8RFax7PKBMzo7zFAxuta7FBibZF99ZM0EXi6BbVTZAYGLmXqLZRBv6ll+
hinGWc9H1l441SMwz0sx12Tz6o01N7+10SxE2J9zwTXHQ3XdhR4jzE+QSZ8hFwXTLH79wDxClNoT
evo+pfW7Qk/EdWrZybJa1BWzf01a1BpI/tUtBe0U0O5bK8d0G8zzY+ebF+LAZQjd2DeeKjGcc99/
r0ME3V0CD34gAo0fcD76EJiD6UkBHQVfCHL9WqqGdfnbG/1GWApWZWg/tRwBKjLvZDDDNEfvYU7l
upq99XQF5qZzdOToWzNtO0PbuTGcL4iZwFiIW8ysN9vEAE0RNJWnah52/RidU/g7rqQom5kUYwr2
gejC6bqXFXqlBKTK2Bf7zgGmEGBlNMVVNOVdmhRwVzuBghmWTHx9ptPm2yCChziukUAmyAupDUVk
IbhtrJb0B37dKkefIzLSZa2JCjpfuREFz1yN5+tTrIr6MSC0ZOFyRUASuLb6+MugL1tOdUWZw68Q
v6VIGPOgK5f9ZGJKS4MnazSPg8ud0pyxxLVcPYvZ2Tmka/jJlybG7iiTGGmmAxI9yd+u2HVaq2Dp
z9lzG5HYMTwNZWXyzxKwCXyQ+py3fv1L8fFUJKCUo5Hwjl7Qo/n3jdvYV3Qa03YDpZkH443ZmYFY
d3zxXH4pCw8wYC+aRVdxTGbz0TLpi9zslvUY3wtitM07hhOdpTbbrk2sxGcYYx7N4vtkMD9zD1uE
Cpr7yESjbUFpn6prWI7FE9imTLCv7TYZUTdQxkzSGQQDwSw48ervdFmCo4sYhxijgFAgGRtl/IKR
72wnzo6F67ntMnSenMZ9H9nfstt4CuHvLPTwS437rPKLozS6TRyv4eBWS95bwFxtwHOsnThXEt9Y
qjGOqCOnfdgikKTp+3UGFxDU4K+zEdYoYWk3uUJ9VivJgWpZn4UPT70b9mBew6OjUAznVw6UaE5z
E+TbvgMO2YkDVm1ckS6NdgAruVCTw8iVurRj+CR8PComS7eZKI0GEnB+ddKWCIYSy3ybzY9iSJ+n
K7+vwBQIPIorZNNhgdMfLgoswI8xybDavPVz6tDcLyzQFPx4I8GGXEf75XiVXOuRrBXLkugGZmfi
/MEw5JkL1l5rV5lkazsI83VO8hwD7ohJG1aeuo9Nokiie8+I3VUyISIjzc/f9wTwDbkHKTuJn3BF
Ikdu23XbBy+zmDb20H+pBiH0KOeJz1x05+XBubOYkvb2pW/Gl9oOTjpil5E3xisTWwc0E96sqtwW
VzmLG+MEKznQkmT6TOKJ1MMmwyvW/s5XpHMLdDNlz7eYRrRdvcdBMMBkYL4e7MLkk7G9x0doZpje
L4DMvnXXaQrHxjdEX5QiHi9cjNqIHDMdmd4DjsMeBoQF80OqVdXzA+hYYN9omSrP+GxNIIC3huMv
VcBb3Kyu200dNcumsIHyaYfwv+CL8uYpmulyu9lAlYdqFqDS7xj3X0Ur133iUbsGiUU0iEsDSTpm
aVcns1fPQKVGWOB3Y7Hi5T14EfOkqRrujCq2EdqwCO5UAL83e/LmjGHUkmJJyRPgpPGghcWUNqrM
27jAAJNGYfwsapwPzRAFKzZsSPm7DzlfVf2khHihPpajTJaIZ3ji4pHxWrfm8oz4b6BPZweFRi5A
rzQ+kgxw9CKueQF2QyOLp50X1B/SYp0UR7u+GBliITGvBaAy+iYztW4GE5EeFMR10iB91zHeZbfe
lZmYV5U5naaq+ymNxrnCpdaSOb9ZP4PZRoaWeAzzkuSzPoxdgUwPx4JRb3Df3rkF7kgQ0D/A+pj/
s9cj2xiZ7fUKUEhW0ARcxFjMiwaih9aQwzPwX2kdJRTlwYs78oy3kf4o1XQVPK4Cs42RXSuxYGO/
6jrvTEP7GIcD5GLfIy7ZX9mlj6BQ2Lj3vAl2owLkPrbvXc58y0wUWfGjxAeIMM6czDuHRaGDP5/M
La58tpEdDbhUekQnXfCezNimrKyQI52SHWWeh8W0bl1K0Nzf1jNxj8qBY62BGrvuN1YHOhiceKay
UU4KzJ0pbKSl7tJv4GaIjUuQVDlts8UkALclaHOXISD/MzFiPcwLkUC66t4dMtLJd6YwJiWUpCdi
Vsx2fo7QJ3PtsQS2NezSbulPSyXGL+XxkFNY976K04U/7iM2L0sGYzw6PvSOmnEaIDOIq4MOyKMH
CIDkye8XpglKs0BGXFuGBnk9P0xdEC4nc8aG1pT9iozVYjkk4ioqoJh0XkKYrHKMctAwTAl9klQC
r3yrkKQH6lmlqlzGVTBtCfY0DzbO39Jr1tJS1LaPXm15S+wimF7m/MTlAQn+sXBPYc4nmc2TvU09
w0ExCzcmtFE6qZFDpnZbWGqZCZ4ZIkwMmTsOHLhwCNhRaA5Fvsum6TYeumFbIMtcEfmyGxAkcjVs
d9TS50qx7EmH+GjYbBuSfNwlWcCOLsekkYOUBcHxZZHou8BzsABXEW4MwqCclBiJsqNEkO0IGR6D
Z5cgz09dGvK5M16r1tsnTZit63rZNdVBRPWINJCBit36gFCm1NrrXAN8y+AL6Qo0w9RPnxbiiSMB
60u2Z0jNi4cENgBScUjwpMOxpOWDEYlVVaXZbRkmF7LQKDx8frIJL3NzTYtiVbtN4mydsp286Vv1
QB+7VkIE4KSu6IrSy/e6rDZzsgeAee+ULBZq+mzsjvnDoKPgBWQtM5yqdoxvpnOruXc3OVACc+KY
kUF3F1q+XhqpTjb8fx+xrrlqwq/pgXEvRllj1dLlpwBYXZHYspxjEupMw+7JteXpitKTU1p7jtCH
2oMa5JUFUQAAfEaJqZbgP6IPXeku+FcM27wv9D/l1rmK5oY4RaTGGUXIBMQtK2TpcJ3ksI+MPPOz
NKLuoGo4ell7iD3vyZ8EO3diAu8MQlDafF3zK20jVH072pKDQcQI+wPGIUgjdlljLZAczWhpi3uy
WG5tL8mXLHdgTXT3RQt1o0fTbloe6jrdABfQgMyJrWSy681w7OOL7Zf2oolKtcmTWpz9EI+QY9hP
TVA96LhXtB04EbW2nxIy2oH3dyhApQCcBIO5DYbVzMx/LbqCEMVyvs+NkzT6csP77mhnxglRAcqP
sT1ZwF53Ez0c4p2kgcxnfDRx+uS/MtA/5MbzIKedDbpgSayZi5eAo0f82AOA+L7LnzOAY9dZEBsH
9SGoGd0ahRDyhrPWVX0TZLySsz1SufqFu5Lun/p1eNGWz/qttMkrvtrGnXmbIsrTU0RuVkS+Tlb0
Iy4912eO5J/iQBIlKaj2rDI+Fm3unYzMO0Qpnm/HzhitqbcE9dBmqn0ya4qQQcURDv4b00E6EXIM
YO4vMkv5CPb9awRQvGLzIU85gulBLTgu3K1XFNaiYLkMNtXV3bK/AkU4bg+aJd2i7vSnW0njBgpo
iXL8lWt7zX7S/DY7v1mkXprcFLbwV0WgjsXGD/USXeo2NLAvjUQmsBvSG4JQYXJTxqqEloqhfGOX
yBrJoljS0wWLIJPhCg9Qf+NgmW01g2/HxZ7XhEjl7RITSRoVh7E29TpTDZ7HpgBv1P1GZsqYK/uV
FSkS9RVZrl175TbJXiGJ4RxYe7H8nJLhLoBrAuIcZyxhhn6in4A0X8j+ANYwpHsynZ4mfhtLAzpK
Pnqnr1c5OpRVLICEul65lmWZr0jR4K2uQeegNX3o7cLdFOh/TFPdh2S8lLxqtPvFJZM4xWt4lmA7
sT2TqfRtxWx5BCB7uNbwgbI3xfqd6B0uREHTfSAe316tRt7sbfNIs++uql8WVc8z+TWC7k4ytcWO
p549czx2Ewkk4cS4btBkhJPbjP34vwg7r+VYgW3LfhERmMS9lvfy9oWQxUMCif36HtTue/eJHaej
XxRSqZxKkKxca84xMyTyFimtjnn0Tf07cAoqWmp/6ltsBs426izo70l/O444yH0o+iiQdghrWiIk
gFv1pQlSLW2+U6NP2XxSAWe6W921lTjGru2vc5VuKlcLDplhPigFi7hIGRTqCRft4IXBFElyGvXn
zPcWJabXtAH6gux5JehoLOMhf3c8nITlfFnyooF138cvhXmzzZKtzLFuz+mPWNX6lXRgGZR588Mo
jsg2C+EVwVCg1kmdGv2MpHHr4AxMtnuGXXQ0xdLpOOB4alaGpBF44B23otMh/ActymzEF8030i42
UZmiDHBGtR0tq0HNg/DcNrVtGVNsGsbzpGvfdTig+JXlvtb99N47eY8GMJpjg5O2LxOHfmf44Fg/
GCea2zKZ7sK2Uksi2IIhGi7DBD983nE1GP4tQmSB1hKOoVdnaPnduVRNvfUsibPaC7FsOqpYVk35
Ynu6/uo09n1t2Z+lnb6GuQEJJRn1Data597bNFhJFUyTI9IoWAbTzLcoFHmyOQtkKsgFsBj46C5Y
t9D2gJi+pM1E2Ikkg1m3q8+y6cg4l9ayDVqcZJZiYaDELFsaPrImI7RWeOlCexspJJJww8N1hRa+
0LJLMGrp3ujG8cZwAUuHCutWXOt7Z9JvaBzQw06mbT1bjFiMwdCDZBcQQOK419eKDv2SgDNMmj1g
cr6cyJIJvqOcERtJXOvE8WfuEgBw5ksr3dTWbTX0uNPj7WAHF00jGL23OAw8cMvj6DyQGWLdC6Le
/b4WQMWMh5hZ1A4YUkhpGhxK2wHWCrelY7B/MDz/rLkkUumDgcUpfrRFN8Hl1zUcX71xMC3vI5G0
HccaP+GY2wwPU8BHRseuRU1rQ7SK810WS/Rd6dHX42djaqJV4KmPhnQtjB0YtRwtX401HbKAkLfU
ArxuZALNGqnhCxtg1B4dyBzv9J4hqYDCU2gbZu9wpmLGQHw3cg3Tb5uKFNygB5nRZh+dXRk3BkTq
Pv8kgiV9Jqr3jvTYTztz1krmGs1YvNB1sCY5cUOI3n3GoYCiVtUr7br71VaB63yrWr1oVYv03Ck2
gRsBMAR3vK24LkNl+nbCnMLUJ+dAKHnTK5MrZQefV07rjgRH1il2U0X00icaq6+FtC/3g+0w7zi/
Y08VFxHHb7LkupzTriZ0jBT1htArDuqd5YmDjjJpbwEvZ4UZ2lW9di3KJ3jT7xab4QHbsSOTdK2X
TDFi9RqY8N39VL2BMQ+WAS08fMbqp69lBrmbIBFfqWblxzTtqoICue3HdO26m1zjeJ36tkF0C+5M
r3mzZuEvwziGEVgkjCHco2SxgeFPwFEFcY7qfuV23aMe4neu5jaxKGO5akv1mMc+EacNgWxFQIC4
HQFzclmcOuhAh9EudKJco6fCBINllgLtrGl1RGxpxUaPWPnQkuBCtsaPWuW/Kh0kQin3tqx1sXX8
2drJ3AHEmHxOY0rAfiqe257PTVgtUZJkTnV6RY/XBNHrEcSrdwAbqxUwnjGzuIWsBnzXjKj2kR8O
/KEiOvr5kHOW2/nh+h39FMSa///bTHbv6eLvHcf5Gf4+jaQUWjpVBM8d2nW1vN7xeh9ZOQjtrj/T
x/fG5d9XDFLJr64/x2PEr64P+I9v/z7/n9/YLDamt/9/vos/b/LPK3K9ayaQ8fPb/nNLKIJk5Vai
zY5OTeDg9Wmur/7njVxfzYycMgcR/T+fj9RSSojrXavUmeo/n9+fJ7/e+vdZrt/hy6o5HzhI9373
HjqiBeHSlPsiH8y9MgZShb1YHq7fBWgf/nz39zYg4FiN//6cILKiq/a/97x+F84r9d/bmiBbDkFC
4sR8+59nuP72z4P/vtbfx/3zNDYhwpA1cWYYDn104kaIfmcgdvP3jVSmxgTi+lz/8W3ZcKyu/z5b
URfwQAf7Kc17tuYduG4sRECYNBgA1y/JOBXMH/jyz21/f7x+Vyj35KaFT3T5/zz0+t318dfvrk/y
98eJKpS9D0Cf/3a/f267/oj3LqADPz//P891ve2/PcRXAH2Mxgae3zJ7+d8/48+f+/dvK1qyM5b/
PM2fO/23p72+fDoRadC0kkw/Rx2agrLMEFrH7osf3SBmjDZ/+edHfVCAxP75dU/89gTB1p87Lnr9
fx90feT1yz+34RglUWcQ9vLvK/zzMn8f+89L/bf7ERfPe/r7XOgLqwNI9OvN1wcI2TMD/OdJ/+P3
/7zI9cd/f635udxho1v/14/gv72v//o01zv+fa/X+1xvi1CQrXvX+mljMgnR+SIjNBihLYpeMfow
cqtWt6Hq482f5aK3nqHFEUB6jkz5dF0NSlp4sNFLTFaEy0Vcwek+5MSOpJizerZsjkUyik/zlBPu
Q+E62DL9rY8jMqSjPX9Ht64WbLEd4CjGjGbJ5cVMaZ3pXv6oBzX+tSjZpkP3WLUxLUeNlqZbEEwx
NKj/WifcyKC7aYzyTBgvyrKWmrnJx9tRdt8iCFZphJ7AShR7D+aw9ACrWa47kvFaoUgzifHLDR3w
z/BoSDJgogpRRD6UiItqos+MIF6bOVVSmJ7zssJgGxO9U0wyOjmooM7hPIchnIMpSH7JDbQADLHt
le8UCAIohZmiy7VIVXAnK7ILMYNjYp/0O5AC5m6CBQU+dVgN7gulCVsblRpI2Cl0TK8JN7GaKzFm
4B2JQS2fKQQgdC9GciNMg1wNsmjXAZgAykGkoHhf9H56skS2LyTZWTkG07gRb1VfHcpyzDYUUPHa
5tpOhXKKQiZSCfm0K3bsJKUU+zFqT3Ql2GMktAExWZP+nRgL3WIKECg8qn3FZ2cri9iVKHoMmSFO
Ep6aFkAilGzMG2+8Sbvht3H5YLzOf2Omzni080/hCHM3BvYQzJh8Q8phy+zsZHZ6hOgpYd9SRy9V
95sEFJC6TkVA0LC3hYHsalLtlMn4W6s9HL5kXfQYJRey6cWa2viZWnLYNJVeLjPVfLvxbR4ytEcX
yGMdWslbSxvHe1MLUbX0GpV5Bj49SN+bzo/WjO/zndRoEMg2qjfeBDJYqGzjodFYm4I/PETXuEu9
uyH2653X8KYBf84zpFI76AX/aIlN1sVTzDZsQb6nztiAc0mZ7Owj7VcF+bSqh/N8BJmJo85ZNP0w
wqZMbhgPVOJdaS4kQrP9qrARLk1OP+gRzEGHEalcFAHSEnoi2E+5J8YUPaBBMpEb8ncz5FuWSDWI
DTp6Z0XwGw1ZZjimegniFDG/k82AAdix+cxh4bUclGSrQk3dsh268VC3Njo6bZOHTXA3wlmaKu9T
ZtDQQj38GKEYKU/Tlr1BXWZYZ/oJ0TEqsHL50bc2K1/LIaKvPUyvfjXqqE9gLf24PnntZkyIi2Xo
RPIkRFepAF7ZmK2CqHscDQCA4NdIZcsXpUbnNe2IwdXSr7Qy2s1UURjTeJS4Tp+juYImMyfAJVW0
K9EV9EK08jRxSi97BX+KiK4bAtJgVDN9bfUP0CaUPaPbrdv6oUmrJ8T0GfHiIC98+Wao7sIMLV96
ltpkqnsu9QCEGEF4yzrQ4WOkwPEmY4B6FZIgokbGHYkb7WyB6bSrjHsnEdAgaIpiW8sy9khNXumr
IpEHyzPCtW60O8NCcJll5O353UcQVjVT4/I7mV4nM+2RqUVfehwxuzefvCp66nAfQAxTxqY/kqKq
O53/oQZ4eLSrQD+4y6SkIHcC87fI0FPrzlvS2xd0mS9d5p+Eyd0IRjtbOvo7NYlk3SFpUbI5BehD
aE2N2zSKHBJUi2g3fjpA3ILsMS3ad6MtmAup8VZgiO5bPIMOnURMEqzdQFVQGRaIpDD4o4VZhRwT
APBa1HHJB7FQ6H8kQhhsFnvyeSAKCaa8c9xUpFOzu/h9mvJowR/M7eAONYpa9wF29HmE7AxEOBct
CwG8EjR4r30I3tUA5oqwj3ZE0+QvEoP20lbjKhvSeBWm/bRyap2GzMBEDJX9mjjUZycx77phbk6/
dA5T3yomzqxBEBGb3wT7feex+dVU4NBpuC5b3Ya27+Y4ZlrKtZwI6ZiMMgZuM6ppDF8NVApDjq6T
EMAHPakuFUbsvBhPsqXR2dCwMnvecGRu/Abrna7Mej1oMPUnXd4wtwJvPMMkyH5rqnDYlwYXhRwq
kUMqYZXQHlVOuEyMfc1U3W1czENZeclTGluWu68q56OJ5bocBGklM0ZOz3aR4UKcDBQw9j5A/+H1
B8VkPXQAE1RcddetRa646Lt05RAwPYv7MNXbxbAKLO3LqxjwBd2wtWIC7ccejZILwXyoH4UxbV2V
A5IS5tae+nMaFU/FoMODyRCiR8hDxip7i20OM6189fUyOZAmCUDSltU9GuDH3M6ex0kB5a2bx6ie
vsrBeTFLdDW0hnPSWZxwOJNv5aY0XI0GKavhOOdSIqMpGyapJUMZRwBbDlCoxM62jzXcJSjV3pja
v/th9ujI9jRg5k/0HoFrtmtg8KQDx0Simo3ZUhtY3SnCzZ+N+Nz0mqYWeeW3sQbSrub8BLxkZzt2
3agPM2Z9ce8gsQceyrn5PqrhPWyYCboZklAP0KOKmfjm6Vfvxk9EUL911fSTMKTtQhzvXbxvBSHb
JetIppf3Elcp0TpMx1NoHHweD2JCkFJOcbdODatd5RhehR9+NB5BPy22HLqb68IjG7RX7k8jGrIG
ucIuWoWEoRCMn3TkFhpp8lWhA3GdPUKquEtDnV0Swggwyv52cPz9W94kc4PM25cDY3qd+MOlNpIM
EsF0wrp6rLKW/XKAoF245m7WUVcyILjYJfjT/tJzjEd6/9rypva6fInBIi/0MXv2a+3IyvcQzzHr
bUvmgBNeDGB+JVliKgEAW8Ii3zW0kBs+FhYJpBIxlqtFz5jwnUCweNm68hJ7s3pBER/bjM5q8E9p
WT5kLVlcDIUwqXD29l7wk2UQZ9PeXhZD/YIq5ASP+JbU0aXb9ndShe92jpig9WlDJX325vqw+ibM
nstmoqllCXrDE8dGSvjLgkXspaqNnopmWHsg2jklt6Idpz1pCUGZX/AGoLbBDIRnhtOlfXEUbbkp
8wYyr8ubLKFBgsuHT3Pm6lg5MRZO9iNn40qush7pdfsU04jf1RFTFQQ9Lq4FPAbozouwOyLdihZo
GN+xwaxYck3iZwHBNN3Zqv2zAr0BrAstfRbj+WK0bmnoCrBQ5ynqVC+E6mlNEJk6iw/Z5WN0XRwE
OSqrVWu6/qLBw06fhclq/oCeWnLMIWZCQ72wif67V90aWIh65AJHJXnnf+tD256MUS0bVdo7L1CP
2oxZM0gRRfNLji9cQ6Nv3+vG34Sdx1QjHvktkrmMJg1Yj2VWEjuDbJ6ThyKsQhNYhYzPmPUhSM3T
XT513t6bsheXol5yBW87iQ6c2njsOT3LjothfBL4sbqwvxn8hMOliu8Nlp9V03KuBUHKmLA6hXH5
6zYx7XGDcXlqkRziXRCcfBoDqpQJfNNoYBIKwAUz7j23YXV0KBaJ08MXTJ6gD3Kyts9mnD5Taz8T
+yOXEOHRR5vDF10phi1eN1w8n0uNM65Sr/0g/omruXOnhQntcadCul3Nsd5Lp6Z3a3c50yYHtrTw
qMGcTGzIbP3tNr5QR7s0IDTaAzyOoX+yy35tmPZAYaVxbXXZBzvtLTZUhr1aemvRG2fm+klLrNgy
Zrupqokp5hR1W3S5VsN82/CKJxREn+yUq6WdVshejTnaioNG+zUD8yMu033gMB0kj/4oxSWXulj6
EWJiotnq3WSHCO5Sb+ljykkm+1y3/mOutT+MdixfnOIhWCN5B42GwBKrEZyc8DbphEBEUr0NdXIA
9X8/WTRnOvleCeLFBx/RmF5GT1IgGR0kiSA9AtpKD6k7MeWjlcUA7qHl0EEIIE5hvDLtOmeEoGp/
kKcbLUjkXIrQMTfCGh9NHfNSwhkY8QmnIg5nydkPiYuEwBNjwx4xMkD2OMP7NByY+zwBgtEXeU7c
a27wOYleXMIhP49YmedNkkk51pyb1H7RYAwIbGTIVTviV46asXH0gTGArT2IUmw6wXaMRQr+Jhk3
ejw+e7N3twftm6YsbJp1tKLmrYusT9PRxg3p3A86CcijAuU9hlm2jGsqQtvn6C81OCUUJiFnCIlK
1PgqRtJXptavxbhi4QztD0Pt67q5iCvbXI6mfhejrl9ElbtKfWb3GoSRhUuKgO15P/D8mCam5d4y
+103msQPmcZ9ZftIpwywTr6FdS6dk4ahBpKHqFYIsEBwpwzGzXFpIIp0DfgxIXrepeEj4UHc8ZqA
ka8DddTmzLcS0V+TyackK86RDl+srlZTSf3cz8gtzMMQsrPZ8peswGZPF1oBr1J8j0iSZE6aEQMr
fGJNe+cW/Zvb9F9xrnYTQ23HNN7Rd9oraZHUQ6LhIhhqbH1Tz0CAg0eKhy5171qGoQD+83OHY0lj
Rgl7HMaqjf4E/dNjoO5boTMIZeu+KGovY9QXrBgqnTNbnITB5DMN1RouEUYN3b2R7Do6wBLw0/Rb
X/RPZqc96X5bbMJovMfhRlL84N7lASQzAqD3bLVePf/eo9eOyCQHK8ocealUQoFNgem4+JISsj3G
HnY3hVNXt1vlRuiHcD2TXogD9KAnAdQcWFQystZDArsKuR13NUHpaiYZCt6hCTFdGg0+vxCumz+n
KxFC0Ff6q5YRDVi35jYYxm05BJuyyzC9VG6LpEp9RVWzGm1rT32BJ5wCo3cXNlUlu6/+Rk/3VNL2
XpuVJ13so5DpiI9onDX1vobvw38tKgsNnpd8j270GqloPY4YksF+WcvENxFdjS+liAmQN7cZGJJF
0RX5osHV4iSM9kT7mhZM2AOmnasg4b/mE73KBaHH7Whg4XR33C2ZxVdO+jQMXL1tCJMb2VNydA7h
SV4DZDpqC0RC/kGU3zKA0pZG8qJgG1mpHWN6HY4yNT8BQexg1rVs2tAjV+or7senFBXbRit9f1Fx
xq99jRRvy+dU6vvmUowbok24UBHUZDZExwcpkDCtBL5aBUB9OknEqsNgIKAXEsffZZCddBdNE1sw
CNaBLWGvNrtoKIGeU2cT0Gx+9xamjuzJYHa9Rfj27qJmcaeB/omf71NLfpfMgDZumX0nGVbfnpzS
yowuU4hQteLLspnn9/p0U0f+zr0duJpyKl5wKn/EZrAx7e4XJMsl8PF5xaxRBtDNvHOfAQcdx5rE
5qliF19a9U1XC3RlTP9cplfQjLba3AqP5HjKbAJVsrhoNzECRodh80LK/plzFDWIIRG59MJZ1+G4
5XEAKEkWTpNob2T6Ex5UbRUz/XsWJtqRvgruVPTtDy8krr2gn3l085ZqE+qKjc5i2QREbCHqQJGE
ltJlt0DBy7mJZrcE4147GwvSnYn/w3oe8lbjA63vSz48moLWnZYR9quE9drB/TCILF1NaLX4z/jh
CQvBYzg5O2PWvYkwaiiFF1QADkcW/w4TzVnVghFWJa7Hzrz1o/BO/rDwBiFivsoiu6G7ywQ7Nac2
0e30FRIC/TWqGzDsZnmxs/5xQKewGaP4NnG7E1Q/uHnMZAVjWMjP1anH5j2M1oNBYov34eJcbnQO
zNR+diPngaCNFf78c0TsUaqwoJBf2dScLaSKIRrZNZb+2ir7U3ORhPB37TFVbXDj0oxJuP67U2yR
2t7tq/aSVg4hVEhzRZwva2W8BfPm1dPC01Sj1TDKU2o6E4275ktWw6wVeM5amIF0SHuGfxTeuo1Y
JOBooYppi9LfTTpuKpsJchmoz0J0d5LYPPgABJHU7YObiSMii2bJkIKaCqm9x8SSN6ZpK5EnPxQA
8Dl1U8FULL+iPNoldkp6ZrTRU/s78mr6VHUtVyIzws0Qb81RXlIHQGhdZXvZDfhJdLmuSvsjNRpY
lkxifTteJyn+20RZn1FQ3NXE8/IWjm1040JDaKb+VGjQb1IH6UYM/qK37gOl4c4IfqdCA/bcrQYc
O49a+g6NjSwdc6mFOuzq3kTbmcuVpYwvt4Vj6ccPEHHCfVmk3yqYP+woex+N7iUtsKoUFk7jhjgB
L+4vY9qfSxhnWCg+KCE+9Fnm7EKEtOX43sqQwF+dC7mWw2gm1FaQqOgib26vncphO7BkriBiUvLH
5gHVOt2E6N3HEjTPVE95Fh5RQd/nXk8EiK69TWF/0iv/EPnF2WQJB4qyVWWJxADCdI9gMe7j1zir
xfK3suWXbWWfgZQBBXx5l2vg8N2cxcXBHRNg/nCq41T06wDbq0NHL4OberSy/AEx5KJw0ZAUqF/G
HgsTkUcvSYIq1m4hv0y9e4wnYTGmRkxPMszWqUCw6ks1DcnCdeN0M4XuMSuJ0RPVO9Lxmy4PvDWQ
0TNnyAtuB3ettSR2l+e49cKtWSdLt2/DNdTKpZVMFy0oDkXWEdRoEz/SQvrhkqet7WzpmZxdqCi7
nd2hMJ/11IOHxW7+o6Tl3w8uzRswTezKqeg4iouzlT1DkFlFWXlbR+o16tC+zofgNFbmoqA82oQO
Bwq9/At2vy0d8dfAVQRIcxA1AdksgdmzOhlrO5HHTOQPKjLf8gGAdqkiytpebj1/ImJecWEs4N0V
QGRDnaYMzWO5Yzf2oMb8Varki93vYz+zUl38IFYxBSsIAq+2PNWScJkcm2sUUaIENOpPmge4Hx3V
ErE9gNXc3JE/T1svgaqcmFV4ykftVLpSu7DXfBlyertT625qSYgASguiEhVCHAw1dMZFlu6K+kyg
FwMCngCGlfbFvncxtt2jiANvN0zaRbIr34d5ShPTI4ww7tk0avXGIt94KRNE93K0t2OTGwctQ8tc
TQTdhqnLRs2L9G0eGNtx9Ku9rXnI8QkKX+IAy++1sUFTA5lje/3xz21Bvks4LxnfwKWMU7TA0uRa
pWy28Xm5zSJvFRbDqydikhSsduO4eKoqf9yXbk4ql+e+O/SRDQzUC9dqtR1/z2YyKFRbEdDpM/Il
W5vnKaubbUeFXvdcw7qaBmSsHuRQfrQKBFTscPWZtH4vjI4sm+DXdUdgLxmjoYq+8dRUHXJJVAQN
3hStHRUWJkp7pzd+cANz0lBh50HwaSUkP9EiAjgM/JWY60WkI8GqHZYlrzrgHJmb58AbQRi5gfsV
+SbmF7FIRhbhoA321hSfdEHHSvnmi59eWqQIeITP1fxy8TyBsRw44n30Dub62RMQMYjBEPhvlvCh
T5Pu3OfyRiZgGFDWPBQhDneMTPtaClqa7g0exkXtet/1YLtcDCF52dldMo8OfA1W8TTUR6GHPS4I
izPCL4hD19Wh7dA9VmE1LMoRyRpCN05ra1904sfXbXZv8FPQiVdpRCeUfLaF4cqGI8siEmPEeAdC
6qZOutchbyiHhgRbo5X/9vHUnFWqtiHtbRJTJX0wiIgclMwHyIT1I/2VHPCzH/6igkqOej17Edhw
SiCyLI/JQ94/Bxa2lM5jjxaFyGNLrN+DKlEJlygz/IS9s4ssD4bMNol14yX1Wa1TBaQupcUCDcre
GjHscLovTieIhPQeHT1/AQWarbUag0FngKAIAT3nnrmNZylcgiKTf2LIpl3fCTqHNKnQadL2xPgL
cd7kf2xKrSKk2bkMdppuUQbxKPNoMQvb6J7zMWFIzHtalUHHcKULeVQzM97UwB5OI3PTKzJvmTqw
rcmsfzSykkLVqnAWQ/pZWDSsbPmdJtVt7Rf9Lhtnd1GGZ8QUe5WrFukOg6lmovnkuulHS5OPq02p
YTalY5aV0T5MurmANt9sB/8r3cpwy73rWz1Hs9SbyNvm0VPwXtFhwbikUbuqE8YBTIMYKsMMmh7F
yF0A5gXIHM3OVtf8bXfptBlBk7dy7Rd2Tc3P2MPpem/fVnT84qntmZdxwPhWmMLgqFeI54Df1Wl7
V+UMgRobxqfdl0f68ufQhqvQ0rcZiBU1etqa1FJyn3RYaNhNbcHAgh1oY/2sGLvjKGURc00Xj018
LoR+40tBcp3ewj0dy/1UJTMnuFhHJgHuU8jFgXi0hqgwmnYeloYkHZ6hrMLCUE9Mzfj/z+l6Ex3Z
IG6SQ1bSVmffmmN8dY611W0K3aqXfVXEJ+UyP61qmvbSGrRjzVEMAwxYoELuyQbi1feLdWHP9Wep
7OPU7e2UlTSLy+fCmawdnjOSTUQ5HkQzz4RqncxzI8e35aY1dS149LKlrSYiDgutF+aReWOuONHY
Zjn2c55hG3ONIlh6YlmYUCLsXuKb5RRtpDefkjfZwEukI6ewldX2UghhoaKrTvhrX5TDZxsYyoGy
l6Kh4bRf5cNz7fAXVzYvaaYYzIbQYVljJON43Yvt2wT4YPj2aEoew/JOp4XCEcWgm//KOkobKI8g
EdYBr20Qu2BVLKHGXGW5zHrWjocSPAm7nWDjvtC1XFubrSi2DIutyC42PjLMKOp4vepDd4S6z81g
3SXjCziGk+zcDmoCua055ktQO4yIJgACQzxxJ+1X5BqfgB1+SstpV67XHkJmqDQOfdOvAVjQNnfk
t6kyPqIxue1mp64XeM8ZSP4dPiUy4iopFwoN6sqsql1bHAHM0noJcE1xIkFmkWcxKpabAW6/a+Ls
pKywOeaENL6H0P7Qzd9umL7borrzZbK27ep2ahz90JD9qTfBB9o9Hi1MB0P3YwBZajVIlkxiQS6O
1neXnhmzg38qibp1E2lvfi08pAq1vmS9Q1IgNHdNZupXlApmOoy9lihjqTUmahEQuiH72q1Zslbm
w5iuuGzvEysYDw5WnEXM1kcULcVsWA4bTWrbTMYPSsv0Te3dmkKjMNTH524AUNXodIWH+kl1TESc
Ht9dSNzX0MOYdoZs4t2HpCuot8xhRGb9kqB367HbZxPMVbHrhhdhsh1o8astIl+jZie10Y5uwhJX
QmkxNqBW6Rv0vGX3BjwCTXdwTtu0W4j2u/do6MuEFnwXao+KpkBpZj506cKh+WE9QTOm25qpfI0W
5ENj615H7gg5LBZ7MiTvNAH93bOh2xC4UQLhp39tdOz5oMbR/JfFj24RnNzpVCxOvyODtdymRQnr
M/vEUR7wWMwlmsfO2HRryOXAuqEM4KiVdraNLDCeU7VKtWSX67CF6sC6rRo/OZTokpdWBR8JL+Ao
/SPHEQEqFV6bSPX9RWLNEjVClgF0VtR+jGN5wxWWCCIYz5hKYpioJBF4cjMmZXPCWUbX30/krT7J
76RBC6Ki5MHUyd2IKlqvUWlD6KtonGCga2+IeY5z7Ytee/+uhTumr8jYNXHpyHV4nIbiy3Xhg7qC
rVHdXIDS818x9GkbQrW7iecvNt23XPPdw/UmfCpfnU3nQaaAnrXGewRcMOxyBOKkOJMAgqVx42k+
ZMG6G1eyYh0OpPGYtHHCcaC/NDIidMs03WVIMI+DZ0xM/ksYR0BlanraJeTmdR2wkcn7iVqIYI+y
2ldD89i5kiRgDEjrDpjSMCcnsMjhsK6zasvJg4vYw6KkPLy/BpM4SjjWWAeVPTuvtFxbddNeOund
Z6TU68WEX1Ua9YVwFOIDYpCUPB4BvKYYb1R9clMHI01+2ow4Cj/71oBJ6jKWT1rj2XIqF3XHu6zI
V4gGDNYl6LLavcmZiMEHJ02bonUdSG3TMWI1MsJlSqBlCaatwOmwhpNVVbfDJieQtouDC1AyksjZ
q7AtQwcr4cVqhDuVBnpoX0qKnOGHJRcYm+vdGlZ9V7UpbRgHEsfI/FNwXSJvlp0A3sygu00CXOOx
bXUkNOXhRsvAv1WG9+vaHd5D9TwolGaiptxwCZd2m5H12Zq+xeDtags6a/LrOhygU559AfpGXuMq
aj8N1X8xhsfekk91iphCcXCZzeOQNke/RuGDT3ONzvzJSOEauL74Eh25Uq5lgJbzTWsZmO7JJJ4t
Y/6yhna+95H8HGQyPBkTFr5QakzbSz4AV3zDDdi25HjhFMk2Q+Alqz7JHiFEMDd1cfIjI0eDN4L+
Znpgi+AtukWBwqoCMH9at6ZaaV1NflKabZFl7McuuJENA2KXXkRqkP1BT4+ciXF8yQlUrafhLMAb
UKWSBxUdMSQXC45OwkeyZpMKfFrpXJ0xR7lxkghLd9pg2CTtvrLV3oCY1ObDgzZOxpkUhp0pbS4D
8Q4uhU3xbv2YqQXOGFaEVqqJPlfKxYDPzaxIIUX0VHvRUTFLo+f2YQqlTug/We29caMp5a8aOMq+
iDha4rushMsXstaX9bYRxt7piIRJASSvM0O+Z06MtW7ArmRqP6HdfqQi/VQQlTn6zW1f8X8RhI3g
g0o3ztSAq6UJmST5WtPIs28t/HxmCRJE4GKjw8DE1uZj7tAsI3xihT0kKnni/3/vftb4JVch/QLa
tDT9G1/Hd8i2yg5/hma4b0z3hwyLF29sHphCQCFNyDgjV4i5M+6yKmA7IIxZvcMcVcNz7QjwRnrk
E0+VT6QuajpTZzewjrIyPo2gB7NUoBObp1mFChG+ZB6wsELuu8E5dvVhJDrZ5QwqUO/lLNyBo71a
bfxbmzixYVkP2xJQcx/gnq9/Crd58WVIN7oobyqxMQKunKzpRPn5u1x05wGgBN7ZnuHJuvViJHW6
kJuQQrWSbra2Z5sLi8+3a/4w0PTW0eSfByRpq8IQX1ke3mEWjg4whA6DPV0N5WcJIIzCPT85gALT
osq3arT19f9h78yWGzfaNH0rf/zHAw/2ZWJ6DrgTFCmKUrHkOkFIqhKAxL4vVz9Pssotu+y2o8/b
EQWDoEiCRCLzW94F2ByOABR+utzeasMY3jUt6vxhU13gga1Vq+D2T0y/JikN2wqPxQ7pgcyrsFoN
IZKJbxGKa5AWcILLFb43coqmTRWH8JYkDJ15ZRqgQETegcrGcmxyuQ6iYI8R91NU1mejM1Yjog6c
Rrwa4NGuXKrly5qan41g7qKiXb6MJzT0HCO5E3b1EKJ1u9DHko7VSBNjzATFKvwdW0xGh/K+nVUN
1eZ+A2sCebWEoKxsdkWO1EdHTTjOUd5pR/z+ovkYo1+9xGopX6tl64eu2AchpqLIRRyw/mnW6Nd8
jkkW0xG+S98QArQhOnAE/QhAfA1p6FUCYQUvVOKVMukvdlvdm2q7y7x0Wrca8W7awg4hrlaWeVqg
tT2c29B4Lc1DaDBrjvHg0A5798A4FKaFYmXvfXOm9oXil1m5Vzoo2zEP6ZUkB4OkNJImMmOo3zti
vI8GINUDNg6dti/DNNtolAfszD6POmQ4ylP1tqxUH10ZpM1q/XMzoneDG9LCwtbUanux9HL7hOn6
Y2CIi8mcsnGdbpvU89YrNT9gJTddsewKGmT4oa+FoBoJBU5AkdAraREmCXHCDQl2SnAxDXrGKgYY
cYFUdY+bY9sSlVBs9HKsE0slvTPH+msg+q9YamLQNS+06pJWXcdNM0GFKZ7B3X+NR+tb1xdrzA1W
hpqWW1UZ6ZdNCBlWZO129EpJloY9BDKKZ8q9UcxPkeVchTPuVN3YQ8qsVkqr38WDIuVlweh0LIhW
A9f27h0s9bpSMSKsG1y9PHNjVayw6vAKZP2cJq+mIQUOkj1F3QcoYZjKtAXu4d6qRvoAqpP2yStq
0Ejer1EHtJ1O552CTMICoB3+1dl4Z2XuI1wrCtyZ+0mt+7suKO5vUv7/Y2ugO7Zt3n6Lt/H/hN+K
P9kaXKLi67d/7Zv0Jf/6e3eDHy/84W7gaL9ougq617A9GxMBzAh+czfgKdczTdXTHA/2ILYHP7wN
TP0XXqEBKXY1G1iMzlM/vA1M3s5EONqzDBAL//5///f7yZ2LdAqLvPnp8b9oTp2LOG+b//i37aj/
/lf5/e/2X//j3xYlG5eypwm+wOS8DEfn+beXS5yH/Ln2v6oah/fM84qd4jTg5cLoy+RHtvqE5QuC
/AGl4IYm12SgS9rnLVA7b4SFmYt9DW10A0v1xP0YolNT9U9uMR9i3Xp2QziJRnznNrgHW8Q6SfIC
eu/oFCoLKILg4hhlxb4pTgaam7iqnQaBZo41jNueaN7zCLqrwnUpNc6XeLRdwMcP7WBSpI0SuuID
UOEg3IVZeoIi3xLhsmjrVOSXVTJTgu7UazcfndrFEnxEA6JSTD8xUnQEBUrirDiIHVnvbaUecuVL
kUQjOtYqEFH75IGzRfMSPHjL7Ey+vyh6CfjSxbuYgEK5jYMRFdUhfdTOSQpyynS+9mjQ1h5OdnFD
d8FGdZPS5pH6OygB4IXKQIOue2pNPlvA/HKybwPgZqWq13MUfpuslWPQSQ0QDbaoADmx8ugQHyxA
OByToDiEkuHpjMoKa5OHQcX+sU2PRW6SeNOSQuTVrNS9MkznuIZdHauHWJ0PhUfbPVAB41o7I5/O
QYXeri4rvtcaEQorqddNQ1/STo/0wJDoQGJbiT8HzUQm1z3pkfXcJeEa1aQAA7XCPQGh2mZjwgoo
XoBpH6aBr4nkODjjS6QGez3cQ3rbmJjA0NE8guYCpDodhD1svTrxB9Qwa4HiyiyOdBIYFfERKUHq
7RtKZZvWbNG9c3Y6Qa7VJr6WeacBsYrCsZ/xDsKlayK/s4/t9FlNkaci+Hs3MsZBaBcHwKzAbrQD
tZXdkIdrUAwEVix6C/C9O7jx5JwUDNJRW8UwRLXWeEbe9yW00rtwWCPLdi4ja4cGji/oGWt66Kt1
cpRXmCjr2jVwHWbm4SR9t8LovWrHi/wZS2W+Vi6D2pyfNPQhE/VtUgmLNYk4HLcTRl4IPKzSHHAA
ZlUoPlw8aEg0t4fDbNOFDEkOG8PzR204j3RgkS7xM7yHNdaH2TrpEb9gOR6QI92F4XSIo/TdDVvo
AmhbxES0SNAdDWu+yjE5V9ZOpRhpWjGr5Pjm0iVwUZZLxicbvMVAfTuCbo+E3NIok2NdiZfbZ5AO
gFk3zg2MxnCgjttV4TugLkza8nGLaNQL/kIHcJ9rliAfCvgKofrcZPy1GM5Sao1VRDk78V7j5DmB
z84c4QNPPCpmArpagDCLdwjs4586XUeUs7LeXY1iPsdzckyo9+IlcKB38kg62otxW1c9xNjuqVYA
osjpwH0do/nqzd1lwHc5HC+IyFF6S1+a/ldvav12mK9ONV/lFezU6UCr+2hG2Yv8YeR4pNt9ceJh
hQbXtZk6CtYTiCeES/lKAbjPkWTJcMydpXNplGo+D416JvjcYkiuj/hBGLhEUYn1+D6J56wF5inD
YD03I6HYbO1i032l2gNMLFkEZveIm9tKju0kGQ/y3ODCY27St0+xNoL50rdC5EcRMxV00XywrW41
B9zruFFtsiZ9HzGXiuPnASq5Fo9PugbincEEqmVTxfo1ANKkZ9eWX8roneexrBgv6nxVzX2jYA9X
NpvaEr4i6g1uAkzT89mpx3NkjU+ZKt2JkZYfz3Roro4YthiCMcsU8Ysb4hbphQ93zWidzFp9o2SG
j1e46nUEWwzVPhnO+OZZwaecboFnifc2nxDl0ZZgmg9KGK/byS9C+6StSVnPwVDcGYAK6f+QdrW7
ak781LVPptU/zVimlOTeEIPkmLWM+WC8ksM+SMRyW5M+6ukxqzh3JFCBbDIk+KVtPAiQ5gGM0XXz
wSvbJ7zvNrOUVQjGA9XFo/yngKgtKl8xGF6j7WxAFh4qq3trgvE8MjZrs3tCXsdYCLPcBqSAtWNh
OZ4c44bbagZcD/c49TUH0hITNqHhKizEvcfK1or5qomMflf1ScfjPhufjED2z83xTY++NbG3D0f7
JG9JOSeonnOKBNeOm6jRucc0oOrU6dznrpOeiwS5nofteGftWBPB4KntxSYu1JmoyKvPUStgXY1P
ac7s5nXHaJTKSQaar132IryB+yO6q6OT/KxMd063O04bT5qkFgSK5KcoJ2pB2RotjfseZBzlUvTI
UMz9NOtgGMJSF/6otAYdKGOHhQCCzha5qaheJq+lZyy0NxHa4Z6y3MJpA7yLpPqXPti+YIq9Q4wp
RScMQ1ybknniYL4Vtp9S9Pd2AgWODLgUzYnkORvHs1ck0wHgwKHVmi+GYiG8D/V8DdeMRS8fCKNF
TFs5t0Y4MrqGf4r6NOIDgofR0PmxpKre9m7HpjmetgPt1w5MaBwJfTML2/BxtMDdTO7dNopZ/3ho
GvK0sWhGSdaTGrLj5NW+54Sfe3MaV73R3jldFPiUC5VFSl1oiTtNbCBuP2v+bTNMleZnwsT/d7Y+
a261mKcu8APMrsci/RxR8KHCiqa0S/4Mji1BDaKvNpOk2TtatJ8o35HYMYV06q5qbXSslfWc9zTn
E6yhFRQsabVJNLTy7DbvNlieZEzXU24thWwngnRGKIwUeyKDUCgWrjM4mIBylOZQTgVAU7npcDM7
cHLoFDnNyYmkGFGBRE4L3T2a4k2qROe8MIs18dfVXXip9TJb3i5iFVhXkftSg9hYV13vYv/QfYlx
hcoVEa01ysadcOJFZ4+sxql5BQDRrkA55UsKDwnTDSpWyI0AbmFgz0J/SxVM4nPr5CL9BQBPXSa1
uyvK6bkDE7iYuc0p+h2oUoMb6y6ZN1/CGgQq6ewUEOigJPQrJKn2Hvw9OsCeVtAqZfobdTT1psR5
dugbWgCk9Hp6wvX2lNo4CwbuFuvIl9jcKQM9WjvxfxfU/4ibfx8na38Okz2w265turrtWI5GAP/7
MDkWDEMxJMWuc5L3KtkPWiqllZ8CdzwhNUZl9VARR41Otf6HT/7Jd4wAnb4L2YNBg8TUXFue2e8C
dLCT1EEmJ98FoXaeUCmRyvb7dEXZckNdZRELOg4p8BLPPslQ6R8+nmznp/zAMwzLdTgDFedp9aeP
HxxnNERQFju9JYhnrsFkeKNU5dZTLwitXGwjfoFH3o4PsZUdapNZjcAW7MR357w/ZC5/uAK4vP35
RFzyKoI2T/7/j79DaORe5DYY2siLb439xSIySZWDi0bsVBIYpO3FgfLjVtaSVhDgwe6ST4AINVaf
lIDVM3dxbq5L5/Pf/0QyR/vzmXm2pTqOZmmOKc/8d1eoTMJhFhNAA3Tc0cjJASobD0oDxmwcZMcO
Hysz6V5vw7tEIzJOpzcisacQ8RVLvKje+GZETAC38NC15jNAH1v5XKbztWXpMgQg3okwhNjOzqjp
UbmTIYjtDdtEWLuIG0BG6SokDjcdL1kkfDdTz7Nh7WquxRC6q7TAVDjqL6Kr0QN5TsHyVCx+gdtB
xp22tdtcqoleeWuB+gYhm0Kw6oNNbtcbFSxnZUCcysKrEk5vyayit2eevAlbMaM+u1p3CcrsHdIF
by9eaiy5WMMoqaKQ5TBq0LJACADwJ1TcMVl0Q/8U0cJZ/P1V+KvhgTOfbmm2plq6/tM41dPYywrI
n7tIbzZmoZ4xLvKz9PUWWY8IENb7v/9Azfir625qhszaXZN75Kfr7g0ahmAud2ZoT4cmRY5JSvMb
V1EMl4aFb+OayctEfYjGS4DMbf9EuutXZuYbxPVpb+21+TGCwwu8C2WdiwftAfHse8ORg0ElIMUg
94wbKomEfg9CIm7xHLBzmhMdS8eQ383Mhx2hmHzfgY4YyEqrt3cmAajMClJGghdlvqaPBw8hDHTX
rj1ZVWbVaw+w/ISgUaMtlW7Ykt+j1ZPiqdVv4ubVjQbCFDxTPNspV6OWrHSn3MWTTm9xwCJZaBYI
xhJm2yIL9RLeZtoxioJj4NJ2J9d/Q/KSLkkPnLBcZ114n4MfGBzsGuJu2ZOCyfL2sy7bazWmZxYy
jKSjRRpjBDGf23LYCis9ZVPzue6mt14nHMtjUvboUtV7aH9WF1LnHnG9EMdEzY6Raz7r0GeG3s/M
6W5UxLuilzs9tFYuvrJTmb5oaeDjltUa57E0dtGEniyzdt+6z3avnWW6R8RymNYKt6uFoYLMkwp7
p3cz027kV/nDqLNo8T2UgfgNutWAJ5Xm0EPX+sPgqm+Bi14nXJN/GNrSWfKPJRrPMB2sJzXwWjo6
Sn+cX2ZHKSB7GDnMc20pU7qRy65dnaCEwGftcnQL83+Ybf9q1rdADjCoHcezdPn876a0Wp9isKsT
k21CQtaQmBb/vKT+xS3r2JpumnLr6e5PHxJHFRr+Kqp+ptuDJLcaijjp/FSP9BRCD8RGvXhI1Ooy
z8QGboNOunpoouRdRtlIUx4EOMLY8NCx1mSlBXsO/URbadPr5rPDROjkqS8iXlPUOAiLVzwYiJv6
5AjP0peFYjkRJ0A5ulC/QthiKNYJjtLzupyyYwNle3S6i8H174LkRfemQ4tjFJJVC5mXOcZ8Rd7u
lJQwPQxC8iY/Ws5lHpBHI9GRJwmC3kdm5jQZ9hMYJYbMunfLTyUVBtcDoj2eE0McvaF70hwLvazx
4NrimNcGSg10KZrpINOmNoqP6gwtxarvGB6HObynaE+LnnoBUupILpjGYuyLz1oHeC+I8jX2xJQJ
9PjdYrlQJnKSODn2Y+LrOgqzXEk3NXayriA/Tq2ZaHAnec7t7ilrasSYnGc1R0+ZpMQb06XCuQTB
8CRncJN87R+mUfUvAhyGmGe6ZEWqCSHmj2Mt18HIFFOWA0Fn+aRNsoR8CwG7JW+qHdNGlRZ785RG
phZxjRRw0ENT7nFNfISIA6F17k81aV5PatiZNlxxeB7t1QLmVpGhy9St789NNl4ikN6Nq99VrvhV
NrnLvKUkp55ooX/GhuhF6Ly/o/OTDnRIgXtuUIF7z6mjdzpzXkUJoOfOJxqVQUVXj5cusE5yVq3m
/q0IGlihzSEOhjeHmT9jMnOMAnNEPmlyfcW0CD5GWlpbWb3DBPLiuf1F67oVJLVNVnyRSSq6On6t
jJB82w1aLYfGQJfKItqh/mKX47WK1DMJ3jhg90mxTEZjQdKvQpK5RWghl7oJtc6H5HvJ+uFt6kYA
QPg4NLJkYTxLyJ8kqNmBs+2K4WpbfGNs2Y6ugdYFJbrWfU0s5ULs3q7+/kL/xSxG4Cb/0wyPyvZP
l3mASpO2Q5/vBjfHpgQMSwk80xmGrRzkRjueTZtuf/gP40u3jD9Pny7hMyu0punun6bPykTpXze7
fNdGYMHqFPuglOVRamCvB5WLgQljMLQrWT9LRA+3wqTpXzMJUHihwqlzoxiNRZNaX+UdJSuC7ISy
Zi0bgMRimv1qU0hBwnEh4yWXQqkznmV1I0/c5x5B16ESvpwyhvjYKcq2QcwQ3oEzkA+lHlFYNr2F
gX2KdGNlUtzD1npRlenRwgZQzruCQSdg34f5sICcj7rcGs+T4+QhRpYMF4A0O+KJoprfgLqvnJyr
Kcw7m65/3ybHHEXeTMyXMZ0OmcO8Ie/h0Ehe5Hc2ZvU6a+pVzOqxQpS3SeBRpMfJJO3jtaCA1xHE
GN1m9q1RLSTQcUb10DLsGzLX2Vx1VXpCr821gmfqgdyxvfssKxRhDxwiilhuzVM5Z++yHAK38z4n
Mv9aVMAhs/GotcizD+91KjbtkB1tk6gDC/O3TF0bATNRAtqcXnU8nmYJpZFh3WzlL7RTF80w3YdR
YDP7Dei7VUiWpFj/kO7SKPMnFeCPqx5LkK2TcE7dCNBzck6yaq1Rr5PVpglUNkzstSzCkXu9yS/t
GUQsiXaulNhXHapporvIFT7m3sB98RQG01k+LvXpoHaLmHJR3YGnpJxM1x2sl1SnnSGA0k/EQQNV
sRQPLmZfWVkryBfNtr/XBpr5JLFT9+ROw5uGkOdMcUbr1EfFl7NuR5FcDcRRp3WgzeLFjMURWQeS
zegF+4tNrVjM0FRfsx5xskBYmyQ8WJb1LCttWc4fcPfmqvXMEn4QKcsH0WUZPYrKvpMBE1yfK6K3
zyKM1gXC0RpeHdhLXwyiCXhnvtILmBPUEfHGhBAD88lH63Eja20QcCgvog1X7Ihu/bKcDrcBT9ND
hpExyzDOpys5e5lUBVAdpfdOAlY6Jy9t8UiW7qvDXi4+ObhFWezuG/jH4ZuqUNeXA05WXwWLajmS
OzQV1Rok052C8kLj9FdIEsMCAZx1j7tjOqONUVF1ZjqWdcK5DL79/aylGc5fTR+OZQHVtplE1J+i
/HTC+E83rWzXONNb3vBDYjphBJ+oc1Hw6EDLymQUGBzSQgk9GuDU3Eiy9iwHVhN59sJtyQFajxIx
egSXFLkkOW3f3sDRX+nXv/V1/I4e9ptwIZ9Y44nF+9GD4a3abrhIh6S+ox40rJsHHBuka0K8HGNF
982eNSeH7oBMdbvwxm7aGVUJpr/rzplDkh7qcOitkpAZbw78rp/hmet3kEGCxWjj9QWt9AXYChRt
UQIGoahR4+u0aAtqm3AyhsUpJ1Jd2hGy/XqxHUDBeFS5RTtdPRSZ+v5drQEBFNzgcn6JZmNfCLEc
SjxjmdVtWNhrnclJzjmPoaKe1KqWFngvqksU0g9XQx0vIxJxbZlAnvH7ol7LNTyN0T42mk1ht9jR
EerJdbdLj550a+X+Q2D9UTMee/oaqVDP8t1kmBTqMjWO/eReqZ11QU9AjgrQUyf5Jh71/prysqwM
KLQTEn30ZaZhNoDIExun1+ltyjgB6vbZhJoS2i47wKMXr+gu6l1cOWj1TngUJVDHAWOGVfOett2T
YY9neUO3zm+h//801nXL1lmo//dvveo/NdbP3/K8weziJY9f/tBY//7C3xrr5i+2p9um55KIqy5R
5H821l31F4upXONprNrplPNxH611DtkuFS1Dk+UtYpUfrXXD+4UiDjU+zSVModxn/nfa6xTJ/jR9
OGDFydhV6h0aVn8/JTlpZjT4k6rTbkzLx0GwKAeZeDRBtYLyQZzaRtRB0e4RCkJrSoWNhKtos8lo
kcIztnYeUdOl1BdSRWQx0wPfenNbr+0YhlNmhx2NYRV6dNqPUJyah8GjGo3hLjl7RPvCBUQa3WW9
7aKyCrgn6/hnhCHSntx2w1hsPO0zdr9iFcSzAt4H9wTEFEDOGMpJT6PW585JreBcvIoaTRV0xlCD
hZEzD16EuHxIqpzaETq0pkDdPqEXnXTudnJMuOVJ+NkzUqxuFKuTNtJwnQZbHLqm/SSiC26w5Xby
ehAsot+FuvNrhJL5VgNaNTXh+9DYuONh3BQB0UqBCd+ZhQZKTEfNQVK105nF1bGHeJv1NIcqm8kC
NNFM+S2glRnn+jIVUDODTptQX0zsJaCdBDB6/WpM8TtSVNWqMJRPttNX61myRWm/wkVPXUr42FzH
tn50AsqqHh2/fWw2x8Q4DhgNIGES7nNY3ksKkgMyFfO46sje94AXo6XjYUc16yqIXS+JT1OEv6fw
PL+w+2McMhsSLDZECXdGbx4NxXCOtgNsYRRNt67LEtYHk/1StVFP7Ucn2RiNzvoZ9MBS4T5SxUDk
SsKketV0WVwtZWuI+LOpW94iGpEQKXAVWcQlLF6m5GFJL+DJnpEuqId555XuLuphc6DorCrtW6AV
LxCdkFCa7fsOWMK9BRydHxU4g0K1CkXU9jinqbJPi/AeG2xn58SRfgK4iiS3+aujUaUPwvJuRAj2
gNrdyqOEsVNUI0UR1t0ayDDgxoTwQjOid5EM3mGa4VWxmu3TEGQzjK5PozdkS7twnHVD23aNPuxi
A/YC6KRkSxF89JgBwb1PbLPfQTIadx1qJ7jZDAgAR1/rtFjVMQo42KL0W83JNlaufEMgvlkmI26r
NeDaLAyNC3ZU0aA4ezH3rAGiu8PUHaES1D+Q70rxOkxM1GFBxi2DlB/OUdpuZZvhuYN+tB5GvdvP
ZQ8hp3e+ENUmO3UspT0cGX1Tof8/t3g2ejFOM7ru0syojqpTfR3ygJeMzaNnF/D0muBLpgx3mZo/
zpHGiMvjo+mGmAhLvYMksdcqRXhA+ORpdfrYzGqz0hHsW3VNjVAEUMY6xXK5mNBleolnm072CCp3
0h+nWM12pAcPnoJ2hgYnw9b1VTNlIRYEwROd/W9u7FGWHQmwDWvaY+NCHTl5nGwkZLJWbZallr+j
IwhTxGlh4AYG4wVOp+ps0Eir7yyEkiGDIvGVN8xbU94cOFnjgV/5NRaY1OegcHMmpHWqO6+VU2wL
EJn3huc91Vp919SwYGmsiJXtZe2hTT55xDRDoG7NcnbATc/ZQ/JFGwHiDZQ35xHJ6sl2cfOF6zOU
LRlP0Y0L6stoxcyzeA4qzVqGlrsslhG6jpsuRxyoh76X2eYhcJGVRj9CW4xJMqymynxFI2b2tSrC
hravtoPTM/wCNAMt3XvKbSna5MTWJk80B1xFjOUrpvIovCziSlNXXRxCLU/7jVpYD7UR9qdyjLKd
fpOWMZ3tMMe7poJfMm3Hhe7ln1K98fZFVm1L74De/5Z2HKUB5gfL29JhgqGqz6s4AGacudWz5eL7
PKRGRV0AdKlqfC7SUkM5BWPersd3djAIjS3NqnfkMdc+7gNYIWBG7VwM677ZT0ColmNrNdcZwwx1
aJ9ay54QYnLDnTYzXcwZahyVBhPTyO4n3XxwkJ4cCpRfyhDV6kJMn8pUojmc1r08z6nhLpIAN5jZ
BSdOFJ451nJUk5WDtNtyMlRE8lXfEKl6l2NKZhr+MCTiNKNdjhRVWBwTO7ZXqFdVcrr2gNN6E7rg
Xua8KeS7ep5hnoLnLExTYNpNS8ehohu8tAcfHfXVjLWmmWkXSFPAJAKh0KjXEEacJ1Bh8evcYo3e
xflnUgVsfxQBKkVFXnNl4FKDtJK7D3ZOp77iUFytWwONEOgHq7LUsPzArMoLur0SBWDkBZkEsHgj
NN4rO78mMN2RtMTIzqjj5YzBCK1a6BSdhQtr5KXI3ycXvZgYCi2Fp6A2Hg09PgK1l+JrVbdTcu5j
ApFtT2V1AcJuVULMhGw8bSz08ycjWxWVLDvBzAXnb6xFe4J38FDVwcbMgL4bHoOotLdwcX6topSe
SzNFCKZ0MFRQMAAUCjaPQsLasoEDpO4jGmTtMsMYZGO1KHuNar/H9VffGCVVezI8ZJRWLvtLGl8A
juxiWyUEHnYQPtQ02nM9gjRXPkBVImxnyE15h4JJEH/pVcs6Eq+vRZfwVWCzL/HuwFgGbcXQM06Z
l++UhjgYKgO8Eg9NLK916VoMw5vbV5CAXJgpwUs4OZ88GM4Lg0ZUaGWjryIMlFTUXRU3pDgQxlwe
slzPXLUhYm6es+8ADC8r6zMGbm9WhGh4V18bV9kOSXvWzOFz2ONjJaoGN5c7JoWAErx3aG1xjwwp
/W6BaxoKNibGaIptHNECsXHzYZF1+hbvhQpaDcairG3AoQOgtkQbMLyCfQztsMavMqS6vwCk/zou
3Aycu4KNH3VW905DtxzyerjpdAGpvDXui76/JpME/o3uMWwZXK1hHMn7w60YEV9Uhb4Pi4IWhkNh
hNkN7XYHDdXmE3kMysYTthpj5W5Gxbgv8/7TLGoIvpgYLT0khIbR0Q9hO20Z3CAIQqR5y5LrjhGP
qNJVmeJQjy1bXlVflR7QQIaKoBfYMJW6GlbzkwlQB4FzB6XlaW3jEgJ3kNFnJvUmRsqQ2Ko04ANn
FmiCzpZq3qL3VTSu0EMdkIsN0aO/CQXfNkNroRuWZgVVGfAgiwHaQYfhFfD0YfTrMv/95nbMHgFF
3J5gABBy2uS/oksrP/3PDdU6TJVJcvdKuJngZPnoXxQ+bh2YGN0ec3Om+55qGc5fjR8oKnLNvZ2u
uzKKYJ4W016Uj1mCeCsoFyi8wCCkyM+PTdJIxWr58PaEVQ42NGK+CGhsDPUCDY8Fr0A0E0vzzJ/a
fA+DpNnejiOknPu3vdvm9hfwLd8sQYj9cei2d3uP7+/58XYaMn4SooGblKheb7iUon8MY9Xb246e
bJFwP0Vhbhlw439DrzjzhNGaG+wdywTMrchzc+ec3e8fIR8H2GfBokc+NnHxNK77sMDdG3Vcam/s
3g5+bH46dnvHn45B4EX0xah3Px3/eOgGMbp+YqaoVTCRRxEM0tIsEc+WG9gPlV/agzMvb49Nx7qm
JRJcg7yiH5dVhHrho8bItb1dZigM9Uy0zx/Z43DNkhT9s9sxFe4l+pEe1MzfxsRt76c3xLGefMWJ
YszccPH+2NB4LH0cmn4ci7HwXdVOOuHCwync3iq5jbHbG37fpQL7WU8KGpxSPb2T6uu3vWSWfEh4
lHIx6b6ivseYSSNtNQ+YNws7lwaFFrr8dpHuQ61BPM+hobD4ftnCEO+vH/u3317YzOYYNmLnAQeB
CUtes1JHgP+2Z8clv4bcDO0xKTN1rwNtQ21rrPlGt92wQk0/RQ3EQn+XrwVsS95Gt43jCK5CKe+o
3EKL1Y1JalDItpYzDWV+IW4itCe4ieTD254qH5q9qOgPy10PiwgyUch6uWPvjLL4VQE4dSjiPqQf
Zu+mpIEiA4ezUcr6CTZUXjOV6O30pamCbTLN40Vr7sypxngG/QCrDp7rgNqxowy4jxJKb5K2qjel
E4h1jMFYbpZPeYFmT+JmDxDMsV8Oc7GNaAmtMB5P5HxJMmfHE8Y7MvLQUYo2EaFdYNNSYXuRil0z
229g6cWux/zVwKoFDU7H8C16O1WXarhtGO6yqT0BM40oIkyUvdvgGtPYTXIYOurwWh9kJ10vWCHt
mdjFIbWGH534Ac4moxWW9yoGfmBA9EM39r/2eh5vTOhcKxS5m7VIKd3jF06LZsjfucOfTBZ6IPLk
ZYqCS1Gnqukm6zrUcZFEA6p/bhtwf4ENxI4utHn0IATTOsHpA/Okk24QEWp1HVNNlr4PiU6jahak
mqUcfhlsf3+QY27qpY/Ebffj4E9/c3sWc+8fL7n9XdHYv9a1i5+e4R1vz6U0Kpll5J/NvXvDX55v
/gmz9IW4+S3cHn7fkJZg3oI8eN3hvCZIZ2aKsZW9R9+ELhW4bK/zVpXNHaj03hkdLmyg5Bs1A+P4
tgdguoTzicEP5bOP54I8x/pcQXLldqySKb462YfbCzv56o+3+HiILvcElDFGojnWWcqSIEp3E8iV
JHVzvwQnxTG5+7FJXdFsB3vYi1SKDlo5pK/b+JcowSmFFEYKqn0/9vHEbe+2sXFqw+orhw/V5c53
XOHtiTCZXvRGqEwk3E63TdmUJhRn1vxS/l6330WUTrwVgXkoY5VraNrmXaogs+3IS3C7DraLGszi
dr3CjOrw8rary3UJtNhnTUIb0ULQWUHZTF1h+DrKG8u+nl2YROjzddKsvrZC3R9EqeOVhQGonFuI
ywv/tudJa46fjgHCRNRg0D3ohGawCjW+Buw8AJTD7SvjAVChzooX2fxQZHG8V1CCKGOCyGE66nIm
1nu+5W2vz2hBp8qwCw298k27nLZWr+9IXMN1za2BsE6MmtrtDObbhFjIc7udYD1g/lvkCIjePn20
J2tTlMYJteDKF1CI927/ZZIgUfSht2WpIt4nF0jdjusNuLoHQ37X5rY+CtQJD7fHI1oPM4JquHaK
MYTNigA7HHg8XcEE1OPeTb61cvK/bUQLlRhkPiuCmil1g3PdVAB9S/1BHrttmhaPstrh59bkCLu9
7vZEZwmmqvS2fojbtkvgO0cZY+t3fyXf6OMTb591e/l/ecy9+YN8vMNt7/a6j2MfDz/e5uP0Po6J
ips1CKmZNY64Bh/vfPtjREMIPb6f+8drkNmIdrOmrz8Off8TRfYfbYsGAljP3gcn2/sltOZNWSf3
esr9XkyoB3YsvVJLh7lBjj6KV1GxM6me+LeDxTx+Gto22phC2GBewqUzBwX4cgzKzNrQQFLJIXMb
ubdx8rEZHfcELRSeyyxK9f+zdx7LkWNZtv2VsjdHGi4upNnrQTtcC2oRjAmMDJLQWuPrewHMTFam
9St71eMehBtchNMF/Ipz9l57099GMqqOtpV0NLCY/vvJytcTyVoJXBaQ0whXvXURWUwmWJaL4/Ii
sMjd9xpRU7Y9bvxQpnsTb9TRygprbdvwqOxUhEfeApD35ijTMjwEehVZoEe86EAeQHMMR7wjCeBO
lyl71Yi4wa7IczCL47LvJ6PZVSJhXIIuGzbpZ9UE5Zdo6H87B5quOf+yc3AdJ69w2v/aNfj6T793
DRz9N52NqWX8Uf7/7hoIVf6mquas8dUQKcz1/z+6BtKa77GEZdrChh1lokD9o2sgfzMFDVbb5NXN
/9f+d7oGmlD/JpbgBmkh+3UEL0NI/hxNyX/WX3WxnQ2grI5KOPPhRkKXx+IIrgjoM9nPPevmYiDv
sogHbd0q9zHdDDdvxbAOWPzATu1PIy5ERNw6GUwj51+Jd0+NdP2A0J0QDJ1JTtdZu/mV3LTaIeiz
8NTKXaFCY5Kdp7t91bwNgISpCIJ0SUP2+va01kdBsguJK7rp2MdJps6xtv0Obz75C1puWmwEjKfC
oMRR1YwdTE2wbOvBmicp858uFB2tYzjQqSdY2XKU/XK/xgIai9T80LLPrWNMysWWYIAn3MvasSBl
9OvCrwuN7HYvRRVlSaIKuRqnKTLTicXi94OXO5aLcH7IcrQ8y3JEFRPWpZFtxEALJK0+g7qfXMVO
KeiqSXpaLlTRomuePPqDkbYxR00jDYn59usIAUNKgo47TkhefRgXB+pmGH2m5GSnYPhXjqPcwpC0
trl3Jo57DnmmeGNDc6Fx/sdFJOgnsP6y3TGmKsjGtjPWRJ2gNDO04hSa4bn0umlTX6UodqDJa9Eu
m/nOhNncaL39i+zWZAUBv9+wL/yRwKkAvFv8tEkcXBGscev1EcmKgWmzY7EJgsxnd5o/j2fKS0su
DGj+ZNuxn4BOPEz73EzPEk/8qqd0gSal1ChvaOIy9CMgd/b/fGzAN7ZRFe3VYIwPig1TRKt96gqt
wIA8fspMZJeONeKaV3Pp6wzlvH6qItmevbGl9KW9IZvucLIRlJnRqbuUCldFxYgsjVxeioowGKUj
bCdMuvsxp6UVO+MZdrOzqYwa6aliBBetw09HiEZCTr1T73td7kHXpFd6MK+lU1Stsvc7HS0rSlOj
6sedXiq7gVxESphQyhAjnDPL088gGejOD/XJBvNwVhOAPgSmPy33OUXPp0c1LMWTuVoeYEZssbRK
2Qne+mW0R3kR86tu6uCpU7RxO0M8l/um+QFmONddDWsdqNOj6UfVrtEbaOlxNp2rnrfVmyGfB+Ac
R1N+WVPjz9RFceyRf+wQilzMdt4r1zrVkSiS1pady19u66uXKoivwsZnIR4H6UnRHBWBKwKOzG+O
lZNTCOGPs2KdD5cbvy+yAM4kCRErBsCGIvW84tf5y/T5T8s1bZ4dYzVjLzRZ9tpk/b9SgDWV1S1U
80cabz4jFOQtMFqDn1dHY+DHUkrzJvEFpvl2PIZFoqBT6a5k7AzHFqwtJcNKByEVwtcjIEMcbASR
Adn0UI00lJLpz6Xo0mtjt88dk/bMXLRZqlFfh4WlryuBKUP1EMu7vwBgdEe9HfqjNl/0yatu8M3Z
jsTQO8/L6VwPqnAM1yDv9stNTkWgFDbsbsPSAp1pxvjTziXAsOiCdW8KYFG5n26qWaw6R91Wx1hj
UZGY0S/irboN6VmsRueLMWx/P1puG+xuhxbJ2BHEDcvZs431JMx92pjhvugAYeoFChLLc16JHSCU
5s8y1ZT6ryKsAFIsn2TbA9C0BwX/GB8s5st1KId+Pzr4grSZpcE0hp47Y6k/cGK7ZRJortrkCcDA
XKOV1c31gz+LIY3KNs2k4hxq07FG6HlsItY4Muy35K1gkSh3SevAVlHMcdtFzaOcRkZj2x62Wp49
oBykO4roZkUvq3ZVT5AlNaoQB3OSj81GOuTAm9XsK0PCW8M99bNz3dF5MUJixGXnHELDxWtn7BWA
8Us5xVyWmcvhUnep5/X3ctSXlI7tkOzpXFEDUsYIiVxOgKXishxBmL1r1LbYLpW4cC6JmUbIdLVU
zDxUjqs08XJKoxFUOLg96zBqaDQgnTvqmd7OxLeBiAI5sm3RkNBZ6sZoPX0rp/qWlaPHTFTLfQus
qn4x6g9fyPpYpv5IvrvCLGq5msEvNXMAwQ4igMBqm5+hHVHvnh+Z5HS+6JDCYJsfTTg9xCMvp/dI
QpyVRsXe7rUQIyT+xPFQZqN9CNN+LrXDoLYJf1jTvnjWSGTHM3n423tfrnbL/jEGmDTC8/n6GIj8
cAlJm/bLh7JcLNUnYzDPiTa+9ZmgjTH75fROZhsDOyDZw4561NIQU2UZ4GHm7IjnEzQ2WDOPdOkq
zSFquZyiVcCm/jhdDchbWRyLbd1k5ElmdPSMPN4lGvkaGMao0jqRWHsCTdNi4wOybIUWvxFR0QhQ
twXd5+PosApQu+BebRgg2pSqsxP11aoYrHavwokniIEPfL5ge8AAxo4QyK+RBBvHNSMHJXA3fpXR
kDmi/gu9fWIyFxSAk5fC2ndNbTlabqun9naOTSUWi8FuuZB/Hi1Xl4pbGipANHwLsEcOi53TjFoM
v35fFYwGy+FyYVPpoYxrGXTDmnPkR/aqUMkmWWrgy0Uj2nqn1d7XGAQL/GIGANqyDLp/rXXXbIWm
TaOrP78qffN4+/0yluF3uToR+7vLTIwmc83PAjXvNfbhKyi0K0eUGXbyXBs6km6wj8flguAlfV2n
fCK56utnYZXQ7xrjM2X9tRkCJThBtWNbVAy05h4Uz4yJ5J7PTJodmxxo3eR+VT2X3aFuQlO0G1Lu
6BFRU/JK8qRI/ekCsdV6/yUp403Efwztst/WFop+t5Txqc3rmNBd9rravEtOl/3wcqjP15d7vu8W
yO3aVh6+71seujyAmklxsLqfct5QWj0OKKKWEENzbamBLj2G76tfR5TyDhKhaFuadFOW2/LYzxmx
5s+xmEGfp6jMd3pmGcQvTSAf6GigFFbP9Pyns9E6h65Q7J1vpeMmrDIyIUD7CkXC9y3yaYv0+XYp
LCd/lpiXYnMWVmxWv+vO34/5726z6qEnvsKPv8riy4OXizSzqj24ma+K+HLT3/7/cps575SXo3Yo
FVdRAOAtP72iSAmRXw6hxWdkEQxIA7U8JeCLAb1FClR6BFgNMmdY/HMK/b66HHUTIg3gg0yuy/Vl
mv2+moL1Az06HoGlhqtMqMNXYX6pxEO/Y5u91Oj7+Xdk6Pa6S2tqaMFcYFouSAWEgWw3LaDJEuS6
JFJquRgsNu4jM/JcCKaZK4oBPoZFDIUzb+4JU+iO3oQCfx92sbebK39keOsjn4ZZ+MPkLocDEkyA
v4rIj3+/658eRfg5qd8DkR9fj8JPoRKbOy0JugRuw8SYi7DL0XLRpnOk73IIBHCqTsshuxYSepfD
af6hiKWSuxyOcqDW+v0sWk1wK9aALoEVCuEkX2qxwBgp/309+T/f8v2U3lKtnZ98uW2YQ4hJn1tu
/tujgjGwx697vg6Xv/71QpaHLteROPKo5frXX/x+KnWOT9YckyRla2bk/e35l/e13Pb1sr/vXo6+
3+v3A/+723CJR1ZJBWbLRugweeNYsx9FOeVq5hoRSCGnPV3wB7qrgzuFvYY3rbyC4Ug8V08fs5uy
pygkkjqfs6nnkGoDSsM2q1R9J0iwrucoa7bCmMPGV/JD0H4FxF2XE8HXucbDxRyGnWrEYofkYw9z
UHY7R2aTer3Sg3bE22bIdT0Ha+M4JGKbrG05h24XNBTg5lbk/nWwDXqiuVsyus05rLsROAU660Rf
40TqW7WKNIK94/lt6nCWIcfXGLSZ+IAWNOhfNiXrUwQdUcVvgbDwaI4N7+YAcRwrH7ikQ36+0LoD
tXvRmiHcmOYPO0KbZs1B5COJ5DrJ5OMgsNsn8LxhLpLPqJVEmE9zmLnVmjjmp3wPh/a4xDUmtX7K
5wh0GYYvAVqfqyB478e3hKT0aI5M7yLC032CuwCCkuQqg4NesiHN8uHoS7mTJK+LAuJN6ANkq/32
3fRoUauOsdM8KhK0ybZ+xc6trZpnhUx37IOVORcw0pG5lf+K3Ga8i8ldkURVVsDk6gLYMurCTUBi
fExyPAJtxC/pG9K0TcuS63okYz6tWOuWVbyW5MyUI82aPJTaiqPKTcCtzajCwvXNnxORo2t9DrLP
50h7NUHGF80x9+yyd0NF8H1qKuka4CBKB93ZOXbzqk51sB4q/6kenOgUk2FL4liL/Z3tI77ibgfl
xFwNWDKGSk+26O4AmUr7NeKcP0bM1K6uEyGqBiFkUfHoWRrVRk25TCYL0JQyfmaYYjc03rFXSUkL
ikHue1/c2z3BIDLJD0Fa6ncgRu7tIrmCKsvufc43aYR/3dbRrimHfj1pysahnAHfz0sA+jg7pcdz
6ado3MC0og2oz/wr3Yq+mEvzBMVUyAA3d7rhljBMhqytUNasozyadnOWhUGylhNW6oGieYUPIjqr
3TheO6MSH1IluSpKfTXUnK9CeLmro1jpCMMSeQImph85OdtJYthHSNY6/Y0WATDz9RJTVvNGZgTT
NGnkh754VnSbYbUjBFYWCOV0m1I8cjgSpo2LPeWgzjrqopoTRydd6+Su7Ky7OfdgVCF4Cm+XGfGP
UhpvuJuAxanqj6LOnwuGKHfsYhUnOOynfpiqnTb13UVVAX3oqEbJZQI0gSlw7FKmA0lwQTVcAZXV
zbZx+1jcmnlb34zZpzqRcDHWdJ+I5FFJOzpZD9a5VJ34riryA6GROgUs5X0S4gmI3zYJAmRzDpDV
yK7d1DebHVEcNDniGohUV7/TljLWnu7cI22q9+WpjWp9p+t5vipNmIVhC/Q2VxIoi+D50QYcJ6pa
LPNsuA1FhN/DgzNOzErvtR8scqOVjvVw7TE45SnMGJjNXxT2tHaOqR0MWwzmVyXw6o3px6CuVOYA
Z8CVkFSuzBn5rJJFaEPdR4NetyV1+Tn1EIxVeBlAj+4B+t0XluIdgQZuA8twNk2pn2LEjbfKgO0w
Ej0Ap7h+J6UK3QRjFDqntKWxyx5XH9hFN/VVFvU3fifNbUtsZG4/9C0NE8ckR9zW1HeUticDhxYd
p/AVHwyEvwACIiSyVc35tc2AXXta9SQr2DOjOmbbseODxrHZJZ9FWNNpBzS7R5g8y2ENvXilTMF7
6uD66iJ+caDxTmb+IALgAHUOaDQH5phPQbKL9AFEhS7T+9Qksc5x1rYQ7U1inWtSW3Z1ntx1o8hA
FZs6Nvom2TRFiGaaYIkiKrBGianYhMNr6/c/Bxv96NQ/zgQZ6lcAwevk3gm7R2Wcm3hajJgrOI0K
DijNfCMTt0FPNeNTabibclNmVDasHjiS+tkHhbqGq/Vpi2wfzwgN4VgA1SdOvxC5HqXMCdQLHxCQ
4Xib+OQoDA5hPVj3NwroLLeNi4y8r0ybJbnJemjDtwIKCRQABF0dSqqWFk1JXJ/P1tNmqoIJC2Ym
QWK/kY4PqD1EDqtm4n2kvwmf5Yeul9nayHVE4nX3hoYbDxWq31qLgeAEol7TZltrPzsAha5XxNae
OlSRE/9otiTC1eHGU/2cc2O0odC7ZgOnxklJcJ6U4EU3sL97V0NBpnbQ5+FO99oXHVxVzm54W/XG
qTVN4EJZcKlUwAG+Q0I5jVxwOXxtEUJPtmhEMLSUh8lyKm7LROyZhcuN05AHaBGmqkXTcx5ExaqM
5vARU8vWAYvGVU9kwCrs41szJL2tpsYuA9KkwMGuI76Ruk6eYMXCh1O0Dy3HbU4ZChB9vx70kaHw
yYy1U/1aBNEjeaKvNHzK44CM3UV1GR/Yrl6NXkaMjR9cy04AkhLZjrCHNBM39lTh0XIi8PvKsJkc
Qhf8xheHUWcwDrwS5ad8xO+ODjVgXqaAcIcH/NHyGCDjsFBvCz/Dcp9FkjIPhs1cTPjsUbB3KCja
JoV5nRNzMWD41AJH3U1oDkjhhRUczifEdEYyfDPkKsVqvrLUsg4jyEvXQzW4ERb88cwPDnleQEiq
kq0HmdNL4mtWfqRrW9ZjQROYHM8bKyzrU97pb3qGiKKojqSYhW7YjNpmAAg+BJG9Mdt01lph9A4b
75cIhod24nPERoa030PyxjwGT9apUZCXrGA77U4YqDd8JKXWREaubDZqYLWboo78tcCDRKb0W5L3
+dYoq56glg4fJVlsMBpeEbGFFFFZAkqnvlbHao5FlG4nrV1kg643cv+DPQdVfN1vnedKye7g9nQr
oYfjnM50o+L0y7A6ZVZy1CK4aBDQnU2syW3R9nfscpmo+dVV5JEV+Ocpe6LiGXRfdTUxPrDZu881
BP49QNkez0OqZNhtdecSzNuQKb0z2HWuY7VbC+ImLwBdbgXRGyel6fAjK6ealvNKVEXrqojEEDuX
xa3TVdSabSIFfIKoJr+YA6DyEyXxAHURq1uLPZ/yQ7GowNXsvWB4oPLMY3tLtSm78UPHuoYBRPKH
85PhCAk4i/ktYdDOJmkHcdXBcq1U9eg4zOCh8Adm2gzMbxLSgcGsOBJ8l2vjXQEy6caS6oyVQmtL
DZwM2bBAU0tlcq+bEYrZFuYCpa8szU9jHX9aBrEPbUgXQW2zX3mkv5OeiXLeapWtz9IKGas6XPdD
v4n7h4wl4U7LCxPgV3soejVwgeROe8nQwIDoqLdkgJyDuNSuJyAUpk5tN+mdDcskQNldXLnsYd3U
qK9imG3svQaoSh0FSseCb4g3O9whJVxHoV4B8KminTSrBItmEeLYXZsJpNVGC8Fb0rlh7nhDiUr6
UcKoDOTJXhu1d47yWbXjBZ9hfYkysU2ZX1lGelBpijtp3ls4kh68Sqx7v6+3jo32VpJ9UJYvdUfh
vG20J4hjZL9a8jb1jecCdy4FvFvAP7M6mGSqQYCqH2oHgVg+3eVkTLlDCthD5RMfg9kFDxB4FRUt
2K5TB/V8ZVgqxWTM6CaMDyUneNYajlCtyG9ItZuGRqfbqMMvI7PHdWcTWJu03KR4M5Skgh9IHrA7
YQPtJZ433UNT1yv1z9anM0eIXbO2CixGwDMJ6cZBNARuBiNsRUDLA245iOlh+i4zFNppahHkJmyk
S6FCfmSpUbb70AJARaXhDesmBuc1Ovu8AnJfWXQH44BkEYGK1I2sgnQDNBnscoDct9GW3uIlMfnL
SW4UrlNHzA3yWgWWxaor3hQhoZfxnF8Vhe1PlFU+rseQ2JMYZVMTtQx49sbLdYsfU/tqDs1D3Dq3
OulUQzlRYxBQmzwQcDUJkXIcXscs5d1pznOXRkCDLXVF7h4S14mAhiggjlq0/YZC2smykYvRYqKk
TwEotZ1DXCnzu9Tw3yNCLnZWp0IoSLtjfurC8M0Igbd1FXhvQ3vCAfZZTcxKxmBsTb/70EfSBGD4
YfMpDnxnbNswTyVpNW57JydunvljTJ3neBK7wuo+QM89agGZa76+Y1n/6oFiOxAMNOcRmXcqEIpA
GR5i8hlMkAnHxoDwkxvjOkMjDihlZdj8IMksJ7tHDpfcx7rheVCwrVdtQshe9L6DjRZacAi8/snH
V7OiTibOrYo3yDTL4dToV7SG/LU5wdMOpvRRJcAQyzL+NJnK9ZiM1+xdqAQZygkkUcMo7FCuUZv2
aSJG8opdCpGHHQk8fGTF6JEXUunEAza/6Nt+Ep8330Xh0dc4tU39kVHivaR5ti1SuROdX/LDCAiW
dRi1PbKkmJ/9c6d0TKK+vY7orK/8htaCY3QEVZZPpq9223Wk+PYdv57eKGJ2Kej/R5uGXhK+q1Mw
rch7eyFqvIap7GZxba2d8M2qCA0ieWJTW7O4nnb1KuxQe2YTaG1BMbGu8s9gAr0dBOM+IAJSZI3m
lh3Mbm9+ASq0AxFULSoxNy6VH60/zOFP1hVrhGfZyPtK625kptzaIrwmc5FcmcinlJr2vyRph2XD
/MRGvpzReyFSb9/CjlDkzpZ8IPsYjPDdSJFnhxz4N46Wix0Jgqz7gjmJO2lJFnRSYoUanQozo9oo
NHcAay4TwiiExuq9HTI+EI8pElgqwR5G4w4+vRs8dyDzxhyDO77Lc0yFITRmKZPVv8qyfrFJhEkn
yH8hCQLYk6OnUbxiTHjxCRZBWk+gZzYyOze6G3aiviIMkNh2GiVY5DUSp5C8MSvrQBOQU0y0+0/U
gmJMFESRJ7VaXnXJgIi/fQxHw7tU/UyPZB7WtLe8RdYftxBjFbbxHPV3Y2FtRaPCjY/jT6eiP62A
GPeszN/WMvDhFySsNWVPaOqI7idtBJVELG6Jkufb1rgbcuWx7T+dgKq3KR57g1gVMsF+KsajZZnM
crJLWfNZe4xhCWcWje5ZMGr5/H3ABfhh1OwQ4G83CrV0yYoS5wwAu9WyUi0jnZUDnpkhL0JX1Iwg
amMRllXfBApNQVxnDA/RjQPA3seyInyv2hFxW2LHYuTjNQfSzjclPXPBcrRy1Mu8R115tNWEJ0p+
kHP0kDo8ty3qd1MV24hwRNf3DZbfJnTQwr4JGzXcKH2ybh2/2IjJeUTB+9mk+eesKTHS8LrLcrFi
p+LxHddl+BT0jr3WQtuNyXPTDWIDwgAgBBrLixX+0pP0xkgn41BOlb5KWXd2k0R9WcqLWiuP9Qhi
dTCJFOnwj4mn1EOtzlaAwXjK1qIJfimdH27LeD+wu3ebtHhg0rzIYrq1yP90042cvycRR47bd5L3
mPABdqVWsY7mbFEDzIFWqG3IqGZt5tzJXrzkEfAHB/mLNA9FZEZuIK37gAL0ytYvsYHEICEpMfSD
G+px/cro4xvLoH2KzKKs+wdzjB7CDkbGEN764XgAE3zV1Om2qq6MWHvJeQtehw6t/FUAi/Z75aY2
Jk4v5TyECMKyCdcYG9OpJfTaweDCQv5axv6r5snHCU4qgfHtro3KzwiaBoET5bFLcSQayqPtjPvC
UC8dSaCrKuy6Ve7xdo3S/AnX5lbj25KevoEKogb6vT1ND6U+RHvxQlNBJiwQ2ZW6VtSl2ybljKn0
OWOUNJBmcjahWv2crDkBsKSEIC6qSD/b2vkp2/Yty9762sN2SIMjVb1H2ki3pQKf18w+NV5sMhWf
fhDfJ0b+kHVyIuPSQVWdWW8O5/OujtuXjAU2ECOGpKgcyUtp8tckwqhYWfcZ7DtbTygUDAcoUutE
K+4NIzpVtfpsifqe7MJtMNAqzm3v1p65wOg4PmM7vnX8p57YEa1WzhiDD62a/CpUukqVpQD7a7dI
RixXJU5vW3VlCkPfKdaaKJ+V8KaYwpe4qT9S/0oS0IcgFEcTrpwLilKCFoJrD516qciL1Rmfhkhr
19fnYpUmr7pOy924MKkisdIOSF634Cg3z1Kv94H/oxp85ZA2463isRWENxgn4d0UfjG3/i3F3tVr
13yU/3f+P79gYlackc1ikf++tvvIr17Tj/pfPmh9/58P//jMq39c7rcPf3/kX54dWvzvr3C24P/l
yiajizfeth/VePdRt8nXK/mdgv//e+c/PpZneRiLj//4P6/vKaGaYd1U4a/mL65+zTbRwP2/cQBX
H2/Vax3/VdT39Z/+EPUZv0mhw4/C12SqBvqzP1EAQtV/wywIv8OyhSVtDTndHyiAWe4nNVs1v9z+
krt+F/Xp6r8j4hPgQf9KDlFtGP2G0CVYK2kavLS/ivgS2Sok1AfdmSTIZhgJUveIFp0bSN9tleXq
//A2fzYtOYtI/F8/TaUHyhb9bIvcRsg02i5//6vDs/zPTpfRqiMZbCxSnMbJrZeQMpiA3XYtDXy9
zaTb9NVD0D/ldq4dMpJtN1T0cLYI8ZIq2oGOFXUiIyE5I6ue06NuWduoQCWiv7atkmHdwEURmitp
Un9SGUQJnJt2vVPMUJsfBT0W0EbgcihxNG3gpnXZ3hgFqrJqTt+haD0evay7JFH3hM7gkCSVeXGi
Cpcs66Zj0VsHDVn4NvAU/JW5uhH4pZnwCZ/y0yeSF157sqrZ3AyI4kEKFSNKRUNlvxRryktqshdJ
G0ccWkywYyvfSftDeE9Jkb+zaqWG3nHAoEoN64LFmrEi1+eYH6u9VnOv2zbhpK7MKaDNGGGUErWx
hlkf2bCc8JWvmiJ70iJ/X5sGWDGl++x1EAN+n93HKrWLtoXk5MXEpRiUI20s3YVMnkhjiTaWfaSo
p4Eq6O39kHXxGoM95TmDFDoAkFeAh4AWDcMmC4cE0hcF5t7ZdjZyE30O3UacdbYM+8nxqQpSLSs3
XYXf2XxvfAdavKo2F7zjA+HWyU0VlMEOvtWUknWML+S5i8Q9lVNjq8PLrq30dirsl45sHVdXsH5m
PqDPqu2GFfVXfJIYkYdYgT0lD7Ik75yg719YcEfs85wHodB/Rg4B8F5P9mJiPqk9kfJoOUwWn3TN
WquHOWoRe9hGa4WVAP3jK69SqXcPrOr1KV3FhYNdrATShROpyDbU4V87U/Dmi0DbevSMqgL1oFB/
YczM1pHxqlgBnTWVzGr6Inh74/Jsd0lK/YivT8SA71oCCJowJxQ2dcx1ZhNRYAvagnTKr0mDo09m
tCdLsttLG3low541R8+SDC/tU0ao8L7VyCZqO+Ln0bcdzFQCBEg3eokHVptYXY4sfv2AFKmECFhp
jPwEhupYlIgoTKun+dfmrNZztmCpCfIYk/hVihcBBKuyFyZOP15qsBal9UaK5VtQtngyym7V6dZd
1CQfqqqMbmAc2myumhgs6BTS6i1kMlZN8HenjWenNw7sa96jbvA2srlF8UOid5Sjp0zsW4HTRvOT
n3EQb1QxvGFzfwmGsoL8yEKmaLJXuxgjF5P2SpHy0S488LowdnAklwYyzpPivA2iuJ/HV2yzusOX
ptPtzC4OZq990xIkP6smlV5Xd9ngFcDDwk8zTgErwsF2/GiXYxknkNtxFRP1YR/M/Y2N3soHLSse
qjjzYErApZ2VXV8XFsFZqf5MVFJLMUe7iSrzNm4UZx0RnMSagKxr0eJQN8Hte6wMrJiat+5oK2Gq
pykEs1r5+nGgzMPSacBDl9nGKmsvkYwfmrT9FfHr0pVpywAAVO5OYSMkiTlMEdqdiJklhfgZwBVh
l02N4KikZzHWyYntQbUOjz4Lvq0he3I7o348YzLf8V7eJ1SoF5kOVwO+f1fTYDRgRfbB3pUJBXfL
r8FrpDJ0rfhxVEAG+lYh16GDDduy3+iJ9+fK2NO6QnHr1Wi0TPsux9Sw9RONVJbSQrTGzt6gRIIb
GTkOciJ2ieBMDSBpFJXH27Drs2sPPDKbPfYq+O216EV3IKYWMnV9hcQjle0+ok/DDXTgT6lNIK49
UdidPorUoKYO4gstd7YB6vmz8Aa3bi/VuInKio6IDv6F7TwG8tS4Yc8JhNlykTFC/Opb9vSxkWLd
Ce+E2brlaEvahBV1oEl5a3WCsKeC/SnsGwo+XhiyNG9DmurOTeaRA6z4COmmCn81AVeWPqyEMrLv
HYju7VrEcoG61aYAL3+rS3eMvO380xoI1D0nBq36OHrXsFJ6BqlhExgGYZLO3uaQQvruBwMSt0bd
1mnFOSfvp8j7ayaDc+WjL4lIdlgH+tx+ThqwZ2cHB9C66j9DDdlqllYfgYkmBgA8U2XzOSJuRjcX
PERNXWBHhDIj/GnbmM1nNDQDRTR73RCbeA6N4kdGSmxMPZ5pL8Q4g8WAsS0ZNopnf05NKlcZ6bt9
3PmHGiZ/lBpUk0nCJheITzcxrtWZOiXRf7jjEOSXgJIl/sq7ahzPjd+Tkd6N2RmMc+PDOnG05Ek0
OkrFWHa7JiPqOQrHG9vLHkuVmC4vcvjtgI8xJlPbjl4Kapi9zdh7lwZpaY1ZEOwo7kpj2OTNYMEx
+nDCDDQLHf8OG4OrTvrJoVi0gcXx0vSxuvMq+eqVBIe1PLdvtZ8FfnQ2/eE5B/lxnurwdkyfbFT/
RyYgklRK1yIzdROP5qeRDLBHsPsUnQaUMZgrtfBVecodWY8Mer0a3YTq3HbQCCToS+XctcFJLeCc
lGng7PV4IERW2/FgXMJlCamuuesRHLh5Xa27wmEjnjhE7PF7WhHFQCMr767a0Zn1ReKj7CDL6hS9
erP4kZZEj3VR9ukQxl33xMei30aBYgBscBp/3xGmg8Suw3ZB+0OtqLHrVUchnrK9i/x3HdciWcOx
71yTgc1Pw1Po58qWkNHZ/LbReMEUirsb1pFE1w1BSNxpMLJvTEi4Dft9Yw+vBIWwn81rawtp8cM/
omOy9nWGJySflBctisLdUFvtibWCSRqgXjDZ09MshASiNui02ePyTSTzEs9u4I+a8VlR01Ne29cj
0D2X8p2zpuy7sdB04h3Ef61Thhr9tKEEn+7GhuZPzZe16qggsLMu1upITy2BK7Di8wPyY5cfbcuA
ISXAG7SexpqxDGnFKAirMKhiIxQYVrokObMhv/7SsIcX7CpXLbULVx0isjBkSt6cjNlat4xFyH3C
94xvspwIVdRJUzhYCK1nuT8dz4FI0t6q5NbGorsyFI2fkaJtxnI0oLIwsxY+mS1RjJSAv+v0c3Vv
rMutqtIbrfssWTd6ih17UAG2E26tl4D5KlNUuw5GVYZv7WwoBdGVNQsGSi8XzgHWIAm1DxWZjj/X
47Lu3arjdyBSbzV7Xy+AmUvve65TtT/LYLI3Y2sbxyoCHDwyvxN3PD4qRRjtzQwGJsG4DzSOizVI
EEHdZ2V43bs+OBulCdI1g/pMKuWiGoMdcxgOjzA/ZbL9pTW+ce3gp0vRt+O6VR7S1C5ujYjoFuMA
45iyHoFDW9+xL3BT0HcIJnK6R7TGbPi+k/Tbc20NWzOicFXWiFyTMmSbPU5ukPTgoDLoqIZF8WTs
g9StqCVs/em/2DuT5baxbdv+yovTxwmUG0DjdkQCJEXVsmTJHYRspVHXNb7+DWxmJpVKnzzxXvtG
OGgArCAQ1V5rzjGV4YsyWbdEyd+kWQRgxjAR4COZuSi4rpEY5kcRteAu6OKbpBQmJTGdWHsFuh8C
m2GjVhoHb0mVjdDEiIINkumkqFCyos69Ukm99oe0/g2NRU0zzKiPcqrXx1uDSLSDriBVpFMOg8oe
Z+4W4CeE5fhVmfMVETJfmVZv3UQ2B7YVd/s5mfvDuCo+EicrdoC+FI+b9JspT9FBOettO+YjmLjc
yuklwgMlDK5nrZ9APVWWP4LQSNAK7rlQXDWgkY5ZQKIRcVL3czIE+ymlhjKq2H9tCoMprQVs/PZD
NtB/d2MzPQT46p9zx7hLNAxP0BepB0Ld1BPbmzVqmrNqHPtqSq6JsLjOOZH0WnnVYnS/mxBhG9oc
XfWGeO1iCx+CGQT7dCq/1O3iHPOqfrSofixqQW5W/tCqznK3oFjx6iWvfQfIjkeuWwGTU4hNoga2
PzpLctkL5VHN6QIFjCz8YoiBbqva1w7HBXduF82Qj0RvkQJajFdhgMR/cbg5LYua+4T1YVmjWeTD
p2VOmv2IQ+44AtXG9+kMXBbDPkCdILX2cqmKhzIvOZ9VKzBECqNVErLoO/w5P6yOYgGo2nB1uExD
vmY4FOFPNH4M16SIXj6UUoJvDDBSauMths0AlNGkA6qsHg3XzddJFWXpab6r30LUg55o5/pSS5U6
Y4SECSS2oi3B2PWlfEI+xMhYqVH2+96couHIidzC+5Vu7IkE5o3U9+ZmkCAdWqW+Qx6u2ePt12hF
l0jB8vlhXPkVcnZWlPvatBq/b+lR9iE1einWlZ8hH1RO7AxA7N150ekLmtWhMkQKXnTk0/LTAKFQ
q5WT54WuGe9LXZ13Uq0t1dncawWgh1aJaOOGC3yKq7zMOBqks+bkopGT0iJQp/FEI0a5lSgKBh5Y
ELp2EjtE4r5kqbg9lrtG4j8QNCBMqTEXFcXqK6pX/0oZWCAJ+6hH0/eHqFdZt5K4Smsr0r0U4XsT
qK4vZfNnOw0tzkXzYoUwoSm8JIi5vJR6fDmFKXFAwjsRdsAZ/KTelrrtsupRMc4OiNpgtTutBhzp
vUmLjB9YzmPSotwKI2kPb4/+Bh6arrYw5q9TZpP2ewvXcq+NzWW7PsiprOlMr9On12F9aaBuuy6P
LuPV0CF3PjkVOzF/9zAV80ZLsnQj97aQex0NZRB/vaTVuG5Fi5KgWA8wAV+97mq9a03VfsyJSU80
gD0rP0U+WKtvXoJVKM4iCgyRi6yLltW3TMuYMXDxZElDjxRSO6vcW/uTfQJKA2YUkBIg2B0yJUq6
EJZ+p60kZ/CKpK/MURJvUzcHcLXabQiMZbc4O2/ORhzCK4BlNYVbXPU5w3BpsVGX/opBXHCymygM
GbwoyF8iRM60Rc5UmHWKznQJoLc2EhoocxEhA5eKcE4TsCP0otgJBKnS4WGvLukmdrMGvHDCqUR/
sEyydqAz4mFNYNMyDuAh5UDZNmWiXRRSi70+cEyjqFynZtHxt5zn5UJVLkQBTuTfzBj5z/cJdW2/
yvmu1/PmRU6e370gBju06m9TRd7TRW3iFzhNmvSrOIv33JusC3FAgJ9rYs7z51cOLcAjpGDsguuD
fOEwcR2mejNvQpVdAhqhV1kCgN86p65gFjnlGs1L3Xe2J+caLL6ap4aob8elsraVQrZyUg76hcHt
7Okd1jr1aVYgOSIkHEgdTCt8YH9+vGG0BH+bcHfltpWbFb1Ceyln5QNS5O7D7KeXrNlR4KI5o2OM
xomxPhilFqieEjZib1PwZJht5rcIr1ZrFIJ+NQwRy0gig2317JlykubuNUI44bvTXTlbw8GRmCPp
9nNX2gVRpPyelHHr7VJzTejKe0X+mv36I36YlOJyBzUgoMph58qTJJdwTpWlC3I/NZNNusKnDDE4
XqWo+KpwjZxXX87G6yvklHyIqvp1GXs0ZKt0FZsOp3xOXuzDf84HI9QmmqKQ3YH51OuDnCo4f04D
EjvKxA1ePYjhcrl8sFrUWMioCqQiMyO8mdrfen7hAEK7IifhgpUbatrdJmsxLkq0QLJOydkpBGaM
MTvpLzsc8QgGD4PZ9JfyweCqz7lpnR81WK7Rqkf8y064zsJr/H2ftKi/+dpo3n3Yv+UkLQJxkY6w
GOUsGV4YvDSC9c7Hgdyz1U670SwF3e9555evOX9HrVWrsaiKNnIZ+FiOp2LiDhaJ8+8rKN/SCsxQ
m4nomQtHHRf07xEQpWS9+qEegta1Tn2alU8YaWlvZJvhf7sya2/nv3VlNFJn/qkrQ8xs91b8tSlz
es/vTRnZedENYZuqpunkDINHHn9ru//5lwIMmaYMFAaiGVztxED4oynj0pThTKTqwrHo5Kz4gz+a
Mua/DWJpuNbp3LUIYWr/L00aeA+f+MwqvSKhGfwzLPpCkvfwkbRQLWWqB8Ec3Yq5vQ+0xrhQ07LY
FzWqz1xRDwtVXj/JjGPeO4mXDfE3p3XAfkBnuCA6mE5tdOzVYvCRbSXbvvjpoNPOqs561Sk3cEFO
KIaCo50HS/c1ElbtDnZiX9vPrVXe5yNDOMJeLrh1dNQv6dx9Bx3glXayEABKASBtjNconX5gR9sJ
E+Buls7qfeSSBtwiBFVSh3JZ7yCUWchPMSdv6BB2jBWm6/SuXpZnxcq/GrMS78qf4Uj839yQ04Q+
WuvNwo+aFJlJRnc5RJUT8rYLbEooUOLwJcsGcmbt+X0yI9CBoFadxgz3wKEYiHAlmd35MhzeJgbC
93lXer2Lmq9dmoSQGuSjQJT3Paoy0pjncLuMZnkRu/F73TtHmhaIqC3ESIgg9VbdqQ642Ml1N5Rm
vdxs0w2vmHY6Ibm1lYpLNeriXQT4GFGeubUc/nJyMvorhFpVaAlfKFnshVWOvm5MPd0qo22iz3dR
5hcZQ9W6yLd6lZJ/aobOJjbcR5JCUSs16l1HO4P7H2QwC1o0Cl6PLfsAImrYA7qZvWhNO3lEkr5p
vaAIzCnLpyRLAMF6ggocxzeS9tUF/0X3x6Dw1eOgdcvxqsLvrDmml2g2peqsKX080T1oxvgdTShK
ssn+pmXDg1hM09eTnPOiGc4XzqBDeV5oJJXOfFuPUXOkxPszSRUFmwlx1qiOI5BE+5lKrLekzbON
Eg1XM4WbKNPfQioZewPdE4WU4QAHADJqVuKHJVuaH3a6UYx6gE6BfjnmjGqQEQEQ19F28UpOFup1
vriIUFDPidT+Viw4KcoIRdIwd82FehPVIWx/o3rLO3jfCnGyitriL9Dw34hqEf5kXBm6uFRCisdu
kwAzp6KwyfSfrhrh0837FxVMlNdMdXjhWAaUXe5BjUYncUCEMDz3bQkYtMsJYkbaICJGryY9kytV
BbERR/o9WaIot5uheIii5wAo69GsSTBjeEzEL9UEJVnvZ1uN1ExowVP8gMFHFVHi1eYPq15jF/qt
2tzCoqMuolUOVhrK1RzfyBehugAY14ZN1DBwn50SfDnV5spKt3lMbkXjFulWMW08R8E7giOVgqem
bJpZ99dxQDtPqCdn6ze7mK4NteCzCYyEW9mTnRCP7OoD/qGh1eg+cs32NZp9g1tVewXrzcyVMAT+
C2AZJ2TyUlvOdKABsNw1dJymHq8EeofQM3PH4/ZYI+aJpARIRoxcsj2/GiPoyQ53WKHaC8dRv8UE
KJQYHqiz+5yBN1iT39niRMrB8Tim413XlYdGo+8xdHgLlBD6X2EeJvbZJtwbgUBPqJb6MY3Ht4x6
cNn25Fr1cXKxiJbWlWogTI+hvGRDCUJNp4frRjdq6eDmcjCgDSW7XJxiZCDO2dg6xbJ1SxP7ZlIS
ZNqGvmqSjUs5mPS5YPRdBS1Jmb2gNGQPK6a1xhvc1ipO8wTPWDsfgDkbmQlFTR06H7/ym2PkDxSg
3qwivi1yw7pVbPDVY9BS7Azn+6Sfr6OnOPayDAK8lnRo29R844bdDj9/6asidnZ6JDHLwR7ZGKEV
01bpD72VNbdRopMoIZBiF4jNuEuJ54Hx/sL4EKMA9Ac3ai9Hq4HXERLo+Oci+Qq8/So4iNN7Ts+t
b/wwr0cRYt4FVSSBH8MlnbbxUk5po3G3KOLdwMSaRIa2k7egkk0l71LPt6VpI3LPCs2f3bBQlahx
Du/m1r3VzPUGOS1VqOsWx4Izhrft0lJRSekaBnTZ6sik8k4grYhsHfmLrWD2Iy9sUaGxQEzbfLjn
lpPyoaUWiuNyHih6U02QD1I7IG2c52VaR8x6EY3VRgEVcq9xGR1pblEP4EyYLM2DEcO7xGTkI+b6
UjoFI37i5Rdr2UdtDLQP9Y+6uqrlQ7Wy60ycCH2LIQfSJMNI68h+hW/REnciDL92QX7fTmEHpw7Y
dBleOx2aXMNWUfk3VZjvmxRS2Tqyjy2tJhonfJwEfeeNXNau4/usmcfD2D3lBCGDMdg6aTvvqdHv
8YmE/jQ5bx1yKzAZ9TEbrZ/lzGhXcQR8FLu9tdYx+LTWedK10KGSkFpUy4Ead0Fo6jo2t/UfeHwC
RkSlH4pw2eK5si4kVk8+ME6h7CCt0HJS6zg9NmHZAVCZ7b3SZB65wcSzTC4X8JQOSmUSqS7kiF0O
gSSIDe5lemne29b0aBL4Q2TfZSRsRJoCqxP2iytIyIytcM6rmlr6cEgO8VjnvopbJi8GTCBji4jb
ZFg2BCnIYTnqgt0ybToTPtGv8HGflulh31BWR7ibj+jRvHjdIkRX0CmpSpzm61ZqYpTeeYwwfN02
5weMgB9nT08kZNTYlvpwHtgs3dxu57gZ2JkIGNiYVKAuViFIZY5iqnY5ocHD+j2xJAmvD0ZAJ9zW
9BeyGzO5OywKh29oGhUaAv2nPuvDZqZUSXbEOkyOo+9RhkxxWi3T9TrEnNZd3lnd1ufZPCUqaS+f
maQ1XD6VS+v2Iq3b9pzC7pSvkM+R0+ObQ0ufpJ1Jhfrzg4eC7AShE8smX2usQ145dfqY01esa3D+
qNPXyHmi45+ckSyrT6+TH3N63fmrzq+RyyjXUQ2HxL3LE/vbpyf/46x84tNnnlb1w2qdFsht9uHP
+DApP4UA2oU7EEItr7JGKT9sLPn0h5f/8i/59fO/fOmvVtrOwb/YwE5Nkr+hVGDQm8wkOtKImUK/
VjUamEuzl08Es1aBJV9fk4dxCpBmnZTzFhL4fuKQj6xHm2E1TRJYQ07mMDz/9SQGvmij1Im+KRBe
0tCFCmtMnYFqg8SjS0VHZLiRb5Xz8kGLimHfBBBJtUFr9lXm0MVvEZSbNcCB9Y8wQSpVra5ukSlp
njkMRDRlKypkxWDOEq6J+JVQ+7i6tdGEysKvRMhI1rWcnSRM5jwvF0J6yk+v/vQW4qy6PQEBWwmX
kQ8SGi2n9DSZtmbCfYDE9sgPKSXHVE4OQURpWn59LpfKyQ9LR8egQ84NiSzKz65reE5Zvwpt4WQc
tTjGEyU7dAMpiTQeXcUjgeUpHqK3UBeMg9bDSz506xT1WYK6VuinPmffC2BybmJw7lumIzUw/aJ1
+70s4GuTTgvH3VROBdwX6IusjBvdez4q+eFcWZdTQUsz37QPIh7fl9G9q/PAOQGqglQ8BjXm2EKe
EOTfJjcD5177wPvO64eDHyrcjAf4vBUryfOWapfcybEMWyiQZC2cO6UXKu+GVy0udS35EnP9gRsj
e6kmzfLUJmt/x2qTeVPvZgdvX2A8TBieuCXAhxOLTb72PmTrQO9rWpq4vkqkrTqs5JWx5KbdTWOk
BlBmVDdyvQIRT4cO55VBxqRqGvenF66vlr+nnC161DME7FxMZYmgv0zQiclvkeXkYa3bKLKYI+dP
aG1YL1WZzviwaax7GgpkeNpdMV73qm3uJSxecl3GtbrPvvCzivL89PvKxoasWX/6YahR/0Z4Mvfj
brO1ItRoZm3TZ5Q1cGcI6m3EtRSZ3Yv8ZeRujU3E2FgML3ANnXZZ+Zx8OOOmzr/kaYde5ZzyT/80
K1933jD/8aO6YsAL313LQ07ua3Jl5OyHVs35iDwtXOIUtQ60gtPvFSq92KuLderryK9lrInxWE5O
8lA7TcrjW64Nd35/HICp7AmdVzmsEOJP3Ccqbv9FdplkyyDCIbB48jChbAJFN5zNb2VTEAaPSmZf
tlGkevLlp8lgvWjRaJSlXtlTknuqnDo/nJfNS44RCLBspaHLXi+DclucH7oB3Q9+z1X3Ku9O5ORp
7atluiXbcCo7SIZMt+W8+GJykQjVGQn1wvzuyBUxKbljPD/IjX2ChK1fdd7252V2CUGgCPHynF8s
v/I8K6fOD+ef8bzs/Hmf3hsXT30KxlhuC3ni7O2oIah0rSDLI48tnhKXs86fVh6VFIUUZVS38rPk
b3ret9zlLVSU4iB311hXMSvJyajvuZWRu+mvJ+VHnE5VE8CDPbyJrWw+niFDclaiheSy86xcdgYP
nZ/459fJt43BD4yYxYlrJtfvRDOTk3KlAqlvPu3McqmrFyTTyOc+v+q8IU7vOr/o9Kmfl374gs+T
+FvjTSe+aIuanPqn8jIiTzjya+XUp2XnWfksngaOQDl5fpC/x3lWTsn3/cdPrTTnLx8jX/jpq361
7NOnfvqmcD3hT6rXrM1aecx2VBIMGKIkr3PTfH5YHLw5G9nJPi+UU+dlS74S1uX831qO8sPPLz19
xrkZGZir+3rt7cg9mmxKxNjnA+XD/GlSHlcflsp5+Xp5nP3+TsRdE8K6HtskJT1ujusfausJXTXv
siUVDJ5Av6E6gaFC8c0dn9KpMDZq26tPnE6QCk0V1NRVU2wvfY3dvQV4Y2AK1cT8WpC4i7lKedK1
wL3DO4KTKBge06SK/bJBuqMmaURKPRUHYT0UU4Ly1CA1q2yz6mqZsUjYIeaW3MyvFjum3EidZBMR
RLNxhnxNp6JaR5ys/yGl5MMffDqdLLA4+3VQteTT1jkBFNfLq7ywnh/c89X2wyVXTsqr8fmVv1om
L93ydadv+NVrTt8wpu6VaHcqoQaSUi8fnDPAXs5Lqv1E6fx3qr2cl/EEp4W/fP78cfJpscZa2Gtr
iIg2Tmry7bljF8mtfCXaodYnVedePjGf8xH+Nkl4L1kTWfkD1qYA/EQoTjuPUIO6nssmGKhkjH7Y
NL2Vih+6xLpr2uAxX9I8M/24bQhca22a9EZG1K91OTid+dxW8Z3WiCtncm+MYniDAwmFV6F52GIw
RZn0EEzqj0pHRL2enjHbY3kcNRwF7YKG3oyJj12KpUWPEKlbJVRa/Gl9SxwSRN88gXRRU2fcdUp/
bL6JMLJ8HYsurEin4yvuwkwN98HYpV42l0SoL+QAj/RpfTD3ezeAraZZ6VHjOrvnEv+SijWGrESl
pyjBs+j71zCCMxpmub61DNha1Nmo8g1UwSiEX9TOWoEP5gbomuDAmCaDSsF8M0QhVQphpJQM85I4
cmR3JH54c8WU1WO7gPS7C9sWIEsbZF5hlu+K5t6aCuHuyyC1az9zZZpJrtRjr4pY84wIGYGX06Yw
B1/Pvhui5C2ah3BvLwZmtJU3GnztRX3v5MnWgdOAp4CtOmQw178bbtGh5ATy69aqbyWWbzeB8LK8
eJ+d6oCCorooo2nyGST3HhTeu7pU3VvGfT9sNwKPXdrO3iZncIFOu9HGzDyAIiIbEelCW1R+bVJe
W0Ti60GBctrJkNcqmcewjco5ltgavvI+a0yikklmyie1IW0t5faTJoLrYPTQKhyfI/a7gWCrlAiJ
HIbr1uioeCqF8TiWtQMUpzZJ8y62Td0+uSTybW0bc7bpuI9IiWf4YchnE6tHdJHs0nxSvpQugSiL
o31RSvhitu7CPWbIc+y14LpYkAL2IUHEFQyJmWC9YwFh2SsGVMcgZneOW7/NOazPakn1bTURMDmL
vL3CrzfuhFLAib5BOznjZIBcTEuCQrlmPyHtfGP0yajSzDSffOT9BJebP3ei6FxQZuqVcpNrw3cx
Zs7GNemeZ4q4qo3RR3OXQoYaMLmuZz3qTdsJ63vRE32XFVdNH+6QNPeHbiS2ClOJaioeuslXcwon
P6XAWvfNPr810TozzqVX4WrN62K077lrtV6miS9mQJunLd7tSou+k1v3Pamm4rEZ0gT0VtltRalt
2eW0m26mVk6/BXDaeHSX2HkcCYW0R5ok0Cb9cgyvpqZo96PFdaWkw9brZbib+99COy7u0jF9d7Rx
HyOS9sjwojnXiZsZwoAuxke9V78votCvOVOkVBB6DBeq+ZpO8Gf0itN/U9cvWWKZXoyRZqM0WPPb
5GCtuMS0j96WDmsVSaokVWXwEQLzpfT1EmFeKtpvYqSVkMwv4WjP+BF0Yt/1b4oDaa1UsFS7g6e2
WKR/FKiv7hM1h6uK0s4P0e9OVgRT2GiaK9tpwEqI8VW34bT11IhRMYfs0vYPLYiEPyh5eiusjFKi
0RDFrQG1UO0vc2jmW63VS0LE0bwqM+T1ljOGrrLPJioy4bWXiN4YO3PlvueU2vJp3FXBvFxlUXFP
AOWRcuzkAZ9JBWNNLfvqYlWmUI3Hi91PaZRHJ+Q73AZhG3XPwrJ2gIHudSeDXx7fcPkTVtqg7rYP
oIw0hL+PpdroP7APVUP5dSyiYLvypJALB5s2Y0MqWnYckwGCCl+3Dedn3Rq+EkKq+Nk8e5POyZ8b
zLvcyo8jAeSeoWCDMas8QpCEEgIVC2Jl0zBYaet5sEr1sg6+LnDdrcz2jLx9NrnfQRtij7i09aPT
kNFkJsG9HsRe2QSJ7/QQ/ZDwHIl6pUiOju/YlNq108eQdqrpBqNZsCVwlivEzHUpD+tlQwNgRg+N
+gibrFmaYl8PIK7gAC5B5ewGA7IbBivqtEtx6NbcoHzsi0NtMiIksqCnoclRHpaaewH9d9x1/Khz
PY7XQUWwkEOTmTwmqv9u1exhkCFY63PqK0Q+7aKe4LiMwq6P3Iqzi72GNU4m7C73teromeoNraBQ
DX8qYfcjXBDqdcb9MBr2wShX53yj+/A6YCRMGKWtKLw2Fv3JUolzL+YULqxiXBrzW91Wyk2GvTur
oux6VJQeeElCJJ9NQcUaBBG55i4D3U6hAP4gILTNgFL0oiOTxQlt66Kn3v+V8+ORgNEQYRU7agEO
tzc4WemaUnmGnT5Qcd5ifCdRiC22TQ0XBEwafUu08iZx8MCnLR27rsGsSC3/GvTK3dIlR7fh9NYH
4jsj5l1br0G3BLfSIsIuIQixTLkaKUF4rQvcAn3t3ED+Ix64QQffDxrdKjHdW+hMd6BN+LNKlIhg
f4+XWkUvGCPbdFSVp0xj66InJ+A3QDRtxF/VdnS87C0I6OorS5/5U8I9NlGk+3h+HlRB2CySUszx
JKiI+2k2djTm0ig0fIpHBjnSq/WLQ7x2XK/F+7YhVfUb3W0O0IAPKs1cgWmgwdzTnlLwG/fAB+B2
45hwovGAMS7fFpxcGndKjppKMqISeE11NcKmeQjjcDygFi7jfPF0ATcGeunFmJclMLpxn6gzcQy+
lQEvgWhxNwvSFbsREg5XKBjTLjavjPvxwUq9Qo/LTdXlkxfEGqc+kHu9PtdATwR307VCD7NYgRVK
G3q6AnSireunQLvD43aTjrDq7G947gHmGgOlLb32DIAgniqIv7Yiy6IXhUXBigliric44rCIjiQQ
qURnHE3lZR5TewdViaM+U5rNELeIvdQLDE3Ll2lW7mLcfNuiwCTHTkIocwZ9WccWMzrW64xSY8qr
4wiM0Msmpb3AJZHtsVk9O2201+yiPsDwnDD6pQsXuUNg1wqd/ag/uIIkJqiNOzWO7ItJuYt6JPPc
N1VuuDWg7jwkhk9lOIsUkM6hegODb7oJxtp3U5pPOk5KDAFvVNpAc1rRe0WOwGTYgUe/li0Raz7w
LjKN+IGG2yVXgcE9opJwAIFA3pw6LqgZoI8wbbjBrBa0mT2d4L7mEIzniyBvXwbUF9vQql4dBHlu
bxO7AwLJdaOf+Zy+ojQhG5i6xFVTdA8r692PLGTSU+h8j/L0i5UHKbSqRL3okK/5eDi5TdKsx8j+
mjP+oR3tyDRj4WlVfJVb17byzQ6jGnphfpnPylEZlxFnB72qWRF+W3LfEnbcinE2LYs0eoiH9miX
i30AiEbXPuq8eOakXOskY86aTdd3BObaE/pFQIZhJIdx7J+d2fnZ1AKXRS6MjTugv4/m6wEZQNqg
thcOYZuNhacARISb9tUhVuCqiHozC67Fjg4bwO4rBqc96ROTOOita4E8txgzEAJqBZcTP9U+c0rT
V16KUedGvXTLow43qcidA1dD8zHm7GA75NA1T/lCkgJlqqPa3KUTmmiSp38svfkzKMDjxEiA4gT5
UG5ed1lEjmyFBwzwul/j3RS9wiFsufNhDIIbtUUHGtYHe+0VxvQ7lxinXoEvj9APgjoJncQmYqxn
IE5+Rjve9dMEeDBNuKvKdpgDoTytWKnaHbkJx7mlTFj2jE7dT0lu3ufLFtELjdBo7wLsK+bmprXC
5qYD80LSfKPcEvPgN1Xhi6gCncEAWnPU4mbVk5vdOjQZ600yO9/yXKdBaKQddBKnZu93niJRb2fu
ALCGPiT2vCs1iJhDB64E7BfFWMBPmcDHV+BnpC25TYT+TDTGu72EEGathMECQe1+ZRk52KRkx7Dh
pS6BbvZoDjJVtBslHe0N3CugIku9d4tmN/UoCVzbQ7pNVsTSP42IFi6L5K5XjfUOnUh7/BNv5Ple
2TEFIMsF8uPOqCx6zRqOqNMhOoWHrGcvHPVuuXGz/HHqyat1rPGldNyvdZM1F62RvceJIrak0KO2
wWIyQbHcZOZNk8KCyhr7a4uyhwap5nWhyC4XXElRYRQbpWuJY1jxPEGNxaZIniuMSo9tN1rbfA2M
XxA7JbHyVCSA3VoVMzp5iZ7qUEWHmPZVRE3tqVPmRw6/pbAS9pyy3YbNvHjB1Ef+6jWEslttHYRp
pHpe4tDaDopxMxrjeFEbWbWr5gEDPHwvBULrqGca7HNoJQL+f59hUm/g+l3EJjc6+gS1PLRULF8N
ac1DeK9zvfEVe6QPk3HJTdF8aRhiKW8iVtGg2umhX1oBgKGQzOipbjFJo4qFdWin3ki1M+Pqf9mM
835Mq45Dv4JAttoRMucqVTHdxX1nfc0ZLiUhrfwSVdrGarAIBkjYlgGUKgr4NdTCUi8a2mJTg2NZ
JO2wJVDIxOba3HZkkU+QgNfgoixtLy0wd35EVATDxDnAlzoS8BCRbCdgFG0Hp93lMWdN8uz2c5vc
58IuvcglvdAySy8JYlals2+LAE28MxkKaB51Y1fNcJ/kJecGxFuRbdI5aVCnwUVOtozOOeDYA30t
5uwP7VW7jFwjwsmePauJwWmeixYBkMrOtSO6I04UXDblwzS2z078EJndc9KVBV6SFCCB4w9FIg78
Gk3YCtycG8UN+fHIHMJ8OCGw6msOaMKSjJLoWCdynyPoTR5973sMlCB8+7HY2dAKLC1Jt6Ai0AjC
tb3V8CZirF5dwA2h8mMIYDr6mbEtN7Uyu7sqTn+LR/Gd/v1uXcUDCaffLKpccPKypwayn5rM3d7q
QuI7yDbCcNpsx/5FD1p/sN2r2PVDy+ixkXbW8WdNBtFlEIT8BbbzoDMEuTDCpPJNbERhEBq4U/lJ
KwsELFdhfK3RDTzX5cKahmRLYRgNXtNzGehX7s5LroX6TcnWu+2W5kYlpoaOABJhzSqIhuyzwndJ
8U6ctQcrbNiShELnynzb12Xjt5qhbuN6AmZlaKFn9wmZTlr3vzlt3Xx4/59/GUI4EE/+M9Lla9z+
INA+Lj6CYH5/1+/yYUf8GzKLTrS9boEhJLHsT/mwq//bcTR8YK5p0GIVFk/9IR8mqM0xdNOBtW3q
tm2wGn/Ih/V/mwDgOL44alXHZQ0lXgeozV2ZzSHr82n+/xR9flfGRLL+z780cueq08vWv5BKiwtV
xlBhpfFxmjBYh4/iYUTNUYrxVRwlANMOuolqxIOlFeAT6mn2MTJEN1aRkLa9GAdQutOmIIw7hqG5
683x+sPm+331/rI66i9Wx9aF6poaJ1uhfQLO0DHSK25OraNh6c52psbkJ/qPYbZJry3e3CqoNpaT
d6A6qts1yvPyn7//r7yb09awTcHWpRdPzPy6eh9C69xELK2rrylfU/BaOkP/aAHGFF1bHEeVut8o
uhzfdXfVWjBa//m7tXVTf/op2FXYV1CFq7b6GbbTRGMU9imAhhRN9VsZzOlOzAbO454LZRPrX5Qk
PK4QEc4WlOWSd5Fnl2mZEDiAt5d7IrD8YQRxFBXUsv8vK2f9YuU0HGku0ktYzXLlP2yZsU4xeiqN
iXu0bbykrV+trKaMCJnbz1tcb31LFllohlvFKpytEue7DHvMNh30xwyV0wFpaI2L1f/n9TLR0X/e
aBwNmssAUXOQ2X/aYfAztbk9xeYxIvFvR1Q1aPAOzWYRuD/VNA2fTJURMiOjbbKY47bNBusyq3Pr
kujLeJfu28TU90Y7wJnFXj/Pne0rKrC00Q6TW1XDhTlsUWo3j0YJUXDGJXAhwlg7otR65xZF3Pfl
q6hbe++m5j4m8YzUurD8hu7ySUl084HGyB0HWXrtQuFWu0S7h5EC8Fqv8NBBrgqDn21hNvdByciO
6ptxiBL7VRH6VxVe2dU/by1N+9vWEiqHlVCBSOFoWClSH/fvRIuCPgtJ7I3LUvXDoDUJO9W6LQ2j
9qKFWkGoKdiXuBSom4vmR7nSSP5/VwTjhGVoHOkcUJ8OtDDhph18tXm0HIIEejW6BuFmPCw9ilq9
eySLEMr03B7NwDx0XX7oHJCg/7wx/r7nYMjHLWEBl8VNaOl/3RYA8hoFSr55RLBDmMbetBGRTP18
MF0X+EeCurP6b6e3v59t+U6hk6TD/1wSPu2t6kADptNBsBoqI82mpG3R6o9l6NyVAfW7xFWX48rj
1TsMg+liX6smEtBaM56bxvovh47+9/MNGmcd1aAwTH6IzwmdTmBow6JoxrFMu6syHVG+u6g4SDtS
YRE+qM78w7KVeEtwDwp49N/+AhNHI3v4AJ8G1XtUadd9FzEkpyV8ieww81yRPaActw7lnPTUIIhA
cbryKm/a2U9LTt4aBTUOt/50DwJE7nxd+3jh0P9+5hYodlRpqVFN/fOeHegaHhiRmscRcPSxWKrg
tmnWm60pyncTo/g6cJ2rSmmpJllrM6S1SAKbxTejrOqHdllwnKgj2Y8pqbkkr2+MEUtAWWFC6Efj
iPWF4h71m0CN3K3INUYqUDk8ZQ5tP7ONkLtT5CxWBaA5cems/fO++leLz3pd4q8Dw2a66+5qq58O
lzRzBXb/iv0mter9pFQ5zA9Wdyz68lgPK5a19P75K7V1///r5QhfkSAj8/9yd17LjStbtv0idABI
2MdLBzp5qYxeEFWlKpiET/iv7wFox1HtOqa7X+8LAwQpkqJJs9acY2KHonn95+8DYHVTNm4tLont
j495FE33lPrvjaqmKG83wCqJZwiINvEu64Vnbi3nTWJV+R8mZePvcw8TvWVhpXJ9ixWK+8+/1Com
CbCuK+3chhLgiKE/WVBPApdACGqyyRiYQ0oUmwczJI+gI5qK3gD9AXH0TNUFfhbtoqiJnsg7af6H
Sdv++4i6vDZoyS50PGf5iMSyhvt9RK3kTJyu4frnGiMA9Sl3jysCj2YP6saJfHDVXZojxfNugKGr
i4F7A+m4d7fMK9GQmXuzdvVN1AvtMtiUwpyRJL2eCqjh1xcZ2n7QlHyNi8J2jyPVVJ9VGVtO5VPo
5w/TybY2bLIuo9HZ1xEQE0y52rj1Eqc+Tq3ng/kPiYnzsBlRRCVk/twiKT+olF31GOtEjGAiJ6Ih
T4Jcjoe6KfM9yyOJtj8xdyleB4OCzdGKKv2e9pBRlpf//D3jI/z7N81m6esyh7Pq8XUhHFZ/f38P
Ye0QY5EL6xxFRrZVtvOyAI0PZeJoBwAjd8DJBybtjkQDqgqbmdcOCQ5EKis0CA1hQw5imjKP1NQb
SG2Dg6OX9XTOBbmuFC9wjKCWTNohxUhivSJaOM2phLoPUWaNrDlPS44gLeGHcdCTIJMSHwySwZ0x
tlspTQorHmE1gzPc4h8iXSlCa77GYcd4nrDVsFedZwuc7upzSPMCAIm1mGvX6yPmu53y6c/pjWCS
qVxsV+FMfslcxSctI4JzqER5SWJBFEjS+GewY2E3TLfFMB/CrMsvxNIVkN2d9sDygK/QIC9EDojt
PHlHxo3kwWmFFuBP9zdJ8TmrZH+a4+Kx9OxHxrX4uCyLmqx/ncjLm7JYPcVmDQcu1s29X2sjtSwn
vJOQUigsWPctY+jdoJEMjJgm3jt6NZxY/wd1GqtrrjysOjZUGikIJHexbMBqamhH+yA5lG2OhFJ2
4baeMyhqNAd25M4XZ4HJKa3NL9CRli9wR95dP37Dk6E9ZdlrWqRfhH3MZiPZGx2lM7dPxquyBhrY
g/657KPoROHqW4fEZwlRIJFCQ9mCV7sMlJsVu9HVtU2b9+IMkW/hJJL/cbL72wT2yI2iSzKP5OMV
jdoSau4+DdHsb0oyRFEEtAGtaec8zdNLWiTDdUzFEadzfNJz5yfesv6gYr/eZ66CjVsmyYGOLrEz
cRvd972hqAklR5Gp+FUW053lFcec8ONH1+QzHwQL+bZ7dGQvr2FGZHFkh2D/cGuxjI+fLVm7D7ER
kpIVsfDI8yYYRqc9JR5F4KTIfhGSGz1qffgLP064H2yJbDTO/ID6N4tZO5tvioiUMFANJWMNRZj4
FjcJKOPZ874MFX7GtLip08G9hPDQAhaqQGtCd9hj3RP0DqfmGXfQ3m+qoNPCrfDU9OjlcYABEaud
7WwFxjFo6npFVkJenAyfiILW1fBWVLdmPRd7PcP3wndN7MqmYz1j8NkIf+FzmIXHTwldeB111fs3
vCn0fZuHfFN9jow6/EVIk7qUc/kG22Mmanou74ET3jKS0cGPZ5/OxpLjo2jH+J1j7JT6rvHTeAnF
VzKqHn2ZmNd5YGUh2EkHVWyllwHKpkazaajppSoRBRGw9HusULuUjAmGjxyJsPMzKVCc2Dl0cgXZ
Z+vLvjzBLbwoGOGAVVIqjHMaAcmpv1liVMcGUO9RRbSzUIEwYPi3PZEy9/yDtGTSBkm0GX6z/HC6
LGBqzeqHm6gz9F1YCg8uFOHMWNmT58jmG1YkkDrogVkhAPWEb0XXuW/t1Z77+JHsDcpDHgtvyxXN
HXSs3ewQoZTpyLuc+pePG/4ms9U3lbX1neX2m7ybv0NVGM5FN6m9LUUZyKT5kuhARmsKtGXzmhjh
TpV2fOeUCwKcCJbd5PnyJozIKBxcokoUT0hhKd+i4EiCuaYAQHnptrOaKdA1Pi09R4yPCxI5qaul
V/panxq2w4GN2IvAMfzByi9/5CwpaEIijzKM6h75jDr1ngTZkoQ3ZoxsypyLJ3KowoPji1Ovza8x
0Unw9yZiDjQXLFVv7cK6f23WFq4KfCRKREJQE8QkQ422M5xr4hlUMMOb1B/VA42bIvTMg9Pi9gVP
k/KzK9W+US3b0NI0noELRa0bPXeGoMWR5S+NlY5XzZDhp9qyfkb6iG11niTbaF5JX3TiIavoqOTO
4H/qfFneipARKSWmkVacTpcJY9QxcUkQa7IZfUr9GQ6lvzGsqDk2XTde895/hkCf8HvrAzEa1t3C
uB+xPkIxo5IpCnt6Ro+h96yuLV3BTtRvk9KXr2QDbAcjjQ6EuVBWH+FeKtJJ+9a4r8OaP7cAqSvl
3WjzTUMSxmHdnBXsjA9mSw5W2jQxPDIvKYOmK1yK3jOJmNrTjMaB7odVn3xGpwfiDqi7jkjVPfsy
yfm+oAu9b0xM4HmOnkNP1TPFMfL+8gXeLv3XMHfKR1yasGExhe6dgRo76dPic28Z/aFKiWHVGJzE
LJkhTPVzRgu4KwbRn4owBK3KbmizgOnJ2wsG9gy7OLamfenIkS+J+YBMbEIIwV7CN8OYn67E7+RA
sKmK7Jnsguwq1BX9m3b04W7tiNaLpks3U+I3q/FeeeFCbIm2sQrta2VqL35jWJtQg+wKOdCmWwIy
zJJL0g4YbiJjGFMcuHYjCPvzqLviziRRaiNdhHf14H9BovYFHVZzHPHXBKZff9VqltmIxfFMo++H
YrL0lmsdmtVMSFC1bC48a1BvU2pGDJBok1CXY8weqRrVVvErh+S/8zRbXOvYfWidOr/zlEHCQluN
KIy8a9+3zQPr8Jmn8wkQDm3qw018IdewxhjYlGeQnpU7Yj+I2b+IaW/rZNQ5ZUwbrRBQYj2h74dY
OqdhGtldihb2ndYHyWzoh1EubkYr3ZjtOF77Jk33bUrAszN0kDJHwpyVRf3GqL3mWnsa4edjdUl6
kyjBuR/OjMM6UXwH351c9uP9gO6o3WWG79w1JRlIPS5oKGNxe5ocQ7+YfXbrd81bbYrpNaESjmU3
aOJJuxmVtbdk2t0qzBjkKkt/3/T+bVoLCn047IKxIOl8iU/dkf7uMPmb6aEdqbfLiWEx6qV3DEs6
7X1eEgem6MVpIA43OGHCA+zR9GbKKDhsKMLb+/UZ0zome8pJko20v9LjG64poCWQiK1F8GBqX+MZ
gBgzr3m1yD3DF76lJ2if4rggfaVz5KLHJ1XSUT6/d49mDBnPzIxkI83+T7f1fsVlP5yUZ732hfNW
VSnbXUvfF2HaIvvRv0stTNiS0IIYUGNAzbcp2RMTFpv+oWoQeeDQuuqivy2cjo2K1X41Nf/UjhcN
ey2quuqnZROD6Zv8ukzUSOGYBsaYMHdYINeHGJtU/qUD5HDsZcIwXcIwMJzHMUccGHo2oaNF/Oo4
l6UYNsZ0UN0SnaJh/xoLdEG9mX/33O6zreTJ1QERJCO8RchkLOLswzwgompm9TTyk90rt0jwGL+i
EZNBTsrPfqJpHNVje8r8KDyA7t81E5jZMCYprG4QuKTqRjO98agXh6JDSOI99wOBN80oPgEp3kwG
H9vQTq/2KJ1DEo8nz8Y5mqGQ5bMuv+n59K0z0mOHrBEUsAGuOdazp34aIsiqKamMlXXMm09al2D+
lAt/wVZi29hvZmYXWwWbEoBBPS+Q5M3Ih1Faa9qeWW/KykRhNdq3Uw/beKjbioWxtLeiUrRL6AGG
DbKlYSqtbRwVD71eLyiJbg+Kch8K6JLQRAkjJLBgSRNvEklMR32tRxLgJPENGzVEzQ6GF6tfZ4f3
vKSTayGbSko0X1a7b/sDXiWPt6J96hAsgnc0+xPyhITYJHAjW2VgELOG7D5q+9UPcjSciXVvX7H3
iIBV2QCkCSc8TibS7h6doLaIUSriWdkGDyE4WvqE2MbJlIIZbiSGtmfTR195YC2bxdvUT4h6ne9q
CVRBfu2k/prHuXewnNHZtgSkCLtYLOkBttJ22/sM6OzUIC8qkgYVuFfPwp1dJz/Z8R4twAT7BrXi
rm+sT0wM96xF3yzg24xJzNyRS7ynOww7S3MfPOgVgakIqG/smlTA+jErjGJJWq730osPrNA3KNdO
eQkvrBsZ5Vz9WGn1z8lmiyEIaGfY/NyEAy4nSkn0zVlWRpqBd9p80mNGi3wJkgM5drFSUhJyIZ/Y
VcD8U+Ue3kS75YUGRSQmxjHn6HcVICoFWoBJC31Z5+ZBiB4ytn8Oo82cgVTwoKY0mEb3OQnhgUug
mNswDfd5HguU+NFVN0R9EC2J1L3XoxbMw4e8kreJNzxWLIIZP8BPW5r/o9cYKvuGMj1tnwhg1Mbx
tB9j7exEbz+JgbBdfQhfhka8iYoIMtFROM9xSTV10u9qpGi+xNGHBGQu6eFHJdOPah2SLbrvorif
M8j0g6/ZOwl2S3O2wwx5QdqiJNcaBURZfs+0CSt4ESmC4N9kP6g9enxUjjNkF63eG1OhriDriccy
vvam3WydNrtGLAS3xM4eC3chs9uVy0g7xp/noK3VrRfa/RZnfoQyQD2YJo+phVDjeCEnO+S/ULpD
tHEfAlIEGkj2IViZ29xB6uG5D0UfK0Jq7HyjG0S3Ol/tBhEZTenxbuqPYWoCTkhBBIMn07Di8x7z
1fV4/+Wt2Uf5vjHYjlsUq4BLWGeP3QRDxffkFSCLArMyfsuSmKneZ6XsAerwOuFv7C39Mtb5NvHh
emN1RK267LiiRxCpKEyl6DYgdcy9ipxr2jC75oZNEqr7WRjNFktiHzUG3vh84zr9t8b+kpntm+ZL
lifQBJnCTLSxOxr1FyUwcbDLEUE5G9ek6UCT6ojatQ6r+xBDzI4+FXr1y4gYnjtatengsx0GVtN6
2S1cUAhyebyVvnMPo646LArcmfL00XXmaGvq/uNAdnOmiv5KCXR4IkjLALyDSsL0qRKJuW72tleU
zD4y3RsEpAvDkPVWTD5BqtYrFU/9DMGVIGfTC3cxrIijEXkuJaxRPwCW0XbZFKL6rd0JJnViBmNZ
/7R9z7hxnPKK9Cg9E5aGssx3D3pP2ICpl87eI+PllsdJb9cj1BbpbRzl92KK59PHedVaw0abJ4NR
p0zYUekeMGR+F+vV9YJNSQU5ALb0vhIq3XZAL0GBIbrvszq+rYQgKLct+wkZ63Bql3PNem5q47e4
QPZajk10O5jaMdKVfnbrOLpdLwAf/XXkCIiWY4QvAPnXixicL1Ym+mPnjBSdMjX4pzjSrvR8uOoO
9VVWNl8hua18gz5BTZRPlWTVa3YA51iBIMyITUdExzaRtNDCRdrRaRKKeK6/sised64xQwypyNRy
+AhpzSd59aaKRVsgUwjFYf/gDeh8csVsbclDhcam9Ml5kzFBi0jY+SAd98y/1Bfq0Nly2lLavmns
4RD3yEJAvALFY/GKz0R7s+3mOlvxEoNGfcxmmpF295Sm0V2XxXpglfGBh72jKBNtk5ndnI+nY7Oh
SysPSQrHtOmnZwWidEqUQ4ph+qubMYY7Vs0PaKkxxnBwtDomL40q9ZaSKIX0xm1OyprjR8/or8oU
8X23sGmS+GawimBMqIgK5fTXZaQcpkkwc0csa0kDvWjRYFMQUfrJluwGyxlVKEUP7zJWXXv1FJqZ
uStggiTzbRVlZcAkNQYJYitEI4n2aHfG0TIHc8cm2oR7ONqQ7ee3SZTxE92LGyjn8dXzau3YVBiQ
xyn077A1FLZqHnTp+seGpcVmzg33CZlFswsjo99pscwvys7vlG0zWUcZGtF8yo9STj4jdjsGbuGz
oqn4iUIZOuuJkZ6gA201zbMYoVGf9CpOAgLTynudUhn033IL9khdQ3Ryrjl8zmMt2tEbtq+qKJ6c
ur4jWUteS6Awqnadm6FK4oNn8pKLyPQC5k1sDfV9AXYVdKVnPNgxPBkSMoYwiT73Kr/1FtdAWR1g
by8UjcTdVTCsMQy0/Z5fy1eCmmHvZC2i5RFhpztBrSzdl9RtGd7Jnb7huTJplIdmZB6IuqR5ytJT
ZlrlxY7LHw2snjsLQd7C1KooBTK7mvb46vfup9k0sfo0Rn7hX0e2l5swnYCTlIOAPpjIoPEshx2K
5VzGoji4bG6l5Uc3w3RvzgKPQoROh5Yk4SAVuP1EQeGnIzhslN2Q48nyvgX9dyET5rNZYoAjPcQ+
uq7UrgQOPvmThMhTAhHGALJt2yy/ljn1k6hn4zP60eemCr9pnpkAK/Qep8FqrgguXozMNi745wHH
U6M7V7P2ok9x+WgIcWK77ZFviUZ93XximYuwvTo3VIqi+06RZZwXOOSkiOogp354U+m9fpNZqXGj
QFhBabb8g1I6yRjryfU+Q2H3N94TwcgbrETqIbb0+GkYpDok9IApWLEEQM25KIjz9qH3rfbEVIhu
clzyCbvSsq84F8QeNeiE49sqIOSMdAKwaFAdKaLA9Z6NSgMTm1LGmEtwBUU57Wu2P8dhcJ79UPhH
kjwwpOG2ciiLBtWAUNoz6YHz0ulrmYNOIBnb5yw0tzin3eV7/BjPxhd9/JIS470TWUKgCrxzpes9
nwGS+qnChQWIGjo2iWkJA5bOPnSPOhtB2yXj1TLImYTVkzF/rLzkOKREKedl/JaIkkl12plWcUM7
39rUiV0cFpJ719z5bMg2wzhlS/Bc/EM4MYmymjadU4AAXez4R09p4HbMzjnp0aeq76bzesHv6HG2
0h+W5jGSeiNxXTqlltmjRt8NDXza5YhQSWr4VWoqsqMiaqdtVF50Nv07XwCuH10HvrmyeVcyj5Jm
vECP0FNjPDHOs6GSS98vTTn2/UO7sTtcNL0HDX3oDXpBiPSAgqZsMKifeOLqFPw2dIZmPdLGgx8b
J+St7qb1s+ykGjYh5uQ8TYPzQ2EO2KbOOr4az0M92kFvVA9DA8kIQFG9H+3xLkFFiG6b3GXF2yz6
lLwwXJoR/HTUqotNo0sBCyvWePgJ9nH3MyeG7eRa6qLNA70qluo7J7dPUlKNrqPyl91I7cLof4Tr
g3mps6aj9ALC4npcVQJtbtdkZ6/yXyocoA8oWOGhRT87q3bO5cQrHm3AV33L6MiWbKNnTXRDaEW3
Iaam2qYaqteqSMtNXobiyC42ytxkUzNybqoknM5xPVpsqzBS8GvYo4RkcUgpYqNL/5PoNfMyZNrT
2OhLBWRDmoqz912K+x4J1PTJ/DtdUqACwvvas5c8pQmFdXIDNm7PlzudECd31r4bIXvMSpeHLst5
v1MIYoOsEbVQBpvM6cy2E/5COt8L46ThGgio8geRYz1WtLS2NrbavUZ+yxKaZ7eJv+9SneRXy4mD
XKOPYVcWssPhhAA82xruTGFTE18Tw0TQmjU3rdXkpwxyBs3bMIgrWMotdL84JwfHHH9QmtPYrVHS
c1iGUl90I/Y73ly/6RSJ8sylhFsvJZ8xJ8e9+uZKgnfi8WGOQfPMUr83wFkHKGcUbWLvNsmtJQIZ
N1Gn4Q4thw7NbEMb20j3ldlEe4ohiGWTnDRSndhXB8tN58Ws6ohtJJrnZ23l3cH15YNgn83Ghwgk
rfzsMDEcIoBFnmEdQzv8SvDwsK8NHxF/jhw2lxh4SsYl+EmEcI4uCHD21TwYzRSJZdquyodehiGG
QsIHIM06uC/K2AdE7DxGVk++gRm+NY72045EBuGdRBMWfq+Iy8nz8VlcWxmttNplH4QT4azXFQQG
qryxkT/pphcRdBR+HXIHCGvvFYeRQAms4OgaJMM+8eP0adrcPWYASfxCfAqj6CuSymFbianaFo4X
kbWZGLvSTxgV2K3GCZgRGdJMFeEObNVi9Roz9OpU2JUwb90p/dTGgJkG2TymTfdjHlu+ir+GhNVC
TdvJJILpEkIdZqQ4eClFkaTbz/qXuUko4ScYIDOJu6XypsPs98leKx3c1jmuV23vjMMPv1pKHHSk
d4OFI7Op80ArI5bpydZJ9YCOMDNeNiLOMqarQYnigIzsxR6JihhU9sl2GsKkWFltcptFs1+Rx5Lk
SNhl5jzMmvU66f0iGfbMM6LC/eQgDvZN0WypOw+7KbQYLMTy9dZ+2emk75qmzvbOZNkBxWlKHgtY
NxQBzdcljLZ+QyLGz8NTb4SUYI9sSbRuU7yjZmfgl6MINLAf910W4DOhHCfdO9TD/KLl5YM/ewsB
uT0iGsekVvX1fs3v7vVLuiwkKX41TA9IYkOq2jTixgYJmJE+jWzhL0O5E0u80sTSGxJ7ypqUkDSY
aVm6Y1i1yWqqrbOdILm26vkrfvb2JU1i+86J+7uu95GAq/Do24N8RmxMY7UJsUUPGWMCEW1pYGr0
kwedRXxuTf1lYG1nuhGBrPkJoWV1VcAafful8LxvTkZItAcIrZate1cRxuRTpz/MSZPCLmNjkSNL
9g2V3SVzD6ZVjE85LcNNVrTPc6SFl9gqvKvVxayvrN0g/DDAZIFw2WWhVCG+p+Qk2Aeb7I7yavFO
1PtSObTzJ3xN9A34/nXGSxaiZleW3BUSDHRvRU/2nPzEvkYph2TTm7wcb21we8FkCrT3Vf6jmHu2
GKlSR6F535Bs4dGohP7JjOYQZKXAaCjVsYIT0EmvpuE+3hcsuM5xQeXF8j+XS7MjNKNXMZaf8wHG
Gc216Miq9AdRFbgu+67fejk5QXKeVdCmBDMBRxe0Zo17ParI23KBA7ACbI9JpR2Mfp/FMjkUvlWg
XLC2+RK74VNq2oZJqdMKpktE/EPzbEfFW+l2P6xal0EbGjc22XFXkfRHiZqE+Jiq2pb43rO4FIFp
ZMNe2MzQ9JC8nYorl9VEFR0L/nxTSC/bFl0ktoPuKWpWnRGgi/lOPxrUaVo/eIzFgfCyFJdNXYFg
aNAfFkQb4627zTPNJ4U25OOhepnYFR2u0XqIjDxwBPvPvJaIF3B6JYxuncXih+AiVltWTT6sX2Mz
mYygS/xHoqYIBY4I7o1Gz9kjTN3i7Lop7AEb7yTPaHWifa+5hMHg/pQZ/XAjzs2NHzHphvHkHiBq
fw17PrkYcURmjhU6A3nSGTm3XkJTlIKutNvsNPd828NNTAIMVUjW0FQEdypVx7DW4rPYQ/rUcStD
J63jTxWi/FZnKVLSudnq6FIJ08UsWbv9xFTjiJNd4Kwx9YYgOOKSaLY71cWP04t021PRN18aNy8C
jLakQegDJogw/TUl2OeqQXwfSfw+dt5MZsTEDr2Ool2rpqCO6uzaSAuV4kg+Oqz06KRpUgNYFXhg
cpvEpWNooR1xXLfZFj9dog+jsbKu5D45OyQq1qaAKCwd2wTddCj4lO40jOqGaJi8Uc9sLRDmWucm
dM8Giq2Dv5/orLVK1dvYqfiGxi3LQgVOVNeIIhoNtGY122sFJlGUXnfCX049jW1RZNIS19ApbamN
s0Fw4+SQ4FxsItfam430zx4FY1i/4llHlYbhzbzNBks7eC0ruNSsw8Ag9N35Yo45idisVa4W/XVt
TL+yy8Zcavn6IWzsX7VXGPvUQzJoJMc8ySM6IMkybYAbrPzhzARKLnUbWGxL72zV0x811NVsmgby
QISEtquuvdPc9HXYHgSuLqsvs9t6xvmjZhxpaODoG6Ilx7g39junH+sl9S1m8poMIs7qF3fip+Jp
2UuldxVRlgP1cl1dZhUTAIkuY4fDbr7teOfQ07REbPLUlerJRfYxeYTkNO2KpDuhizlGJpFNfm2y
w9WMLQWJhtYDe9e0ke3GtZKcLzayq0U1j52NDsrUwLswcuCseLDuB1tn0Rkqb+919RXVQgu0Yb7X
HGwTgl0Y+XUVwgZ38dwrK79tyPQJ+gl7dWO6uDBTQq5H4YVn2X/Coq10884ttXQ3hjq5mCMKkrjH
Rt3VApQrZfcJX9S+6umZeHn/GCEVfMp94LMN71ttpCEJHBDZxm6vtP5zwttHkgCE5gqIaYrldxj9
F3tOvxtdfGRd2DH1pr9frOdWhOTHDes5LdNrZgRBrJYuCQaqaEav7MiFW5m6NmEFK8JyPble1K4H
vlE5w7ZrMJKVSDTDJW8mNclu0GajzZgxuP5x0l3onjVzF3C/5XC9pwr5nsUtTfbcddl/D0teVCib
ie49f50X8yUsmSblyslZnzleX856qOdFfsJ7wATyN4Rm3S/MgI+T7sQ6NHHSH1pKwkjNvwe3VX/E
VlUfLLu0A81UwXrbxx30OiQ8zKy8raIl8/5qSbAD+L2+8PUiXv5Zt+uvfZ1guPtHNsGaRTDw889y
OQHqAIxKW/WplpD2VkyqL9HuOQ6l0OW29RSUv/KgIusJw1fOCBoRaS1leUqosC7ZF3MelNhcj31I
m7XOo2/ObOP948+xaEOStbwmMIpnZeHIB/syY3tC8rCq7P5PGQD/X8Yuox9HLvrvLTr/r0nm8u98
//c/+QfeH1K/hRAcd46lm2JxXfwD72/9F7sW6m1opD26zai5//LnCPw5OmYNj4RkvBCuj2D3L3+O
MP5LmJgkfFd4hu0b3v/JnkOX428yXFv3PdtFJb+YUQwDDfAfAtMcLLKiOTpcPZHxU6jb+bxeQByd
KbybM+7PsdwWVdRvV/bu+493iY36+BlD9/4M0COi1yop7U5LAFboT/15PUIvmdOfPq8M3m5BMK1H
68WwEpmWC3clNK0ntVoiqzVRyI0p9e9yeqYHHoGqWSh0emFEzRf2qFczbsNDuuAXPy4MpagprtdR
k3DYW/ln7InufsUAk3QEMo+uOuz0FQ5s1zSOIkMzKRVSoVkvzLodZ1gAlG2sj0Mz839gHFb7CMkU
xsfl5n4lS6+H76LMTKYT+0BaPI6Z1mCzlvEM4XpNskrE3OnAyF7Pvd881NR8QdlC32ClebYnfrSt
A+X342qWLWlAhRanZ2oXcon2KWZpE8u8HIINolK+Hq4Xmm/AVR2h74CWgcw3Y68CqgXe8+PCcJZ/
P1qZaXJ55+25YkrPianpUN+fIfeXZ7dPKx0BRIIn2I6IyDmup9c7fNxraMxP9iBIqWWahJdRP07g
JM+CxsJ5PTL+cYRQsqH+8febCWINjT3m8/ygjQZB1506y7biTVrvuF43++WN/O2mj0f/7TELsby1
U7vsbifWmn88e/V+8/Ls60taH+P9mdbDj9e5/mGO8Gfiu0Z6hEkFzjPejzSrNc8CiZfYrofrzesF
YtRXz9KhCyx/8XGBU/yvqzZW0GNRpu/3+Dj/cV9bAcoskWSQWnkeC493XkUNl+/H6+mPC3f5rrzf
vp78l9d/e6j1MKnZU9Ksff74k/Xo/XH+fIjfnvefDlP/TeQDisaPF/vnI2XOBA2mN1norP/Mn7f/
hxf/2x/8drg+wH94kR+3r0frxW9//tvhehPTPp3mDPo/NL+tuZZql+//x3f83557/138eXOSieL4
x0mKK3/9oiY3ozf78eDrUYV4UoddsgB7rYYcOZMh7eNvPu79x8OuNzjzQ5xUBFkucz2WL9YSy9Ga
dvZx9Y9z5ZrLt8Io/+lwvet603q0XqwPtD7kx1XoYIyA6/X3mL/10B5aOqf/+dnXO64X69PYVvys
dUOGJYYXbsra6b+sh2SL9jo2wNkI9MENxBJChXuwQkXtIzBN14iq5eR6i0fHCJ7vetN6r/UsQhR7
3rozVneFRHlHWF/aX9abQFY689N6qNtRXt799jCmA+VhrAwyLUjqzchU4GlaTVB5vcANCg+SwILd
lBnk3IMRqpzxe9JYX8MZF35uNCQS5+Z2bLrvkjbMtkEPh8P/bSKZkfZDjHmabuNUFeZ28JILtIkK
MApVFCQ9gD2EG/0Qc98fCqYggo0NxE4NydW/vcr3f2Na8qCmpIn33TKlrQTClfC7Xv235/5Ir3tH
LK9T8Pooy0TxAT1cb32HF/7x0P+Lh8H40wWW5R3X1/Kenbc+9PvhenZ9GO+dzPgvnvrjleR6Auh2
KoPfX40i5rQy6dWtM9kK7/zfEEL/FQj0j3PVSqT+AIj+q4c1/0CXrvf586V8PMTHy/s498ez/nEX
P5Vfc+mR1bcE0o3L1IUeRL0frefWq8zg90aqT4f1Hut55C6QGX47XG9K13l1/Zs/HnG9mq8z5Hrz
+z3XP5qXp12P3m//uP7+mLGlkV9sZzv2dRI0u3Zrs+8FhvQaj1p+iWf6ooMOvTSfIkJahjFQ+gBg
gRUpxVm1Kz2p7wD3dQh7wDVRt/0uyWWHueEnW+bndk8Ex4irQWJUyvOrIq/1iFo58Ol+Yp3xXoUV
yV2VnCWkNw1qjCS8efBqE+IkMeaW+zgVtC4jXUMkrOof6UzHv2eFsU/ErUfUxD1NwEBVo3dGzEf9
MKmfCQ23grhUX7JE+4G+KwmIMAQXN9u3ESW6bWrCdbY/K7/wAz+hWYFEfWtLwoe7cttltOj6jEap
AypB1fEPGZYhS2LnKJTWUn4a9jGSi7waoTuN2XAoYHhXsr4PteSXLBDWseNAguQ4V7YI8QbZk0M0
vPw20Xqn0C2LS8KKfOch0MhM/TPis/EW8AYVCrUvWbvvJsd96ocSQB4wpLgR27qs6aj42ri32ono
qCF5hBGvISxDtvitL0qaMh3QjUnTEcpQAbgmw/ylzJJvbjuLvTF81dVTF1X3tQUjrT7SD8/3lbuM
czC75gYxEygUUOuJLgmfChHVhakNFxa6xoPlZMca0dPZNBtzK1Yeh1e+lgOFeg9VHcMiLK4pFg+m
eMt6X5zzMO5fMtdFrBJPj6RwXOlafLVtTEYdSuxueojQj6Zm9d/sncly20i3rZ8IJ4BEP2XfiCLV
2vIEIVs2+ibRJIB8+vuB9VfViRvnDO78ThAkRMk0iSb33mt96wys8E9TWmiWUYPijkT/7Y5Nv7P6
LoIMNetVxDzl2M/8NJ/bCzy1E7Kzci1Nu9o5HdK9Iey2QSmGtS/DXxCsaBl0IniYbRhmnkQvEdbp
kRiYD5U8Qf/Ca5emA/OlNtg0y/wrQuASu4Dt1l5RsfZ302Y3pPy3PD0ecdR9VPQCrgoJ5tPwPXgx
oQbt/XQemVoavw2cUxJaJjKZ9xpvyp4ZANqPBGmptm920TNOh/3BKGcKaUT37kS8DzYEhXVltURX
I+IawcQ59i6piu6IqADwC1OGDUJrf5NIdCUpqgxwIZh7SknHq/+Ic1Lmq3na2BKUH9xCxfhzO8+d
e0WdgFhV5WGE7qn34MZF6zlk8DM1X4aHBHcMCxhMTQO/0xwQcWJg75o/lXRu7oBTv2k4HLYJfJWt
o1Og5ySsZUoBnkHp7XVZvqJhhEG3bMINPoF08YxoPjgqG8cjlyqIETUpbT03SClXjuXxd6Il5Hz8
6PX05PVeu+3SBa8jhtP9N0A4JJvEnC9V3d2qKF5oXADGLH3uyeIuOT+6vERi49BjzLKngdU+CRBF
cPasZNxEWM1yE7xFKJyTBG56JiM+WvP/IUgqtn4xfCy2yEBJyo7n5jZV3nGeIPy0RQgwLCAsl1HQ
U8NZtR5Skrvbvk7wIKflbU75JnDOMUKYgzc9Ku7hrQm+bKD3iTDT2kvXeRXDhKY3619aOwkOWp9K
nSINmtuGwNzapSBjCS0xuVzM4FQmCU4Du7hNNB/5khZ/Q+2+JcZQ7Vo9H9RIU2hC36mGJfArxnHR
QBbTmfp0WlpD01gh3ebEX9cGcWt2tip7gXjPiPaDCy9UQOnjd5s3Y+h8Bs628xBJ6HHhzHgFxYrd
VVxPGzCWQc3VreUPpKp1tzF8UkwEpLmdc47Go9uih3bVZna5JLhtk66TofhWm/MaiFy9anhnG9vp
LhghnJWnwCti+omB+loYGK3pO/r/Em7geGj4cldCJb+1in5XdXJJlT542fQSVfLWRY27D/rwXBjS
3zWWIRmW2oTA1f1rLQwOigjFiWkUyb637Rdlk4un0/BYpUG15VJICzfrSuQixp7AW6YRSZHv+tLF
ybqkcIFP3vWRGHZ1CZi3IGhIQpezve9lmFlrJ68RQQO7qmv9sZkr8Sz95p2zL0PDj0JvDAF8Fjzr
wwg0qkM9msN0i3WM4kHup7YTK3NmaD2V8VvKabof7E+rtiYaKGhHLLmMF1L9MkU4ZX2VBGvEhkdF
0xgTE0HRsfVqDZBX+1A9mO6PsEBu3AjQYz34xDKCYme15YsdlXoVtyCGjQpFJsr2vRf27ksBF1EF
4jxc0YDhC+YE40wjUCyDbBfABZdzQw5rGZ7FDDUNwGTAkPuJyABrkzack0SIdatKGuI4uTdonY9y
ytuN9Dn2sLksoKr8mPffWg/NDbdGM+Jy1/f5DwqEmphHUMB9GO7qaOD48Bron7nd7vs2I+a0dY6t
SUqkmLtbHqQ0253sKY/dDVc7ktUWpENaIzLgxNsMMRkwI9PHNXpVoJkoYPtwjd9wWg9MzGYVvWtv
rtfOFL7PggRjp8BbTlzGup+jz3Zwz4pO8Ia8KPpbufe7bMF4+NOMCaFC7RJRCTCOFC/VlAK+jPAt
Ff5ZeIlJVAa6MXRe1q5PZI4FIJUr9FQfMhhw+rWQQf2AXW1jBofZN6BrVfUHHTWMwYoV0QC3EYvH
26RmMGPlW6URo/Q4O4uYb5iAHOITQ41RBhpW7navFeJoOJ0aeqydPOYBol01oxKUVsqQLiBITyNm
Q9t4bZ/NXkyPMBF2fkbETs254efEx3Eh6Te9+lQDOZDwMjepF91sv0BqFAuXA5oBeE5cIVFgpzFP
ZyCnTr7vsvQ9IgjlpDPj0R+cn46adgk5niczYFbr+qSGMHnb6dl7rFuj2DspQEVvxovKJ91Y6rGu
YGfPDVe+EYBu04/bKgBcawfpV2OlTDSJvwG5WCxDPgfgYd20q8AIjbVQWEaz6jWgQTRwPSaJF4Ji
Z42XKkOHFLli2Dpj9TgkpreNbUwLs1m/dKwcpPRa0sj7W2hLfPpElmAPaq4uVDzRmme0MJM3CK5n
OSvWrIEkbq6Ykr7AxnngRXxt9tPk4hTXZfyQCvWzYcwE5iXYVSZCWN/1Ty35KMihk2cHPhrHaL8b
s+Qrn969MT/NYvpTjKRwSN8Aaxhbx64ap7XtIG3LELkgpuvQeP9BIY3oSCLdE77zFoSJv7bN5DEC
eL1OAtwGy4gTZz7D0oFh4jrNq+goWUIDSHtoGryxEAO6Q63WBaxIRif2cUiKYTXkDz7/4loPoBFT
q+g2Djqeo/SnnQbMfOAaty2tMLp4VfYcOOoXU0gOAKZwKdmEfVKku2wwmBiHw1kmnkef1zvL5lAV
c3oMIX7huczd0Tr3oa5Yz8MVz6ZVI5hHhnVj7ykf1sL5AaHbvnbWcuksKlBD07QpB/WrQr4DY3vN
Jx5tdBy8ko7TUNbt667Zw0v2KFzK5wlBwsaomktsm89iJMQR6seLOwxfQPDytYliu/ETmNAhAchT
Ih4MB0VBKogowrylJSRdMrWTs+m7jzlt6EkbK+wk39s0AdVOn2Gb5c0D90GWWwQ3J0GDtKEOcbez
UGgcQOaO3Tl7KUNIaMjTOoncIzZ/oDf7YYBWi23GgpaNZTEMMPTjOd5UbnwYCj1vTNEypI8047uF
UGkqcc289lbE3IwT2zgOuZ9dUDw+uulXG4jHdhTeNxszZZGeGoP19pTT69bZ75nA1HWvMFk7oZts
A1dzjCpCkHyHjknhAKvzMCwEqEKT2ho2csSh4uH+gGvNygRoHfb2LBKPxmLUrvuWTneEpyNjar5S
uEvQqtBpGLMGNnB+Tntw4n6rt6RtX6IWJHQVF9+SQcfECmIgGqh/BP2Ktx7xhUAaxOnF6gAwxKYY
aXdMjF27PPkc5vSVfC0PRtL4B9LMgx8q62jN6o8Xv9GOz3cjEUVjiUfLTSR+caNZFpaoTEdEbKsM
M9PF22QW0sDYic5QbR8aIhy34WDG+8C4kF/3M5y7HBP2uEtduA7W1F26HMB9q+NjTFf4QI/+0627
GaEk+jBlHr0k0ns/HH6TWjWjX98mZvpLCcjY0gHzWoUpXp9xOCZF/9WWEQjRaToHs7tKpUg3OKNS
sArhL88oNzXkGaMNL67f7R38CEFY9CsSNJ6CNn+vRbSkFbw5HZkAiiIZqOX82kaoKPPhzYon/lik
EAqa+aMyYccTwbqWhPEFLdnJon6vHfGZkI9r1D7pUKpYzwRANjlSdMTUSOx7CyOecMS+DfnKDOup
7XPjZmZudGu0LLDxAu0NfWN13zVO6thORX75ax8Jk80KVWl5/Pe3Ygyxm7Kdkl2z/KX7D5S2P3vN
nFr2Cg6PfulwuhfOeBst0Nh+K1YUqiirNCKi0csy3kj8ZjQqJgaIVWwmB3+rFFkMU3p2Hc4qWgSP
yprip37ZzEX0hFcWgGh9RnXo3u4b2pHElM2alSiBC3/tq7xZokVKOOX/2TdoUmiFg1MEJyliWze6
omWMrgMHY+NLnPiG4JLft7upFOKmlw2t2btCCgL88rRDQHfDU59eR+xP913/7u8851vK8vd03xUY
UtyKZtIbsGf19t/X2iJC/B+7aESWl/y3H0CWtlm+/LvHRUG+Sue6Ot7/4fsPomRcsRpDHMhqf3Pf
df9hmpvV2fXml/sut2zSR983gEom2RO9wtrP51tvWenTKKc/Uyqj42jZF3POiodpcp3bfYOKE/ll
77lEc/69r5hVtY8ArmIrNDIDaUAEkckYTrmbuzcEe+5fvzukHuMc4MRz0nfrqgowRUUFJlvtAlL/
6zn8b3JCawAcxGDx86RxBSuj6ZZ1wVWHXEMU5gHOncG5hWFuYDQ4x8sTHLT/2VBafQxZok+zA8KZ
VQiRHphzuTn887ophwxTaJOY3GWfj+8Hw3h6K5tyeGxq2Df3I0o3aUwUV48ct+yuaE7jJ2TYyOuy
+qWJ4ul8f9l948larKKgag73p/fXWgEGNlcSrHb/rfs+8i4LzP35pRimaR2acXgrKju8xTlv2LaH
H4DAw9t9v4C0fiVjAGtIgCTq/rIIylfji+RyfwVV4A23BqAjTQJBPaf9wYixW91DO5oqkVsrQZ1C
jeXf7j+w+gydYoMM//70/oM4N51HWeCryvIeEkmYwIwubRseN8akXLkP/742kdKHztz5+0JIcPpz
Rry4ESVPDbYvgD0zzH4/quK138toZ4d03zop06dh2Th916MUz3HCTgjW/r9M4I7yFJa7AK7+d53A
Je0Y4Lfpfyd5/ueX/iZ5IhQI3dDxMVkDafxHJhC6/+X7oQjBIbDzPwIBx/wvz7IszxTgoYRpW2gH
/hYIeGgHWHX7vMAMQKH8PwE8hbhDKf8FdaEQ8H1hOXSfA0hUtmv+X1C/1vK4nss4OZH8sA6c+Kmx
qp5IFuZNCDb705wX7t4ljvn+7L5ZfBOtaWYHc86bo7K+6IqhZlk2AeFpen1/aKKSXJuwoXNU4ZFD
SyvtC+9AzsCP3mRRg7KwfbC0i/+r/A0GfB2nVXsxmeekKhx3cxmSUWG2tB3L7CGaMLdP8Oe9wbpG
JaE0kxfLB7NKVlWLP6EKh2w7WxTNwaBxeFv5vtH6PDB9Wnm5Fx4jA/SGZBqxseqN7BK59EqQ+nFV
WXIl82ueb73RP8k21N/MiWwVopCGsABtxy9X0c8OyNEGv+wDGmxcmcPO60hV9DR4/DrNieQJZoKT
weVhdphGIgmwfERRg23JoJXSx6F9oMZvLYjGEoVQIMedMFIWEGaOPYm2URHmMJXiaY8R8zrFyae1
pKyyyq/oz5m/bfEadtZM1kmFoN/gLO8gSK6ES1dEB9TaNUnA2yIrD3DSUdChFewjt90Sg7AD89bY
uO6zOPvjZf5zLoU49nm8SZWTb3vbvxW4kFg6HXuLzFLTa05xLimtZXe2BC3NQG+7QCfXuKCI35o+
fs0SUJ6sMI968xhdxgjOeCLiCBaLf/MN31pVkBeX69S1Nbx8k1pNRlIE79jXfB55lL9q0hVWqTWq
UxpnpDU/Z9agPzs8ynL8PeFkP5aRWdO8IMNpbgvom6a7LerixR2BDATIBqDZOixihgQ1H3V7HtZU
B1BoVyy3ADr0hCQTFTgdgVycaDCy1koORcN6Lved1xB4zynqjaOjgkuJl+/IR3P2ZW2d4TH/Vroc
aXT3FpZFvl7DJQtB8TaB2wIe2E90VYE5YGnGOOLtCAiAZZCr7BBBgtygPe7WOq6g03NH2KLje9Jo
INc1QfGvgeETzVF1ayER3snCZLLY98bVFHyYcBaOrqk+psGdqYqoXopgAmnuVdsRW9MIwTtw8JrH
Bs5FJafkVJHvkxZPMx5H3oE5X/VImygx3DeF6XMzCvdkZmOJXtmMNwragiHoH9p2++wB0uRLo3fU
c54F7cgn7rrzM3rp9RA4XwWwkh9Jd+yIHB+c8uTMAb0kWFSOpQU9kNdYVx8WZIYNzV7nkKSRJqng
OW4wDYBKOIR2BTnR4HYpPDhz9kyke4oSLskR+PubMBj59hIDyoqpsIokDFLI0NlZyXBWuHgIwWoe
65KTR4LzIfba2FPxKIgCOr7ZxMNBdd15DmP3UgHr7iu8BVJgSe3L7MANemIyMu+SxpTbysur9djG
u4b+tBoYJws7PLqowS/CSq+ImeutQ/i7PT6W81vfGRqAKNMAIziI0ohfbF5+ybAjo+v6wJB77MZB
biAO4QtkUVZyIJdlqM6NcH+aoQHaHKWH1/EdP6QNTdaUxxiczJD65S0du6WMR8Ifl91TRGnXe4yc
4gQVua77tVkpUqDIN9hHJWrVkvgQpfVVdd13QyXfMgf+Tufgw9OdrI9tFOyW8rBx659thiTD9Iqd
LoItKvt5G4MFwedifsYWTmm5jko47U60mCP78k9SKDiyzVeUz9GjYDS/GtXS+MnRdLX41VCP62Qj
TCPAzu6Q/tyCIYBjpoYKvpSDoLVvAuS//njpDciDOvOJkrbOWntXO42afe2RdZ4P3U+yVuodFfjv
VDrfB5mRJFGlDDPo3FjEdQCR0bBvhdnsIWei23CAmXNpI+jcA2k7GLt5nj9nB6Ov3+hDpPzuQNQa
4U4YOezYPo8qhgdlTQ91Ooi1rEZ8MXl5Eq06dEUqbq3A1hYdMlaZe1rUlPxzvBNggB4lPj397pPo
g0XFhEymg69xEaTTKsI1Ojwko7xJn7lYVhdfUqW/sirIzpFK0FobII+S+Zvf58G2nYOM8djEA5D+
jqs/W/z6tGqRY4FUwW9hMCqlkeLS/MX/m5vjn5mY4K2VO5exC+dd2mMXRxa/VpU2ttXUyiO3lifT
eZGMAr788d1Li++9n+cvYxq6cDS5azpjDDfBHH/3Yameqkw9R64XbIJwortkh+dOC2PtMLJN24cx
yC9ZFRHvNmGloQk9EWzBZOdkeWCHGhxuRRSH+MsJegwbPqVeqV+l+42BXLyQMQ5113FVKR9nLD17
vKjWegrNd7tj8sIoxcOnsErhYWwxw4Nj+2kFAK7C2SchblT7ObVfzLoEu5AkXJhlfoBeRAMTWC2J
Zh2nHzr1uJY/jBn+gF0Ibx2GY7QzFTFpBSC0beJNb16iv6cO/gugPBtrdNsljuRHHQicBWb/0UN5
XmuPgqa3/BEnU7brcCD79lRx8nvdyqW/ubYShgP40bEOWel32xcZRRlW94DAK9R3wKwyW2+cgEwo
oi/kYzob2WqMQfEwImMIqY5gxO1bbVFrxxVfq89Ieqg8pPKZn288XDRe3qmT6+hsi9iuWuH597Dd
lYBaqKpxp0d77rVXIAK4IFuCbhA6n0xRHI3BJlIkDpuHxm+pjdwOhy34RnBq3s6vzffBVN9tUD1k
0cHPQ7+ymvLEW9W5/SuZ0dW37qPRNXj9RL6vGhqdwuN63lRExQzGsxeo28hhBBSP2BXsCE7aGb9C
jKXOaLyGZnaNbRVfdNc/mjCaet2fwjSdt0nKbLab9fe84eR1BLVbHGczLszuO3cdd0cmCn37gJuZ
7zIjb016cv3SV7JRzXDZjK91nELewk1C//Jk4AmHs2mdqp4hOYg4whC8hm5G9yPSdUo2h5+eWtf6
ndKPkpGuCPCQ2d71yaW3awtcXIDBPyZ9yS1pemFewA7vWNbNMjWVlVu8TWged9rPrTXMj4g+HAEq
fRhQF/k6f8gzknTIierXyXfDsr/zLjGchXrpqRrx+2IT3/ohw1/f3g9oD72WpInGN5NtDmL5xOmF
NN4cy5UL0NgsqmjtcrfedGXJFQx/rsMAlAl3yl2wYVw8pDkr0lHkVPni5FJ/oRhGJFHCP9dWzDrU
8/ZVj4zVcg8d46wDJckjoBJxNoGAbUbXoZuIOsLr+o12WbEM7ivHpyAI2AQo6DGax/2DL6sMILgP
1pGbN0cGGC8p4n4Lmb1iaXawlZmcQ1uXYP8kCxhD/I5zu6Nj7P1welhhDK8o1PPxKONpE1eQXbLR
mXdNjkgd1MNmMoAHoejstimf58zgcQA6tY4KhgWG2V3txvkxgQKh1dqekWxl6KzcH1VAo3j2O/Xa
Mw3EvMft8f5UqoqYvGVUt4ADDy7w7GxgcQoS+thzcmyGbAAaV9QvJoYcgr1S/TBi7QI3HgbrxmkY
t3tYN0B9PkvbRbifF7tcKflOzslp8nBpuBIcFMuR7Gya1SXrWbC7bgJwUG6kfDLMEf5J5Sc7N9c2
HlBNYSCzs1f5N4saYx0hA8Pdxcov48pNwybiIKzflSy9i47Sq13qb43hdNyEDedsjZtYMJ7v6kMw
inHrey4+noxZS0RYTAhu50GL/OeU4aMi0wid8jSWmwKvh2OhhGAhcg0T1W2tEO6TFzJUBUWJw1Ne
PMTa104+kLsE5oh5HvAD6g9f7ag5um+6mFhVl8UZaQ2LAoYlBFBG9B6gyfRjde6tGvthTjIYWKu9
4/PHGTGJQDxPYvjoGJ2KxP+YaybcZp7YtMtdXErQ6LKRy+hkhes4zOwd0oSNttOEd3ppDZ0/moAV
ikAz0o01h1nXkXr1I2nm+USkYhZRwVA4fIfWkO075o1r2BF7Lo2/0pZYpQIPe8vIddHEHO2ejKy2
qbyT42LgOSWdj685VmDEoX0QTztABsMVN4O9ROr3VYSd3E1u2m+AdgDU6d8T1yv3afLVGQt7RrbT
g9YZE2SaV/NJO/iN8uEjdOnoUMqYmhA7X47rWhkM5FIIWG0LakXq74pv7XPO7BWDz+pPDM9Q0Q6G
fuCZFsp1qa8NEFM8fih2hBJiV0w63ehwN8DGYiIGCg2qZ9GK+Nh6KYCCAXE4kFjy6oNfwsMGNRoC
wKDHlVGq7i1uuuzgNnD6OEnhT4UbQawUjNlnPxkeqtiAjic19wFys2oHp5ETdM+GybQ1nELns8zc
bQ1qmaSl6ktk+HiVxandSIb1RbXmy+FMpgbexmP+OM3TQxyn1xaQ/GvvEZE5uPz/mbAj7J5oSBsi
OhYG4TvQVlkr87msBWf3RptEEOnCgg6KHAo10rXxxpchTbhFpk28B97wEOWTfehKbqtz3V+nUX8A
obpNphgelKPELoUyiVnAWReYDFlYITmIoL653JO3MWrxVdLNT0Jhn67M4r30W2fnUdxPjvB2rTtj
wvLVcVINsDfHnfZkNMKS9MS33l4AatE4gkMWuFWtX10QFJyn5Z8MR37C7PliKXUVFNusMnPyJqA0
QD1Tr2FueefWYbiR5NzjJ9vfxKwLHirAFZuilICG7YilZR1fmqb73XiGt8W8t3UL/yUd+LAzm+Db
PADVOjd0AMKqkSBzIUaN7Xvrx+k25DqwmxzyPS1TkXPZrtreROEhQ8Y/lbGe8H9uQ5Ih0i5lqE7s
OjbqjIupeEnAwq865Z9moqQ2Gs1UkhkssXyi9mLe2zKD/d2l1ls3Qb/x45XdxmczckhuZ9S0N7co
QtBKFIqLSRMO7n4Q+bPDkF04OKDGtCu39CD6tQesCvg0tluTICg4dWTbIZxZpbUlSQ+bufP1jFTd
6k3U6W8t+HMYtCmPbU7+qfjJyvdTCDej49A/xCPHdlVztpllCAGhbZzHEDgkl6ODN/seOICG4Sko
DtPnv1AxtFo10vyGRFYtrtlI4Zx3ZXs1gtd0hOSZ4Q5Yo9HDHCzESZogOrhO4VS9PwefYJ/uj+4b
QpGioRpOgddBmiAfktTODZltSJmWjXSldaqXzf0pF29rbYoRh25ZiFOzbBLck9yO2uTR8zyM2k4C
WqwIb16E1+3+r3XLW7hvGlt2J+UzjP37TZg9Yhe3wEgy+ZHmZ2zuj/6np93YYrc1uqO/vDezxKLb
+Z81Hhjo0Ty5755IF9vmqv1ttoSAsASh9J41C6flzd4f2Sq9Fizzd/BCQd7d9xmpXnPYk9G2fGhl
PIi/PiQ7qxCZCYvg4SELTl4/KNYitp+dhuTWYwpcETEBG2IxzuPwQxijO3QGbO6PQvpzfz1q+Zru
r2Cu6AicqFG68UZgmqxm+xM9kx5odzwwnatHcGUqBjmXjcPJXn5vQh3Z9XxNDjTNQ6tiQg2lgrCH
s+i+gd8Xwqn5Z6fijsJRYi3Q7uFmtPmIJdJXLCN5FC6bf/dVrNbxXuO7XMjvvWf9Z1MYqt2hOnmd
vKXd5lvPsUS+T/evPqmE6WozQNQVE86ffzdW8bcMXYZAswMzBojBGBaWNTzjnoCWw8zt+YTuRGIJ
JJaXlKNw7bSG5Buq8IcGFSyc5SmxgqCjacOvnKVDmEEIPuWciUfL+xjieDyB8qr2MklJslzQMMvm
vj+oc9K/8lQt8zBNWl1fLSvgeVBQ5ynhZREOHM95v811+WFlMLLwgOaTS+h5szhBjcW0CQpFrzuo
HvhK/t4UAhVJ7s3Trp6qp/t+/v3sBOQiM0Gnk1lpdyeNZOzUVGZCFw957zxbzT6ufbwyOaLeJkGU
dLdA/rMB9jqcSBWyC672Xn+6MYjqTpaM+xOTEg6g5Q0Mc2Gyhl6et8Y8rKsCr3XU1q+1y3GXOcgn
sD1vYjhXvQ/wyjYpk6rKZCQL8mSX9O/hyFw/DXOu6Rb81EliKs9H+iLa+yXADqP/sI9jblwi1R1R
TKIRjuZppVHCrFwjh89Zy26twI4Efv0UJ+1emcrdDZn1Iu3wGxYh8Hl4l9IM/YLMbulMbLJjyf6S
9FiwgFV/ZcaLE5K5OpVJCIE4eJ/d+MHOmOAPrNZXIc5vYDBfJXypfcB5XCq6dJkoHgvDcXdZvDIP
AMdhKlA0HDInEhsvOBmizLbgBd7jgJhBh9EXKZ67fggH6gvkeE5bvNRNAIG97P+wpBuOg8uq1Mjf
05z8Oi/jemnCt5vRVbkcgt7SLmcywGw4UrsQYOs1q/mzAVI/upT1xZ4wuJdyzHdZC2We6NCVSdbz
NNhfvU22eB9ST4C/4J0bH9js6byiQubUqtaQjaKNGmHmE3HxaRTvXekTltl6wIkLCi6BhR0MroFO
zj92YeZiVwfkkBetd/Gr9phn6j0Eua7amkkX4Mi1w/9sVXRyuHVDsu4M+02WgKeALhPqbHyr7QpT
Sa1RBy5VZqX2lhG5KwfRkHbhP3yokIQvG3logY24ZdZbDCd69/Q2ULT5lvUB0x9pkCf8LRBrcYzH
96yH+UAna+WJcZ+HeliHcNkpO4unKUanCVtvRxBatpahRVq3NXxXbsByT9KA6r1PBjbFT08NH5XP
TM3yk59M1/GOaCNEGc6XYcTDtDLG6icf+DdBiDnMh12IbGnlQ1uPlfhSpXpJx3hF1CShftFNR0Cs
CI6isw05soc8UtCWWE0EfOxbYEl56QRcwQfuwVkdItnzrtV4iADFY5JHtGwzSd6HzohFJYZJUEzx
bxtcAdAcQN4Mm+muqSctDX2wBERIOVDZmQiRrbp4QLQlN3YXvlEhTKt5osTsWSOk3Q96BT/GKXPI
xcU0OtJhZBTCrQSozW2uiBzNm8482ChnxZy8Keg4q85vaVTRX113VXIurVv7DNutWaElvbAEJ64e
3YzXgEVBPkQjVG4IKBwvIBizhTU4rNsLpxZHl+s8ZnM5YBZwPxzwBIdqeK7h8rBkm95Nq3R2sep/
RKD7N4ZrFtT2HGZdltC5yFj41MYOJvNHzBdDHe5u6jhxdllv0rahYuyC7NhWoGyI3gC2JJchVBm9
6pl3GrlBvbP8LFtZbnLh5Foto4zCH/qtg/dzrUqSvu0CmXdawmIvh+zZuTVlWmyw+0Cl4OOmF2OD
Fgo+46A2HyJAXpTn7rURDWybLFJ46SXsayM+y+wH3h/jhPwVEPsMtx74aJoU1hNS9O9elv+gsV2t
ohjJwdgcm8CKz1xb4aL3exZxiLN7b2vAvVglXmNtkmaCMkCKOYApEqVF+5owWKE0+TKAH8H1wDyh
JoP0cFDDnWl7CI+MX66DstRX5p927CDATtZ7jWNgB3I6BxpUvoJvT5iqKToFUT4AlQm9XRlN+D9B
/3BfJKugp5cc0uheeQCprtMyOYellnhvY96Lm3no5LarOfKiRpL2VHcxOiHvs+rqN2hIwGdBnOYS
13wcyANS6goFJ5rjdK4Og+bCLoo421ZxsAWXR49s5Ao+JArkxfwgbPeRCxZQ75TiRtgD/zatSYrL
xwR8kUpd2O3yXWioCgbcUhkCfemsVL+PikxmVMF01rR7bAWix9mmRSt2jd3Oh8JKH5w0JC8jJcSC
4MW9hSqBfkgJQCW9KGS7FF0lnsNm6yfzz9jo9D6LJjSpyntl4fnNRB9GGwvWY8j9v05aAGc9nJ4y
vqQEWWzN8NsQzaTt9lhVeMl7EjV0k/0TphqKEXChewjqLwiOt3rGmEDs9CpjHkPB5zaUyvVnXahv
cklGtpIc1q36TOtRUNdaz90EJLAXpAJICG1lHY8PyhyuXVn8XiBYBMzjp8Ae5tAXY25Z0uaP0iN6
HQzV/2zSxUZWFriWSGJ/p6+Z7e4Uu/tGShanAxddEkBoi81VfEg953GcQSuF7XNZduM+JnRXksaj
2mEPO7mHn8gmgu7y16M56iE5JQhfd11kbZppG0BcSxvBaGUw1Bl+FCIxBhOBpY9DaoI+pSfJmM6J
kEHGkjQfmqskzJ9A002HIsovZcGNJwybazJxG0feHVjramynE2H0x9w0Z1b46XSaQpwW9IvEplic
19wkO1YoLGI9H6JE1tXH+36cwGIPIYiiPniStO+3emA8mebPY9R7O9Muw5PthSysUX/3LpI/TACs
gjRVKaOso794oL0OR0TRu6hljbpaCdOEHm4W5dnWQXHWFok9Toz7lspzHc8p9m2Ai+EKrJ67Dj1m
M57oMhwMLDu9ZXN/dN+MWUFJdX8Icqg+1TtCeggfTmkMTblNSntm/W4GB6dlwLldOCzgZtJ3t3TL
vmITqkUP1+qEtq493Z9S6jX/h7sz2W2c2bL1E/GAfZDAHUlUL1mW0l16QtjZsO8ZJINPXx/1H9Qp
XOAOanonRjqdacsiGbFj77W+tXJB1LRqpP+xXC2BZeOfqyXwx+/sFOb/JJrAI6x2Pbdk53pCKBr2
yBR9Dn9rKNYAHqeS3nlU4qzH4BmNN71Am2/h8tinobMpFGXgfz5YJaViZwIeIO2CPz6+Ah5pG8L1
B5oaYz7rkVEOZfJUxvVPuKU46fQFf0F2yUUrR7H9H3/Xu91lMGYQ3IqTnzv30XYCKDouN7ax/NfH
n5hH9wdZvgGTtLDJT1iVhognAVjOIm34D0HgEcs0zwvtMQ576I4FvZnlFAFpqjo+/vT44KSTuTKI
lwm6EbyjOWi7tKRPTao5JrkFvqB1uzLsomPit/TyrEmszbrx6DYvZb3dhxHi4ZZ7bCn1Hx9EIv2t
GQno1xzr+sT7Uym6pGzrB8FoXlrxsego4cqEe+cBewGxIzi2TLQNFk0HA7vFc75AXmQtSAJebNz/
IaY8/uR7cJ4NXD5TudAJeF8LoGDaX3vgxvkPLsVfoCqPT63GB30vuEcdSP/bKZFPGakn/whIXDiH
eebW+wB48yLpR/ay7117PSxnxGI5LfqOxXkmoo/7uBD4ARGfzHCjV10r3MBjfE3noydJYqIkr6uJ
HbUtnVNjIVNmBESDspi03ew4xTFKST3ned/HDw5EVFfYL2AaPgARRR3eQ98vt4+fMxYFpLzRWZa8
DiLNNrTGW+/BiRRCUquHFY1fu+fFDjZhcMR6Pg5CGn6wIas+uoEnzFpuDR36MIldAoHjwqtYNvhj
s3z18Snehn6HNesAFJRjHf8iCC1dR19ps1Bay1nQj5uEnUNyAulmJkMxgydvoClsyW/XVPd0TskW
WY6iYrFJQ/jDuvz4fIoGep5twnsxVPIk8iY51LQVHhKcqZxiAA/LS6yW+7PtrHbP9CB4vPS4+VBu
3kIUW1aKnObw2jL7i+i4hENm4vbWHvdzHjCcJaSaH4LNxzrE7v7xLZV84COW7/74XM+Sf342o6rm
+Phg4uIFYPHfnw+DhejQnm/wyz/jyNq5BM/vun+wPcvdxR2CgymeNZhYy+Ky/F1ru5CimEIEj9/Y
FrIEJbS8D6nWfcy2QcAtgGJ9eXtizISZdcSM7x57DIDVmFn/PJuPlzioRq4QnTKnW47lbeF9h6p6
zZf2SNeoaOcurZTls1Alv4epGDYP1E7I+BCmV9gB4hxoDywv6/GoPD59fJiXL4wylgEmRyqg5Z9M
SgPrb5lnv8NcaueoS7i6/3CVHBUDicRuziFwQJo8FEV2hCQO9FIyD6/VBzuYhlG0yHd11t40rHlN
/cOSnrX3M/lklAbHhygEEG4YwUSvBdkg9K1Ef6aCoBnJymXmJA+1Q24ybY3UynJpXzcGGUyjdjQr
3lWzHn7V9DXBgxd3rzY/0t796ebeU1MbfsCJ0saKW9q82845T2fwvmnKdq73R8Cbp07UPx1pMe8A
qqQBjlwVAlWOitEYdMVn5OOklQPJIzkusTLGJpvQWRwsL9s1if0q1clqwkuVc5w0nTFA3/+Ujvln
1eUstvZFgklZiaz6RTu+uw/0KgfC35Ayq3sO97enHvMiEHdUhQfRaH0gPJ3c+ty90KZ/9lJ8p+Jm
iHCC+5gpNvfkCuUZH0SNE8ZT9sYyORhTpFKo9ETUtdUvnkhMpRpFmZmEHjszBMIuNQlY65A/MC0o
T6pxgAhb5UGVjfyu9GdHEKUSh61iNLGMeCpq1KGIAm/U3yJbu+KpIPLYyLKDO/Z/DSwNRhMPt6mB
w9lVGlTn5fmj6Sz3aQoirGz13eh6u8cq4kNlJCtiWVCyKTIPjTogQ0BRoHrjauSzhgW49I9TIfTD
/17M+fQ19H+a/7Nwon5VtWqTKO4f8eD/+ez/SyyU5VguJKf/t97zLeHgVSZf/1Pv+e//9G+9p3D+
Zdou38d0bOhL3iLh/DcZyrP+BTfQ5ljEY+M5RIX/t/DT8v9lOw5qDJ2zlmsaOkG1/xF+8t0sTwcO
7JkmQ/v/DRrKfPyU/5HQyqvi59MG4XvyMhjA/19pwt7gVlWlImPfz83N9Q3aklmJWuHMWbFDsIju
EDQmrMpml8+CfXad2YOxg/IMuq1Ytne19HNH9DsHUzyBcAoMcxr3j+oIo1e2ZxPZkMw6HItae+0Y
o6pBe6W8ZXeSkqyaeJVbOW4+HcuGO5DnNN0FeNxIenT5ux+u+Tp7dPG7cnHcVZfcgOYmcMj9nef2
vQ6nj1DUOgpnBCQqmj7H7jl5a52OY9h4mpduqTDrz7SLvilIwIvSoYtq956YLikAHRE8Lnlt2kH9
Tbo2sAVxjvhKqOmEGIC3eaQBLdmdTJuRppqYa8PSvWJ4Y6dYfFZ00QhGCV3KbWAIK8P2DrONv8kF
J4mvEKeQr2ZMTuVf+HYOqFH3iraU3cdnRqxk85VOeYgiMr23+lsOb8fxXwCMXtLER7pAxkix9GYf
bDku3z0JaV5HrFjHZPlAPmyhMaHUyUzYtEUdbSpJs93uNW9dsX2ydJUgL82MOB8Sye1g8o+uLWJ4
u6X9kWpjhHM42XFMt6mYef2mZbkbBEvRK6HdHyBQpJ2z2Inu7+QLtCiJe8qbxV4mJXsHxxmnspNn
U+J1I5MS4rMDF9qIhwi6arS3FCPGQu9/1+Mgd5y8GK8lof+Ggst4Y3hxoOETmM1C8BsL0vjGEHLS
DL/Rzlxj76VQooW5wgq0bbzYvg5oSw7Urd0afCqmSf/5QR6DPYu9w4KMXZevNRbIox9N3Rp5Mi/F
jhARTkgdG58+4eQZaEs0/t+Q7yo/sJHKcNMYnzLEtPzIgC06aFdJSXDjMuNIptY/TC5BfVx+L0c6
WXiQUtP8D+rTlzE2dmNU/Z497TsGbrNF2TFucMKSyGRv0pySqONkVTrWrvTKc2uMABKMsiKkyjvC
amPg3TlIaAEXDGV2rwyDSiCie6IVKJQtKBT6aGP3VjEMSPbVAXjFunKLH/VSCFaG+p4m1AXpwiH0
4RBG7pDtxPKowRAYae6ltECXg83jQ1tMEouA1/1T6GuRMoNomaU8KvB+KcNt2iTFmDr7B4Rtyn8m
rU+ntzhDBl38CCu76H9lnreL+gzFXIupokN+sjiL8Aoj9tmYTv73wT983LIJti6Wl4Q3uvqdi+K9
JaGdMNoN51XOFY3DIL9izxpp3boaZ+3Hh1DL4R5S9zmdao4P/iKHr9limkoxHggN7nIaa9oqG0gF
ww4UIDsz1lrRXNKifSX8ZJ/ih0LB4HSbFNLIMSxTsLdFRI5U2TJQIvuYIra7tfSkd3PqAglJ3W2f
OU9NAzDd9eke1umzIHucqAhUIiNdzUfdPi7jGFoFG2qq+dBX/raP9CWxTl7j1CezCdfWaqg5mqix
0Df52G7aTqv2iK4ILcJBvx6WqQwUcWvbDvq1AdZFqAZjMQG185/XmTg/2ILHLZX8zAicfGGL00vY
TBoI2fjLizu57fhHj4KzXRiTI7a4+TdY+wm+Eh/CGXvSeM+Wju0ogZgaPbwDpneW8Eg7Eby1NO2z
Ki0OU079MQm1f5yAwaTSMw3x1ElZH320srvF3wr59mssaMQBs3+OxoRmPkvBui27byXMZFtX9Kk7
aeLCM5qbY7DSaJRr6ybJxFFwLF2bZkq95nlnV6IldQrm0v2hitz2mcQgIC06w9VczCdA8i4379ab
WnGc6+iljadyl/vACBjsC1YEyvxRMcK17Z0LAweJffYboUSEBCBCREDY2qlH7Bk0ro4oMzs8NiKg
3pcuSutAReWIhyr7UYKLxymV3bKqbZ8mQ6/uQN0hf7ftm2or1q2m+/n4LIo7Mp+tBPdO/z6WpoFY
uLOfZqjf6ybXol1lZMZeMqNbw6bgXQ/dOIh8XQvMzLDPRmP+6QcO5G3V3jLvPNoM5gevn7/MuHqK
W+T+sKtRWo5orsLGt955a/EvqP6k9Ho6k9nB2CbrLzJOLHLOTLlqfap1dk2kEm5oROaKDn+DMscH
qWPWOy8d7FUGonovppAATVtDWpdr4b6zCtIQK2Y23Pgd+Wtoxrq5ip6j+BtfnnOqGkZWWNWMTTzJ
53aePZb8JuG2Y+7q8Exdqin6rnFB0cnJEK8a3sFxmAHS9HGPLjPL1vY9/KUYacspe+8YkJ2dsHK2
mltacJNJB5BzR2/IsxO8V5q9CXMUMV1EnATdrDdXYVZPrW5C6hYyzTRoSBdx7h39Jn53naIkQ0zr
V8ivmHLW4HYm5dEAqXpvNQ1+/wO1vB3m3RUy/jWmCD9I8gh3NJvhCJE2Qu4m/Mci/12Stbzufa5p
k3nAEWx5MAofoYHBJI6KjHUCt8QMnHPPvBj3AS5ZwteR9j2+wFtYkgEndyxKNMGT7DlGXUyGw/Cj
tEoXm3N0Jwq5B9PSqyfXL8vLou5MEj2951JPtoB8XyK0yppGWECfhZ+dY47rZMjqS2sAbkgzYBag
OYU9HL1ploExLcxHkfRfrdqh89U4I6PbIIuDkyQk52Rd5HJHLAJC2TY99YONXAiJzHQfre6AufA5
HSv/ZiNKRM7btKcO/V+EH3rgxDgJC4u54qpiJ6eMM/z96EHY8GSxGYoMsrvKvzTp3y3NLa6Z265B
f6BB84Q6l/VZ+nCrEyc0j1JMF9EPbhC3vr2tIvs6iw7/bnaVkxUd8KGDkx74R7NLXVYTHiRnL3o2
eoL0TPBFTu+tgZBiKh4syG3MnGP3THXa3zVVz2AUtI8hKYrAINXqtYjsS56muyij9xiOWbxmF5qR
s/6I5xZ3PXqOJztEZwgqsjqZnf3D0YE9JEWrXYHJxBeNVIKV90mLOnqmiIC2mYXTXtrxjhMYOgPa
K6taExI/c1IwnEnB7hFZ+Co9Ih67aTTJaycWkjP+SnlV81oYH7M02n00cnkqe1XErUCx5jgrzVNc
DggAU5BbKe4nXN59khjnfgkx6vXKfMfp6lnSPfn9XNJemIig7ZOTRmLnOZR9cU7T+RKWg3asOxO0
B+iILTMQ9n0EGStLi4FZ2ol1Rrnv0DTxz/qk24GFw/W14f5CQu2g3nUjYuYc75qkI3yUtnb2aUQ6
SGeNJaYKFIM58cK3aWivfqpggfjtyxyb06YRlrxkJKQcY2bDWn6qU5UinE/Fa2uZnyx9K6tO+tdk
gvkdcf4tYu44qjA6hhP9+CJO8rNoil9pWhEJqRGMPKfS+ciQW0afMGmGa0yJuFEdkYZFaxN6yg55
VdK6+8p3aNFCwNYqMgpqJ3a3NHH6HXVzu9M6wUBrjuxjNAHSB9jZ0rIEFjZnlrk2O2UwIufbZWUX
3qDGvPcdwUJ6JOpXHUzyarGM/HaGmkev9l7bGV0S4WPaJNrXMiWkj/xTVvVmrn92aV1iwGE4V6Dr
WZdMjqGVV9+iaIdjpEiFdivA3WXXvJbZ2iOd4Dsd26sDdish/enJrkwXOHmdBzTakct6hL80ec3g
suegk7ryLS4y/RBaJGw4tFXIBNZ39PU1lims2BDD50si/3SFS2tlFBRPMds5+ZZeMpAuuLyvmhb7
UOgpksP2XYVGe7YRZ28oPYbtAA7g4BR0QAkADMw0Ru7mzxnagZJkQSm8j7gIT0nuOjelQPNYZPhm
VeeRkkjnKROAcSo//eK7hKeywY8kROV8EXBhXq1FqZr4JAhw7tvMUOw/es6GzRzdoymyVvNQYhko
4o5fQu8OhsH7nkakMvcg1vOyxJFSMvnz57gI9JpZXB4LY+fk/V8EMPGPLIOHZYnxvWyJDC7Q2R30
0ApsHv/DPFsXImD7LTlE3Mbk6RE2Gz4PWM9lTLMqlNrfsrbSgwuRoa4OUQrirSyydk/ne95yow3r
pMdJjoSQ3i6SpDrstIupqXPK9tmx2F9FGpKn6MUqKDHnn7AuMSPlHU10V7tQfV3xC3MyMjOI9l5H
EoJOO1zCEysd5zseZ2Pbpa5g+MUAR9KF35Hpl6w1WVSXibCURPYvo19ne8pfb4Oq0ecUDAyhqT1C
a0wgILTPijby9x0m6aNorL9OKGjgmXobkGCBUp85LFYzo7u36VQDWUOLWaS9j3q4RPVLwihhkiSn
Ev8yrDUqjMANo6ep8ORT+JMWxIhjrmv3sP+Y008Yscsl5adX4oYnoEekVQoAKwlNOLfGQwIV9Gzm
l9lhTs7OhAsRqtwhjMWHsog9aEX+Wob6lex67sW4IBq5kVyfbIcJYhX7XLW0TvndHOj/1UhYK65S
hBitjjStqcjtg6KljWz5Y5GdfVpxJ5nNvMmhWGlpJm+4rShcDYTnurmx6v7PTFwUkJ+MV1+6Xy2h
2uvRHppAlL0Oi37qoWeM/sHAgBWli763c+Utm+qfRmwyoMJYTtVnMaKp7BwMPGLSgThfEu0QvROJ
slchDiSvHqY9tlnipVTxjNzVYwBR4VJzvZ6IN+8XGVXk2SlNYgAxT6FjLIa1bDyLcLzaSPpHMfs3
P0/lZaiyF624O5aMf7helFwa23jWtWgmZay6Q+0iOc2POhdZvn2h93wu0kUTa+MyI5zsGjtNtcJw
5GN/3anetk+a+K1XvTqZGTNskTZcSzrvaL/hHlhkD/Cl0Iw20s0jUL55cvDMkWO3GZ26SHO3qrNC
TARyFZPKupnm+rNf4m5T47lELEV6K1o+5LNTbD51A3ZWo2rLJ7PSMYvobbFFHtIG3rLjChJlWTGL
ad+D6VnTQL9NAh8wJ0p9H4FQoXuKPdRF4FW3UqxK2zwNldef0sTCj2tQIHrdiwIpvol65NEu2u4A
TyCyQt1JNmWGkwMx2b7DZJD2TvrJVm3iWUBT4Mox0OMItAdW0JRT4MGw3VcYe3KXqUpjVFoWQbsI
Nt1XstamqaJyafJ8O/lWtco6Zsl+Fr+5bU5Zk/M8mbzfW7aAVf09knh5m2anIFto+G1MA6Byae/w
AeytsXE2KrH/NLr/x8knhsJG8ctxs/YQz/3Wr1P3ggiuXDUu2LWmdc03yz7Ehu+/mn75BZIMIBwJ
RavJqKOtJ2mpuM2lL62Wk3ZXnqRRYgbuZP0VG90P3gmmAcWIHexEKRjfyhkrFtsPrYT8I4bQZZbq
PYyQLfDM4ZojIOteWN7BryJ10ERKPrx8w2mbbwzbZzuIqyuAwv6kaf/IA8rN3DPQrsBodj6SKKfr
f/EhmHFeZU0tfsSpFTCT3GqkCW4IReGOJ/p33ZrohiiXrklCOpM9YPyMaDu5zDUzcFxnNdI2DN32
pyuIYIsXSnoMajcS6XwHevRjGig9Vbsw6j5Ulw4c3+WWoJ864O9SJCKEUcEJwh+0zd1k3EaZQ38Q
cOiq75N5o2XVPjaHfl3QXAngoal1OY9ewGUqMIjT8BuMr2Ym1eOZWI53qJmsN1PFVijNFiUJ+sZ8
VE9y9Oxnln7nOS9caKY5G6Ur61vYVZAEdSHXpuZRkTkQU9o6+WnGw4EDVf4J9nRjC1hOMmliyDVW
QqXeZZSITYSoKraQXtCJ6SbZXQ2d/ovHrxUAq/nNhBMCVesWSEMVnVQNbcCQ9rfSm61nNG9QPT1g
NGimq0D3GQ3MKb+0m2h6MDmqo6wBFNNyyzULBk/YTCTqP0XEqd+IMKba2IQbGqzPSAHG3Zi3Pbs/
Sj7dT5yL7xooVBQQl94zv3L87G0TXfIyn4CqdRu0hLjoy5RHp6iezCw8J5jTTqkHDcqSxYszDzz/
MM6ktNGswaZqevPUIiIYfOcFqXAYFMcJRBGZg/dh+RC75Wcj+uLmkBC4+CDcCLXUOPXMOFH5ys64
4pkVSEbTDNlEg/U3ggkzqOhCiNaqUBmAORc7U4f4Dz06D6nr4xVpCVqqNO6wqk6+tWFcvHrvhoSk
IdXXlJifbSRhbjro5try2o4kVdXAZ2e/D3C+Wq8LX4NcGHl1zPrnFNr7bKLXXSS3mX2QOgduc+lZ
F4fMTVoZ3w6czoJa0fGfay9+QStorVbh0n2O3O6vTUAqwEBATos9iQEV0U/KvE6uuc5MZydHiS0W
IJXHnbgq8dbxHL9GI2jLvHmNcxsJdKK9liBSKTsRPpoZ2i2yT3nk5E9LWXi3nYtIKJoQYyHhssC/
DD4Spykt3keTwppR97tDb0Sj3nDGYteo4Uy2FXo1puZwD+efZvIcx1QKdf7BPflpF/pE/5G8ZLB/
P/vYJoPMCN/8MP2VTYz+Mk0/1UqiKwReNrIBmES2ax1629lUGLpT4+6o8VjQo1i5GJnIgINvt9y8
dkx7RbsLo6l5KZY40Xx7ixRhi3lc1nQIbBm0hbmzSRZaRV76alfdwcwhINHQ5pBZaYv7kqarAdVW
dhiXK3qWVcvl08v0p6Q/uMpsl5R6+G/9yC/bF/PfXPOAJ85IuNknEWp69dn1sNc6XBi7lnvQe+2K
/uW39KZvuH20jWkfZDVLrVLI0AsNtrGx6YyIyLy+89cN3eR2av5gbP2c3W4OWuBdAalGSOeJZpns
EzWDCUNZ+M3esJ2TSYjL2sZeKCMT+qEqUQkb4rnK6NIMrc28oR8xhjmYqCqMjpl3EwZ2UH3m9G74
3YlQdI6A2d72j804ZJuKNguH6WTtp5W5RkPS1vWvSFDIzUmybXHPXQxx8sf5G/mQFtBN8bd6Kk8E
3X9H9gjJDXwi/bvnVFdAuhpPkHiXBrZkjfKEdXb5ElPhKAgJMluj3vwTNs54RcUD7Dz6NZr28EGl
QkqVKC9OInZjOL4Jau61rUUxDW8qu8rirW1r7JxjLZvPLNQRZGkiu/aKlgMSU2/r8bshlmdC7dDx
Vj5PABduCMy6PUwz0B4nRbc8RghHddt8ijKRncn22pIt9+Ytip2BAa8sPnULy3mh/dVSALFy5o7L
l+6CY1k4qtIk0PtCsVBN4XaGnrtSwhhWziBfY3+adk3dPQNDWUzn+bknke5o5sOwqgYqM3hSHqgw
q3lxKGkng9C1oeQ0W/F/iLEy1ph5SRGOOX0S6vbOkaz9mbo159aJiLvQmS2G5cgNprDhnaPltaJq
lHs05nDHiv7iWc7ZL+sb1Z2xls/aHPoBCYDNzhB0YTpgHavG9xRqyebQxRw8p6F8Kmt1d6eeyQCI
BsXZMwB3cSNll2WmeNHnltO27yXsYXa9ikdPw8xDh72ptGerejI6Ft5FYCplBRIiv896X2/SkXC1
9KloC2DT5NkEsevFJ2Sy16iJ3EM3zJ+hqX9Lsx658zkkcY75Zrkx+pCgbB10pdV9R6ORIywD2Iqn
Mc7AXIrIQeDbjdDu0bYRDm21Wx+2967j/kuJuz5j6CoPJfUBAjh/a4/vsQq5fF1EJNmcHqwRBFtf
ttzusLUxk/wNk/mvymz75jDNX/npdMskJ8kkY1NYulY27E+i21gD9Lm0UZxrL6L5nGo2BmeOPmIU
OW4HmrOZboYi1bozzS+cos4J3dlzmXWHfqrSY64bPfBR5ndhYz35Zv3NHVEYTFzCur7Y2kymum5k
F/gyxTJYilbl3L+OAxoqJef+jO73MPZ+MPZgHemYwhGr2rfU7+/AqBbKC0O5oseq5KAJEW7+VeYZ
ZDWpv6lq0S7PjRHIBOjF0Cr3LGrMvb147Rp9QZJW8NH1qtu3uIAtPd2x15U7S/O/kRKOH7n+WcVk
CVj0A/aqKeW2UZoBZnggDncifLI5SGK68hrQTCberaZ4EfScN6HfTe8jyvBpZsQZJjtQZOAcQ2dd
z/GrMTQxolIt27dCkCOdEL8IwmDjTkVxFUW0Zyy54kJ4gWpjYuo/BspKwqJhfWr0YGc3P9GDJ9eA
NsJckP1sUOH5tVoVYOA3DUYQDmUhP8G8a6yRnA+NlzQM2Y/q8hiF7lHFjcFMd2q3NUrBxuYn1eBN
ST+r/pSODbLX/T3WBO4WgByDKtMqWqSU/k1xlQ3vGGZfKzKZ3ynKQmZJe1nhYnUmLBEgbnkZgF76
St57U/9UvLgtMAlmuGL8XbgxEWaFriBRi9vQsW41E0FhLVJsZ2GKCm1sn3IwLp466bEpb8qsaFVB
kQHasG0ReDB63cO2PNBSn3FDmbuI2dt6jAp1gDO5BQtZHI1RvvstMnLbfOu6QUGaFS/DXL0CYPoB
gmaT1N0ev+Y+Kha6wKBnz/WgZcDXNOsIQuRHVA/6ybPpy8UumEmW1cpytSuzL7cGZNNX56Fnk9VF
chCxtsi+OUqjRyg/So2FiQhyO+u856lonim1yX+LrYOnRcYTBqVsl9TsVUXyljnoluCnb1onRFKU
ozOnFY8NFIJKZ9dUF0t6hjstB3oFnb3tWc4heY46vXKnfvLK8TrOnLrZWMnzPoABvw34L3FzNh/y
V1Low76c3U/Hd5IdVlO11mX+Q5kO79vCKOGcvtEGUgYlbUivokVhuIyxCZkc0Qo0yuf0MyMQKshd
Dh1l3loDsmmZRIE/ZEwpCqhFGpen27uh/5LZk7z4jBiKVhLHFIb0HfL66GUa/FlCMZPUj/HeMfbH
+5DXjEea2H6NiClgU2PNyKxTKii9dHWeQQGtGjiWtHWXcFGRQ3JgqYud5dBBVuBFbQuW9VvfL2s7
jvIdwtTL7JttYCiT1YkpAOMDanhuzLj/TmsEXCIu8WCNeHRQCq0roxufRv97qFFhprN6cStulMga
4adzqLQz80+uKGOzmfFkrLlvTvpXptafcW7BRrj2ZsqTeuNFZcQvQ1PPw26N/Q7a0GiIm4jEQaF8
LGY6tH7zRn+tOPZW/yZqYzhOjnNNOJUyaymsqw9hwRrD35kwEbWVjnZoNGEF05h9ySKrNo1zNwzW
0W4MX73Zu0+LEEpFunmuvQnuz2hzMiaG2VjUVTLl6DBn0X4Qiwrb7LFiWFyNxefjg1ZI5PQ1GCRs
DnWBmPxrEpJ+e/7lG2o/LUrwMcZpDgRjCgZpNVAVZjRw0rDWFsHwAQmLTwPcK0KrZ6YNV+RgN97B
rRuGzw6co92Q9ftBohEb5x4PhYE1avKyIFc9aL5lcuWQmjwQMC79zGQcNh6M2XpSqhI7hNt/tOy9
qdmchVdvW9d6mjMyqeVcBWg+mLlYN3q/Hzhmu1BwuOysjTclWuATdrofnOfS6+OPaW6xLA9QMPqc
6GAIv8XOK+EnF8607ZP6KZ3m31oFMERX429+ISAZWBh2cXvHFnr3wUhF4ysDry2Ql/ri9s4T3ImV
yhwEozYHWicM71khPJqdFXT92UE429D0yZodt8/FxVfLtLYJwj6+G0l08Rq8xIY11WvLwdEVo4Qp
CGE1Ez9HYN+9h9DBmXOMO6R7RHVSkzBp9Xf9QAM7LpF5xjNMaOirhQuaw8uHFbyXiIP/BIm2YHWt
cmgGbuNt6AGtUuF6dMfaca+NM0W32VyHKv5g5OdukuQT1ho0ylJcccfcGgPur27dZZNRZNr5xYmQ
MRgmvSBZRC8+GedFBLdVmegyQlw7OSdAVx/6wPJdjLIGz1vJdgSqWfZW/UHahHNatE3UrlCZZTcO
m2og91tT7VZyR+xaXYdE3Mg6iMUI4gtoBRWZGwZC4IjrgawQXVFtaZp4ALaT7Ewu7kfn9ZeqHPNT
U8jjFJFymfcucj5jnxocu+xpQoKSVycwZt1WJu24IqjvSUKLWrnMn9ZTig88LrtPGXN4iv2FKsZw
JXQPU4guKcOo3XqSXXPyV8RFfy1fTcbpYrfi2mj+iYPXhtYeiW9vKa8cEfmqdulIjO7WthHnxONt
6rs3ndHmHGsvVT+M57w2X/DgZCR5xO0F0HEB2tcvDzLt1mnn3v2kmF7CXAMfkaUALbC/NQ24Kq/A
XRFVGD2igf7AENGZ7Q0tAOQmsR3Xlxkx82YpgU3xmOUlAUdzdR3cmKFY9NVwuF5bCl6bmwS5dLxt
Pw0/JoMiKcIBD4YbUvgCsCJT02nXRpb6aDeRNHVZ1K5UAXpKdrq9McZE29BUmZ+zSF4EDsptmMRJ
YJo/HGQfG3riTVCF5SWMu5h5kWkcEsquwkDSiVSjHBBIEadw1UXms6XAEY5yAgfD6ZRxTdaON269
iA62VY5fo2Ls7Ng0Yzpvqg54hDCBm0FmeSTb+fXWBg+7tkjQ6/KM56zda14mgsSf6030EyAClp4c
Imdqa9REAOzdFlm8BO4xnqLSu8TKR7os4nC3PLUkMMCOGiYdA2waXvvS+dI7LoOTAPlbDg2qoZnd
Ottq6KC+6IN7aDdZ1son1zjHrV4cgHx/TUaGujwkVj6zs/Zk6tFVQmxZe2H+x1ZzurX16Xdc81xz
VLPSwd/lEWdkqx7kzdX2NSKpfWUqWH5Gvk8ZwgwV8ctLtEsi8hCnFhxX4eqojhQ5hIO468S3J1Rc
5MwAfR+qegh0zwBk4PRXxIzJwQwTim9PBX17LS36Yjz5P0xrad1AlbL6/iQtb9flDBWGKeY5MWsb
SzhOybTilQmTEHbaez/SkFx0t3mVM2EsuhJAnmJCYlV30Tv16hfOa2rSLgTZvkNQEAyCplGO6Bsb
4pdfmfF++O6V+6GYPgCoQb4zJsY9L1ICsRV9ET9xv2MvJwchaarNf7F3Xr1xa2mX/iuDuR42GPYm
Ny++AaZyLgXbsn1DSLLEnDN//Twsn275+HTAdzsYdKNORZlSkTu871rPavPyHTHRoM3N22ywVolk
yV6yG3HyFOQCk2x0NtW6VAa9Oh/nY+tO+wTAbkZ7mZVWNsnnOBrGtcYkcYjoeK2DZhCUv0hLJ0iM
nQbiFivJvsb4cIos+pFhYKh63zlaNl0nl0XgwHQFe1Ss2RPvc5aLX8byXFdj910GskfppCOz3LMW
c7nfTctB5mdCy0+CmjwV5sfMze+t1iSoGceHV/ELCD/HmONbbD7doWaT7Khd3nI6seyqFtZY5M+V
hlswh5kmGb32UCoJsHgHfyeO+mvG/nSlt5rcywLhpp2Sw4S9qGUQQMsVm9PGD2R1IjiBpYzxTgQk
mK6w/WToHuUD2/nainYbpjakJq017qjOAQDyKQxbtIVp7aF2piW3pb5erYeejJyhk1/1EKMe7Vvd
Z8sNIWUlevktNcL+mpj3g3sJm8x8Yp7g947sYRFa/mKUU0tNRZGD7qCmItatXwvSSBIcX3HO91rE
1GINPMYEpTOQoTubFklkfWm67x4tw+OkV8l2HNp7zqJ02zXhyqm9U6JVLE6duVhLo6kugEJO9lpV
SMZL9neLuAqfnGJpaE36GbzataFODITd22RMM2uycxCh2s06HCPg92X5iDLqbvTGEsdxwOo0eRht
de7K7FvjEIZtu9UyliaKlXggEKBkSWzatKNGFLHw2kYa+NbKKxBcpR7cMad6raOE7vRI2Lx+kLWU
DAwBldRJu+8GRPCwCWh2B/FqyK2NbFLCNWwCgExIdotC1Mk2i10WWFD2a6/EHZSs4JVV7PV68qe9
6TylyDWxO4NbNEpObJ1xb5SkYKTTPsUfgSRRUlxuGVM7BIc49/OXjgn/MCmFARvPaRtR3hVm9hQz
LlLb9q6oUfJFrwfjjqpBXaW7JCiz3S1BMLapZ2CnY2Ef7Y0c7YvbXPWaa8KayKVHi09rDYs+yquX
NOjKbWxazqJKO8Zl/txWRbnJZKO+nBxizPGfBgiII+fisoBS4BMp/hVIw1RBgSXgEhyxHWRRsc8d
V678zmYkkNq5LtM3L4q6DTvpQf9WBRPduWlAS/sg27E7Vk4FVTMxdlXesb5PJ3vJ2EYEWQLWEYLv
DgMo+rNVF3X5KpedsZIZ3jU7kpeg6RAxUkdjSmUDR6z1wGm3SAZOy7RJ1rSA2I01rFwm+mbjED0U
cD8ownifzfrZmLESNz1wkoyg30OsXnVIBzQQLFbGQnrkKJRoJ2bNX4Y7JxSkAOt4AKcxjcnVmKXK
kZceRupU5WjDzykauU9hn6Bvs/9wAVV69QlCFf4TzTBB8nK+3BpqHQJCHwfwQS+HVUxmBjNIE26S
pAz20m1I0SrI2267fAm5LVwNwRcRPjrG7NzEhgXYqtzcJJ5ZWeAWrM0d8MRyhv1Qk5/FlswEVzEh
IXPV7Iwxuy317oEgt/BM6ZniSlN8unknOswQu0CvkU/0V8DJ9dbzKIAv6qbXYchBhQ88f387HM92
qEnycBVHj32FY4gejlilztgA5ftH8m/YNQ8Uu8vNzQGlmVWx0LHVr34mAlvU9BAjTF680mR733rF
uJUsAmD/LcsSpoLuzpdmyrdqY4ZZ2oZLSdxFgOYDtdwAlL8KBAGbnJCCQuW7vufisDUZggQLoT2M
uKNd90dXd+Vm7JCMG/auJ/ZrP9TRcoKYsKnT9KFlHk4WEFv+SHrXnAx0TGquPRUAF++Eu5pUF5EH
M36blRi0aZxPk06AT5qi5lwalS+2jsx3bZCm63rSvhszAlqLs/vG8OSqbzNnzWV7Roce0RY1v2eT
q+PLm28IzNiHJQ3iICeAxGcNg9nHWBDExcILDLltPsR6odaRICB5NjPebso4OHDBDVt8ruMcRPPV
zpC8GvrFbuJjP1LXbv3hEIUGYK+MXh2aE5+n1gger5UKPk/Os0WKGKoOJMOJK7aA2WwGLrmPDfPd
1zqXaRbKGBFnxDglkNHRLEfUwEpBTolIWWaSCYGxEBqdMuGMSmTbjdF/sUyDhCQGOdfBnB9Rdz+A
+1HYiCnUZg7xIpZhLKlJzVraYLRfEtOcJYxwUIMRrkrj28PSbIpntrhPajCG5Zg6ZybAcCH0dsRe
R5df5ZHYlE35gHS6X4ep8+CyHZDsSNK+2aa+gqaUUdUcx+RI5blE7pSgBWBr84iP7ssUCKALufbV
rgewBaGH3jh5vimHMXkic561ziNFVDy57j0bBxZP4zOMFswBkBi3uWivmuv6h4nsj9YnVZBtJkXM
chmxFvb9CWSFlw1LGs3iADbEc/nekJ1udMmV0DJF094yVtpsbyukrDaVlTzeripjzqbvzYBIMvCC
miB7iJ9NXCEYmJvq+XYzAXa1E+/qD9ggGu3eKfGZUBHXiUUu042pxi+J4XYbFh1PvSOwSJONthll
gFEf5yosVoxRdWocsHvPDZsTwzbC5Ploqxz1SjmfKbqnR0cx+sGKSJ+ZEt7Ps8P4LZg5M1rp8yMk
lpebC/Zm7eu98iontitl7n3NLGAxdhTuLMYku0sfwImlG4P0AsbkQOP36/w3N+uZ5yp8eyMCZ1Sj
6abDziqAo+yacj67I3G4AdT1jNjvJvDFzgQUods0f0ibo2Dme9tyEigvrXTvsp6iMDcQKtMCTZ0N
xbtwdsBW7fCDAjnzvoT3bDOh3y5A+Jwgfc2eTqZGsTr0xdLv5kHOjB9bo13DA0/q+NIaEvA/eXYb
amIPkLdZ9HWJj/xj4yD2ge9ac7mBdExXTswe9Rc71N1Pfvz/yNr0Lg+zpv6v/znj8f/kLnJ1S4Kn
Nyyqcga+l9+w8r7bt2zMhwqFevQ2Sfz5EeGWiwzmNEIlSdxux/lrKikOCE/A3sxQztF+dinjbf/9
sfChvxyMsAwlTWE5bEVMOR/s6/NDmPnzof+vJOhGG3xKvsNpT8FIimpDjDiSo1g/Y7h+ZEdCoBzB
dhrqK0pBUMqNBptuDcAW3XLuf8nzx5hL6+QQ03SaldCUmh+KII4vNpWyDBRGJMaA6tPgrbG0Zivy
IbSrYDkJD5ayOGjpQ5Ok0DiruD7BCEdE2dDpNMJmhklE40FlLJz6GDOvIeKHpjEFwrhL4XnhO537
F70jbMwwiwBdLlIjppyWC55+rJ7CHm20Vnwe5QZLgL9EE6zfa0XI6N53cp+AO9rKnLW9kKx/SLsr
PvmiUos+Mjacjtq3HA2vBWt4rqL0pXYxB5qFaQB8SRV6+DS5M9I2ydZIR3CoBP4+giK7b0Wz9/TC
voqw+GpWfXryAy0/hhYbm9HLHoglUgfKENgKqs64kCTir4oqZJiU0L86a54xJ2VdQcNGi2zwTm4E
eJUiSuLTM2fXbW2UjC6941CFqelKILm1tkniIWjLI7XXIa/S1U7crclQuqbwQ14ntpZNrulfEzml
WFLVgyiT6ZxTjF41BZiyEhw353RUb5FnzbXo6iUmK+M4oPbFI0F8pGEm2onK4Q+mCuMQjxxmHFFE
7I1UHYVnbUOnH05OxiCYj81wRilIyKmQV70v85chiEmMuWeWyJ4RGoQkYgY7upby2UX0CCOh+BKC
BDlpdClRtQnOey8+BWJioqe0mBNf88nU8DklU/QNu/iOREa1RtXWoBAU01Pq5tUSIsS7VZjmVk85
mfCjjOin4+qL6zTfjcToqX1SCuvHRD+TfpTuhZfezbStc2R3PcWO+S7QYv1smQ100YI8Wk+RPsL5
4kxUBOn260OLIc8Hok5IJW+/fYahgIrRmAU/36iD+V/Z3TjuPJuqBPKzGGYBlMgWL9tiqkyWpBJW
hI+Mbh9Id3ioh6raCQOZ2wAC3VdfRIR+IKMRHShHLHMfdFQ4Arca8/Kcu7a+0uNI56qkljqxkkIF
AjmXazJ7rPsj2qH0Tk8df1fYAEsjNZ7gRbsLKM9Iwhp7bxtltTG16q3UAsL1nJoZAHvuElwc1I28
Eg+sN1FVe9cE1NOybWcySmBCEso97FD8Ya9N7yUYNGJ11qssYiUuyM6kWPiA/jxfpMqN9p6oZwIJ
rr2O2G+jiIprLN9Lv+s/K5Q00miArcdU6VBmymMY6ZvEw/gSq8ZgOkTh69gRtcDReVF+XsEZ6Ejm
9NvHWvOL89CBoLVJjgwLq980RYVtsZ0o5eUEIvA3qzaemGjlUsjR0FRgJZrW3mDD3sJTHGTWJbL1
/mBBGU9i8ACRVd1qTA17RGBFfh6IZTP0/dEhhXpFc7raIBgNYepOL5R4qyViv2Srj9BsExWupE9Z
5t8Pzobzl7HZkbYQSjHU69hif5soiEYwPbvW8x2KAsJI8RMKI4sOOgy0k+xNjw1K/AYCoMIxkyAZ
UGGO/n2IV67UwxNMjStAtmSdZZhI6LW8U038D4dozk7YXyJSBB5VCb1M4OIVyjJ/n8tUZVPkQwO1
G4zIWtc+Ro1e0cBD6wWeOak549M0evMYykWclkDHTVanBHPcdQTTG/o9sUH9OaB8uOwm1Wy7anDO
NmK1kHirJbokg0I3/SpqhoCNWdBT6szN/zALGliHf/stlG4pl6QZobuWK21e/2USLDSk9DrEGmRj
WXkm1fgOA94ClpNaSUNm55qkvrw7+YyB1LDKbThkgo4mgjxGH3Ks6+KzqGCuu8Mz7SRUc3mpoddN
8YT9+1NCYI3+y5EKU1euaTiW+5e/NzZEjVDtCiV8RJSgCTZwVRe6vTNVv8r8EodM3b8OfnVfNqr6
2tivw0gr3rFrYkYzjB1EVB9ti+zPwQO5kqfuU1Y6x5RQ5JNCxL2uYqZ6WcG0kKFpLgYvZcOSFZK1
Kh4ySQN0UaRwv7u+MlcuRG+TPcWTZw+Egly1UQ33ReGjgU7Ezg9dG7csUn+9obwTOwgjqOxDTJ92
lU4n7/anmQ32/lt+9/Okq/9ssf/t4f/+f9Jxj+Ods+BfG+7/T/L88pz+yW//8yN/j1cSfwNhLmCm
K3yWhprDlP5ut1d/E45B3cdQpm1w+4vdXhKm5EgHoI0lbNtxGZz+brfX/8YOzsIdY9usDVnJ/nfs
9obx+ylNO86aD0M350Cn+Rh+vfgiA3tobQk2CCkSLVMNaKgn96iFfb5jcQGqnkIauxOKEAhlh4TM
zqmjvvDL3+yPs+dPq/J/dhiOazkMApiITfO3w5iMuXI8IVkinQzRW2KqY+O1L06t/8AygCk4AhVS
F9q6jZWzbEiSA5cM0/k/HMZf1uMMp1iaLUFsCt1oOQ8AvwxFRHVGtdvBA9YrUay8RCRkN0Fn1Lyl
1Tn7vs+/xgTY2qH7NUEdvAhIRSmM1CRFOtNQoXbdpQ8xEPyHw2Jb8peviQHHNpAUCYgNjj7//X45
sCGuZWk4lbcDAYC0QG9z9tLl1cgDdUodVjXDQDMgDwLtUE2mTs9rgL0SmQiwypoMpg6owprpzt56
rX/oitw9GUNSnRxnGw+eOtUmym3ppnd9borT+I+bhKyHFfX8eFWMalxnfS7pQQfDdSoJgAs1xN1l
Whxprg+Ao7T87I8wi+xcf9NKBTD9XvoPpfThVg79FiN8hmu61/Z0uN9dTw1LYdX6spwV1U29g7p8
9giORVyEs7qrcJjqaf2jo8EoJ3Db/NrZWY+mR5VX3kYbXz2/WVp1lG+GZu34B6+jWkE9J6c52R19
jLaKrT458A1ywk2plRcn+uGO8Z2I+uCYxKzQYQLSaSqT8QhX+5NH9xAdWGuva/eoa+kyMs3slOjC
pmBPlI50dspWPVkuMVjGIGORyf47HpXYmA59vWSvAmNHdadZxun7WNL2ok5H+TFw35r5C8kC1uXh
UyrtcYvLKiWJllhqey4HEaK57GsB4I1ohLBR274z2IyP4VtG0A+GSHuduuW7k013uevflYhZZywr
JtPyPnpEq/vSY/xa1l1WLSNAAlXeNtcYOSo5hf1sRUWEKUfCIIpm6VRMp6nYwuDGiDDXxDUhNlZF
nKRX7ZyMrYLhykcDFAjCWwTgLc0sv6MmVGA6kikLSNNgYQe0CKajnxyKoXxBB73xnDtjcr6zXNY2
BTodNmXekzuAnCwMFhk4Gu+bobk4cfJmgPteNCmRW1U6OcvaGlCB4xVcZc43o6D2llK6Q5d3jfQX
vysQgUo4OhOh7Sm8VbyEWysmjYuWkSzobdc1EMIsdUDBFpgoUEXQeciGMwXFmp5pa92JNAPAVQWc
FSO9V0Ta6ADs19E35HKMsKPnY/8OlBruhIFuiJwjBMo2TXYq3enWICN7Y4W+w366kOfMq06U6LxV
WNbo02jp79zEOuTsMFYB0U8HqENApDVnTlOc75J09etN2gRyRfGZ8u38gibLlzEES3tja+DVv9p+
LTfVjCO+PUWMgEnJbX58u2na7LMxl74/3nK7F1MT/fmJjxduz308vN2r5AADUpO7tg6zA8xVqNz9
IJ58L7DRNfNcOzPobveEOTlrMSZPZpDBw29m1iL+5Lw+frzRAPBHYw4m2u3l2w0hXwEFyPntnDJA
evmTVstMQ91y++DPJ3/e3t4FMRkXZm+x9J8/RA8hO9zu3W4mG8IUWNn54H45klHXoRSMxrqpAZyL
Erv+7e0fx6Z8Ot+Ln//O7VnsMRz87cc7twO73QWhy+EyhBDrQUQK7Scd+a/71lpYB2uN0xMpGtYb
2JaoqQXIyGYEYlseqaPBJYu8uxq+bd/r3hpiHIrsqj8EWHNCUf9I22sHQPOLbZu45+1DhjKAMuP0
BY7aO/scmI95unQlgEyvAOKfjG26syb2b1wX+l5jYF9gIlWXhH2qp/sPQrNpgobETnRO9BBZCBdt
6+rFuovisrk3feVuu6z9niQuTS/62qxB0dS6CYBpWDNbQ4lLkI3eKcu+YwA5DwVyoyaaa7wapgbP
LSAEID/M7GqXWSFeGbMalqGMkmWgG49upofbvCsu2uAFWKKTPRab6ZMJNNjT6tfagXUdUtWo5gTy
VOYxw3OJOWg2xXtY6YtAAPG30NinkJdRBI4afU5s1lBuqVAZe68J0Xb3BB7Vgauv8yRtF/Eseg9H
tXbC1GT4ZclLDE/J9futbK920OYEbljTpkET5tsnO7Rx6xA2TotgaNdtM09aSFpaWyDCUmiC6hZp
6iIfdNyaiIOoPIbjihbs55GNLXxHs8KkqhCIFMd6COSdM/m7HvnByhRSbsL2B7WlNzFNL51efZZa
RWmpc8qdqbmA0JjqZizFNUsASVi4LJERRiRYv7PecxfeHP3SlBnJAhRgSV56rgdyBpyqNXCWhvna
tplH9co8BjHMGDobtFgYACTukwYTeEdPAw0wcGKbTUHZmfTrgXAnd0qfwZ2Gg0+8CN7DHMZRaRzZ
U/wwFILbETRtUV6J5/saEpW1Mp0omCXsh9QBYdSH1pPdPmcdul7KlpAZk3LYAUV4NMjR2naCDCED
FASpfy9miv1goN6PuLhc06fDAEMiNboaFEXDOUH0tYR3epk0VIwTVhdp0srtgdgv9QgGr84ZYJbW
pnasvQHfhXrWKU7GLUuMnT7hFOfEvtpmMG50n/WmwJqzM+Edm+axbLth7Y8BPcU5OjpnNbPvhrfJ
mU0TmM02EXl/ftN/D3Mdu4ZPz8sP7hH/vnKJ7zuJxTV2UmgJ8oRWfRU72WevwVcU5NUnWwKMIp5e
opFrHlKvRYZVmc9VV+ysIEvXGMURZaqApCsK8boiITojuwaMa0TSDd9EfrRwWFBupddTqmWnIeqH
XnSnBw7X3oTxyHoY0+5r71lYlhVx34EXbTQkS0vTvmPlt4+lT0Yj+2ENvjKajOGhMkS6sUuq8DBn
3uk6cm6ZRzrlHbNl6q67AsRGqn8H3Ybu3S1eRYbzpXcAHqet8rFWMIvF4WPvmv7ChXW4arcZO30L
AnJUC2YoqpjtgD/XB7czkPHQHMxU3SmnvKttWkVITej+xXiRgGML5wu1YjoCKeehdihVR4e3H++G
0OcPPap7D2SwNDpoDZ3P6UEpp/LxjyjNfXA8xegSkOODNXI9OJJJuMI2JnOTZMTuKYJzv5zrrhSE
Ki4O+vkYPUlQxMxlhSfbTg90RKAKhbtgGE92MxBqoemnLEH6OXXtsZoeTAABpItiR/C94nthwQVq
BSK0xgdNLaxPMF1UaPAtesFZ15NPY2S/qUF/HgcURN5nLbAPsagukiVtQJaz76YVKcvjCY7Ij6xP
n/KC9iaZUO5xbPMOoQn0Kst3k4uTJGI2V0F0TkoYXmEGM/n2yu25ny8bCdkdCJTWcV58KplkaMKb
X2/v8oq0Whct9rOR6f+isYjZmhhcFo2p6AJ7hraJ4jS7TJk7knMkaB+n48UkSqoxNWCGVEoXxOkQ
nYfafRFWiPZzc/JXDgiXhV56NfpckgyU/u7surwcT0CqHTDk2UMlSNgsaudsNaZz7g1WevlEcc8B
iUZR11zaE1MaRfXhbGifQsfhN5yPBKXStLZrDxaF7fDnQxO+di0Iz9XUoY6HM6GH7z78iCvGeW4G
/Dui6577oCJxKQZqJPOxoBc6eOfWGa1zx/c98d88R0JlNunZLcw30+0DUALDd61A60TljS2Shx1+
UPtUz+/qMCSiLEMgIeNVaU7tRaUxYbBW8a5p9jV2rOEAWffam5bFpNdYF4OsAsdLkvOLHmGfNgl5
0nN7b+Zde4Daeha9UV/8Qb/H26LvnbROT8WYrgKl1XzWqRfB/CUW1NY2fgI+UjfznOA3Y4QK3XnL
Qnb7scKHlYY5URE2GaWlu6cDB30WA/8FFFOfefEFdwvurLF8CXP/YAmvObrYYA7uMD14LfZPMSgB
cKU8+Gn8HtgcoxtvLaRWa5VyZsWTzC+9jEkQGucluHwqM8Z9id7LMOl2N843JflWkgrFOjuO7mJW
+r5DmMW8NB5oBl2T2PD25DlSH5SZtwIeIpn7tXVpjOMKVWN5dMdgjxmtB13OjWv2bz3IyU06uwjt
CT4cZiSYHT2gI7th5SLoKtEw9JqLssIX14e7B7AyPuHMXaWAUPeeOf1Q+XAn3Re0lpwW/eF2c0sV
0aA2AZuZn6xbAzrO7SXLbxWTFDs6uL7FLN643YMYgdL/4/HtSVFUuAxvd4Pb62zk/3j/P32ypo8e
k266gK5DKmPAX9ueGV+3e6EJxuxfPry9pZo/cbv38dnbxz4e3u59/ChFWOhqSFCN3X7y7Qcwfkut
wZ6h6Tg9oJIfbvc+bv7lcyoTLYvGf/K5koE/tPOYiGvE6B8/yjEjWKgfj9MyrX/+cz9/1sc/FaJJ
/eOdGDVSrxN74jQanUye28d/ed0XIHfWt2djZRNL+PHzbz+vbdvvyCxRURKWAlZ1/jfjUjJQ3+4m
5KAkvvk5QQayML3oGmhZwsLTSmbE0rbJfePaa7WLSXIknpgt3j7ySfPKSNSDM6u8VdkS5EcazV0Q
+ffh4PiLauKsbhMgAnaarypCCM9j69BshCUAvc9LziqtsfIFdb24PSQJKDmHGl1CLUD03hc9qKya
RqmOeXWy2EonEIXWIumJRLPtdkcsuLGnf2CdHPybyPIeHZpYgYh2LVy8E5nCyakIKoLrLOYwI4B0
1dckdFb6NXLcpmFZNFb0lplH8SUEm9HdOc2Un8bu8JmN+HTqMm063e4pcKsbLXeZaecXjPkmsxQo
Oi/a1yXhg7fn/cmYTkg0iRMyZksY0pGCI5nkN4SNZAyG+MynkT1BHaNLKCxvBfXLWOuNv6yAbRzA
lPinZr4xqF3UkS/3UVkamPiEvYJdpEEiYaeCXKi0jqYPK4XStUHkIfZ9cPqIooYTo+lwkn76qTSl
w7jMOypf60+xhklkRH6wrhN8iJpTpGzTEyoMQ/jFQcl0RtOTsHajNwVF5DVwpblB8Ijxvy530BaP
6aTLo9Y1O69kZzglpKVAgEm3ZI88eyXRO00UfiWwMtze4iz0RCEFnoMtbjdWjzKD3gwRy6RiLiIZ
bqj9aBZfQTfFZr66vQulXbahMkNSgaIrVoLHPEpSL3EAOisaFa8u2/mTI6vqAP99rc2P2vlMYX9B
nVKA1/94LnAorSBlrbseeRyr3ggD9+l2Yt3uqQ7cZSTR+7SGCXTYbE7YsaFYp5N1cvvG2sZRRJtb
EMCNID+Wxgk9o3W6vU4AnXVSza4KCG8NTH6VsO9JqyP2UxbsKEm6O2r6QG6WJNd74CI5mXqqnW73
Eh9lV2iFMJfS4hymJwf/wS5spUbCitSyNWK5J+Tkh8ruQSiWPbC1mIBt20zik+U03yqLFJfBgJbE
sz4SUgT+KRWeXEUn5x/vvL39duOoI0ShTwI2B8g+wI5Wl7or9DD0JOavKEgFrvv5b9jMJ/3txmhD
YoAMA2BlXbARlNFxCvo/brTQh4J2e/zzrqZF6DeRA2DyndAk8UaIO9ExxwPwpzfeXrr9tNvrt4cO
ec1k0BBE8NsLH//q7c0fD92mBPnTsuT9eO7jHy0sulZj+2RFqiHOOAjjXw698G22AMLd/HJ8H4fy
cXjl7ciTjsqZRy9geXul54RzRaRvP9738c9+HMpvR3t7y2+HcXvz7X1oiF+TtjwTTp9uwYHrzLs+
u4Iifoxb56R64OEzDx8LTpjd5RScd1Zhfc0ToV2iysyWPpWfNav0cBmj8Tu7Qbzp4axcvNzFIDq8
6pVWIBB0uRoqiSJbJoTdoVSb2Yt3vpzsHav6YGyg6kRPtaNvE2oWRLfFrybr3LWyXZdBip2uyPFo
WlydAnDSotCxGLG3DL7DgAhzTP5oZ1El9MN0EKGpb9MGSrttGlvRqm8e4Nmz3cIlYV+zpbrBdtQa
QJqTVgtZZMIHW7MclC7eS8248ycwD/gEv2O8VE9d8Fw0waaoBuPqhLj1OgwVFbnWHeMszI85CJAy
N8JGfA9Z/C0g74dd0dSfEHpgemit11bUrxDnBSRRlG/otJENDNGlEd232lN35OrZGw3NVBDXx8h4
Yp8mj8mYEOQRyDXjubf2coOSqpoToLAva23gPnqSpKA8QvGs0SzMgwEH1egfWffToLbJGYYVgoVb
vMhiVr7q/T7jEnww8xgC4hikCAQrApl0wLpFX1+HiqfI7OmpBuP4FzUu3NaO4ZbpL31Zf290aaBg
ZmMxCYve/9cpkv5jWsdbmqaE7VTNuYfmgi0quutKOJxONVy1zrtAYCGnyCjEIdlNg4jZghF22djV
ve42ND5xBbadlu2AL/ZHieK9D69aY9fbSPcOuSvs06DAFgM4mlmdbXFpvkeeDbuS1L5PjRseGsqX
+7yLxKIluQKXfCs3gWZECB9ypEAt26U8FVgU62nTdYV8MCKQwFVjL7rcPvdab5w9sq+jIrUOGCJw
VniBOpZh/wZiedxyAyRhTPD7NX1LGOqICtQFPO+lZNcQooszW/rangVJvvYCDWowgW86qOFlBIhl
E4iuXNzk7gVyrFb17d6GaoVdEAm0bAtzph2+i0DFV/CqCFE4o6i0WRT5+m0y+u3GBSSyCRJNrtuk
f2HXt4gGG9cp8rJ9mSqEpnbzsy33/7u6tDt1xBT/uq1LLxuQ+p/buj8/8/e+rv43urqGKxwMaiDL
Z1b63/u68m+2zpyMaMS27N/6ur/2cTEuCtKMpXIMqcz/ThvXdG4d0j9pQeid8j8GCVSNprTn1uYv
HULXzDPl5QoWVVq85bjOF1M78zveaSQfBg2TLN7Rz6gMTrqFLzFA/q0C9rvJZJzHmpMZ8szaVziD
0yHW0b0zPEFxouKpRbTePGftVYRXGbWLJ7Y37lWrXcjPsdDqWPqSaLz3Cjjsil7z20RSj25rLqqe
Dtl90AWMUOKiaeQJ1mz/4b6g5xlA+G6qoLyQqFavk5R0qh7jx3qqiQsjTeKSml97rt9GJtGyjriw
7VzeFZpGCTeWEeuN+qylo9pU2gRXpgElJ6PIhAdj7QmWpTkbmz+yQfqrCApGHSPEp45dxeYlywXo
APqoNkUOXgU4FunPeEfuGH3AupMCn7rpHo8+fbyonblq6to1Ndx1EImOMYc09D0cHmlsQ0E2eRQE
j13a3ZdeTgCMm5eLKlSvbkqguBygkXReumpqakNdKSeOUj5EccnhFp/b2fU4xcc8m6a96Ds23WxH
JmKFyKYQKXacHrmlD0tMTMG9Zo9v6CJPERwYlJE48/wNjVsUMQgmIwa3AKjC3sKIzf9R9t7HNln0
U8n4YACAGNUdq8MvKnDZwLHHZfJF6Onn3bpqQOf1ekP+Ldhq0v2GpWMHkCct6hrNMCwGU/1Iu/BS
xdq72Xl0eQ4osLaWGWzlJF9d09sxaD6RfMb5YG/9Vr5ShGeOaoorrr2VN1V3Tts8eax/Cxe/HhFC
Kzs2QToolFUl8YB52N5PGuY43LkPfSO+aa0OhConiwmPWPujcMgRb1psi9FpNPGFsO/b2TUZ8Uh1
1oQ3n6AKo6aHTuSNcDjpnCJA3CgnEJwKTHlW8cPDUihAZROSznIPKQzAkgPrFvKVByTIowmBrnep
rwCGWTVJUG0UO9Ou9P2jndSPchbv6+OrJd/GlkjMIdDdtYU83fAxicbk+y4QtTLpGc25pjCxH8ng
hBKdnHFTIKxtPWOTZmxranQIC5WTnxNE6SasqUS2erQX8dg+JjWbsrjcMbCk9z3tJVp6xyYcPg2d
n+xY5NLy1igR+tLDzeJ9nRrwcYryOTsNklgwa6mIwHdlDmcqvXIZ4hCVUe2vJidKyKUTA9psJl8V
oBHTWnJd+DJLSEpb+iEss5BPIZOtP9WqDfZBUOL3a/vvxCB5KL7jhpp2VA4MF3Z+Zhf5PdN8d0/y
6udosIxF6BCIbUVAgqbpFGkhrHXO3cGwp63RTd+Czk3XQVedskaMJKkNENmI7wIZeM1jVS2dvmfz
B6AGdbG2Jjcw2LROfd+pkJrWD4i7lNFiX64MEykhbDNk5oG3pjJtH7Nm/qWL4Q5CWL8xRtr+vAFW
RentNFttZRK4297AFKy3tVqaQf9/2TuP3cqBNM2+SqP2LAQ9uZjN9UbXyJsNIZf0Luj59HPiZnf1
TAEDzOxnI0hKp5R4yYg/vnM+mpFQyC0L3ZyfzIhvjR99xUqWw2n2Ixbn9EK0fWKenh0kg+p7pD2k
MkeTSHUCFNJiW0jKoN6ADqaar5/tqkOUmeAIie07aYffnE4gSS+Nl0HGzq4c+MZGXc1xTdjBCQwI
tUxLN1ZeM3ibHGsA4Tpv0fX1gNidxr8R+VfWufbGIkF5zKrVKHEtzeO3Nefxk03ScNYlcvKhJ5ij
t2JnYTZb2x4ekCZ37waNMi9nJrNbhSki2vSouce+Ztedzz+BKyVTPqcHHPBPCWd9/GkjYc6dkYwX
nIH3eG9l6ry0ZNdXAO0blnPsdTCjjMD4D0xk9iFi97WokGP5Kk3Ns/DY1MhbtSqqL47UdzACzyYj
CiYb7takP/NYTs3eiuIPHqD52pqDhxgciuOq8V7UyM9m01+TSJUoyRsXsJizJm0u8pe2KD5dMZ5g
foeL7vFA8fzgO6eycC1kuvIKGZ306EtLClZ+DYSzY0vOEXQdGC15Qa/MOVMRHymEhh+kzpwF75Ct
c1FdPC4DwwGtGTiY8k0QDDvu4YWJzK4bmy5VKL2jR8Zh0zHU3Gi1qBZx9K55hnFFTw1yI6yN39Pe
5Psem6dmfI/cDsuRG76Afx0GP8ZVKstphWI0Wto6aVWm9Q/2DNgqQ3GhlvIhGljt+U4zvFkYIs4Q
9A99aRcH+PiYMsdAX2CbjVa6J+e92cTzc6mJq1fn43FMObcNRwIKlc/qOMFk38b9+BZV+okHWrMz
JO6/qboW5UyWKbX0ncZBwNHp+I5wLsq0PWi2Xl80l6iEhi5S7qSpT/lbec4Ih3dGF+9zL8NF0sp3
e5AJSgAq5c2Jn18xDfjEmugShBxDUC2ybu2eU0i7/OJZ47zOLtl/4ylr+/GYSWYNheE/UitRglfI
13TOvola+QcKOOi2T/3d7CHUHlYAW5yxwUxvpXB/GtyebOudt4SaT9Vwin4EOm6gIXzut5HJnnKy
NGYQDTntaprpY8QLovUPRY9WxMj8ixeBfSPuSbZ0yeQHQpgrjpPTM9jwKcpr/8Ct2mAlMp1F4aN1
0TA2CV7QFFm374nrphurFsVWlmkLPc7hhJWFIc9j20ah4dJlj75g6aamXHR0faztqvBXuSOjQ5fg
hUrb/cSI50QcgGZJDcG/7e3lzDOwx45wdrJsV/dyX88YBUoeJwYtkscxxk/jvOdl1NGJUL3D7XVn
Q72ZRP3pJfNGDzZ011YrLLMM93nRVnnFMY3FtNGQGt3xAUge/Gi7kWx7lqVvjMuZGvltpicfqdZz
I2F6znMp48DP69AYAVOszRTTUOLQ1BrM3C2FEFv+D9FrKF+66E/TfuB2uXkf+6106ydi+P5DwrFF
ZMJESzffliULCQMdFVu6mZKKKWsJwYfphaPjyXG9fVGELORGk4k0SxEhmnPXI1/Jp5H2FgTEulXR
D++28piW7mfELn+pR+pnnGbVsU4eY5kdgzAFdYY33pNzyNauoB3AqbJflkP+oQ1ri3Q+Y4JU8s2Y
lSpAm41XxhT9ukU/vjI1rdu0LS8VywCVbY1lW9n7qowPglr3P4ZVrHQOyKgFfrPyURULxRbaNLTJ
A/3qdJD2GqsvjqBZVwa72GKdbQQD8g+scUrr/Z14Jk0zlc2BNZvQIZ928YDfrrOHUzacPd3B0kS0
915dMlWa2ejNH8Bb8nWNPn2lOa2xdoq5XgfBdPC52Bhjx84BTQ8P5j576Ew47YjVLeGf8DS6LPWN
MdgOlQMqoLvadkpL5Dueu6mmoriCB3DA1twLzIHX3JDlpSUOQ9uRvWOW+ITi/Sl1YublU8WxMxXD
SBLdkfINgGVmIUhUaK1dEz5EaMjXtnUcjHwN531cAtUXYYT0ODo+oHTMbyPzhS0jStdVYRgX3/nI
o9YFBDeyHXa+Yhk141tYVndTbrzbQGqLFm/rMulxDaYtOiARekvy4Br7Yk5/PECidcW55GIU+Km8
8VLmBbDr5H70k8/OPqcrZcY3TZtcr6MFtmVnLvGFjCxdNLrKi9h/QOX+6WBxJIpGucAUnLSq+BW5
tavrl1r3v1xJXBIrb2cY+3Sgd28of7EhQIi8+153meJpN/dsN16kj8um/KSod6+F7RaR+D62/RNr
04smrH0QOMs+aDnkHJjJCvrhcdyRTziZLCI6c4bURA06NZspGrYUZC4R3Gy1WW5ard22nKVBHy0w
7BgrQdIAI6q/0mesXab9AFVdE+p3v+wOuC5s78ameuQ3QmD2zKSM6t7LnSeetKrQ4bdn4b3IJhQ5
DY0uXdQuoy44pvWwNVo8iy32YE679BOaSbt+Ub/JqNJnz/Z340QPZzI81FZw5+V2vILjeix1qhkw
dS1iMoH09fGkNX0GU859OXkHruw/ne2vw5D+4hSTWEVmoW+Jb4puU6F/ASfceLJ65AzndZD3oV/R
3JU/teHVhjjRiGhiDjrWpvXrWFesAcz0+QdrRHp6z77Dn48jv273k1zQXv9SWymTEu/AhnqR6s1p
cHnGazDspfUoJ6aMvU6JJlgN+Q3lOB+qXNG6TM2CdT7QE1HUQr1ATpyTLwd3WDlTfMSSRNezz4Y4
LJZTFe+mFmmwxM5uju2iFngWZ8vf2gyLZiM+5RYWYtoUYtCRBV6Cl340mH7q72PTvA2yuRu7zajX
n4iQnzWybimxB904VxoCEHv81vxpP3sfluu+koSAhM+fii5+QP330VjjWWN1Hecz1pRqa43RrmrK
L3MS194wTo5kwcKZvOeQ/DLc6bEYvSdn4pwHZ90brd4nZzLx+3R7atuh89cdSxwW9HjKbFSU5kRU
0V3bRfZk99kuulS0bnGiVG203JxWJJhIKxZ7dmTZMmSezvq2UrWEIGF20m4CedWMnJgbV0qFXQNK
nc2Da2MxGf1LfuBQZO2WNCmy06MoWMcpsyztQVtoD32lXpDGteZIgaCo0uiuuzLFMjOvK0S1og4f
wHv5ZrTjY+5NTyjU7twmPjhpt0laY2N39nko2gNnmRdRTxdpuPkyK8mte/W5pnJBZxvmQIGAq98x
GnjtbRxAyNmiwS64ckzqZ+P3LhX3sMUcMgOXUsuV2NaDo3VvTdofuQkt+775JZF/tLQCG3G8TObx
zP/0zuIpPdJvLPT8Y3LNM6zF2bbq33R8knp+JejL1MA4hPNzK5qtJK7A+m4BW/RTYT02Tf3qO+Ez
bPg+dhPIDZ+kKFdary9Yu22SHJZLND2K3/xKI9guxH8ZFsjiAmt676PkdsssMmvTZM17o4kHx4s+
MfU6ASXFdvddhsQdHPMxJ9Y4DeUXCOwG7/tK9s2TZ2yjNLv4BN6EGzD+ZLuV53vabu7LIlUbxme+
1j+6Hdw7XfDBsaDvjR9uW7+E3ODm1IHRdp5k5vy0EQHL2fCe+9x6Fnrz47faV9hOcHLYI5AQlL5/
l+hYx4bv0Mi3IiHkpi6W0E7ey6T6BCc9czx6zltT9XG82cFT0ejpwhRyKzlcRk59ssiPVf2AEH3w
OVPlgHSBXum+hK5f6NMfY+AlR5fnazEyn0pttQIuV5VLwUPrPeepvW40/zyymACbeRvMesU9jXa9
/tyl5rrK3jst+QTVWQU+UDJS5MQXd5Olupz8YttpsI+CPbrdPXLDIECkgZVT9k3X6EFzxisa9WWe
RyT9651oJxK05sZEyW74wWNCki6x9G1oTKeOVEYEWWd319GnpAOLhktzfcKWyCAZncXk+GuonJoZ
gtYApn+4ZwaNF89gNcJwDDtsTIvPFL/EtC6gRe7aBZbRH2mEm7q3LnEKac6Gd4Xh3V5MrJbqrN/p
HgXLKHQfau6u1Jq3S9tXwOr4k2fJCyfRBI88H4FnUjAjGe4nxt+LOtWeJI/NRcBB4CSNQy3MTam7
L3PFVT1V+baIxUYSAyl159z691BI9zgYOdWsivfGLDduwpGHM19pGVwYJHg5Z30YfIZOnHrHjiT/
Xd7XpqwZfBXsTC08mBnha0udCHAmvAu1HRM5rGsDNw6mEyJhRDhWZPm1tvnQS+deT5dzAakbZxec
pUgWxFZvhwvdM5fczjl5weSWsjXi8MNOn62hfC6cio5ANNNmwqltiDysePNJqCa5/mhVI07d6VTN
GoEwgq0AAJz75AlbotJeY9bBlcpCr0YeV7INtJxdy83ESQh+OgRch2yFHs003Ls6b98ic0usiT2Y
RX/CcJXYLKP8osXFMUFOZ7D7E/54mAa8pThzOvNNpxWpLK1jwzVicuRT28EhieSb6JMndLmSZDH3
iB4Sj9HjeY7Vy75sXlqW5zJuPjwnPLEAZqUFJkxXX9E798iL27X6uwo0kBFTimLC+tDG2j0NL7lb
/uAbXyfm7cJ3h3DHwomfSiaptLJ+Qc/JlnV/GsM9FI0JiVCijp5eU3247/nfdTwo9OKoesk9Uf8i
AMXNhNaeMOOrrIvTaM7rjNOmzuyvDsLBRa1hVUXLSiNeuHTH8U79vOqufO+d/sU32o+8yc5tbW8J
6m87ZIBx9UBxjxLaMlMjvHAqph+843/iJCVtgknCJYI4Swu00uwegpStMM0d8Qo1y6DWiEvox1VU
8LsndlGk71nRm+gcNPcRwdE99pCDlyQu5yUUEwHaPrbycQ6W5Ld11D9UTFLcvDLGZpdapE6wdTZM
smkAI5CrkNpNUTGelITr+ERYzvWGgUq8rO0OWmUQa7QL9ooN+mNiUZo1YKa0WTBh8vPc6Z5KPtcv
Hkvil5QDzm+ScBOarmorwpBQVnERmvPechy3QGq8QrvwA7NxGLvfEHEuN/AXFD3WysyovKunbDuY
QHyjztyUNCiVgEl9lAFzhc4raBdlV0+nCsfqjnHuLIR+bQ/b1/SnkmsZ8JMNOib5pRv33sGyCbTn
MSQ2CkGsYtN6qDmGnZlulyVrLFp2qNzx/mRtwQysNXaNP/drKsTEHXbOFQlp7HNFs7GAW66UqjG3
o7+c8rY457wR2xZ6D2K+JGYUmU16QZ/27AAW3qpvfZedM2FdvWkex9KQ6wGr3dqm77hzApoeovCJ
HcEXXpF0UzeJ3Hc9I/MQrY8rI2NhelF8IhmcUlhsPSWOfw2otNuS7byi9bw0kliYb2ovtU9hShOG
T7M2Xq2geAlsDFgQ6c3KHDttFbW1tUuqdATeL7F6GDrr5sLHucpRpetHa0eHSk6H5qWDFVqhdXs1
yoBjz2LcS55b0nLebM1k+cNWjzRpRF9nqK2t+oFIKiXeVYJ6lijQIszlJg9FtpQN+ynPgAXNK0m9
Nin9um74DsUTxkHIGOL/SNRpXd/LoDefy+ybQ4ZPOZwtXFGd5T7LqkP+H3u7wuVHmAdrYWhU4HBH
m8gGxrZzR7kvKyF1hhP6bMYLVLEMDdKlG4XDPiyTz6iCsJ7ybm+rjpnWrax9mgHBJHm9N7PaW4Wa
WKPVpnGIwBQ/DeITPr5shoPBhz2wPA1jerO1RtrbyGXPOXIpmSktk6XT4+TrgXBscrlG7+RHsv+P
WZf9Jv28q2hPwb7NlycdTC2Zc43k+Cf3PB53r3lZsgMo52VmPuMfeCkjQwAcaI+NupKl5Fik9Qhp
TDpZ4Kz0jHXntYsxRHBSFlDm0t1EKRebnAcyjDye8g4LMzljemjpmbgmifk06uVLNK1DiyLB6uhW
xaUqPI7WuWTtHlKnCYb3Sfd+ZsoKvHzn4PtalFowsfrfz2X226HhxH+w6JQ2frLJ4WM/e6kGW4Ul
pn1nWMeqrb94xJ3EQJxYF+xwLTkAtDfypA7vB/Nb3/qGdZ296is3mlXnkbhhsMxlESIMDJoH9tc5
O6jspXPV6LACtPIjf0Uh0E+GtJrvD76BSiNezCKBMkCvQqnqIhbQtlaoqvSsZc4LOKcuZeTQgczW
dlAiZ2IGgYqHk0mlPWVvOfaeks/ngIzgwtD0PY9sG+lufB68DrjAaHeY+VgmjD9sqzi66rJPJAfw
EVjXh0zPFyIt3tHi7L15QK6sP2CC+hFDvgyn+jFMzC9DTqckwLsEh/UtRnuXesOLGbMpcV2Ox5tn
MfD08eW3Vr6atJ7tA568DWf+S4tXMiNp+l0Z2G24GqM2ZC5rk8lid4FO72DzVKRHHXGroX25oaCh
o3qwZbFkCLKI+vHMIderw7RwMTvjbxTJ+5ip3+A9cIayqml8FZqMeVzIx3DMngz4HB31skii+7LL
kLEG1d3Qij0T5p5dItJB5tXF2gDsq6iVnEqkd5QO7hlO/zhtQD9HeGCXRHUGZU4Et3glGKcaCVLI
+n5pIY0d0mELqrcJsXGwjaDBd/glwPZuB+2bEPal1SSpgjx7xBybOsnPVPyGMK92wboRO+DFce2j
m+snzXfWBiYd05yBAqfuLKnu4T8y7Yj5fuoWxRnN5IoFZsMVtmhMfb33iOsZgWf1aY5stXyYCINx
Pecxo7o4TyEZCvq8mqMv9HGbV9WvFssDAOlGzgYtcdF93Lrvfu8/Uyq9ne0MvKFU5NrAYoSo/6jl
V0+zJKGY9iWsOVJM+m39HOYjMcceyTo+dmfO6FPBlI6Yiv7T4kqLwTrWW05l8Sm5LWJ72mRMTikQ
FltOExE2pzT49sZHi/H3vduHmvrw3z73bx/+2x+7/Ym/f19M/89kcvSU427Nncc4KfWNmPkWyrp3
KePMi4OvSu3xUOFAMWkDIhO1sFRlsaHe3N777zf/F58bOTwhD8tYBL4m3bc9Aowpmh0sGfw0dGVi
8mhq/vvm9iFlEO3enZ+l6HqqqEKjpA6g5C/wRmJSdgRvLIIKh1/smexL1JdrUQBD7ZB6F0MACcrb
u3OrXwLLGzeBF3NT9mnCOtzeaDFuvb/v0WNTOoGzMzO/3Yqq3nt2x9d7+zL/vpuqf+X2cYWMjoEd
jnL6t5Ys4SRi4VIeOn34zze3z90+vP2CixONn/u/frlR77mQt0ueFzhWLaJ/zCz5ZFW8WGPfcqKJ
jY4TNPRUlsGDTQwkDP733Pftw//+XK7V2t7vvryqvwba8JOplLlD3DxSuXNPJdBdouizyqSbKp1u
q5x6rBLrFOuo/HquguwE2nuVbAcc+U1V1j1Xb0BF95nKwVcqEe8TjZ9URt5Uaflc5eZTlaAPidL3
KlMvrWmnE7K3VNo+Vbl7IP9xWfD6GQkN4+vaVSqjXxLWFyq137MJSFSO31WJfkNl+2eV8qfyQsvS
P4JwuakoAF/xAB5ggKcIAUOxAhHQgAAekIoi6BVPwI4xUXxBo0iDVjEHGFeOnDKUxO7cNYJHUvTw
CaMiFWbFLFBZxI//L8cA0UALJY8qRTmU4A6O4h4sRUBog7g3FRPRA0foipKgsndPDSDKYXZOz45i
KQRRzlDRFb0BZzEBXCQu5EUAgjGDYriKyeCPdOccTCMH15CK2+DCvsaK5HAV05ECdwRAHgGwh66o
Dw/8o1EcSAEQgm/ePOFoRlhknvAUBUwLoEd0xZH0iigZ/OYTwgxjrKJNtAbuZI7/lIpD6RWR4jFd
TBSj0jr8VGzFrZiKYEkVyxIpqkVoT5wujVQrwbtEN/KFcVuhWJheUTHsz91TpkgZZqT7EHTGCGFo
GLEBI+3QOfwxGRHQmgPVraibQvE3TPLa1cSDiaUqcE6qOB3mAPlaB90hgzedKYpYTIrqidVXwtmT
xukcyxtd0T+B4oBGRQSVig3yFSVkKN4oBRzieSd2jOmeWICshcJSOFEiacKBSs6ZHL+LqBqsiOKR
bp/7+8u3X7EVuTQqhsk7zvGOWkrU+wBOJqBT58x3ZV6zdk3KRwsUCmHiGTj4kIBIjbj4tPHTqc1f
oMYnpK+nNJ9IVNTHYdSfYkVatSBXpWKvNL/6cBWNpSsuq54fBsVp5QBbFuCWrQgu3YGp5wCGxkk8
lbAsoF6NYr4S9H6KAYsVDeaChcWKDysBxSgvxS/cNqtMGBWVks3aV1SZo/gyF9CsVsRZqdizQlFo
Fjiaz7NKG737QXFqE8BardPDMhsHtrcLc0Ta5bX2C0VCJw/UbQB5k4p9E05zRbF1FTqC7B1H2yxL
QOUCxcwNip4Dqb/k7gn1AHmLVa8YO/KMjzRCrzJF38GEUnqviDyG39+kKJlIA+t1QB+5ovcGxfFp
+tFTXB8FDH9sRfrVivnDLP+AQJxOF3BAkpYNyCF1Sc41ULwgBRUbBITjcUhnjyb6/q0DLrTmh1mx
hih9r52iDxPFIWYAiQZgYgWgqKHEZgV5BvMbuRFaTFfqcln32mug6Ebgas52EQhKe/4MAl5OaS8f
UBCth+QBcS93/Cdf8ZIJ4OQEQKlN5h2UQL7uQCspP91XbfJt6Vdo/okhOWcWVCp+FCQ+0tKZNpPi
NLvxt6jgNqUiOLURlrNSVKcA79TLjaloz1lxn7YiQDtQ0FkxoTlwKB7N7QgsKoBG08bYdxyEjQXy
66b1F0NZ4DgePX6gbHJMhfmZQKh2Rew/iodTGR5dVnGruBHFMsvTes2AAt8bMKsbWl+uiyq646xS
KN5VJv7j1MTjLrIN7PeFrR/r8LOPdOO1sxm42A3YrBvuaYeg2jDVXnXtXLM+q0oSKBbIbQZ6G4Hg
lqC4umJyXUXnyuzqszhTzG43hWTFtFgHRxMLWbKB1vAhZvCSi6iZD2op2ZjiOClFoXHjgiWEsFSs
cDw1n6TLmdRXOFQDm22Zzwl5+OM1TnF0i4KoGpsfUsBmeRkZJyyMydsh0Kp37HZh/pQ3SRu+eiv5
TbofUzHNvaKbYf123Heta843K7cZ6ikSelRMdAIc7SlKGu7LZXbWtptPYauGH8bLrQKrJ4VYt7DW
uoKua4Vf13CDqzSlacr+jBSgbbOj5Md9qRS6HSiGG5bbUVA3uDlqVjjvQgHfUqHfs4LAfYWDk+Om
lCsjJw4onpI/pMAoAGo3wcjxhdFEoNDyXEHmDrR5prBzTWHrRcD5jIRJ92HTjb7Yhlo2P2m0O3FH
ig7ISM522UKNQLZDDGRLI8d6SbanX7pdvYtUdzBG1d9RofGNguR97myMdJ1TYhPRKYM7AU9vhYD1
3HGZjCnYvlDZLzsCVzfkRzcJf+tU8p6xrL8zPf0Scygl7eghS5EN0GJurH24fs6sd0yGvHNItTVX
dCX2SUSjBcGwfOcrNYCnJAElEM6ywRtg4g9w8AjkSiiQYxawMQx0SjWQdZcI80CIgaBWKgK0VKte
yQkklgJc11emLN6mxl+gWYgMuNtY1JAgN6B+5Etq40Argdot1M5vyQR4waJ0WI9GuxmF/yNaMpl9
pw2sf8R3UFMljp6NhiELqqQl45hnjCcCttQIu8SmLvZ0AcilbH2J31YP6NT9LRqXeJ2XmisOxoxj
zHN3Q7dOukgjjfoBT3inKdNW+mCBzs+BtS7zON0JG8YqpSVtJ9ymg9mh1KEtxHBwIXSAjRmeNifI
UmS9IcBj12dbGwPfQQwyWNd1+pV1nXawmsBBaEaUq5+rrNhA0cuV2/LVp1qcED0I88NQvo6oj49/
P6M+PUu1C4ieTJP/YSE6bJeEw46OrHlUhVUzbjpZv/79kMzJVlr6QFfvYFECgRWaCqaqIJs/pml0
vL3nMESmgSVZ31yyMd5guuGUVnaWDJzzLMxXZqG/FJDtnBzy+dsbtw9KvOMUk9pRuxMD5fCRoN0q
JBoRqfdij60LapX9xDyVl2CxF9VcHCt0/RgSpL8ogpmtfeugpjFcp1obHS4Wl+JzSkjnjymPCm5b
dXHk5n6MCjeBeqc2h//9Uao3tRaQRLe119un0gg9MMmSYlm3tpXuhyaP6eKx4YINf+ehkybN3Bxv
b/ohgC2pbEwHfrcznIZ2TRQNVKtgCB4yy15kjEEozzMYVfXYNycbz4aLyDHQiGEV/AaqdFFmzmF1
zPquPJItAe/mFsh1nX/podR4dKW7LvbOnaSUqcpRylo1Qks6pDCWBKFYdZKoQB5z+diCJF4cjvHR
DKmwxYbwzbaV64EU6XFge0LhHQcXCVLSTB8ZmDgux1OUQx6ZLVTHVtDQN1TGVjdNtFWzn1L7XIl6
xXTBZ/LY1UcKyL1t2ULVJayO6IeRx8Ju0DE2obq7hByE3D7pJsWKS4oheOzTESNcufYon+aoMjqm
nsVs5/YPxkzcavtQwsUee/VNwGRrbbuGyubQ7/YyFqvb154wfjre3mtjnq1dwiKqmei4CGgRlVjo
U11+G6GY9z5nvpkRS3QeLv1jYtyIejhGluUv6or1jDZ3dAXwBcRifDM4gl/VNKhVRYOqhZoP9dj+
qB0mYE0N2iVDlnOT4Xzyjd7MQ5edONauVp63KckJhTRU4TxgmuSMVGgGIVaIYRiJSgyrWIp4Y91b
D8HAWm/y8fxFzofZNy9JThBaE80mr4hc9jMVGUbDwNxNkj+3jP//5x1MUxgAAf9n3uHptyh+m+b3
9x//8Vu0cTvtf/7HP/7zT/0X8aD/07FdV6BfIXNiQy78i3jwxT9N3TZdBxGla3q8/cd/FKVsI/4O
55+ORzOOBw9h6UJXdsf/MtlZ/0RmBbqF5k4pmT3r/wmBEMa/iyQ9A4kkSAZYDPlR/99ddu4kTU0d
9+8jUlAEZWV10NUbDgbafSteOjWwKE2jEstZKICqpuuYy5bZxb/eQBQwsWhvEwv1yRE++H/55dsv
3D5XdOQFxi5jGOJyEhJX5eHm/OfpzXr99vHfdz1T7okhUtCpxiyZFSwKlL0HV42abu/d3nQxnT9U
YiYTGVPzQoSsOHA8ggTm9u4ASTevb+/WaoCUWkk+L3Vku4sS8wxyEHy2EWa1GlHK0hg5ILS89MVm
3LZA0EZ+w2HfPB8HM12PVM0d2FlSiTUHA24wo9CpzSmOMemvRd6Q+I79mg2fb2zSKPzkpIfH0lg9
Sx3/Upu639rFtMR7PjnReTIYxkajtklJ8+4izYIVAXQjB4SjVvTXQYXBMkIJnNIG+EM1uYrZUWdd
yGi+D8W641RaGGG8szHy327FbetusHQHNOpGb5U0j9MYMsf2iJdzPnBywyw+UsB6P2YN+EVrL60t
B3vzxhieU1gTTu+5p0KDMaCsNkZuvQone2oGZaoIONyJ0VmwvqNDJM/vWd5zigrrsLS0igYE/9EL
9X6TzAYsn+69YZlHpCM5yQ84Y2QRB5zNpIj9IAuQqUzWcdNUyxL4fTNIuk8olFi37TZBPINIBIwh
ec+YFRcxRJtFUJq1sI5voNc3/kww3vUtTklnKmY9jWosd7gzQvsxd3VrJ2JJTDa+QBVYAAXENMO4
XWXo8VaGxz4hibyT1VTjzrL0P1qhOasCHv9QZ9WVEUR9b6QHu2fqwxpK+UQ446WNe+PlA1t6ihdX
ha53DLPnB9eHgo+aYk2ohbt85h/DlqDIKDkV6cyRbmb8zyQKqT7QvXpV0GgyqL/FmU50CL0VQU3E
M+bI3vTmD9z/8QY5+fL2QpkfGxaqYBXjVRRVgc2boSrbMNXDbH2HrUMZCyO5VeZy2QTUmxRxYWyn
XIIi4D1uDeeAc3wrc0qENDE84AImEsZwZTPUXrWAyyOtbG7GqMUYTxJ6F/bm2mtpshKARzY1ebMz
LCvpjHex5uWr4N430r3toc1hr07jlf1oxD1LQnSS01xSjMiuUGcsrtH3hIhRwHsa0z4yZ4ZMYq0H
Vb00NSPmBLV5KOTQrSb40XJMJec/9irRGl6I7a5wimaRdJm+HtElphW7QC1Mn6Qwi3XMRl/Mu9qy
fmJDVaikub3Dl3iHjZnTU0tEi5EAOmHB8ourA9FPNxDuiR2T8sISO149kZrwFwYJ7AVXMY1Q8q1n
ZHu0si2yQeoIqCAN0sI66gJbWjsBQ7Qc6JTluPCoHloWKstneClJmXAbz/4uM2PGxY3cOiLzN1xA
9yVVidU0vTWDz77XMo31pL6wmpgGCQa2z3MUNvvcesp15yN1yY/pm9gWq6HOPxxEfDAV0UBjQO8t
aFE8mab729luu3M8Z+bHETB5NSycDGnzSi48Zz7bN8uQ4r12hprVCnEM/GhYs5BcVD6RYMGPJ0dc
RCrTtwuQUM7PI99vVpqhUt1yULN1/aee9py0vlG9Zi/1ykx23EC2MMrOKkLqUEcFVj3+EYwT25mI
EUspiMlAnISO6tGETL52wvrJIGlKeMsuHq9jH7fnKbMmbJQy3DfwtqMfvjSuKrCZmAxwXL4Hkcft
NTmbWXXdRIZqNmXEtO0TEAbydbaf0sPbi28j5aNchJ+hhsjMUkQ/IQYOrbwcgXQQPUxhoG2NiDtn
L0hk2y6sQLYOm4qrMTIn7h4UblvOC044XgcxPq0xDCkC8wpjxeqfI8QuX2oFfYcuU2a2zvWeMLEH
ukMQM66H4MjpeV8QRrYHkur94P1aI7eX3pmy3eTzOq/29AalHwga9hj+aZmX+Ztt/dHyul3qGvnX
Nov3Ad0OZO3/eKRjDmnQA0Lr3S4csqcxp7Zw1KTcYuaA5Moih4JLkiBFA4GnBftZ574Jy1UzCWfU
9cIYoV+Nqa4tlBmHZjVQLq7qfkMqB6e3TivAtHfdB8VOSC3oFNNBrNxmUmZ4GjDzxEYm1/P+bk6+
5oqDsdRs7SNJ39wxPvq+/jBlYi4svWtQhJB/FOwuKW0uvkZ/+BynTZXTCUzu60I1Ex2Lgp6WqG6O
pn8Rro4Nj+advWsE77IEnfaijqdMhJ6ODJhto4q0WsYsmTmTMc+mYCuzaEemRoDszflVq1BICgYo
gTBIn7qEkGlo6cgdSCQ/x0bnJWmOGCZllNxTodQvmxeZ9yFgNt+8aqa6i8jmdvRHxug2Me+GjK6Z
oAspa+w/Jsv5aBCLMo2e6pxn0WwMAQP1vKFTiZvGkP6xw74g9mpmGBQmd5mIztgTjbSqnd8TgIJX
WHjTtOV07tWjoGJZ1RxwW65avxR/Ct/RmDES6iwiUgEFD5WwmS5TOj/9T/bObLdtpdvWr3Jw7rnB
tkjeqqF6N3Ib3xCOk7BnsdiTT78/Kus/WVhYOMC+30AgyLIjN6KqZs05xjdq0bQBY8rp3Gtk3S+i
8cSw7GtkJNtUm50T6Zsn1um7RAARdiyFeJrmyKSLOy0NgKaOO63R75MUhX7L8HtrSd4TTYndRdji
CkFj7zsEtZXSDJby5UgExEZEBb54/c4lmod3zru+ZPWoilyTmvgefwnzud0A7zpmTbo0Xq4VkT8a
Ni+mZgPlQ0+XTC3JQKniBLhkBRVLapBcbqzY/CjY0vF4wEPsyBhyMhb1Ocsf46riyov9jz4mkaii
NTpG2C85S5JPQu46TY/CedaXLKM4nL7pS7rRAFhIA4YAoWjJPmJE9FklxM50NtVX/zsiibAkcgT6
YMKrEaWCTmLl7BV9/9mVKgj9H+FE4pJjME1IfGILOUtyEB1LPLnad9Z81BRENkVt7wSRYukXmk0L
fMChm9GL2xhL2lOtyH2yJxKgcvJGzQTRotM8lglcoCUrql3VukM8n76s3+nAKbY2R3nELKGQ3tTX
2yhuyEzgg0XfE06bELI7WFTVmXUlKCzCr+BabBJQlvQlzapcEqb0Uj8WrcTbpfHO2wlUUQkxWK5F
FtltnEgAzTPCSUGrM7ngkRqPrmX2OyCHx0jEmCZAoN7YT9OSumVMZAHFaY5JHsPejacE2UcFTF+v
ZdOi/Euepvg1qhGF6R25XrcfRwA84DqJEWAV2JCXHDCDQLB4SQaDWrEuhWkeyyUHq1jywxBM5AF+
1efUz/htJyrpoBs18pEz51B0dCRCNN9yqd2jCq2PviSVGUSWKUcDPURI94FeyxotMmYBZUCQDdHL
48aiHbDkn8ULy2ZKOnWMLVMdi/CDLtRLOlMsN3YRbXiTwOe+Io7FgRfrrxbtkYAM7T5m/js0eUjg
Bf2BzLXJYyNOZ0ZlH7S1eKfFgv6h5Awd+3ZPe5lEJ0nY9db1io8iqZvdnIPL0brm6FJHtYDmnaj8
UCjEU+/nkLBexLq8K1MDJr2ZH31lvYxRBXgve06UZq77yupBwTI8s1KCcBJtRphLN8r3eOX1KVSb
ZEDPKXk7GVH+OvudwQ8OyaLw36kD48A307MsRUL/n5AJs//ZZ6FGZu8RIeOAOin+1Y75yeikdaz0
58ozrUPUWtPRXg4RttSCWEDZRemCgFIuKVpSd9cESKoVlxF03Whb6tRgZOi4m3LMHjXlqJ1T9FsH
xeL+N9Aql+SMAn4gzrJBieZfybV3oeRwM0Rfueshyg9n0p5U+Ypg20LfMhs+2uloD1WUUSnhO2tP
Oc3O4uBmk00euHn1jYoCOnXBYuPam7ZFBaGYNSxMY3RUY/mCWrcKBPLECiR1kqinfojznezc/qTB
v55mzzhMHbq7XDs2SftJ9fAKGyzhbdWciCZZ+x3ZXEUW0Oebjqbw9VXmV2oDE8SG0Uu8qcrHfeN0
47Z0gVXSiDOPGt6pgyvfEjTL25y1/Peb2h6KR1OBa/FHn2HkchWaNUF9yK4ywmhprIYRcgi3/3CJ
Zj6AI7RgbsPsjbr8nI+L3hlXP8sKwCLaZLy7vbRkGsafKGxNCr4JXVrtR5uiK5IdJ6tLEg64D0Gb
5N16oCO5dq3oWU6RANXUxrTDZnFoce9rS/+PfKsi8GP3NXItYx27MwveAiF21Ak7FJ7ikrFAssCS
KsTP3ZQeIrIlV7LxX1ViUC8sSVq3y3yK9XLFwgOMUHxzE/MjzioiLqbqnJoGCQwWFsF6PhEuSyHk
4Fqu5hoOwOwca52S2nWgJlXDWWV5f4jtj6JE7mWSibpR3q9i6R/fbgAPU4GRIfM4FPCu46WNSIbp
Xzd51b32kp7wsDSRb48rgaLaivtqe7sh8o/Rch51Z103b0X6draMRzbS5miQLXG0ss7Yaq36dEDy
kwFLE3nUxp4LExdbgVftmCB2heAQe1DIBYlftCREYbdgQhTcP031QftGB944hkzPjokqnN/3skGs
aZyyWhPVV6Kjb+ptBNN3VWqI/awx1jZtNHSQ/+1tO9QcK2314JdRvNOFcvezEgtU0j/2y+f+3Nwe
y1OkPpGG9sFfvkTJIjyKNL0CjXUD1PjZ0UoeISijwyvD6cum97KeOs85pjJjA5XCv1NaFO1iobMz
+y6wAcX4Da067o96Sf3O5PtggJDCXc+oXzIwMxL9Z7WvQutb1dErKKAQYcWvYy5mz3vkKKaOtKAQ
2iw34bJLGjHVbgr9/Xi7QXM+78vO3FiNKFg2JGWsi2b2dqPNj4oJzeG2rf152EQM5vAemiD3HPXl
Zu6qZ5zteJi9Tm3ATH+GBETj1TSH0+xyUUH9UvidNKrlAu3EnA2nUvQFwTElsXTVmGMCJ5bVL/sD
/hugyySB+CNogQIYA/lV9sPtptD07/j0n5zWJcnUN16QGhBnJMJtQt95ytLkJGsHFaHZVrsaY8pI
UboDILxzNTVfYq48JuIIYKzMsBmkovrAIMDwJ/o2lld8PyVknqX6QruA9vrT7pHdNbnTnMI5fIzL
2n2qKkoDnYlLzMylKUPnIfQT1tU4/9HWuFx9JMYJLNO1Agq3ESOEIpFljAapIp6BO50cF3kwgusG
nztT2dr8mEHOeZnffSMxB2M//6rUemsqZHC2yXh0tBJ5glvHHyvK1ozeB2TP+nhwbOdn2+XPsV74
e6fTp2C03B2e6nEfxnK8knF2IJ/hMyQi9oue+pGmwNtkFtYVVwt6qrS0N2bEIHBAiMrhCctPon7o
vkfm08zRUpKttCSF9kwE/IOzKEB6vZWBj55iVXiDf06q78aQW6fqfswL+8oJBGOpLIagThBjx6yI
cpqrQ4q/eoOgs1jPUQdsJaKemESJj3NwO4J8CW5VpdpnYY0BPiR4LLIZuA+AaePsw8QZ0eqtYDxq
PUOC+fTecixWd+yK0aZuHeOZiQwT0UX2WZUcnNF9gPKbm2DWfGfnTo1/jmVGvl3TMkEurI0fFe6u
j8djVTnGpq+yaedCcYnL+SCcdNjNlCMcQDxtmzfhs5yhN0Y6BUbq2uNFNc20tVrRQ0Udvuda0tyj
Bn+LpWevY+M/AMvOX4D5GB+x1fCYRkV5nNC47CPa+aHFKDv0jQHHJst/1guSKOuuJSctfb49RC00
HR9U7nf0tbiZpq4/prh6mFjMzHGWLi1Ilfp4k53Bntv4DagsD5kxcI9sLQ0uwNzQGZfZ0Uu2rNx1
7+M4sWJgimjlblK/yaxx6UTD74fMW9O1MsVLix+J2VVfHW836BFZQIQK4Hbn62TZcVQMfFZOh9vn
kbBWx4bjGdR0BKfsnCOEaCRdM/Rc9H3wLf+6wWqwgbBB10An/aETcY3+mA7C8Vb0YMj86x5W7TzI
GADeTjqSY41bxAZ2E0LdRy4UYRg/DOXFuyopMPwJH9BF5cNlbNZS9jQMfdoqOA9pt0xlSpwLL14/
5lDGWqZv/Ho0RfC96hNeczDukdAeSGi3FherQTKgGlYQJX72KEFPk+2hT0kN2n8MTFcQsHJ5jaMU
7czQH3n2boXU91nM5DnMLt3jxCzSlRUajMmlugciyWqkbBK1lfMQmVG47QnXWjvTEF64WqtNTsAR
px5zE2/RgG5rb47vvXZbMdfeSSZnGL0lajB5pH0EIqBalproobPch7S38RJmEYHQOHjd1L1mUfqL
plaGn+uYjWNQxXqNRQUR7FT1L1la7DmzRQyiCUZhrKGtal6CVa1NGbwdDD8e+rigTl/yxPqJd6Hk
cISOe4jw3BHJ1kXjLvMzOj0NQIjaR7ZHc5HlsQ9GxRbtNmO44lXKDGvvazpqcS3tEYuEqG07Rva+
YbKWexNTvoQ/tjsrvIgwF1atlXSB5azswTtnJAptutn9jr300Pr5uVDTwEiDX9+f35zBPabZVplj
do/JgR6dMOC3NcjVdZQVNHk3fGeKG2jQh7Zb1rB5PhGFke1IwH4aDQSiFK+E2Cd0rxtYf7myqrOZ
FbQ2tdS4l5OxgWvGBeolZ4s/DtAplnJhDgHjDASZvrqIRUGjpT9HdDkx4vHzyDxgbdXFRzL4zt4s
iNPW83wzt/Od0WinyfJIOG61Jxr9T1sVMn+pjPce4fZhKWPL4ZNojwJBt95cizl5j6iKrk3Fr90o
XBNgW2k4Uw4mefTEQSC1Lu1UDHTF4yeIH0hFQ3Y8oAzrEkOtMKOLS03cN218gW+Q4Z6x1dlN16OM
MMkJ88tV4Cbc9rX0c7HKC/eF0c+rYzfGNu5sIirbHHMxrRBfIEOi3XynyMFlsHDD6RjkD4XuoUEL
tC9D40LmC90yLQvXnY7deXzr0sQ9aAZGVpimhpj8DWJCeo+wb1Tv4Ershn2Gu5hmvgE6gCz0WEuB
KDniapoMBJLex9sRDdvZEBdBK65pCMrMsY0ci2ZYkbUdPmZAs7F5ImGrF4arG+ghqKVJADCYNEUj
YHC2GoDOtU66iR0x6inIX9uY1k/Nb3/AbrozS1nh9JWIxMxvUfwQd1F4WJicdA2jlU55gIJloIGF
HMEDIb3me5+Nwlrm18OW8Ax0H/VMPmOLlbsNj55Wfzi1/Wv8KpkSrvKovGiT7pyLKH4r0y9OqjHN
uxYBZsbVjWtfFwTnlNXDlFgW83O6VrYWjEVDgDb6YM2dn5SjM0DH2GRHdnnqkg9ybXinDSKEYPGe
GoC4jMkK2gbpSpohculycawysdErOQU9pgR2YExNkW4Zm5A2CxQFog3STW2+S7LTN2lmvdit+T2x
ymqrBh3l1Sxfy4JWOQBS7M9GfKq7GrrsOFIq000sJ+N5ph1eTwF5KXB0O/s5THySOXAc4r14zuwO
alc6LwFBFD8FOfFxOkHmSMrPCBkV+EFBR6qe1xaTk7Whri6NkYGqp2lJUxQl5rGEDctmPJQghCsX
iaarXXU9bJ9i23yTk/+tzCoSOYBj7FqW9CYWdyaRrFFqw/0YMIJ4BLJzQENNYRAJVMRUUDCTMbl4
BfTznNoD0NqxyZkpbM1MO3QDfWOfJJwtgjHsPdKpV4PhRys2tpTkPe17A7DACcNNhXghILsGdfOI
KtCr7WTlwmJxtC/e7MhddV7GchS0FUwO1wsdxby3ilMP+36l0hfF+Wwl6kruiAVfjHbGq5ujv+LM
jDG+IunPOdjJuDTwMPfasj5n/tzuhjygprlHGLut81qsdQu8iqgvM6c7/hDZk6qsX2Y975ms8fO7
w7fBbV2U9wgjCpVf4ucMP2E3nIgtZgKkBH8Gn6fo40pdUI6vGi3/IBqPYiVp3xgiOGtlmeQ6+Iiw
pHZSDpZje8bRYNlUIDmohziWwH3ngrgn6QaoTRy01hXC9Q3vevAjYt0SyLodS4vJoJJBn/tfOKv4
y8yVuETpfOiXN1RDjyjUkIJgeXZJQAs6InfbjH2iEbR6S/bLlWNGBj57zqBT13AG0l2wqN4GkDzW
TsHMoSJWJ3c/6G5+KVnWAbbK1Tigq/b150S6jIPgo1pLkRhZX8nUnrJJ6gfWms084qnVmRH5brT1
frg7oywgAJYuDvp0aRkB2i0G8jF0/T43008mbDh7W9zddO8dZLzpE3AcsXLc7NpPXGL6yMCu5C2N
UGeCJVwRmQ4UtduIZny2XXksipqgLTWOmzFmAhlXyFaatubdFbOoup4MyI0mBGs9Mzc6Rni7cjcE
3T0BRtcp19VY7Kl+31WOlCg3UUOq3rgkDDiHvPy0v1IntwhG6GHIYfOpHWkfkOuC3wZTiyRBrOKy
IQ9t9KCIec0v1hiEx7q7yH36UxsxXRhZM3ZGT+c1njt4+/53SYvKnRkFpwOYA9e7Y5ZLLtjSOpS9
LXNvh/Uq3oVLjfvnxtV0iDomHPl/PPbnQ202CLDiOBatFX54TG9kbCOkj1DPLXeTm/eDLoJaM8IB
hnwzlLCzyaO1WFL+9vV1CEa8KPKX6vbfb1/zt7u/n255TghwguKUt4exPAUQmHtw+zNTvOUbLje3
//vnw98/xJ/v97en/seX//5+01BBRjJmluowHYgN5rsMSzcnWp58cFKUDbdvbQgi0yB7d6siMl/0
2Up2+LnKwI7aL5pi075rq2ynpCf3uJPTbZWKLzFl+75/w7XKbmhB8J1iHBQu+mxVfkvnYfqIc5Zp
FP1nDwTPXsOpQHuIE4g/+FRD/7xbLjh6teDpWzj14XJUoX766yb1BIqQ28eoDqDc3+4Co4KNf7vb
LED8AulaCMNAFqd/fv72fO6N03/7VL58t9u9240w0/880+8HF1w/dD0qZ/bgP1/358f6/Vx/Pv63
r/m3x2ytxWfR7MhRVkdnSTkYlhgCdwkkuH0YL9dp8/8+e7t3e+z22duHt5vbE/z58N/+7789VbFE
LKRL2EK9DEcYtNFXWtIZbkENt4//9UGrWjId/nxeLv8JdRg239uDt49v9wSCu4iwCPwfwxGlNAyh
brkb3nIlbndvn7rdwLehRaYd/vz3f3yL24fW4kD6X5nZTTBmWhw5/38ys7tFFPZ/1p84sCl1/q41
++u//qU1c53/sh1TuLaH5Mw0xaIa+w9d1/4vyzSEreuGLf4C7/7RmjmQOS26eLpl8t/+pjWzwPVa
IPtNAoZ1QEXW/0RrZhmm+X//EQVs2NiY8FIvmjfdcv+RFOrioy/qvEn3CQNeEgiqF8djAEwfcVtW
ZveYWm78GKWEiBcGQdVtZGwscOXXsqPiySguj05R4S0vxbXSlL+dG7MMklkrz8NUYSyZbeehJ+kG
dMmD6KIgisr0SWqLEBVk4rnBPfJm1RcfNEaW6PMH7FEEpP6g7sy2rE4clDKsO2RWtInhPip/9teT
ExZPLrtwFqERQ45lXT3QSUFrGiY+7cQ/ib7tAkMxkTZj5QTVyBkeYuP41foaiuxlSl+I/GSXYoF4
w4rvjWl412uigbBJfEvQ5GiIgLdkTqCBKoR8m9D+0CZxe5zl8jgWUffCMTFaxbA8L107ty84MTs6
fS3nV68SK6Eb8UuJSZeZATycuTg1o7yb5scpjO1D76lP5IQlRXu2Y5iXB0XieOdUzPGu7rSAAIRK
tsadZSVvqOVHZG3xRs3IA/zi3HvZdGqQRIf8sV71tt7klbAOqT8/S1FYHJV6UgyE/VMbyA2VfDu9
mZslmdNdZTmCeEXVGFfxvpyHa5f1PvXp0+Ca6yTCqlNCxAk0u5E7TZ7TpvNf9VP6qKNXeYi68T1E
MxUUI4zlqWA/nOpO7v1dNkR90AxNufKXns7YGw+4IJEW9cZd0aXjShR5vPP5FUxx1jxwBhWWlVZq
5bqt9QJOlWceGzfxV4yV09ew8zZ2MpcPmlfHqJ4Nua/sH7yPaCqiot27k2Do7of5JpTW8yLIoJLB
wOvFDeiZwlyja6kOftVjh3XMcVeZ7Rg4vDhB68c7W5/6gAFUfchHpXGSyjTOoQB7oVDQTspgH6Oh
i0/GoP2Sjf690vRpj8HFetS1Y9SDZaYV5Z+dzq9wphNDmoeJtW11QfiRCdXAY5S16a1EC7Qw5VQj
vIUM51sPFi591D/MKUMr/6gtPTtXy407t6cwW6LAyq466QshMCNsBR8x01WqDNe/zrlrXrxkNC+I
9gsC8oCIJHb6BG8e7C6Dbi+cKKLT6ejZYfqQWNpaEFz7OFrTtDLikg9JV6FdSvY5P0aOSSMJt5Hi
CI4MfHxIo6LYFJrrHrWeI7BddBycEoa99Pg3rZxey4nDAGf5HM0YB+WULpAohqVbls47etBMWybR
E7RV4Qaki/Y8jGV3Guv4uxW2+aFW7JaOIOnGS/ON1PE4eErbzS4+kQkrXdKelKrcB1cvynVhLL/+
BByktGS9H+n1b/A0QJdbLtYKojcCG2gijVFlW2Q+3ikZsjc9tusHX5pPSOmPSWhZFzPyXmOSzk85
pJWmmYkPFpF8L6Sxc+uGKRwrMCZI8ea0gKfmxnADI58f5xGtHKnWXNyYJUqCLAOL8D9Y+ZKcry4U
u67NKuC5sbvq9J4o1yn3CFnOeKPZLBO1rMRmQPt/ZzEovaQWxoa6/ACwTZiVJ9OjrvC8vJAyuG3t
pLtIMzVWE44E3L9YFHSrJdMKb5Ljz6/lWFb3ri2hdeMwboaxP+LyfvcwEu1mMvOIfym+YfnfSGGH
uJc0+S3hZD/pbtDRCrtERVveCYQ31yqhX5+7VXx2p5njqwdPD2mguxalI1CNgg5o3dp85ER2b6q2
BNDmPjLZQeIlseh7kegxhYUMCpT7HUfcVknnEFXpazREMweLytuie+rT9DA1i/nMyJJD77ropQrX
3yKPSBDCQ3xITC0FVoLuI5WgZkLzXuaggWOroxMn/DXgXlIjYYKeRW09lmSP6MTVPBo/dTc27yuu
/m2sJ/pd43NkKukmgB7rO/xKs8l8ty43SW+HR4ZFa1u5n1ES+q9WOIXAaI1jnVlAnKtw2HepRrBg
WgD1KTQzoLfjB2Jm4ubq4wNzSPmROiBYXEt7mXTrVICkeZHutjFD24Kp4m2IE+4Dve1+pYnfgXYw
yfVsZHx2SsXmoWNDLTJ7Oikve88TAxrCqJ28MN70WY6CcvqqejqwMRCyVNPeCa08MfNPEemI+JiZ
gDbMGPqP6fCnLQqXnXZW9Z0ZI9mYIEwuJ4NZLz8mwVf2gLwWw45/iJzSX0cRyVIyaZO9zxW/aUO/
fvS1g2VbP9BdMmKOlLOf9egh8fIKAr0XP6VTBm5+Sq6jnqkd+ijSjlLtUsQW3nCylYzK7082mN19
osr3MHbUeqBRQHcq7te9Nxe7cdbSXR9WXSDq1NyJ2Nw3uMGfuxyOZdkU404YEoKt1e91w3VJ03CB
evUOQUaqgjJBQb/zGGfRiCnmAxPcYUNQEiQgiDt3g+bbFxyXHybAXqMX5suA4uyYpMYDkB4Sn0CA
XG2uITqDgZBGf2xDgwamYzo7dupqY+ZM+wdl/jKn6RNirvE6IV7tS/91yocrhdHnXELvVIyWaEg0
L1Hvx3hx9a45z0pDJ+V9xvY0HKU2vFfNUYMbiTKGSXzjV9nFtI3T743EZZQfewjyUSkZ4HNqfQ/u
BYh915rUAAwjEDRXW+xsxYOfL1Fb5qepdOcxG3DD5rqyaF1bScCUwV3FtPah3JUoEVqmlrURy2eZ
pPPW99jWO3jI0Cumep9bjWTqaKUc2eisdNl01MPc2/N2xx81fIn8mjPtPCnOr7vW8KA1q8y4ZmDi
3bb3T5aSu9vkG+QTgxnrHqi3fm3bu7GpEOMaybGepDxUeNVWHd2jfiSUlAwwLC9N1Tw2fnjyWYDO
AIVI+sggmTZ1I4j8io9CLakhcBxo0+U/1ayoCrQSyNPwqAqu7Cpqxmukd09toznPtdGu8lboiG6x
2nlttNNc2Z6L9CO3dGCO7fQDiZfclj6QsJjZX5x46WWck27VNnXFz5NFJdI82a16Lw93vM6rniS1
j8EWXmBinK0GqKzA+vW7JOfal1Vd7uNp1ANeafTW0TfPjxqWRkljymq16DBA3SUKx9/0EoJqLzqK
x3Q4kzlg7MMBrh7oIHtjewjnsGLFZ+HIn7i1wkACHRHxEudt2+UBLnr9AK33jRl/fbLVU+tq8ind
3cqIjMRGJPrXtCgheODs2wxZV76D1etwwo7a/GA42ZcLJOZgw9nhoOlePOrCTRVV9Q7NfUz371vp
XLXYHu7t0P507LijB7nXPdXQMk8byGECLFfrnjwixRWHnzMERNygJd6z6ZflWPGZHAMXIfrMpuAm
sGfxvq/SsshOrVFtuiSctqVRIXKs0/ahoNQCYB5toRo/ULMWZybI+hoWAeMNYmr3sZWRJ6vhmu6t
yKDnJV5hBEGFzWZ9X0hch6abOYS563TvHOCvS6PWxs27n7zpxW66ZGeZ4bOr1cm+VUQ0M8a9RxxP
QQA5vKw6euYt7/mWn0iY2jNyRDP06nd6jjwDluRU3Vd2SUjAgFI+UYcMBw2pxXs9s8ONb0z60TGP
cqmwVSoYEQ14u+saZX8o+vFa2NVrjG8so3158PqCvbOarxnuetK1povE0TBG4/iA+5hjeWIcmtG2
Dhpmel+gybeAkG7rQTZMbTIdDUv5oyzZckMNHEBWTrTDJpC6cevad63Xd+x2xApw6qLNvVC4VKy5
QePNEtofOwpMzzfajPbhVgzx864qSU+5byt4OF21nALMeyx063CYfTLLGI90OWKG2qye3DGMaCkn
aaBiUjQKO73w+WOO1QmjAa4hLTMLGnVzvWX+SavJntT6VpQN7jCS/AcaKhQmTdk29U9AkT5S2TKm
I9XwrLpUHfpSLzeulmRnZ8Aewplo67tTRUtXYVM2fWvfjVDIRJ9tUxXxrcbceaot/BeC3v8WUDXU
7yncMoiRA0qMybirXU5Pyyehu8X8WPgRi4o8ZZR2o+8U18jXeO+yHCOsaQ8ywqc9oXlGVJ6SROaU
MyWGQgY++wfNovDtEmpqMgTWXlIgeC24KpVmY0C0zL3bepcS3f2aZ242ht6TiOIBjus+kJxw2XEO
WAlH36b2+Au/n7cBHofNo82+sInxhrQqeu8V9NgUOTYKWkbBUYPLYphr2Py+B0c7Z24FE/uYQ5gy
IxAWSdOad7IyFiK1isM9RgwugZik0zxK39PMi7Zh4+VssSwDvHTEDL6meKPvm9l0aER79aEFg4Z1
AYuOHIY9CQUIP8zozh+QERoVhMiaClj2EEspGCECstaHiC9O9jg+FbpgEt0yjMpDq+dwxU43cmDR
88rdF13yPDewZZKMQZHjYqzt/NHbuE+VaLq1Wc2sollH4GEtiDUWYY0SRwP4mk5vfqqMu7AFpIbM
gsHtclnWqNyMAdVlkWWXaqrektgXXH5lt/KIY1/cw9+aAmVBbzM3x6kuSDMfEUPNeKxUkr13uO1W
PQjbTdYhAek9cXFMDS3dEkJBTA0NdZFGYIOyE34QdTCU84N4gX47hmW4ZkQKtDTJNXTOWH1TBRZy
6mXGi7S5HbgTCBnrsC2eJrjs66E3fknql21PnMk2jvqvyal4uXOUkcr2zi2Hz3XMQA/yrfL2nUj8
sz7wVksK2r7DpEVBrVx9U2VAJbKsX3LMCiuYTA9lau3tsViVe9vw402CPXGfVSaFHWNRwG3ygpjr
KFyqFTsJ9cBADIrT1flKrHEd6gqU5RBhKQrbei/g/zfoyjK2+5Z1Owht9Smc6auZoTJZyX4GY3yp
etiOsiz9iwq1QzVmzb4e8X51wGyuS+4Ir+E0nKaq4VhONtG6YuAB5iW8jGH/wcmVL0BrfJy99s1z
+wWT47QPtXwoCfJiF28hMpnNzqaVs1EVfxeaVjvGm3gI/PM8AKFqUTuuHKfNA73OjI0ejT68ivkn
2H9jM6oxpRTnEJZO3jkH3PYsIDycE2/Od4mLQQkjxYrdo7zGYX2wHLO9z3OPpO4W9Z4gLYKYiuZQ
k0IsTYJ1Bjc/JASmQYUsAQsYLr7eZpoBqvpsfhILzg5PR7LTbNLNMxDNGNRBseptFWj+uGmZK77G
RoOKpMqCKAVsYVhUO7JEsOuTSuoXuySrsjtOBO2u83PsdDmuPy+ZEXJPRL4IC84fASAzjjNTP4d+
+iLqdjxXBvscff55qh8mUNYQYxBApGHzjGsM11cL3cJ3Lpw7dmlbeg/tqF+rXFv6Oa/ZSNGlC08c
mGdLaiLEhn5s5Buf3KU3iXfHgO3AdjnvVOh0W9kMrC+12e9djpkFrgrIbt6jUTTGg/Q++qbjwDrI
B6RbgdGAuZdz4UBfF94B5/e67iBGz6W2n0jEWBemGIFf0qRybYxaxpAcJuPScRy+JNnwnrda84r0
gIZB+b3VtOTJzpP3MO2LE8Pkj9uOlSLpCFF0bw1DlYGctZeeRgxKgPopzlhfrNq6ZCigiJNpe0S5
ygR4xfykesSclb/GlhVvJheZvs/vVk8t5r9iVyS9eU+0C9itJox2kou8DQadJryQzR4uMENtkJoc
RHR0K1zU7NV35vLbjppF3CTpjgc/HdqdxYDggI/AHan3osGY9oBAkK1ElHMqNek1GdEvMbvTQ56L
vW5pzXWkBDSnK1zl6luqSQKOUnpHFtpIb8zpTdny5JTpLxhD+sUh7dApGKvbtHgPqVESPQ93Ytc2
enwntrZPf1+NmAwEsWCh2hWL7ZVQlOyUjBZRlJnfBlD3XJBR4MGV1z1Jf+DnrzPCr4t675hWuetj
P6SJmDJexgCAid8xwdFmjIamcUIfbdvfuz5aKftQOUPzbhA9bBt0NVes5GRZgGXP05ASH12/JzX/
ossf3tgizVLTum5ab0MyFBmQ/LU8+jNrij1g0uxuD01hXPUZGKzVcZqhshke1IeHRjIYrFptamy/
dhjKc1FozjWO403a6G9x31ofkfZ+oyAkloOGSIQHpBPRKfWAiMX+cC8a+0Ajt97ZqUemfMI6zy6u
bTQ47ifmuY9aCsC8Stz+bjD6Q5oPi1fKy57KTu18JAasmpCu+5BrVi7NWmtork5S08z0mH+lTNO2
c4p4XNoli4VevjbZ4yimmVaK+DKteDj2mlve2zbphd3wnESZe2+DcaCHfvbZl01jCPdOAxe4EcBj
/pu989hyW8m69Kv0+seNWjABN/gHTW+SJpleEyxJKcF7BNzT9xfUXaVbt6qruuc9oZIulSTBwIlz
9v723dw4OyCY+3xM1lBAA/qNUNHzwuU/STJ5GBnKYwtMR8T3QKJjjdq6AJmzKdIA5SkwCXhcSBHs
SoHUVcein4ngygeCSLRYmTWyqVv3oZZv6qZJN1Vc+luXr/pc0itHS3cttelWIsZeZo44y1H2r5NP
pcz5+TwI73tvl/5Tmhj+UyXoEIz0JjxxHRwNXoqh+arlnIAShNUm9XAJMbyGH9OhZteL0xCmby2k
sAPLJQ4T+gyP9Ecwi0KlGdTEneEzOMgwxJkJs79IB0jjunWYjAkbsUU+GXLtrTeYHyZdc+ykDrmP
XfwGgWLnpc1rbX/v+3lQHQ6Qurr+00lRQxuq/eGFVM7R6O9dJ62BD9VnxxkobNsie0zG8smZO3dL
9TXus0mcKXXCfYgvbgdBiyE/ovWHACwydH2TjmttOvteM/2llMYB5Cl5FX6DIqhPmp2G28RzC+oj
zhVI67FSF+23vmK2PFQa55zJuI65lW88rfjqgTCO5hTPKTpIzjhYkzSW5DtBsRthfGR4ctKM85Gj
bDQwIbZJqLDodXvoG6z2ugV8h7Zxmt202YI4C+QF9tt40D9HZuNtnk67uxKzi+0nnRbKpguCL8Qp
gOQtWSYlfj6Ke+SYDR1XjQfdbQeejHZT7unLpkbj0Pb6hQoE26ryabmtqJeQhpolqtAScXG9djpO
X6BnSCiie7WIoWshRJLIAqmqx8jb2An5DhYhc3f/kgxD2DsqS5G3jd5tg/Kuia5sKxD72hpmEnHW
Q9/e6IlzJlUl3Q5z/SgCkw1vpgaceViu73/nXR9rINVfWxnUJx2bkOaXL4RNnVC3GssRUX7We+OO
kprFtTQxwcY2sdboZJbf76YpR818E3INt/mU7ut6ZuqtLkLKdSwj+n6qaQ6Swdau83DdV12wsfv0
rWyyz6rEk0KK3EPekptQKCebZWc/3VLOaxlK4LzCc+nTFKR4dSBZ0sndDmP9HTw9Z1GNVlX6kDT+
xxy8RxA1D+bsil0JDIFwanxJ6iJEkEIwxIQIX0Exdc2DMZ/DhP2N26Tl2y185i8rQjT6gwDxtA1k
DzeQwfUENWZdRsO3LvKbTWimT7hNjCXlHrBeMCqQhMq9QLMeFggks7BnR2gYfNJFeiumJiA+orBX
LawjRzpIVCL0OhzvhznPHyZvJG4RbCVYSzxj65RNFuCEdFjHaHs3WuF/C+vsE4z9tqvc5znJfgS6
ttHLPmR4wyCDs6TDsbKfFE/CsMJoY+LxukNJTZJGCPaZvtgRTcrKX1EFZtt21K7tqNxB1bCYPdOg
cZNrh0kfJTYdEFn1xAdRFy+6NYuVJEkJ1hJuEA/UtRJRh6V9kho56Q6oiA1Ws2M5yAg2azVv6U9w
8IThK1Bg86WcOxLeU3dnswhAiHTlJqzKYDNX04ufIeK5z0jmtmyOVqH+r/ODEU/6WUNW+eGVHb53
qg/bbbVDZdjPkTaa4HVd66AX06s5jM5ajzuVMmUrGF+4JQieNRu+6vvkkOZr6BC44HiRPcVZkeeQ
Jsr4hL2M48EJ8CGg5eQlGzYgZ1kibKvp0ysbHaFpmC/aCvqFrd9+HZdkJbKCWv5CE86LiPtTM7nP
uf9pd69NHN1IPMauKuuvLrJzOhe+xEHmXLxcJ11bpj9HfVoJv5tWjgZ+S/N1Z2EKb09bmIzftgPh
mAYklJfC2sHxNA8aT46IBqbhyGfswPlUJ+MlRgWKortpUtBD3Di4QZzvlCk+FEa/bQ0wTOIB3tGN
juMSPHZ90IT/1TOrL3qMcLsojn1KAew8je11DscvwgfFpbkVG5yhf9eK6q397kVn7PeSqK4HvU3w
CUq1qTahxrZPwnUO2kBbZupvlUeegYnvkVMCcvuIo1uudAMIR537L2kTrQPNe8G32h/cyFgPVpLu
bAVgHYNq2A2ztszHc1jX1p7phjzkETh9XAsw0VrJREhS8c50yOp6CzcQMh9QTYcw+QXZzB3bwdqY
6oU9lY9eilnWZJJEHKVJ9jsbVjCV6SaaSVMbUlw82MpvqVnTjQDnh9Q0PQvg/DOn8Cl+Cmk/Ub5g
KyQIGQnbgNDQ6hkdK+/u3SvkEvSCny9ft3L8TJTMqADX2K28pqFloIF0C6JwVcHY3zez2EWN7ZOH
ka7ITR521gTIPArF7k7gvWv19QSHHSAoumimtnM1axniEHUSv9j1A+ftCnT7mmPtM4+0FiLnTM2c
mwObfFpf9AeWmpOwqfT9U+y47xTE4WoM6ssd9isrL6bCJm4wbEJ9e/d8ZViHmUywxUi8GGl8yHcj
0JMjM5Rw3ZYks/T5AAq2gok9T/pDHwgiP3ODHp7Ut6GFsUW5MvOasnp0wSo74/iWQ+jeoDZ/rdTT
IC7pB6/m02m1RyoESYc5uOisP/fT3f3i7lIWMX6kxPaItomIfoh4fUHZ/rL5tlaGKtdmiQ0sCuIy
wjwiwjVrHd6I2WRfiBO7ZEKt/to64H2PQsJ5rCK/oFoAeRFQ9JUyPOs6v8KHnC1gAXZzunXIDFin
5fTVG6p1GDNH6wqSXJU7BOmwzteNn4aMCC5A724LuHEstXcGmOVSJyVyfLRIn3R4Y6uqrUnASY4V
5QztWQhlZtFuM+DUlXKw5O6N89WwJvf25pcYLNmUzoe7B0M3VNgEPE9/NMZln/Rvppt/lSGBGoTx
zksNpA57PFOwQ7a++ao6sde+xfJsFQzVPKVsojw9pKXhHRAEw4cY/KUwDZI0jOHVtjlnsJwDYQ9S
+vE+vtUmE0CIK7x2GR6LJXnHmBl8smbTDLNrpPX+ITPMn7VAFmvTxxxni9gAzts0sORea79auvaM
YPYSqSPFs4JjGDq72hC3Fh3O1m1dAG1dCv+GNWDp9tNFtjjwg2QzYsivlTNfWPXr1JOI7iTNOe3G
o0VH6Aj0Yz1ZDY6mJoeCVqFCz53xgU+yQwgwPIf9cKGyfWS35q08RQrIFTNAAA+wDRYI9sorX3EF
sLe+kc1KCgjEgQD0wACCoHtLFY9gVmSCQjEKHEUrEPqPdqipnsq4hWVRBdu4p5k3BMFTwxZwQZRd
c6Ej2gRIbdvW2wUmOmc/AxIwSJXkQCisqxpzlluGm/S5TjSYJ1H0yDoR0FakjWEz2cYHaFQGK6MB
yUQ2Q7BulTeqc70Fzdv8Wua6zhdY2zZWHWzttM12wA0w0SeTWJqatpG5re91r90UYUu7IPc+4sxL
97pBEeNOl56RyJEUaLoJKG5kPFy6EBEAhUnWyK8BAApgK5Qc4BcIBYVOgX6DhC6AFdjSv2gK8w/H
Qq9wp+jJt0IRLkrFusCONexHxb9gww4nk501rtgIje6txKLOjsfgLLlIfL1HAQy5hfNjsfLTUeNk
AGuDyvnVH8S0M+SnDoyjNcxgj8AO90yGpdqwCUrgzSNtptkaOZHLYZ08uwxsdy025bQPDMSbP4Iy
IF9bhHubveSycTKwxOXPpgyyd7+gvdLme7PFtEa8hU9+YUIFuRugQ25mopP9qsXF1pLqpxTEQR4c
4wiKtDOP3hKK9t4CjLHmBRBY5dAgEza5LopwwgAU6LgP2lYo/kkACIWDYClmGkKRYqRIJQwAH2ir
yXzg55d4yMKd2d30HukO6WbLCeBKG0NeUV1nQCyQkpD6gmZxFKNF58qgoC2K3kI+CQtugGc/1Rss
U4RZc9zvfdsZmBBh7w9Q2dNpemqaBHCDPk9LlAztWSb9NXQBYKUQJnzjk/a9ffWkm7OVOnVIfVd9
WBHJENOuky1N9yy7GGyw7dxxVoSVbFmgkp1XVnCtBKILua8y/TNQjJvQgnYTK+4Nw69qG4DCCWgM
sVpRpcDIyeYT9F2SrNx+7c7TkVyibCGwdWtN0y5HgWrLEsjGFHunVBQeW/F4OkXmMUH09Kd5Pcb0
/5qcFPRJCGNZOgnD8nkFmJcB2iYg4cZsni0XpBl2gXYVj4lQ8yuUP6g/1jrm2YVBk6u0kLmkxSPi
Cm/jplnDQBkJQ+7tUvwddB3WNB/ZQSkeEVMZtvGoz/sOVpEJtEhT9KJRV7s1FDplvE3cjABuvXx3
CeLJHelD0kYoDyCSmjpi12Fa9CxYNDTBsKlN82/+AMJIV3+YXcEwqqfpwSwCsYtbhSqJzE+PfnCt
HzUbOhdhdM9ZBaVpAtdk1eRNuH0Kq0ujSOY05yKZQQ4GlBB/U5I0ckWA2I1dHidpHcduFc9rQ8DE
jeW0Fxk6oAYTkY2hIALLuozn/DFXhCkL1JQLcmruQJXT5l9VVbIPLg72SJqmjI3oOy6xOe71Jtp4
YoRV15IEOunprpNkygaZSebFwPTQrhaZsNoN2WfMOo3hpjWhT9JJsq1S+8BgNFvWQbVNhGZsAwhF
9qhXeDBMooJdQpzD1vjO6BdUSAXMo01yMgAVogu05mq83cH9djwv0ZhAZATqVSu6F0nXHU2v8Z3c
7xBkGPMb8S1TCWve4OrQkvie52X/gfiHkBFFEEtAiTEI1rZZk6/xZLL0eeOtKUZJpTciQ1K/ZXDI
T67BjtQClVNXZi6toH1iadWjkxfXhOzRA/MbZyWC6WepR+POKpyTpQhoCoBC4UiYjwnTx0tLsTHD
6JIONRmtndhJ5HmAlbCTeAQoix5aBEdrVVcDfE44Bw5zi1U4c/6lkYLfP1+HWvjRmI9FV8wvBJ/N
HFFioLQeTBPAVYJXqnU5F9lAEXaTO2BJBgiHbsxaMRMf1/ms6ErOOwgUcDGtROgyPoV5wuYejDXY
fVhzOtC5XLYuU3g4dDZAukaR6XQ9eZaO8eYxPsLAT38FmahnlBHfuZcMHeIGiQbbdI4PRGRW+2hF
XnRkTHUaEB4u6gy4hg/bwHOCt8gvg5XEDpYoIoGjaDi5He1UF79rHYQxir2XUP/PwPhmReXLFZ9v
VKQ+dFnXGupG4BImbxgcNp5oAsR9tQaIJz7kzRCdm2r6SM6Ao75bGV/XqSrwG8CX1nv/S6yogREG
UJzgxGjPEAVZNo8wCox10Xd8J1CD4S9j83YIlZyfgHtG8bHJedlnFEY9H5PT5MDEtcxwmeFHc3S7
OwyF+iaq/AvWPgCLsXLT1sBeumPlvHguiRkwZaqDq6y294tfV1XGhjMJ7FYx5lFtqlOaHBhY7x6K
uyvhfnG3Ivy++n9xW65yQTo2nrOfYYD0aNwGylLcJ3hJ9JF9JqgnAy+g96SzJUzLAI55020DFV+S
JB2idPVT9Pef7lf/1W33h/x+xr96iBAjm4XYJj9HYLm14trE591El8iHg4QNY1zqJaTEaQrmldbS
nolm0nGj5kUM4jMEQwuLKR7WgZO6C3hGx8IDOFBh8dwAu0UswKNEj8wUjyqY7TUaourgmT0NwYmx
q+zoFg598sCRt2WJBcg+UZNIPxovA9akDnLBqrAnfYGilEklbQ6bUe1CyBgmLLi0CN0xOpalnHc0
24IvX4zU8MnZ/smaCcZfZ5mT7WSvoettbeGTw2B8JWII/l7QhqtioItkJKySFlBy9oQ0341DGZgf
HkvHPgCNOFpfKjO4Alhzty5beDXE1uTwzawc4xgAVjQ6hqAODB1YlQCmowvGXoueIdCbvkdRZDoe
rGQqSifQXmX+U2/9/GkwPjpj+kFzNVrNevAS1p1DU33aWm1XHco0xfw7oquZG1BhjbdNcQpugoGd
/TCWn/OUnKhdOA3q7St6aPrS2OewJWdnygU4hggvIZliSjbkLQ+g15CjOgbWihf1MjTOll06Oc+G
3kD2j7+3NCgWCVC6zej3OcHv3nOhRQRCDcO0wslIDLDVX6w5//Dk8DTC/odNBhpmyP0MTQ+sYxGG
RxBnFlRAUCiWBWi4V2AOUXrPGSAnal52dGNO8hvtItKOxsnbjE1zvjO1a98FiC2B4QXdZ23zxe1q
fmHZWhq84oRG1mNIB7Z2Sassx4vJrHrBoimxZnOiWcV5SrgXBPx1NOaP8ySfIt9rGa+b/arpSUHS
jNE9ODmGFW+CotHahdgnjFsgPF3rwc+25Go4/HX00vN8ggoIs9yHhuApRvfklxjq8mEndHz2PbG2
zA867KANWgm/5L0wwtw8Cnd+Y6O4mDt8PiEBJDBFGvgIKZrv0djdX7/RXCzHpYUy6mem5XQyJ4ed
d/7mpunVHq1rMqB7i15FgArI07FBYfUHUh7bN5lQ70B9/Hr/Rb79YDm8JtJVLmnkaJuOngE5Js4O
3ca0yGZ6sb5rqGRuLzh0mrnNgdbt6qjvdz2WacvWJ4ZWJlN1uBikY1nZOSmSQ5mDytYhiOjTwg1d
Z6mRMOnWGgcO9TAaV3b/qb+hyPtoIvaCAvwHGIsedzzlW5aC+Y9Pnm28daNdLC0/+NpWxoOVOBhN
3Y+5yN7HpkfTSCSFOwQfVhAFTLET+dRbULFmneB7Mk3IHkXUZAkkzyruRAbvRo032rUIAa3j6SOt
qomJP/2oHi/Ymmw5Plg90p9Ku/6hQ6ZoojS5SYQMC712lslA+GEqiEmGTL4g+/DV9Vz/pGXU62wf
MOSB/CEmIbnkKeBHLVCEBxGdkg4L/AjAfuvnB1kN4qEcfQ0+eMPEsfFpCYGfIW/qYkiD7cxXx8zS
h2L+WqAvmmr3NtLKCZk4AmPEZDtFj5naRQ1uSWjajG7BY/LA3DGBdTg8e0AGQNvCWmvV1KGs/G8J
7gPUXLJYGwpXZ6rDr7Np1fstb3tYzO2S8TJcRhxOYUp3S6ciXQbUGdugaM9R6DC3qpK3pKqshT9A
Cb+br2YXCAXn7XBm9QO9ZBsOlMUQHbB08DtNYJ8wryzniWSrIbFDln/OslE/fPQKtmYpEMH9wq/I
sxtM+gZV3JwKo++3BpMIz0IUlNXQ3AAvBZ1JnLlePfaGve/UQON+IRUWzNY1FZwUvI7p6CzwHVSA
5GP4Sj2ps3rpLj0fqTOBJkdKpvJOOUg78J/hcwF5cYFzYlj0NKwPjtTlQaiLuexpEXZMFuGaQ0E2
49cZwgVzBLDtiWPKo0l+7Zw3n2acFjRXeQ4KADZWak1zdPMnaOhuOcTiVcCLjTk0dn5tMfPsm5OH
vumjqpjgVQjNSIZ4a9QEu/TSdKUP6SdyqWjfe5V+wZkbrVwpAHfEGmAAkiWC+IrIGKqcRiQhvGbs
pq3TctYcmQPoSbmsPEI7acdFx1n7SbKPxk5CHJ02di5+x0ibIKHmhwrsW2a2SqUZDM4q1vsgGRST
wyrBUSnkL6QC+ufZFkVGQV0mTzl/feMX5S1w7W9jaz2FIpo/iDI9+u4w/sit+ORfB3uOPpqcmfaM
WZQJToU62UvaFVO7VzOaSLO2h02f0MGfsAzM5GMtfbOK303pf1iD3XxO7ZsblTh/9WvYEXsbtwP2
3sL6GbiIURMYjYuk8ZJ10JvsDQsEWxZelJURhYAf4uBHOgN9CzuiVkAzqajU4jS5SEQbY/afXCUB
98vG+2IM+65qr51u3xS3emU3YbpvYcR7ef1Cj4rBVabcAjnRq+P01U6uYoyj56IxaKPH9ipmqM83
g5UN1t5Xk7SUow267aHrLILXW1oIdoioJCXpFW4kxgcd8KbX6mxn69uAbFT4Vv/d67yBU4nfPMMw
OiRUtqTt3ZxJdg+BMa/rySgOSWwEaAUQdk11FeKAMTBF8Tk6kVuR+kUP1px++Fb2UBDeWKaD+GnW
0d5rkHyzeXc28cAb5UvLvkjApXuWQrkVKCye8Hyxz8XT9MMOd8asYfKnwiW8dZbHMLJxzEjj2thI
tceGsaLrOA+mLLdTOdQnQnnnq3RktE3NiBYw7baT5+iPHXJp5MttcQrrlOlqQjO1b3SPNV0aH605
x5s4NV2SMhhT3C9y9oSH9G2IugpOf1Kd8ibGIF3RXf11lUb+tu3A31rUKpOYh6vXRe/RhMcrB/7H
gmqCZg2Iv/XBlgZ1XK2xVCqbiK8t06hbBprtst6N5BWPHWlpgQOJ3W3fXXdOH0JbveeVotsqDlWd
ai+2NP01fYBi3RGZ4zrqFDm9Mg7q2aPO6CEFammbcbAMGDdRsoIPqFJErtmMcdUOzj16ACsbsIdO
6dV7GoBO7WYbhotXSgQS/kgIK7jzFhrdAvMGJbEp6CUR8r4oWYx3Wk4iqBdo2fJPPscrbbWwLP4H
5r1rGRdd+9//Zev/bBi08TOa2AZN+N2mx/3fv95i2oP//V/G/5QRDN6KGJsdSCBMPHNrnvpOP8Rm
5z/ydm0kvSmw7lZBqOnYrB0xtZzFmfzPBaYUSinE7NkUZyhakte+9ShwFeovTmNth3wlz5eek6eL
obL+sEJZWYQzvXFJq67anTPGyWGihEcxkDnPHVGseD+kcbRSdPhEk+o0EvR5TT8p2plV8JEV1nBq
/TrZm9K6VMEcnn5feHnRYsCXz6FRM9cS1Ek9CjgSch3YkLKt1pVu3KTrB//hbRSkFlS/3l2VSEBt
byjQu/rH9SzeSvGPb+MQYYiYTeJAu8H9rPrQ+AAgDxHSSsijSEE9h24fv8/v1dSi+XFJGaONb91Q
O9rIQbJyL0Vm3Zi/thdXwIxHQLBxRI79hWb3E19czDjSfdanVtun4BjQl4TXMU0ccG5Zuy4d53tm
NO0BcXD0aGJDRHIRfcmaDE3ROOevRjyCWyohZrBEu8SRtsHZNeTeG6f6iCT02pn49ERb7zvmztRn
rfHqCebn//5ws7Dd/vV98i2PEtAEmCtcV/lX/3S4FZYMyghdwE6awWosYGE6QbutIJjR4jcnSkk7
AdZTd8deR8oawbznGNgOloz3tIfPQeHrDxETCnfKmt3dwJbYXb2zQ9sHup6Ey0+7ysOLt67HeXrJ
x/g86vm4ClK0jFqQf2iwVZ60QRzR8Pz718b/+y9fnMMLdJALw//+y4ubcLEWxJ/sgOVle+SltE83
xKjFX6KqxQIZljVfJT4IpldiY9WtijsDYOLVBueukiK4yUgrghKxLjyGrcxPIb9NUn9pfBsqf5PT
6uawIs26RLzCxPYSWm72p59SOzq7pgUcXCZkdplp971niXRgab0RCEuw0Rbxz3jAlWuc57KF+xbq
7gdITbDpTOOKUX/VCQeIzT5+obqR2wwHzE640rwB4oTcIXuEmFC6kahrb3R9nCesEiREJLFYN+w5
QHwBWq+Zm+ymzNmDGOWbYxzN6Np4gIbq0PCeOOkdkJbD3qyz6KHynejMZpYFIcBL2SRjcGzr4q1v
nf5Hz7ArEB10nQn2k4MU1LRvXY+OIXVtwLl2J54qevlbAnXgRbChJrIOI2leI+dzZe+812N5MZrZ
/sHSuqP7GRwdZ8RQGwMv6qQXPieByNaShJAzNjscF1q+w3RJ3C0mwyTacN5uYNVhURk2AJ3aD2xv
CMfbPd9d/LuD3z2YCS4X0XM6GprqvXAdqJiIFNBiCbDddr6DnTtt7Q4pZp+YLsqqzlpnlBlRUBof
//4otP55JbJd17Bdyzd1WOB//YYx4IELiyd35yMSATUP7ozW5snt37LevMYqhFWEjbOmmWgeMwP2
YRRDSkVCz47fGzogNswcY938ltv0eQWzuy35cI+ePhFXmU/Tavaxd5gtTgGpVPUq2Mzt2nxJVOja
bklKswgFWXZB9IGwDdEG3dGlyOeT3vHIzBvsHZDQ//Dls9R56h8XYNQUuN4cS4Bh1Y2/LCyaXZMI
ZLrRDlrbJU4n82JCu186IADPoS2PeWHCVwuL59L0kcn3unxmR3PRBskGs2nltRV4LHuX5HEStE9a
kAE66+hD1zOe5apH/R3mPcpBJYSciTTG/bcg14WxSZK88CWqYJstwP22Z8eKDmZp72hHpxsCDplP
u7W9yszc3tT2tmX+tZoZZ/2Ht8Bw/vmjh0ggbN/B70H30YAz8OfF1e31CkdwHe16GDOXKQu9k2ws
5mXmu+N23eMMw/pQh/F3SIn4V+PqbSAMsgEtuXFcnYZc7lcfWQrm33jKphQVc25azzkJhIuaOCaP
k8jRrpv+zY8/AmQK137ov9Wjru/MesLnpgnw0Im7QpHCN61N8KtM5aWzAuT7jLGjMnstGLwRftq8
aWEXL+OAzOxWa+ST7x6CoKieJR2hVZ2P1U7K8ppV+nAB4zQ+jOH0xdNbWMXI9qCvoQ63ndd2SuxL
ZwpxYb18zwQxU45pcJgSJXRDP2Q9wBo4m7W02RqS59AN2kniKgJ0KWwiJufq0jKqWXWTebprS1iz
9yCtkQjqo4c8hFhQIJQ3T1blUdbNzbI672FEEHXL2QxW/oziGL3kllnrUSsrPCddEW89CaOqn72t
nP1jp9eMCgY9ZsnzHm1DplvN6fRlBIp6PWgIUrEphsCZFpVbeQ+m3WqIlpC/jOjLNvQ/Pt2JvEHc
1OkCC1ixJL0quGa5caHjkG2TPmvWlYeSuC3ChtwXjPO6kder0XMR3xlauonNtLjqsdwhOUW+F7Mv
D2aa3bYRpos5GpIjmm6QVUSZqGDAYG3UhrkV4NCa7JXiivovo6OnRRif22+2UdH5miekXHP/obsW
HO8IEQrOSGo/icGxKiAp9An7hmaOftaZeUW3eTKQbF2GnOaowGHqIcxZkMnYXJtM+mtixMFRTTRc
YkUDjPsCLaCL2mKK9Wd85uVjFhFpMjg8E0wstfrsvaIUW1gu+z4Ups5DLicGPFWgvfz7BdX4p/wm
VMuu6QrH8IQhHF/8pUSODI3GELHvRI3RsFYmwgvYp2CJotsk4lx89myib0WVBKvJaLN15QqgQpHx
pYfaCj2Bxp2WwJUofX+8tpoZ7cH1jKDP/Gfb9+JdA7Jg05MUsrMs560rVBTdlJ/s0m4v3aQh3at7
QkOjrDv7gYo+8Eo2eFfoq9FVjfseKUjxVhimu44LVL8Bw3lPNxOCX7sO9GrP80LaKaNbkDrYWenJ
KRE/9DZBMQNW6ZMtcsbmpWEwGS6/MjanU+2VRBpHFep+jsfYNtyzmUG7t5y43UQD4auTgXU7n7q3
fDDd6wAc08Jtpnx6mzw65GDdvwN33cc+6ltDu5rmN9oX/U4rmZaXyWamiDi7VLicSYZhBzwE/YmT
rAYW5PXQ87+EpmMzlwrmneWEV4JdkdywBWM0N+3hXtiruw/edo+WQ1svC6p5l9OxWWQkDbxioz2l
Uw2dQjwWM5orCm/rEEEthmTv1iQDMZHOQ99aC2zYi7kurEtaUJojTHpAh7k0SMlQMtdDk6GMIefK
hfYd6htk7ErUppQQiKvRu9jPCc6bwwzVftUHaDGTtJyJXE7rc4weZAZbsRYhZjxUkkmY5N/9FGGA
n5gLAywW2X54Fe9H7P+PizN0VVL/n9Pi/lf2tU3/Ad/z6xl/0Hv4Zv/Nd03PUQEAunBUENsveg9V
0t8EXRLdN20TG6PKkPsD3uMaf7PY2umCTbJt2ZSBfw+Ks7nL1lkPLJKChG5a/09BcZb7j9sH9fcY
nJyEwULDC4X39o+nb1xZINSkLn7MbfezGafwIZrt+NxLaKU+vaqvMfKC1OiSzxokOM0ew3pskjbZ
o0DBA9gwK42G8TGMerTPMh/Xvm2X6ED69lHG5iIAEPB0vwglMzeZ5fY2CqfqKawrcZKI6qgrE+xP
LGd04vX+8OvBmjcdpBiZPsyE+nhVVm0Yf4UncGABOVqn3xcuKc4nQBTRiBJW8+FbwJD9fff9p/tj
7j/1LKkPFEe/by7M4LVxc4n1XxtWYGON98w1zpQc8oeRjsfJkJJBPhuofqRcz8I0O6S6lZPF2eFX
UuyO2jWVyKRwFoVeNqfcRN0iuqDaIQ16+X3T/fb7xe/bai9bt7XtH+63a7HTPgzykYwFkJ6ZCt7E
3Eo6ThqOx/tVjjSKbKJI/3q7ZyI0J7JEzRfUo+8Xv66TycV99yfE3rBvMmD27v3x9q9nFcW4L2wL
AWTT4mIo2/YRIActWQTapNeK/Kj10sZtnGLMSqfQ+ecfgzjPj4LVa4/ilzFdU3jDySny8XT/aR5K
unBe2yZHde/9jq4uw21hdx5yfy0iJrypPxCQgyTqe9yYfui9M5m6l4d+QMNxLI0lSanjmZnYhFPS
rT6QJ8JWbATdoUSKV8OEcTJU9QcWjGKHMCfc3B82xPpjiU755ibO8Ken12Evlhr9j23lwlZcFRqk
AoqE66+rQZyKMyNO5vdYurdOoePaEN7FcUx6ayiMOSJqDTe9711chaaw1QWpjMdIGuL4+3YZFQyd
zPDxftP9Qs6zfxH4epn1DX/8DtjoaHPDkVqzgBAABn946AmkeYDZlK21kePrL3fcH/L7tjbOZ07Z
0BzhgLjH1gLBaLT12/2anAVQyfuPf70eaRl34ahxjxnwX3xFgiBi9SvuF0WTI023e/OP6/cb425a
BzW13L3svV/ogK4a3AvnHGT+TVZGd2yKGEyDn3z2RstON8q/WpwEF1nlhy9TC3c9Ll02TWjct85o
5GRVDdXRJflwi9uI7q9eacMLA3HYTIGZa+eIDSBYrcnYjeigiSRTF1nBlCozDn+6Sd2ueUyz4Dng
2fv7Y2MmPtdPcxyjP56r7smTNlgnRUb8IMEWi7qryd02/OeeF3S7XwiTz1k6kVj/vi0O5gc/0axT
Lsfu1oiM6ApP+/WkIEYG58ZoiSZlLPXlXDykOR1rroDfiFGU/f4xmlrxQOAYW6EGM/X9nkHdjdI6
YtcYBSP6D8NdNMr0501hriMQOiVk+5xQy0dnlKDR2Q4Nbg88pM7FlApQAOpxcg7+uD9v9U8LffTU
Rx0lDXiOtsmmm7u6//zrYjArNhUoUCFIGLf7bbPL6giE/6FUN41hXjwgh3z//aQO6Tje+X/4pcGv
X1CG/YXWi8XHGBVXL+vWM4ibUzBz7ddNqWw3yeD2y/vVjHb91SeM4Pdjf99uT0W7yfGJ0++Y3EM+
g/WfRR+chgQ/1v8m7LyWG9e1dvtErGIOt5asnJztvmF12sw58+nPANR/q9t7nbVvUAQwScmWRAJz
fiEcrey7W0DwS+dvamtXS6XLEgpcKQHWr6fC/w6wYsBL2Pf+sR64XPMBf6a7NfXzQ9ZTPaHTBzHF
tkwWxp8eskVDorZFzOanDS5ggzOOehiNWmPf5fWCIm3Z6yprXxTEaQAgmShStdFcrEvxP+9cBWdF
3bpqqmjQ8LYk1syrAksgdFbCANUTZ0QsZR4i66hlMXm1OnG3eRx/o3IOIFat1+UcfE3wiXtO+2p8
KKd8JXuyGXoSS132fO2U0UEN5+jShuwULWjddxjMdvCKOJk057DI87reyq4K0glZXg//YTeHW20p
O2OekLtJ1fhtTqtLEGbxD02N3hP8W14KOzJW2G05q0lzD1nYY+w3xOolik1q3MjU7/wG7VryNiUp
WjV/0fJSaMuPyXoCUbiMO5w89YGyAHV/81HpaBxX64VkOVrdADDp9ukpm4OD7Mkwt0nRRSh56alx
zMdr2LbT0LMOdYMqhtvgmmrHytprI+fFctSzXQf9NwyZNJh83nyZKxxy8G/wl242Ft/800Aa+x5K
tLOc05LlT5vYp3//0uifdoDs+RyIN5RJLNeywfD9V2Il1scMJ8rgB5BCDTZbjaAw6CVozfdJrONu
U/Uepd+2ugCczlagf9p7Ix6zZ7XM2oOTd2D1ghj0OvnOhTKb/p77ibJnLeqBqFO0ZVX0mM//npBH
ckzGye6nsdu5nyb+Kfg2xgoTMODobHEswtklMq1jaaKyrVnwXBN4V5dMqdxFaCrQoBzyMgbFw3qA
VYIc/3cAFBpg5MCwDkOYGDvIVcZukLU82Q9ZImR3jhi9HspRu8WdSg+jwzVcnCjHPUhYd0mEidMQ
2/Gm0qmHlgAMz0CcyOAmBsJoRXuetML/iakkssdViUMWiAIN5vQp1eH4IU7eLJo+o9sKnKM8xK/m
HJd2spNxcmjybYSVMyCRfOUzHg3Uq6vEO1CazZ7JpocwWTBp9WM1eQgSGrVsVcZYFdTYUD0YvZI8
uGaYrZPIqRZyTMaZSLVuMnbawCT+79wBLbxdF0/vtyHkE7OjMxtYwpnWUq8HfUN4jFwfMu9JjTvx
aNt72cB5APFGNQfTF577twl5JMcQisGM/J+muxp8N8QYBamv/7ugPGqx38AvoTG+zulQH2wv+Il0
gnYaSVa9OuhiB0YQPWtzMDyFU3EPOlR5LMGjkp43goXWhto3G2qkH7j6m4PMwAqX5HSLijrIGJQ1
ZICepD9Ly2qePESht+ZkYlRLLvqt7ty1WQ7aN88PqO7oghaeIKjO02deyol0HeTJOphRr8nJ8S4K
UddLpjw8wsXDF9EK9e3QoInC0jh8qvz2EhWhegScGz5pEN03sdOHCzkpm15BnaHWYO2L+FtEZWDL
IM/6fQ0Zoee5f71GG5PtHHSsESu/mnPwu5BmroexoM4o2Anjcnw7RF8OqRAMLJAUrKxOefX7cF6y
jbM2gGEVzPMMmAEuTwM5a9fjUnFcBcWEXHkcsm5Nyk157XNUGP/XbeuvlLjpIDbLdhJZGlLBns2+
9u/9pB8mY6Qkaf4zIeV9KfS+vBsQqviGzhs8vhqEX3LSooz0dh/0Bzgm+ovbFeaujZVDmKIDt0Ct
RF36ZVqs5NPNTVJjB9go3ZGgo2IHRnRazeDoBah+uP/3ty9t0W8ZffH20b40Tc+2NJebrvupmjal
GfKw9uj/UIb4WIEyeR0noSXvGu+NUXbbHPmvJaZp5nussmOlgsSGgg3zM9ZeeOaV5juFyGgTFYZ7
L7t+V/wgL4R2l6soD44VPF3PhjK5Mluym/LaJCUfGvWIkiM26F+iUfCQs7LZq1guC8EKDq998ALX
o8RCMAW2P5XxtujAV03o+BdFEffgXLtFY4FZjTuLNwEtKnGBCcDtECqXqeNcm3hscK6W/SFGTGku
dXgHGWgg+fQz/eAeXXv33dRC0PV6MW49kN1P/IZ+yICaX/edAzP5cUZZFENIVAUQjWk+Ugv4JCm4
rw20l1Uycouz5lZ/gXSkrvKmNO7V3v6zawoVXGDuTxlMvWNMNfkoj2QT4uN857puR1H2r4loDrLd
v3/8tqiYf/r42fMaKk8eg4qZnP+jUgwXGVvzMbZ/ACqo7RPgrTuo0fVxzNRzE0UT6lItDXoNWHcj
L2+JrpzAWfw+1u3pGkZq3t+GQdrd2XBVPE3dktZrdezX4MM9wDNFCKvL8MRz/QeQJP7DhAzp2oLX
uejTAmcWFRIYxqXA1OUZMhBu6Bv3V6ho4gw5bt+RDnavl8gDfInEVeW0PENeNdPAPtyuEk6QHWKr
itYyDjcfqjN4RAmEK0Zyibm4Hoq+PJLNgHvrboCvCkZWHILehCJkWJsuAXb275+CJoELf38MJL4Q
MaKsprtg8z7dRLAGSZMysvQfaEbUFGyqBGpd+kjeOt05ZZCcZdOTtT/HkRGD2HXLlRyTsfKopo52
P8D4XHyaGKuh3fbh9P5pfBrr5FQOT5+GE/HqehAfULAN97fry7BGgaimp4ZyfXU5dm0M1MoagQX/
Y0y880bJZ2hYGT+d33+IPMqbIDkG7G9u47cXU7Ry7eaaspeTcjzCBAiN1zpdS/fDeQj73dwmHkhI
4Yb4X4cywLc1Aj4f/hEbGkWFXOHni4l+S3J6aZfIYCJP6FDeT0WljyPoXLrZjUcL2Gs0Bk8GQOJD
VYCsd4cOhZ6wBeOuF6F7kDPImVNxEl2YFuUK9gMQ/NhN0JAIh5dG195mrwkeyUCNJwchhjtHmdWP
NPOahdYn2mEO3PwZqO9ejrOZjldD65abLIy0D91+nPS+frfJUm1LrVaWMuofrqrlKAL/+xcXnPt/
3T88DY0mlNp1niHcz/5++sVFAeOr17MfJD34hG0fKaeu010U89AKga2wl70iRvBgGepZSv0pAOov
Qv6YGeLNCFL4OtROSNWCEnU9lqDoht2CxznwrjHgvtBliAEX4Ky7ViGU3OlJB5V6bE/aPLgPiAqy
/nGcBZRB70EOwexpUI0Al2/mGEPqoilnu15lMbZOckzGJa3bLVTbBq0nQoBN7zOexyD7cmufa4O1
l0e3Ro7ZYSg03KmWyQkHOb36evhP5/0xDSd4QsyDzWzkm5+v//99udurVw2PxAmawz+8M68F7Zfy
P9rP6qgcCmS+DvIoiprXPrEQk/57HG7lrwgZa9SsgL3CFEsT8si38z/FDSZSivVg42319wWKooJO
KF+kCYDHurxbwCu/B+UVbVJkqE45p7CzTES9wQ2Roor31HWDhlo/7lKMy0kXT2fErowIm3cRdzuD
7NuD7wOKvw3dTrvGmuvIfyK7qx4QyenuVaUdXlvd+jBE6hsEMxXq3PxqQ/tekESocHMxvcsYpPe1
7aLTNOEJmU41O4yucg5h46ACZvr2h0eiRm777RQFXCVU0yfESJIN+NR2k0NRxGjDP+uU2ErXKV+V
pgnOZdp+ZH5RvcZBUh66qkfWTHS7CA8cBDp00MQiFutphIag6yRidqi3inPIkHdahHk3XKCE1ttJ
RQiztNASAwSFpIWTOvhXfsQuMiEpNWYkNKP50UWIZNvHyO2j5yye6B1Fd6Bjd3C+lY0cs+JmxovL
vZ4gh0j2dysM4DsQTPH8KK/kB8aDB/H/KCP6seAPJMV1H/jVsLA9TLX6qcaK63rHG60RSrZPFmjS
Krby3CllI2dvd8bbRMKzxdLJS9+GBnmR2w319kq3MRmt/b68v9G28rkdzLBZhtaDMy2f69e+eKKL
0uoa8ZHjbej2+Nf+YTUg426Lg0+Xu53LvwBbXdk3hQH2v99zP4H7WLFbhg0BwzIcjbq/9Rn/pmgB
Er+pY3wPDGVvY7bhooyR9Jskw4Hh2vdAT12aymzuxrgt0LoUQS42dij/IvrfTglE99AIL7M6g22c
yI3IU9oECWiUyyG510N8rkxcj3NW5Kiz2vFZjsnGTj0bi2e1BJvDhCUap9aDNbrWMKP/RzrREKuf
v1ZHWHpYQG1A77sWlcVP0AADqw0IWUnz3ayDrW5H5SEFpYxWO/6DOCKqK6tqysP1MPDe2lJxdjwb
1O+BgnUpz61XLTRg4oyWt288h5q1W4LorzGcrJMq3DudhtQLQLjjPBres53pq4ja/HuOHMimB7Nw
PyI3+N6a3dfSb+wLmrvpQ+AFH6T1H/790xU10M9/q2Z54FtZDqqa/TlzqnmJq4+6mn+34xHaWDza
j36CbA0coYvs4cqoo+uaagv8kQCqYLQBtYqPVs5mg40Rkp7VgghurpIqDsFdo2QNAtXfy6PSGM69
OpOIEuNUPNHvkYeysaZmaSMwgnWbhfQBZbldpfT1vk1add0XbXsOUWVfYs6WPrthFSw6D0NuJOTx
MGxchde1ouAQ2DRkUpW9PJJjs6nH287x17ehW5iMxVYjgBYjzkUgk2tFUX8Kpqh6YdlprRw3yldz
XCmveD9iUWb6OH6LLt4vbwo+t2fZU/UlqNT21RtV49JV8wMr0Hjz7x+T9rmMzK/Q4wvJgggQHPod
n5OVvqLh8FpbyrdIscp1lytfjLTPH2TjWyOkgDRGulL1SOugdHqM1HzToZzzEGE5/FB3QXZOrAw5
mwqxYfRIbaTlEUDoo4mq8ldrUPyzvJYmrgpGmFKCWZ9ur2FFfKYua0p5PTmuRPUL0p9LvOPmh64M
Oj5+39t3vgXGO27nFbwKAKZxFi6ioR++Di3eW1gB/sdNh3WOnuVXfQBUCcY3eJriuV31Wu7v1cRB
gwejhaVpF6dbOcicESvuDC35s0RU248e9jvAhCgRTV7eHVOt+seToq5VMdLlBEecIK+ruEAoxau0
YaqhrTolf76CpVSXyBoGSNxF+5hlVXeso/oUJWr7KIf4UUz3FTLa8IqJ0HqvWJFGCcZiWYFNh6td
/8Q3sbgMRuQ9jAYEAX5V77UNwbqD2MGvqgPJGnbHvvdiSJJheq4HF10hMd6Dcr434WduMS6f0C5O
I8EkL/bmhC6QwLzdmlC1f3XrdnzBpYQc+1Oo98aePPavRpgi7NPOgi2NMI+5TS3k8MSYDJnazNiH
OIyuEyxSoHMU3Zv+vXZ6401tq+mYVSqFa9FVlHJc1fiI4CIQGW/I1cKr73EA+HVOEVTmo4bL1joc
wgpuV2UuUv6M7419nCEofkHgGbSP0h/6ukMecCK9ocb5l2qyJnjTgGudoZ1eAD9sMmouXwyqL/eK
kWTbooui9xgYgozHnBgTxLg0WVJyuocBLSd/5Mi5bUjkdv8LhwkQ/G+Yu+nwq3Ms+Qz0XGHE9Gnz
YQUDSMyuLr65DXs4o3TtsyaaagYL22ZqvJJjQ1fWFBNVfVO7PCducaFbDns/9Q8Aqdu9S/LnrsPU
ch1MnffWY78a9/r8NfYylAZUNziY0Lh3xpRjz67XF3RGeCDl9tYJo+Yih1oz9ta91Wh3tzE5Yc02
P+C0P/po+12q2ovQ2UCFAAQ/m8HMAHZBuWDYa6FrUngGRyK7AVYh8I2E5PD1UI7aNo4aiz8C5CHi
Sss0jset7LXiatdocbYnVLDwaLb3PWYCcF/88gnWeLRpEpeVw5Srj6CVWyhqwmIidqaVVFGXjU/g
AZq/0LrAXPY2Jo+QqghxPEJyXcZ9GjOSIdn79vMtSgZQI5sWsFS9JZB9lRJk59wrSqXG6Nk7EDxt
X99aYu/li82bjQVR42tAVMTQhHvpWclgn4meHGr6PN1RmEAYQMfHR4eY+lywETWKZvqoQFpvzMDA
Ob60p48wCnGJ86tnYT1D2c8AbSfC+GCsu9xNohOmmsZjL3SPxDhoGJSiJifYyq7Oni6GRW3BOGkg
d3txkexjC5n+fgrD51Y0vUYB3mufriNhZtwF6VgiU1ZboN+yco9M6F4fu5qPgEYx+WxSAKI7qfHb
hIG6q2NkC+VsOPegG9Sp3CouNs9THEQnYCo49Y1psW7RF3rUZ9UDtGr734aqXUSt6f+07eqNmnb9
NjSQ+FRxEgL5DSJLdryC0ohQql4nbA3l4Y0ThsUCZHXZN1QfTdYYDiU57MpY6pbpUoVCHh3Mqrou
AwCXLih+WdvJeyqOFjgn9J4p/OBHhBoRphouqJw3FhHpYkQp4eiH7vxECveUi9RF4Of4tbfKCFbV
jXfWODuX0Gy9g2YpqJbQwy7EucgjVy0WHtomJzeNqEq4iCyryBncyXsuvj/9ptWjD3nftXLf+zUh
+9k8Luep1Pef7s+RZTwiGoVEJW62PKMyH0GuYnhABRrdzFqPXlKPQi/E8fADOt8PJ1HL72MBgdzN
cLHwhgecGXrMYOjYbe+fZONWdnaIfWQPcUc1rhMKHOxTkWvv0WxQzJYTSufpp7Lq157g2vjTTONm
2kF23TadEXoUfWxBmk3llJdrnBi6zso+Pw/cYEQj4/iKXeSlxiY9R3VawM6MTYSz1f5JNhoLfWBf
j3ZBBcoXWk9w5Oq1nMPopjiWWv8ie52f909VHX+z0hCJboOkZ+la/lk2EMMaTG5znrS/xzo7Uc6D
760CxBgPt3EnccSutf/JKylnXa3Yc3IvzxYTAngrOSiD1byPt3WcnxIMTLYAQdL3yfA2LXorTwVJ
5UvXxd/kMCSYZJ1kqEbIbs8X/S7mZna2c9999lpkj8XZrYvXLFX0ZKnDvn5PMHUVElCYmKP6NV/w
vPlSKKVHLpUbAVRT71LmGZAyzau/+hDU4cqHwQPYJ2ALxuDzfvthZcKiQ8hPafeySXTbgK7zu4/z
CCLUQxUAUiUmk9NBXHb7BL/VvVYicNuh236PMFl+cTwFPeRaiX7AmnXGdvwOXxMWhx915yJubCqr
Hc8wZHFfx2x8kJGRrr7Gg+e+WNo0rZTUT3deqH66VuCaOAPa5cUZZm0/pJpTreQhkv9GdScPYY4i
A9wF2G/BHLL7753DJ9N4dr91Art6qTLUqux0iDZQ2+oXFZ0MALqJvWLZWr8Uk8s/MkTqSM56aEOs
Z99Sl3LWcWs4vchELmS3ybilmRoqZLIb9mp+6JAQvnZzPjAnNe3HQNiymHkf/vTg3nX+0OBC7pOs
cV3nS+zjkBtpbv40o8Z7b2FWxHe+R9XFDYPNgLgkjt1p4pwqJEvuB6/Qn80cadPWKaevTavu4Wgo
XxLd3FISC54h/buX2Zju2W/HWD8pyYdvN9kRn63wuUCH897qUAorcpxoKMFO+wJyQzZBMxaNRr3v
eiS7neZkh0E0txAFXvi9htc0gIVgWml5fK8C79zLhsx3uzdxBcdGwrUpaGWuslZqs9sYJAzOsim8
DC+wvP16G5JH6PZoiLsVGmzVrIW5aExfMt07A8RJnlsnqvZyPBDjsaqclWR6Gvva2A9AdpaQrdFr
EI65JJSLkzxSnbo44Wnza3YSXTkmZz1EqQ6DX8/vZhOWCx0o+wnliuYIYwR36LKpvvW1spiRj/iY
gq5eNXrWb62y0p9KI/iqz6yAgYtu0HKtT8WEwqA80sn3oZPu2gtyZXxOisu0nHHtmHIe9GBux4zd
JuTJUwMhzXCmfC0n5Nj1CpYePWH65q9xWDh4PMZA6EbneCipWVeuce1OTTBcuz6petgY5WHAe2hX
zPW0b8sBkgmiK5e57Acy0Cpvne0yoqkj1KUWr7EEnR3SLbHxkrtWRfoxs+4wvPuzq9T2sPIn0nrZ
V98t+BJXmfGs6kX00RsmjIQcRLEpbNvHqjX3BQJPe6+bonWKXgjOO9TB5somAR6FxZpfboqcoPma
R7m6NURPDsEsTuFHdPHC7uJ6lVuUwvm3MJ2FmES6mvjH1tXRLe3wEdlY6A2Qj1ZAmruPMEuBk9nd
sxb1zqFU02KhZ1X/gQsJQr1dNB4j3Z6fYPwcPfw5P/QcHuQY6YBHxOngd+5gZMcPFfZlsnBPgsLd
yWK9bJww965dOYF2GLX8W4yZ4uiWW9W9pnTmk27Gqz7t27eU3+c+A24FEzFs32JjKFdDqLjXWT5K
DNCrwWGZyayao35oZO6z2Vb+Ja/A9cWTeixUH1GptPAvlGXjY2FTvxY9OSSbPP+YRts4mwAFL7Pi
lZAcvIua5PCh9KzY+lXTvEIhM+/arHb2spvq41coEdZJ9nJf36hqFT/KnqvcB1ghPKmZHS1ivAqN
ErZ+Mw32QdToesTnOJR92UTD6N9VNfyVW6Cc+NTtnMIAG1b+cb3bRT7F/tM1kdXSFyqaz6xDUuvc
6UG0MeqovYtIrCT3KevmBVaY2b2avE12Z/9oUUiD+BcFdyTTzhX2Lx+YBdaL2TCCx0F8W/tBnfZT
WpJ5LwZthR9UsvFH8twjjvF7q6QcX3MX+RJY8bkOlPJZjkdh9Gs819KzxTrpUe+/tpnQ7RlJu5Xl
WH9DE+XkxGPwaqHotDFz9mANplavNfkHGaDYCMxFmjmeoynWDvaMhZMJp+tbbkV3I9i0L5liQ42N
3WKnhcKfThgoyVPdOP4R6Fn5NGIytDU7mLx4f4wfCI0sZIBRK/5ibGd8HxXTOZUGoOpcvKshRSe4
iCD99NSMlBgsuASEy0bivyVUXB7dJj7FferK4CpC79i1x2B5u5Q8+nS922vgdlyBzJvLZWSrycoq
pnHTVFP74darou+SLw2MzTVGZTagATf5QpJn0fvORC7UwPtrqKp7GZbhDeeRRHn27TTa5QbyLVE7
1ftxcOp9pCbN/tbtxVjiKh0LHHEo+9fA36fcxsoCj9wiqeGb/0Nw2GJKVlsRoDK0c6LE4Fuge9pz
18Tfw9LKj6boIXVk4YpszZtW8Y07JeKRhTJDmzkLmVDi32MtLTjFf6ScXFTuqkhwmwV42UXigd1o
9HbNIN1OuPZjJdgjxxKe1LlUl/ykQ4xY1AUVPhT9I33+dSTGFDOu/mMa5QIQhIcOhcO2RDSye2uK
AOB7q/28jXyKms0RdfE2HYC5dXdlXTSPidgiTWCJ7tDe6Hayq7WKyeISHVLpR2XXbg7uSvlA+Qhf
FQMD56hItaOiJepSQSfrAzXjXYiixo9pdF6hbg2veWBb92bd6HsUjtVjF1Uqlrf4SQwlpCjdyUBo
+8gb54atnG2z/9XgduLeDexacJtMg4ucaPEuOav4UoqoKTZ9B1XbeliRtNs1XrzI26DGZkhNfmrt
rgy99D99FP6MVJeKlZKwKwjn+RhSjNvV84CUIorOj0ATQ1zSzOJbOsLeEyexRrq0ENPf1caMlx4a
cefOBkhujOgrR/Uq9FE7DZW5/Vb1K4l4RvzFWYxZFZ1sgerToOVMxVw8mEqKLJyZ69/aWTnjQeC/
aG1kri3VZP2aaPWL6fqPTW6XX0bHepnVrHh0kj5/VB2XhUKF3I7sygmlbjboY/UnOaQ4GdV7CoGt
8cZuGdyDVv7QkuatznzILk7TrgwvGHGYTeYzW8NxEaMC8R1TG3dOqh9ZX1Gkxqn7IfWVastbb9Ye
BfPnsEX2VoY0k702Wm34gMqBhEXl+Dgn6Sio87hbdv3cflhIusnXJSHOF5U1KoRZ2OUNXpUnfPB+
NQXwrn0mTKV/j3vuCAeuj0H4V2ybFrfgW8w0UC4oJlRtu8R6wEgrXsdjFb6y1MOWawyzzbXrIl2S
hvwRsjtraHmhaTPvZNdKDKSgGtXbk0wLX60WfEOlJfVRzkat/05C2jlxK41e2QafytHBBlG8DCuR
dZAFyaM8UTPw/ENE4KGbxsX1uZ1RwhoSRbuTD2051g0xVdPaPt6G5DgguaEim9zawZYNX9w+wlXE
HTzRv2ptD3y0mtC1KtL5O8DhedOpTXYuKn4oVYEGdjdpwoKs8X5MFJn1CW9Qfnuo+pJJ/hLl6KGp
c9U9+r7YCCpAbW1/yPceyYt1qeXtA1l1daECOEWM1/WXtj+B5anAWpfY7j7KxuvSrQpm6XTtRQ15
WlvZ2nOaXANcxZrXRtx3CwfB56DDZsBKxqNsfL1N0fMV/cl773HenZvAfy18J9wPDaQyM5m910if
vJWeO5hMiK43+M6Cr5e3lbO1gZ1HbroneaoFQblTSZeR+CgfjdS6BtluqR9KI8GZUlwCR7gUXb08
uFdbBB9NliYzavGHAcNBbYWcVIVgd6rdGTHKNOwKo+aAHhasNDlVeIV2J+MN+RFkU4nyaorheMNC
COk1t9/FRvYge4UVtOe/x1V9QBNBjukp4j4i1gj15hoGZvWPa8hxOTSi134gVfVSqEi7is0QVSxM
6jpq6I6eRW/jnF7HMxXxYrso6q0nxv+Ol+N9XRTPNT6pio28etd3oMjFkY72/15P4eooCclymNXz
pqiw5bl+b8XK0zIpbsxDtZdDruN6F/mVrdH0o8K3rUqEhimvDG//3+WdnNBb62fZaCHror/Wk7el
YJcMGrnnDmcG+52kyfBBBrzf+FaMVb3ohsiQkx9lIZTG+jFoKPXIcSPx+GLX2GBGqp0/96zza/Yb
gW68KGEWQXIzYZegevuR6MqX2u+tB8MzklPk1WwExLgQSrhja16S0PL6e73o7d2gev6Orx6JbkHq
kMjWRhM+h8nUbmSX9YZy8fWKbzmkDsn9KGMVGZABwwo5ljmWju8UTmNa1d8DRtEv9YiIcowl99Ly
8Fzm32s9kTRX95WNWmdQKuaTDPl9wgick61yDETTU7PnUW/uZ92JHnTRS2ruiUUWP8fKMCMoj4OH
PZO2y9vRP2VO5kMzyi6jhdwsOIddnqZI5gQ2Qodle0QrJTnLRhcbr8Ry3v2hb7ZyKBYbtFA0KH7l
CxCfCQUaSnjKjHr6rASTt8wLXJUMfzxeuzJ/aCblMSptfSd79axzQ3URI6dOuGYR5D/JBkjnmzHa
FbQCz3+aEyTLWLw797Xodj4rFrNUvphJ69SLoCxXrK6mi4wtkBBHC65TrlfDgoy8s4M+EmVW5cnQ
e/1p/j4Oql0vlKnADQcfFSyMBmvl1Z69NeNXzKrM/6g+XBXPat+DsAyWTm7/gLKOoWacsb2OEPmz
etM+SR/dOjfrB6yprkN53rMfFxHt2DonOSnDxJCLwDzcDtR5JIQOOrB7cGzUt5coLj2ptVpsWNDM
gOsE0ENOXyMrbUan3DCaxR9nyiArCH4kQ6csRtJqj3VjPGSmOb3PKlt90kf9SnbhC3xJuXldsJK7
RiExcXHcFth5xEZRNKxp+DLOPcDh32NInYRbKqQVNMYWvxI1nRG1ANs7xixLhyba+6Md7mVXNjP2
t5SVUqRQC1yVroFaiurDSs4nYHDQuxSnyzNbVNtU3BIau9qkYd88BlUI/9Z0+h9AozjQ+29qqgIG
qA10DPxuwE+Hx5M/2EALe+ULpYn+hx7rOz/RHrJUVXdZgAb0uustSugR1X43r0OYqyYLqr6bL8ag
Dvd6nRsvPQyGLLXUi5WrxstILxE9OTfAuJFzyOZf58o60a5z/32enLuakP/feaaHnx7ieuGiScoG
a6Wcitrko3/utcOax0D5VBhec1cIOJONH49JTjC22/sui8xvA7iou6nL9Isy18V+SPD61MDDfKlY
m5Wz8Q1XKj5ylVxG30fJCZgpZrliQsMPy0Ye5AvKj/N93YTGLrJavqCVw6NQXDvFNnkMlAhnS9Im
+qAVG61NlAMgpoRFr2nt4iqzdk3a/zoa7WKDWV24MRBlA/gjQm6z8uh2WmiWyBjlfnxiuX43Vob9
HjhIcpVJMq5HL/XfxwxDptzMvvKYau91LUt2NrfnZ/5NF5sbHy5ZforX4tw/+3UIOC1BWdWblP5Z
iZORzHmDxqqY7dUGPiLpCCNH9ZgcWIOqiZE8WtBrn+HJkwhWzXl/u1LjgFcvxKnEo5Jl1PsaSa9D
5nnY36DUuihlt3H48EWDsywmMPLwGigGEyV+1fgmreX4ranm4AG0HVT7sn7ltt/8pxY5B5gNP1jy
9nfI06XPJW6uAGi78tCMkYqMShwvSmU8JbUzPvRONj2Mac2SCKCAHJKNNVYLPWy6s+yRwR4frrPy
hLBmhdCrWMf9vkbtcftOq3F3u0aEMNfeC+tXOZRxKzlpaMVnkgoMQN3Z94Iu3Irm1s2U4C1SkWcK
JKNYToDrV9uVKdjDsi+bJvETMOTVQl7g81X/6MfYIFW66UJIR9IKDXgX6wtFfTV1YBh2q/VrP2i1
117DygCXYWtXzVq6nURyPdBBKoV5VKzSPMxeQseb12mHU3do5+lLnAuj0BAviGlQ05feSsKDnRsY
G8huCEtJx1FO9ioF9K5X1e1i9pJqX8dGtZdHt0aJXEokso/HiudeI5ugq/Zx28Z3Udlp97bSPfvY
T6MB0g4vURPjWjO6yUJ2Y9tK8R/OrbsK7biXIkSKwTdN+KAi2BkV99CPaYrSiDW8DJFrHZGU+J6L
Xk664xTH06ucQwzXOHtReZEnJhgTIfUd7uUcakXWQ+UoKzlXlKXz6AcoDYireDlPvDb/KaeEAP6L
xt0oiCPEUtF8djLzWcahDYfyKRlR+drOYC4ps2PyidLhyujs/MUf0EqxKFXCFihe5pD8ZOE1Jznn
xsCA9XhE8FJM8jNHwsurYwR4OVNxIkxIWVFvZLfoyRPk4ygEUDAAq0u02P0yQnvxrwZ1sF4dtIMc
nru6JENtzr/CYg3+FBIOyy6I9GYpY9RYIQZ98XmT6vXDr648Uc7Ls+MuVld+iBsRGRlvV9qDumM5
QM6JRzaQHis1DkbnCj9OfB9aH3/ZOzk4VLUP7lQGYRe+NNWZ5OKgz8dbM4+BetRjM92B8Ntqoicn
5Xgykf+GB+7V62HGGUQO5hos9rtbEPnz6L6pO7GgUf7TI/+zouQLUndA874Y7RRtZ5owABjeX7GP
snW7NrtOZVX+GE2O0OP4HSMPMUnNDshC8XudxnPi4LukR0G5q8y4eY0qnu44nQfkY+jWevU4J2p8
kT2zS5ez0U9PrF7YahSHJKiQaqirYokzEaZ8/4+z81hyXFfS8BMxgg40W3lbKpWv3jDa0nvPp5+P
UJ/WuT1mMRsGkQAhqUoigczfTIox37HMa4Aq62YMU38VuRhlL1nqZCujy/MNvjHw9VKbSruvUje7
tbXKvQSpM51SUzevch6n4AGeGY/TPF8ehc0DJvBAznkJGYJwNR3GuPklQ7c4ClTbPDAxgJkvkrHO
wSHC6fx2HXRavtHc3mTVxD0ynnykDifYoqZnnJt5c1bNBxlXkKBAbd44y6Fm2fe4RuIuI2P3YfKq
P2NlPHXG8qTpfO/bIhy/IECGmnuufgwh1jNDi2FvBLdPxn3Pmj6camp2Qi3bjWuW4YKFSnAyy6hf
NmVpogvcdU+jnfZPgbYLnMa8yggrFH1HnlNZ2JOL1VKUqSo1JVHvFd/unkxAfI8a+/9bL4AgyEfY
qi/lxUEa/+yAEq8sdFjf2qFEMzzVr0abxBALMZthk/aspSFGeV9lsA4xFkaXnuILF2QD6Yrcao6y
z2K9f3GV8V32+aRrz7peZ4u2CfUnpxNvmI78wE+te4lK33ouEBZXGrdZMt2rgvLU2Zz7rASXEFxN
mp0ciifptEWsBKeouRcxavf0Zx59rOU8Ucx6tQ+hDteafjHmnVE575aKzHjWot44y5avNuSCGkSr
lZzNkhtidzuPl535PF6txd/jyd/irjl3esZUPdijecFBF9BS4kX4Uw7OwSpwair6wnziIWU+IVcg
8CNw831TBeIp03T/MhbhTnbKYYE2u8D4pOPvV4n+OYesdpXX6IXRbqd4RKF9nlGOGrTqyfH06Cxb
npI7B2d+YXMe8dcLyyaygae4Cl8tq9MulajwFIgxLUcu5ZdbGdPPwHjJFQNN0ALmsYZ25mcT+i1o
FQPwEY+ZTVmJ6Yh/B4k1hU1QDkLyGtojCuO2I96Q9Nz5WYf8w5A+I/uePld+D+dEASGD1Un67Dos
JPRQnGRLjrBLzK9c12zwYOUC7BqiUzW632zTFjnT5myZ47IFqWX3e9jAxULHH/EBc1d9n9rdBUQE
3omVPGJ77J819VOOuIWgXsYPsl1SZQIZpx61OSTj1sTmJIvKYaXmbXfJjZotSBKXn1NtVKtS1cZD
XRvee1+9OKlefKKo5+36rmnXIoxLcpCzhHU81dxCFXWJeVzxlM8H02vwI5+CYi9jhqaR8GUbhPLn
EwRApMtJwoLuyDsU1OiTowqEHiBmlGfRd8bFmA+Yd3XLXjTRRsZqLTYuiEkYFzuwr2xc9MM9VBqt
+RBqV71mXbCQlxdAxfnBp0t+0VBqfkxWLE7yoDj4Ei7kKU6FnOamP67Q3qzx7/1nUD20v4dT7xWs
QP9pBn67H6jM7rH7+c594+eAWA95z2k6aV4Q8gvOu2cIv5iaOar3NbPsraYbyi/RuXiHqeW30bKQ
JmtS8TwGsbueFNs6RUatHRAe7mZYtX9FcuGAVj84LQS1h9r+DJLUwQ1SDFttbioU71BJEu9Y/Nn7
qNP8dR5TZM8DJCmSyTN2IlGMd9fPXqEYikd9yKKXieqqDNdxEB2VADtG2fQNz10hrmj+nxcZRZwt
xVSB3iI5XWjBNysQ+qpoGoNfw+hffMxPaRQf7Cs/TYyKHjtTiKey9GY59uKj0uAljPiPrXGIKj+y
2EKLd+gtCsxD+EYl5nb1oOOwxD29fUyc9DBQjPkkFYOCBzihTVKM/qcxBo9eDyZP4TZ6IY1fIqlD
HLUbbcUPY05u+sFniVNSJIqPINMsFhpTtAryAZ+PztTW4C1PqkcCpWPHeO4wFlji29d+Vj0poLEz
ojPI2fiFx8tRlrlxjO02k9OIrSyOw2/DVCAc3xpQ78exqLD2navhBuwfeG8V3ucoeVzHUXzIacs8
TtdIIAFlml+lXTutV37WCLPubauJ1rKyjmz2J5XtntwnKsN2OqHWOE86IVi8EqAD9vX4TXRqNC40
Y3yO4mC2ni2GfBvoTrDL4DydMAoJF3HbuFu1CUxoDbMSYdNBYRii/khydRYcvMXy8Nz4CQU1Rgiz
6zash+O9Yo3KsSow1qj71H0Jy1G5CDc5yVZsmNPLrHkydzld3x7zPMVpZohgE0HRO+UVdXq87Pwn
D6lmvl158JE67veiE8oPz8PFMaLws2hY6Dh9NX5HZwQf3bAXb2jHhDPAqASaO6BGGA7V86QMI1Ja
JZITc7ODmfzoqgGKj1pDetsArZlBWFgHhuc9FLrTPftAq7iRP4VDT6NHkjM2EDmQfUpQDOfALCFp
0hnUMSNi7UfsjvEphlKAQxepEqqRDX4w7C+mMjUvRYullgSB6UP5K1PHFP0Aimo2C9yVjGvdsMF6
MX/XqrrAVE+AeRsM67PKSbnW9Vd+xThwBNDJubX+0r1ghBeDYQdaDhWOa8bIHThG6VOb7V/mA/QN
AJnylIGc5qNlH7B4/u/9/xp6v95oWhTy7215+a1ZNeQLyky/Oi15o6GIu6+2CiwEreFZmMAp0ZYA
qB1cQlcJvup+pi/KznRfqhLGN0gY9UJ6XNu6MGZRYKvqoxLVKPKqVnKoUuFdkZzqtoEbsGIeGu8q
Yz1sCGyBS2PTZXgow2Dge5igv5MVU7ltgTx/jJX11UFh6bGCwvCcpcYWR7SS3Wo7LePJAonMfQ/P
+4EkESiG9uTpde+cxwIYgxv0KzFSgMzAfjw1gCR2aqDnO3A3ylPQ8xsqWDe9GjH2GppRp9TWvOp9
KgacBi0Rn8XcVJARLp08fEXyB4hpZz/JcJMN7j4u0mDlsVZ45xnvAco3up3sdVzxC1qu+yA7ZUg2
m7w/mjD+X4ehR5Syj5212bfaJxmxc9t54lnPNP9sB/VLPDgIU6t4PAJy4MV1Ldq0eNKsMTUJZ4xd
tcOaMYaMShNignJQPCrhCFyFr0ZY+A9aQF5fEZ9ZHryrYhQvCMLqG7Bi+RqFX+vF8GYkLcK2GMso
Ak8aVndmgYtcX7sYLfbDRqmMUytsDHtmhGeGQA0A3yg+jjNIFDUpfz8lagx6gF45LkJCuGIBeJWt
ftTRg8BmGD6ZewUkXBzA2VmPAVAAvrf18F3D79rpsvSLZ0bBmrU9yxvdUR/aQmBJMI8oUJVT8uh7
Q9ZqWTvU4z3kXk92ZevIXiPbVLdYeSnTAwYhJ6+qsw870gLQYnF7EIaXfvT4VfU8hl5b2+oe+gJT
Dp8/xEeXCG/NSlTfIgVe4eVKfgTRL38xaUBc8i5YJyVf81CH5mabhvIQgew8DAWPGX7/4kX3MVwy
yqK4mkkQ7VJDUc5ur/0+YPf4JNDk2N/jDcjLxBya/YgRDwyEYfhUpvzSgnH+hQPUqrLU5HsWktGz
KsBOsC7RoG3ZJ6qD2h+tiRdW9dR6avAnW+gIt3yzC3wedTH+MnzvMJKN+VLrebVUR989CYEoqhKj
vqpCr34LDfyekOYZl7JZBZa1BbNClW7u1WMUOYLUExvwadUbhVuk2jXb2Y1zr6WTMLLMkuTO3Mti
CN5yw39CITnxNoF5zcsivsqZihYOQl73L8B0xpfRwJpzvkY39GznFbl1aYfhK4Cu9pfn7E21qX9S
DE4XQ6wVrxZ0mnU9mtk51UjuiyDNtiN53qsKXHI5BiL/GuPGCUev+ZWWYt+TaPkSBX61zMJqusY6
4vihkjaHrAjGs6nGOQIfrf5qzKVaB7LqTwTuWf81v7gF/EitWH1rksQGTODmfOPgxOMJ7G0HlBse
hQsCWI/sjZgd04HxdwclewE0qoX70saYDLWampzWaEeUSMy4OsqD7Lo3LT0EVOWgW/ava7IEVoVW
4i3F4yN/qOZDDeZkpVV9t0KpMn8gvwSETXZr9Ww8/qcnZE/Hip0xshdWy6vLxqAZ9rnDs/h2ELnP
6qhvNmWfgFedO/rSA5iR1fonglnevpXNKoocVAgBrM5DVDGZyGN6HcUXLTxSEcftW56OvjafThhj
5173cOspOy88dp1XBht5+q/xgXMZSbBcXbPehGRH3ifVyM7UFIGUzc2w8eudYXBz0LzOf1db3ViR
NJl2spcndbmY8rY/y16K6ih3Keoz2t/l8zzl0GjKm5wybCdMUOamnLKn+rWSTZ/lzW1K2UQdAjfA
0t7xG1QPdUO2yoeOhUiZGi7uMXnW27Myel8NmDbOo+8Hed29Kc/uMRYsu9ptzlR4TMQEXpsihRBu
dM5j69vOowOXK7Hy6XSPm8OA828CZkKOYH/rPCYzKrEhE0uF6p9L9Yo/jW51/UKOGw6mQVGW+3O8
7YPWOVfzmeZEv89kjK3S796/xv1PvYASnNt8OF6cPdRc49n+pxngE6JEBEPWcU3TXMpT05xYdcjT
2wA5lmKevgicDsfh+VJ5qOT18vRfF1EusQ8FNhGrMbBTiAKY54YdQN0Ue6bHKcVFBcAyy8oKmE6Z
uRQf/3SMse0/QJ9fymH3uBujMcv9Arg9qWr8XeZZGlM/gyruj/dxSqSHhzocPwYh7H3judjM1epw
0GN3OHTCxB9ctqfZgS1Uc89c3/vNIqNfDpXB2/hbWzd9LOZJ98OaxHNYndXvp69+blVrNcmaQxCG
/bOuNR8y7uF9JsZxqHWo+SzzEt33r+msyZ05KKjxZW9WVW0pLDsCo95RelRRqxsQnZ3wjTyCsryN
lpewuHQvcfEiG9T+uApRx41LiessY/JgJGCLgfByV1FxHO2cek6ezizZRV9nJkme2OWXlSmHrseO
GamfV89Im2uh6uU1KeI3syjGDzQTUCfclEGhvjavFab1r7XXGZzrcde9Sqzz73PLQHgy9acLNG1n
GVm5vukNfMb8DqEoIEs/K6O1T3qYDC9hBUIzUNk9hZE3vLDKxYyGFfhK9ipY05/ryf0mO5PS0Fgi
HcElJC2OydVGM/yLMXYgGs3SPctD2lLkXghvbLad4kaLW/veL8/sst2pJsZIbRur7bZRMF4ocOda
ulHRHUVHrgJ3YKU9yrY9B+XZXzEn0aHSk5lkIWYgIaKb4H0cIzw1ne1j5tX/PggbueAhmsrNXx0Q
BtC5Kh11ce8gv+dfUjOLznxfln/F5ZxekD+PaHXsZWuw9P5UeSSSZ26Q5PhMWp/vhZnj3/UP7UfG
BZs0qGh3IhFj9gbj7qHbmQN76D6djMk5/4yVob9m1wP/qFllvTMHPJZgMyPWIbx258ZpVMBEaEfK
dH2eY5wXz6e05VmGUurCSMKTHhTcfWzPeEDCy3wwsU5EQwhb0k4pHqzRQ4hYCzNtFSkYHN56TdYP
fefOFjzJGawyn64aw/dR52uEB0y6ls3ME/kK8ZZyD244eje06Kc+Q5tkZyye+JXYr4zxHikwPpaa
Er6DZXQPVoecoRzkD2XF7QrPWtnkZ50swUPWRzkYH99zRTn66lgW9TS+EzJcp6JCltYKb29KN9nL
KV9u0Ici+yxjK36UkAbWKPWVCAye5PGOdACD/lck1z6juIsfAQvXVznwf5/n9jq1+LjP0Q+QxaAr
Yzg0gikg0RwcK9UbrSUAeqBh8wFmY7PKpoT7RFbgONUpbXRKIaye5Fkjg9OEK0GsNwE7t3mQ7A9r
vfk9/jZKXhCnVNSROgOa+9cksvt2UWQH8ak95OyIjrHb1tuudV9I8CrHwBxEdZanYZ/5MKwIjvwg
uWlAagDtZ3dg7CA68j0IPbIhkaccQ7IjOLU9DO6PxvGi1ZxGxANuLjrKSuT/XJSUXQACyqMcqRjB
pukrHGbcAYEUCKqlPqNJK/bnNxm2W/tPd632Sv/wpzmE6FQvpDabhv5RvcI0ddmXIj4OWtT4OGqg
6SYPjYFjwvwCkaDK8vCneZsBBaMBuZy0h9Q59Vft0xLCuMpDZentOTID4PYBd68uwI8stCu8RLPW
uGZ1Yl5jHGa2ieKpy3vM5R68qmObwus8lezI7Qozap0K4z2mqtaHG0/NUc4k49xXV5gyg1aarzS0
PHpUbOxV5teTocoxM8qz7ZO8JrIh3HaNvg/ZY0HeL4aT0XC/6jy3Y4VaRosMwY6WF+4jjmolKHbN
A0bPXylFNBz8+cJCDpKnHmagCy1y6vV9NVb951rtr8XZfdx9wfZ/D6ljTJIBdOET2bHxmcA3SPdr
DzgzasPzweof/VFg3cVjXgBMI1bm9hsZWHMvW3ZcVZfM0MqL7ZY/BlGCqv4TkiNG3UhAkkzFbhRI
EcddoZxRWQ0XXtCN73ih4zzSes3T0KfWOikU7+w2nbYzMTU56Ag4n2pn8rdG3lSPiokhWYRV6us0
YeptdsJ5S9qhOyqtisQYBRIHmCYHPx3SU1EetSx0T7rn04lU8O9OOULXx+iEC8dCZWOsJthq5nNh
MQoj+8GxurVsyYPCXeCQGM2PbvTjCBhq2G8Lt6xhLGCmXVuJeah9yOZ+GChbc5ycl06p2LRm+rHB
9tempP3ohg+2EDHyjxxinsbXBuleXCObi2zd4r57YC+onChATDPXrv7i4fB5kCPUJEmuDuLLC0rX
Am80X/WXEDSAJGBtvr3PrqYIgfYZhfN7LK8TZT0ZSYqDNNPICduyHbeU1flE85sS82HI4mZfBEG+
uL0FVzVYG1jai1lPI7ZWKFOcg6bb3t9zaxnZY0769D8/XT+MCMikgOb/vB467LdPdw/9+YT3dxCZ
DiURvHt3t5fM2G4AVGH5cH/NyLZR4MmowN1ftQsVbw0V7vcnlBNWYfb7E97+WiEOcLdPd5tbFz7r
HT6dHC3nl5+wRjjt/ib7+ROmze3/d/uz9AUk8Hj4/enk1aotDorvgIqa/xDy6jzNvkR6JQ736W3K
jouhUiJcaP3yGdzRzHdVi3Nhtc4TpbLnWrfdT8g3aOxlHgBLzSvfcy1bFpaSPuS6a67dCSuBBrsx
bkziOdPJyAWTx10mjKl6JqZ+UjTjq+yUhxIwhiHc8Ta+wrV41ZAA3ch6aB8F7ckp4h/38a5G/pBn
PgtOR121hsJar5xl2tNhWNWRoyE3nutPaGidnKFRztHcGku7PwQRXxzZKYdZHpL1rLYDdDAZ4jUB
chQYjMtOedCbYlinnV38K+bF9ca17Ppye5Uxqsn5e1gdz3PIqxozxBXEKtKDbA7aWD8Abr615FVD
g5xRaZXIkf55vwH+U+GkOY8yFCH4sENMAhu6P/OiGf4rV5P6KEckTRScbb2+vaYMoe1OHnSIA6p9
/7wZ4zP2u/b2JwHsX2zVKAXGb3wZ3LPhZdlDrWgQWEc/vMgzkaRQpzDs28mmLRKU3EsdBEJoNtHq
r9FurA77CrbjfQI5Qh54BS8bf7/CPWzFBU7pf17h3pGU7e9XySGhoB/Pekjt0EhWg3QNlJnUNouO
jS4UA0o9JsQs5xGzntzhSNXZodxelQ+ui1XCoAbN1QBdsKKeY70ogeMvO/z+PgQu0QttMMZvUd6c
K6fzfrkTtZoMGy04klSVWZr5uPHprE/U4Lttaj8b21c+ghRncwNj8FcdXs8qRV/1CnWJralhqA+8
XW1rBZ19tJXO2buZU+0HhW+ukdvShoWVl+Z958c1noBqFe2ilkeNJX9jdOle9gyGOzOOMmrJC71L
x9MtiqXhYuBBsAZRkfEvaPgvZ8sQo9+VpmjJptVYnizLbC5na9csrs2nEv2hbVgX+7DSQnKmrn9R
XfAg4IsVBCi7ZBnraXOeakt9itT6VcYdPzZW0VQ1B+7uGpxKY5UVtvIJnlXbuDoWz3LY0J9zvUV0
tzeDPT8NbS3D7BCPPaZ3L9EVY2sHGpiVNIi/uvAsNywTSUJS8U2OPf5tx7ouGjjK8+mko1rhCO3Q
a35OfjFYhU5XrKcxS19xwDR27YA5gmNbySs24PbBysF3yGbXQrmKcvWXbE1K46CQ7p7llWi+iCdU
0pdoI/Msng9OtgNZ0rzIRh8XW5Tbm6u8No2mV9MP1QfZ4pOgROwF0UkOTXpAgC2p+j3pA+UlZf+5
56dQqAuzqENy9RyMQQuXqp0Z6ykMf8emFD4XCtc1QGFB2k8OjAb9n+55oNVOxcEbc/DGf+KFmBMN
nRpzI53eYtxWFrZZJu+dMurI//Pkl02jIOdpYBl78AFpvbMGeFNFGT1CV5/eWryp52u0DFtBo+j4
HtNy9Ag+k6WxEpgvSRxBOV/xQAnMvaPGzbHHQO4seyfq3+CQ/NcRdNVV4J1aNUn6bmpOeJyasCId
z0V5N+UbC4zFRl4kClUB5RuyecBh5Yh6v7fxZ0seeYikL48b4sOTzJY9MmiAJSQ7ihTM5FfVc0Ra
a4xb/drGRoXachiv8Q8MN7KzHx3vQp3x1pKhqu39ZZaM/ITmy11K2ketEVS8hoICJEKor0rrRyzv
mYlEsLuPIBeAYP6lifobyg7AfsKZJm7axSNO7mJredPMmRuQPVR4ZLutVc/ManeBtHfxtbahT2lz
GV1rMYsCuvTd8nDkjdNcfS0Ci1KLqesksk1316MQtXeVacaTFOEaLdn8tU7YmvGl7L+TX1vdZiqz
eF/0nfk1NmEqWBDDn9uGrFeThOnZUHMqd/Hg70LV9i6BbeQrR4vT99BSfqS2LX4mw/U2D6ZXVwWr
lc9W4HrflJ1ydVF9WHnThEvTkLxO2Fq9hPhBvHQ1TlCxnT3JUFSb+EBHLcjqubNs03KTk05fy17u
jfGpM3sgonNvgZ7yS3O8z0U9bs5qxc1J9ttumq5bmy+Z8pm5bfcyYglZIuD83gpHA34RGgvZNAph
b6ygLZHubup3dmJYOcUD9Il5sJF6Gwof3bPmpdUT1KpbeLDS4JjlMzp6HpVga7+GPjJsR7UVx15p
koUplP4861Os1Drol6Y1DWcZkwegCMM5mQ9T1FgrLJ0YMl/RI907gl2lR7Z1FYnWe7eMyV7k4EBP
ZdZRrZNo2faT91Bbvn1ucntYjsbkfCUFd/Dx9nwrsO7b5V5dbuFkhh++OeEtkThfFQjNq0yf8Nrp
tOgRy1kNWq9uf82i8V3DfMKnsrEIvKwH19iHj/eD3XjnmoXOETJj6Sxix433k2IFCzkkCe3fg/0Q
1WVTzc6xBatpYZGqW5Siqfn9yza7i02Z8ucJRTY+1giaHaYeKI9kB3Rj8r2aUFaSzIGGFpCeADUn
WAWjG35XrTZ8kOyAua+ZR/4/rpOzmGLYO1oVXtQJqoBSU4j3ROw+BaJ3n5wa+IhjXWVkVEn6IJPT
rGSfjFlOsxncZrrIViJwj697lMsCTOCyJRbaj8j0Dudoniz3dGcz4SIV6sJ6CvBYQUIzZWNiNNaT
nk/ONbGBudAnI7UllLUHn32V5NguAzCO1gYEkLMGKtupqmgZRXH1puXZ7zMZg2bVPo9DsQRDEX5x
+1+GlVcfdmFlexuC21qGPT88unZrUuzlboV1zGzt2odfokn9DmW/uwZxmz+Mxmgv5Pg6M5CKyO3+
wTXU9Orp5k8ZF27hsQ4oLWRr+J25TnmSce6tDdqZabuPROp/RCbF+fntKL2SbBMk2LayybsTf95d
3zvDOp/fBQozx7K1f7+7jqXUste9TY2KSlT2+c/S1i5kZPOPKcoxm4wH9ew1bnksc8Qe+z6MX6cO
iAJplPwnbPBl3AzmpTX0dNWahofUpY8JyHx2P6StMm6tLj65VvvvuBxrquabbzrBa9eZRy2x9A9v
KNEhy+LgXGot9HjVy9d66tnvg55cvNDRfkRG/gQqLn03fD5WX+XKMTKm/ow6BcxRM6g/wcrvfdbe
PzSv+II1l/mqVkq2cQqS70bYqA+9P4WzaKb3JVb8tRyKHBKOTm5Rv+Swvzed2foHFSr7BfWoYalr
Iz/i0ewQHx89UG2Tae+NyN2xwYilWND7lFXNop/G5Isowm9FWnvfyCQ85Ah0/Cz1aa1y28dtujsj
epJHi9ZC/gbGyALqx8bM0+qnG6iPmKm134wu/Dl1gdgplttvVJxHnj3Ae3nxjFxE/txVJRvQ0dM2
MtZNZnWBOLbL8j6/jUCu0F+6iUkaA4e5MQ+fgixyL0UoQDHPZzDx61Wb5OG6cZATwecbqh1Ak2Ol
U5Tm8cq+UZTx06238eAlRU4TrmMb8SLK3S3z/HPJLcZf9XaJnD/Qcm0dDWGzSZxOWURKolw8p9eP
yQhQLvbz6msXvYE/tr8lVestERvXzvzDrLOJ0PKymjva8XsKD/lrZPUR1mTsA6wRiEqh9sirxZH9
bTILGBlt8FH0cbcJnUjdK4VQn5wowDJqHjF01osBB/M1zEx/hz6oA3jPql7bVHuWA5AkSheI+gE5
q+tqqyuhzp+AehFQTOB19YcNJnunJGmxqTCCsds4eEPxX98nptuvnUEVX6yxXYV2Nr571WDuHB3f
EBmv1G/NECafLXZu2xb40VZzQ+tLkqbii+GQURgS1d6WbZ98jsk32RfDcd6wrTZ2WLZM76OBtfJ8
jSbYqEZ1qpPzGoI3Eso7+RLkd+xVqIRbw0qUZSUCrM7YSxzlWTE37zHZYQbVfxvSm64Jn6I1V39d
O4C0P6Bjj6MlEn/yUEXglMuwwPj4TwzfWLzHlTDaUkfAi+hPRzJ34E/goLMtfvwV1xsot4HfnP+K
e36enVsQ/x2Gscsa1vKy7/v3TNTVtZyZiw4aPsc/IVjv9RVzmluIKltFEglWrMK2NjBHbVXgqHf1
c4yWG3NA8KRz3U1hmMXZZae3gxU7HNWG/ydlcW/vW25xTPOg29WofJ6Fh6JOExdUMBRc/GK0kB+D
qEYTwKv851TrUIiNWIxGuvoADCC/VJahbiyt8xZZJjw21re/hTru0EhgZ2pZ2UXG5JmXuOIAM+hB
tgw38pEySoPyXFOQCpM+u9xiUZViIZiqySoYR/UZMrh/aKYKAKuH9zB7vWAJALq/yl6BX/HKxi98
K5tG7PSnYsy/5VWqPtdm1T4gtnhKfA/VXj0KqeiKeCebpqn1i9nP+daLT/jWdGPvieqp/9Lo7UqO
cibWL5XJOl6FrQjwC62ZUUzUCXsvOgWV2byFZrWMRwM5ZptM4WR27Vo22yb+ATd+fHTSLr5m7D1F
kwASdU1jXVhlg+4lF6W4VeVUTHZqjr+rbYn6qXLIAptJeG5nTZG4EeG54+Ev++TB75tq3epBtbYs
bUoAQrePprDUrQ+CZJ+FXnqRB80s45VaWhjaGXl2i4XNlMJW8gNcQC3gjPNgGZNnMDirndpS4LzH
PCXwVqi9aAuQh8W07pKB2siswZO6bXqIIDVtE9qPXIecXde23KDcV1c3vF9hcuCB4fyMSu+X3g7q
W1opE7CkOrg0ee3sUIQP0Vq0zIdeg79bGEX5pkVFSH2j7H6C5RWG4f4yqugleskq1eQJNVq3Q5Pa
KNR16bWMcyxN/zPezZ1/xcht4LiCdbQIfpXCr/UHFzwzlAx1WpsAC875ZGhgI6OfCJyPqLqM41Ge
3Q+20NKtFrewqLF3c+dDwDoE1uN8GhnVS6dTIb4bvcm4rsDTl7Hb4D/jZO998FBp5TpRTQ//bECb
mK2OoI2s8F3XFAXtQFXso9oP34M4/Rpabn3hwR2+m3MVPKnffM8eSA2nz/KSqaz1AyXDfikHJexg
QX7B9iALyzNl5LEx9TCLxGAbr1Zkaqs0HutLounJTlPLFPyCYZ3KKEk2QTVoTzYksWUPneSzn+wn
kuwzkJ/lF0WrhQeTPfRYhgSmUS2hOzZPZs0TJC019aShVXvIHMXfTaU6XYogG1cjRqZvfc8uufjg
npOeTIF/NpKD/YIElxqvgLcmJ3+mSbktVMiFbMsDkLwIhAN22iNagr975BxyuBxzu0a2dQXF1r77
HGszvQaz9LU29PlpyMqLDEVzCASCOEd9s5UheehNvb2QK1jIa+5xeabPmti3GCNuQ//MjzTY9jah
mpKnS+P64gRZfpLj1SlUNp6YaoBYhrsVJLaOUxmVhybvXVLwbXB2asPYgG+LH9HFd1ZsXMbnfBQN
BWOjnJ+5BeZMhr9yWnhnZmxqRxRbEDFIZ7UQrWrijQxGWuaUt1PHR6HZI5s2HtVRB4KmsZ/O/bZ+
7voEJLjpkaxO1XSrtj3CiENh7se0KvfZnJmMUGTcTG6VPBaKTGXr/oup5unSUuvyAx/hAJ1QUosd
wqSwOTOWyuPWmzdRC4CF664vkRrDV31rO+NCzICPrlTCAxtw/N7mph203gK+hHKKkrR7+zOstUEX
OgOMmTwwfg/zasvDtIxhLrPJuJzNmoeBa/n3MFYhFjiBKTnFTYOpfOJQ3I9H/Tm0rOoacAe3mkCU
S0+HFNChSHCo3ER/tq1M3+W+gMk/D3Ywt3nOoPbMQ80izZcaWLedHKqpTXJoFeDasmnaDYaXbqnv
epuSELJB6nMaoKwpXBG/FT67nnbSrY8mYjHMv1/7Gk9ISQSN9kPJOtZcCULb5CoWDmmuaOFXW7YZ
mK6Cp1nXcVpeFaU2l3UL1byKuuwF/1BShxQBvkIiP+dBS94icnb+f7F2Xktu80rXviJWMYdT5SxN
8tjvCcuROWde/f8Qss3ZU/YO9f0nKKLRADkaiSS6V69VZvYP8nMvbh8Wn/LEyJeWVOiPGii5TQ2P
6tkMI23fDIm2Q4KhvYgVofpJIeVyYc1ue/9zmfF2yrNrih3fVywS0DvTinrr5MthIinUgUXtxR7n
T7ugdzYyYsXBTwhtj8bOp0gxzPQ+RWFnSNYJ/EOwdEtanjwEdZ69FE3xknWaehncNn3hKjPAjQYR
mWlwlDKo7mytPIhRq6lC+DuNdidGyXoUsDu5JvqczCUMa2wqYt191VzA0BTg37X4kx3IJ2NSXTEt
tiee63xMdXOiGw2aixNWADNbxWV7XlMQFhXtotKs+vu4cT0p/17Gcb/QNSix5Lz7RGmHc3Kl8mdT
N9WwjrNYW7wbeNc1y4rdFsWRwj4GGdwhDhKCyag7J78mDA35OpvW0GCHXwT9N97IIGTuux8wH35A
UNz/6CTwBFNX1F3DuDd2FXU51LrY+TUhIbyCZtvcmvrgLHm88bFPTUOBwdFUbHjkeg15cWHMUEVF
WHqIyEwbLs+vMVgEuqefuqpyn12vm34oao0wI92kdcp12RhIXkzOqASY21HToduYun7jWAcLMeT7
UlbuNBdfal7E1JFd8SOER0trcjXrplvy6hNsYvYT1EV6Y7TKYzaemSb12muTcPupVuwben8BJLlH
+SGAdMBY5dHQfZdz5Skly/jZbc1qoVqm8wEFs2GJ5m7yJDdysIZ4+ugkFjyB/gBnazhm+x4kDswn
ipQt67I98Kphg2dnVLH0eCsZdrzKIjd9SqZmILNApuFBWGTXOznWuJcZOvu+6ZxVJTNGdLspn5ZN
N1kBEerklRgvByLCWQtfcdW455C4/LLQe3uR+vJzZFF9ZVb83wfSTxvTTculYBYSxEHhVABbZ/kk
HQ+sVR4r9FVi9YOl8+fZkXoVPZkQOsjrZzRVq5sC5/ChzNJy5aWW8Wlos29WYiQPuVNJF+ihSXob
Hb8jdB6maOQD2eTqS+I33ww+s088XBq0L4EFhFoTLGFsvqE2310yipjWgW2DJHYsJDOVrtqXHuXW
LnyTA2pBCAzJ44lfyz/KyA0SHRAU7+rW25gOCEv43oJvDv8YrZSUXaSE0o4A4JehhNg80SEgL+BD
/1nLAkNkqubWqz7o7hapk3RrFnnz4Jv5OXYHFRkyja1/mXyVa5hdCDr7NyssHjrJD/d9H5hHSLxh
hJwaI756+ees8Gtv4XXUi2ZB+6NTN7Imb/ugcD76mduta00ujzYbiKvHJS7DhpcsDQaHDarb+rUc
G2/ZEYukWqgIYYp2/GhRN5FF2ad81ZRm/KxMEquQp8ApauU536hhk8n2qw/X7hfbDmBW6Sg444ES
bs0SZhRXNrpXxwSuVep++9Uzhm3pFSTuGu25TXWHKj3pwTPTXa1DtjBYkI4Mkbqsa0Smu8S3txGc
5Mesr/qdaUsHd8zStTI4xzGu2oVM0INATNNv2kAzN5nbfPSttEbh3Q4WVToEX+BlutlGYX3P+fFA
5YwGLDToG0eq6wPUrweH+uYLDpOYORUKl3QAlx4BA+k9P3wQDQRlylGKYKWfTJEkQSuW2Maa3I5y
7qxBOctd/rG381thpkTjs/KZ8vH4CrGz/JJJCgReinVRw7w6D0Z560KgPHkShsfA+R7KTXqSIZ1w
wn7YexYMKMD7M/0kXdyGSkXfTD51oDK2YNOhZpq60mBep8jWo6m23aUxawrXJUBtuhQGq1Ju/KPq
NGelbmw46yfE4QRM9B2OeEX4FuU+GKkB+gJhFw3FWODphYvoO371Dy/9KSzaw0uPmtK1iMOXWsmq
C4FWfkljR4avq9oPsp2GC4oskm0ZtN9sMiEPyARr5763KG3U/WDJ20Z24uhBDEIa3z2giwBceYy+
ENbHo1OMYe8EUb649wPV6hdDpcaA6tJ2nfd28aHQwmaNDGa+FV1TM3n8OAr8st5I/ZuTD8uupgyU
KJuWHu+HFrvWo6tT6becQBXHyNMfSQVLS79DdtF3Dmk13IohNK52Aqq1q9e6o31jX1cs5LD+0ulG
exvrhLRTBs1nGXwaS36HoaQuhyasfnT6U2dbsPxEvnMqSDMtYKFqV31E8UwTIkUeSI27QxqPgBM/
51sCk+ctnY5IQ98SNS4o4sQkBtuMQqmu414purKqJxdJKb9EoHoylM6ey0hueQZBCyW6VuCN58Em
WMZz7hnMZ/eYNNmSMgjzOc/kZBEAEyBx3r9VkxunbhxpPHV98/OfxOSEhxhweDzstYGz/9ass2DK
HoL4R+Hm9qEv4H60G/RtqLpJdoFOhRX1mVQml3CTseUeNlquFdfRLi2KLeWGGI53c+oi22W8qh9T
m7ycz89/xzOE5FwGlQKEh+MVUuZs7QaB/NiMkYXKUCc/5/FDWfICOsn1PrRtGO5aHUX40HPq6xBM
yRcnLj+pbnqWC37pUdyjtg6ciSiXtjQtJNe1xtB3jTvKO7DSKJlnarxWDKvYKyarAe6eHhldQWaa
91IKkteqXJrf7Tx5UgZkgqpMlpGtkdadEeY/2OVdfO6Fn7yWK+z8KIOiKWh25VBfbH5K20i1u21v
2MNNtmxvBQe0+iqToFTNJPyRmmcyWUDH+THfzL62Plk+PKdFq1SPJJiaTRHXGViXEmw0YSzeuapb
VunNMq2s6EuR9Us/K+Pvsl8igpAG8YsJNHDTwm5yHEcNlhYDLK/vdAo5/eGs1rr9bDuOwi17Q5Sr
+Bz4BuWdtlwcXL2zwBN23xUv4kZpW0DxjcoECN+ER6iIwzWRm+GSOGa+aA3jS6jk3jOliMNOgTh1
C+mp88IeHarI1PsKjQUAwjQZHodE7yj7KeVNmbbNK7yoB+ERmPVI1RrxObWrsm3TVzvZ8uI9nBDm
XiH/cOJ/GZH6q80r1BPOKoDIf930BN0HNRhOKWHfRR847rOh64SDyv4wYU86DYbgogct2NfxOQCo
R0VNWa9LA5lqj89yZaL4uefhIn1owtFf2K1N+nsarRobxRlDf5bliYvUzXgpqnmQlkAqNL3t9k1D
9Hq0lfSTE1vfO5Cmt8IJ9Vum+d8Qa08pgHYWOTjqJXV8MCw4srlHRGrY9m2UPnrqFLnOmuqrCXlW
EjTKd3Y53ws5sF4KqJ/WihJ9socyX5H3dG7J1IBZhkmV3NHONSVVgt+jUlZjCWbJd0vnJhwdxwSa
H5LEnm251JtEf7mxTKsIt5i40s2+r31fLDYR12mufdsRbJY8f21neXqWvAoBgjGG+KnV4hOoi38s
AJPnQDPWmV89QUEdLNVRPY2Vc9QT4riWYyvnHFH35Tj4ysqo637nxJW6R4dkuOZTE+zSgZALKINg
l3tOsNLNRn01B/j0y77/QTHc6Hfs2KG1eimJty+q2snWHQRJ3C5jbzyQQVj6umQgFJVrO3kAxBYX
pkKsxrN2biSlS77y/F6V+KPvqNDA2IjAaHI+nEaKVZeJRjo6NLV+1RkREXp5sCipa5p2EdXNE2RB
yU7Y5oaqsF8ula12687qtAVvI2edVMGrXXUEWyw9+DCxUa7axNBukeM7G5/ibDcxtmSkxhMFRunO
M1C86dQCxp+gPnelljzBqMB7NSp7YK/0fi9sSgL0BXZZ4KCSfWMrYH1XVMJQ4yRHZj96Gm/JqE18
liVpOPh6Nh7AY/PpuGQwAor6Tw3YI14Eo49SRdqhowh33ULAvEuK3n6QETSVLbVl04PSPHWvxEoD
9jh+0CxjLwlOYIbTfTASsLCBeawKa1RXmu+4kLt0jx7RcMcwSeGPoWSeaxCKLvVqD1LmZQ+8S0/V
zshGjCZvTR7o3RcTIQDEDX1e8uK6fEHliyB6pD/z/THB6CxheE9vdjMpKTcvFsXINyKfyb0pyEuv
ChjC1sPkJQbConIvdf5VdJB2ldckTKOVZZXjDYYpZ6EpdU+WRRtvd5tsmFs1tnXwr7iIAXYL+tUA
IjlZ8i6MlrKBgHstNeWpd6zi1DTxz6MYqgUYuqFhhPQakLLwuR9yJ+J7FcvtJuZJeC4N9Iwl2ci3
ieK4VFXS8DVw9k1tEb9Px7NRmjwAkvChLqSInz+3Rd5gLTRwYehG2IQSktKwHoSttjMCjRW0paGt
sk2qXJJ0RHVB/W1HOU1XWTFcGuiAbjLMBkvN9b0Hn6veEpqLyRZ2sOZ7480GTHTiR1d1ygpeQZ3H
tKsfnVxNtnWof2r9Njr77TeC4OUlboZ849gubDEBCkSVC+mmOIJTGZoccTg3tXXpi34gdIr8SG/K
JkITFnzVUvzJhRXlHwN5i4WhS/UH7vfKsg5d76mwS5TawtK9mjJfiiCCtCeIjmaDGrHaGDxapq5o
Okg9qIJ0sj5biCG1J26ddiupi9WbVj0GgpxJNmPkefiA79xNMuG4PVVhpC9GikrY9apTqA8BN0Gw
JJrCV3gt8M1mo3iydmdeKusG+dVehV/oNxtTh64VfNHmKcrgEchDL141lqIf6oB6fQcw17Pim9Uj
2+mF3CfZM8yPa2CS0sP0ou42lfKqxU5xKpPAvXeNPEmW4dCFGwhc0FhJ215aI9cqbWNguo+Vnn2l
dAKMWNp1B35rwaIjU/VgZBF4OScet4bjArgqpQ8+2laP3ZAs9aasnr1hKJ+zxL7lkAlfck8qnx2t
M5btMDTcYenatuJuSVGEK7d2L0aWd+c2H9xLirw8/Jzhq5eE5T6Q/ZzCDS96NSNik8Qhg50Yjaij
BiNPqkyMuhLCVWkkPcm2Lj/y/NgJc2+16Sn2M5BNbDQBSI4+5A1kMA2tilfUQ5gvRhxB4K3CHU5F
lfmSVMS+AZrJK3vqGoOsbPOMx7sUWcZLQpUSkFAlXou5qtN6Wxi+m/V9bgNymKe9BsMvzrzhVZts
dD140lgqavsA0nbqv0RXRaRyDTO/vBHOaQcmXYd29D4qe1FK6MbPt/e5fe+uIPyRt8JZo5hiVfq2
ex+NzapZWZTZ74SzHHSAntopDSvOO/rSUq/raAtudGdYTnttvcHaJMGYn+zomBGhe0btq1Xk7nmq
pHlOyv4D+TnnnMEssIPhAXZ9re+uTR3vKWl3jpYmwcYibLXyuRipzLqbWq2LLjpIBVfO1QDq0lQ/
kh052J3dXYV/Wgbxiv1zgGA76iZW2vGKF5AnlsMY2TpyF4nSf01zo/2c576KMLpmXKlLD3cBvFE1
6bBbY0QvjYxUmOmk6oGYersMnd57LQkdbzR4DjZiVKmQ/aiLGHWRaTTTgfRVWXvzAlv70HyuisTb
qX4GaXlH2C5MzHJVSUW5Bc3Mc8v2xuHgIFNhrEPD+nUYT4e6khTq8o3Dm0M9UfJNNFV7ecYj4rbe
B5M/j6LlYSVBA/RB49v24MYIEU09yej0a+gNj6IXjml2KUDniR4YK+OkodCzCATveQnJk9338J1P
qyLQqW0mdq1VaEradXDln40u7S2JksPZzAt/fohdwJST02yPdTgX/SEwl+8GMi+UF4WbDNvZWbgQ
j2CvY8I1//t0bsuG0SgV5QVhgg313cMnezTd1Vg73WlQUvksq4S7GhXgYMge2R8gmwgmRSHRFJOs
kDiKNWPiwUAYdrRQFBI25fdRnE1J5hZ52ncDwlmMwtqL6Me0spiG5q8HjwJEFusREPV91YrYMrAn
klLNAiTzKhrG9JBVwc+G2sD0QOQ7PYijeWD2mwfe+f0XLvPywM0gvBfrz/NEd/aZz/RfuLxbap77
16v869nmK5hd3i1fedKvy//rmeZlZpd3y8wu/9vn8ddl/v2ZxDTxeSjtgL6jHzwK03wZc/evp/ir
yzzw7iP/35ea/4x3S/3pSt+5/Ols72z/H6/0r0v9+yu1Pb/k7VDLEO0deLULpp+haP5N/81QVPnM
SskR3mfd+40eZW/79wlvpv3xDMIolrqv8p/857POVy13qNCs55G3K/2n9f7T+dnMsPXu9JC38/mM
91Xffw5vrf/X897P+PYvEWevh/FmFF27mf/a+are2ebu+wv96xQx8ObS5yXESDz9y9/ZxMB/Yfsv
XP73pWynhDq31D4PkhEcG6mdGBIBmx3j340YiYahOKjaTZiFRRxVYsLsa7pleBTDJQmkvRMjy6Z1
3mOmNfrSqwxqq2pDesiCGAK1un9mFwyR7dSLcyoXW/At07iYMwa6eSD7/kOMC7sLT9RmLGHEEjbR
VD1sGaYOCKyGbP8EXfQVUo/4WthSvO9sB8Hnjjpf24zuDQyV8TlPYSCdvLQoQklOjAaWBJzNk093
mxhWI/17C4CKyFkDtYxYKvd76pxzVV7fHV1YJVeVEdjwJBvUl2QjEjvs7MFhIqa68SO0XG34bgzq
57viqhM0IG8fUt0zdYfAKq6FEhdXRWm0racXQNfF7Farhp1bgGx4M9vqHYDJafMJckFWFBMrM0eW
yKgf5rXE0n6nVQQ1veN9vSApmlOYxtDy/jqlcEv7rj+rvFjc3fSRLZql7hy57CliRi/ImxTq72L1
0CNTov5GuL6Rqb8ah25r8H87Asr1Tn41adm7BpOEUUyfhwtwIo7k6Ieka0BV2HlB0WkK00dm7fPC
8u8dRwkc0DCTPQeOC8EVwav7DGGcp0nWGC1JetTrN3PuntVQrrs4SY/vJ47K4O+bUHp4t5boGpl5
JtJt7JXKQKs+RmhtlDvvEjSJdxFHgL08dFtLb+sCmSWvzeg8IPw6Z4zOI5Wlk+s8876Q1j7adhQT
Nw30g2hGQmcHlJH1gzhCMG3YJ1KyEIPJbzfRdXXdSyk4YUZGcTRis9KidWTgZaiN+RCPNYV6aSVJ
uQhri5jcGkytthQD99HJXRx1o0zIW/VOwnf2IONkbqQcSg/wGj9959FI8Z8QGVIJ2P7LoDZm+k5X
7c+z3QRPqMKnlWZkeVx5K0bmkzloGIKq66Awma7693XduymlepQa2mtxEYblqXwiZQLDlu0eRGNk
GYr193a2dpGJNaMmhGjh5JuAbEH4ekD5bow76c0CepETMIi7WLoveJ/0ZsGyh+tVgqFhpcKMftSn
Jgzz5ii64mhu3tmo04M2lo3Ych74nxaYp93PofbOJoPaLmXjU/anhC0iCshqcvNlP72FRsruKkRQ
QgwQb4vQoEakNoMjHV5a+0ApAOKUog/29KfRMvxnhBbkjbCDHnMO84zZtxTClmIZMXf2edfNvZ5q
DKfej3L0SWpSMhm5AZObHkZPAQC1vW0RNJD5hr0WrbYTHhRwOey5Hf9mTTD2NKO6LjfjEkiVBYX/
BCdpJzhJMwDqycfcJPU4HQpjPY2Io9lHTKn6jdUj3zS7CvOfuoGAqMwrxfJ4cdt6eBgd46bXSfdc
sOE+5LparocyTj97ukFKCYAVobMBkrcpBSVH7sfCALgaFdCvhXXtLqR62AuwsUAhi6aubHdpGE6y
nm0CtpxSVbdOwG8txcAdnuw6brjVbL76b0DPXt1Ge5gXv9wdG6q4qwDGXASu3INTOM6BnaueLsSh
aOBiN4AQVGja360lpd59oRobbfaE7NRFhnPyIW+ETOzUiOl2UQcALAkL5GbVwxiaQqguj16NbE5Q
Xcoc3mdxJJp8SKi2TXVQHW71cyD6fRR7gBxgcta3wlnWNOSgIx9O1Nqqrn0afwhdx4J8OAZyKsUD
uiG/bCGprKsY8Kejv9mTPv0Q/14jap8JW+an2smjM9z/0bkprVXlEPqE1OunSQyORTeCJ6mUfA8J
7Uke7aFbCJ+qA0FN3hNl+NSJqA+c1kraugq24jBujO92oGbbNzZxqvBHDi/4SRxLhEz7XksgutOd
QzI1vanASDn3xRE6weiSmNXuvV1qncOfbL3huwcJ0Sc03Sef+6rCKvpijmjagdKTpRgpikHekVVu
DVO56bqff6iJN/syQHYz9vUXoh612eQfPC+VUVDvwPXL2QcFCfmr0ZlPYkaY2/G5zHlpzHWitWbD
jUan5Prop757FEdJl/8zeLa5Eb1uKNyjVwFJ5uH+yyX8fTTbOmCmqOG4qE9Mo/PAfbJYR6z47nQ1
1TqrtE4mTvx/mTc7/5wbyKhQWMFG9oNsW4y69yDJJSz0hRN/JHr3yeh15Qfi2o6hk/q1vfAptqL6
k9NGpHTC1n/0Q5t7phFKR7M24+O7dRpIv45+V8J3w5f4pMiVte+knPgTtAOLGvGcU4C8xHBuYAXc
tCHQS7AIZvkaRpKzjmHrWlgEykmYJtEa3rHm1EwNybq3zWwTLoqsrKPSlvazXUyYu8JN2NJcM3dj
5KDV9i9LGvn49gzzfC0kHVEnyc01DAqhYsQdLFjJt6Iby3lycZL4AsA2ypdNipqF56O25Ws1PF89
ClyKFvQLSLU6Euf/0mTo9aL3asDtvRBDYafAYy0Ocy9BBbYgrPbG6BaZuda6EJSbUzWbQImUqeTA
fxJNo0Mggdb9g+h5BQQ4s0c3uXV4BNb4y4O3JvCPCvLeSpFWK9KO3rkUJElFHfPa7mb9WhihzvTP
gyBEiicnYfy7zzxn9qkm2iUxEIaat5PB6sEglGsvcIVErpK/tBVKdL86v0YKqZA2KdVRFMNM9z3N
y9YhVA5LcRuc74rZADOuPw3Mtvt9dBrQB5dA+nRbFc281DwwT5uXmp0zBJuI1yYp9/V6fKLWv1/Y
ZNwPY4RejJpYHrlWSopiy22KZQVXid+oj/00CDGGvWwUkNnCt5dM4xhUk95tprUFaZXgaJdqcBWj
Qc5/JE2gMRddi8z8Rff6I8JB8lM5rFvqYyqQdEAWJrlzO9NWbmP6+xShi1NiwcLFniiPVuIQYvGh
WtgZyE7KUMtNPaR9tSg0+afrfXyeKo66YOJgGNiriC5RdqqZekB4kZQ92lQbX9xaU54Hkp5LLbL0
Pagp5dkvLRu2e89FcTqHKkzWu6U5ZV8NJF/3hlZ8LUbZZrs62cA0eoDAmnI/TnlY0eieou+Duv4q
es2UsxW+AaU7f/Sd1pyniyOxrpJJ5R6WrvjYR11B/TrvUwqfw1UvAcwIW6tQrVk7rrMdi0y65NTp
roe6RW2u9/JlXyXKYRRNXAFwyiY5wYUwvBmaxjO4Pg5e0v48Ei5vvLUo+JhmcrkDvVMeVBliyd9q
g0JyUHSzIDuSFvGPwlQLVcIqIXVmyulEwf9Ln1A4lyaVc1KvAj1GsvDNjF7Jj4Zpecf7AmJkXmVM
obte/b6Moa1IlI9evDSC/Dup1PyJDFTxJEnxP+T625M+9RTZ6HdAJpGymjzyQi2esqBZQX0+3oS/
UowIEfeUSIlByTCrB7UmdD9NF5NcN1YAHKH1fT+BHSfnJDWo7dfyfNkRKlmYkZMdhTMognGvDlQK
ifOjECHvB5u0JMTVVqu9NlWpnS0JeKzoWh6kymNNVY7oFo5VLWQ9ss6pJ8mvP+e0raKdpQSecbdw
tNd5Di+x4U1VUfvz4bQMrPhLAgbnmk0NKUzl6quJse4n9dLZJgYSPUMnIULlR3RFI1x8PXjqQSce
ZpM4oma0NwnOzOuQO7QPbgrl7+/T3T1Vas3d3gHrOl2CaHpLh0E99bedK9VHg71nDtuAWh/VvtyZ
nTfsbKWuoafFFKumRtWK6ItDYb3PEdPNiiQiUNyiWvsj+Oemzv4wIZOp+YwCaac0bCFEE7eeC+pq
6leypN6NlLv8HJ4d39nGaUZjNs7PyWJY12J1q4DLf7+0ETt2grbnvyybU/qy0wb4G+EFiVcRijMf
lcbpeNLqiHSaXvZRsV8gRbY+QHRWnqsQyUCrj9OPqTvka9ujvJwtNkTPpbywMllZORMyHyno9GhM
yE1xJGwjQHRgxdOIaLLfR6ILTRrDjhFDy9NND96s28u8M5/gpW5uip+0N1Ux3FXXoXgz20y58M5V
7m6FqaPoEpbZidJVG+x+L4yiCSGG2JoAOiae6+Y2N+ZTWLvZDXSmxVbRoIgzq0oHwD0nLEJTPicG
aDZKTFch9Jq7nGz1h6biE6pCA8nhSYmZ+l+qq92mPupTt6tBsFIh7J7EqGn7n7vBGS5iKgjYa1Kq
xU2M2Xq+bXQzfhRjgVQvQODEz4qjOC8d8sMwvDim9BzAlHcDsFkdMxdE6tRLoDa4HzVOjAiB0lZ7
MdAbXnlzSrvZwaTF+8jkPA80vrSXFb1B8AI34QuOzds0HsCU2VesjohcEfn+ffZ9zC+BY0iaspY8
z904nQ8PQexlV9HIBtJQY42ArugiaPxzoMorqGlk2dvMzuk0iuREt/KjHOq536tEvZJdPV911l2T
IxD0e0DMMDqidqFkQcakSxsTpu095zH3qYJqzEROKU9Se8hyoRUsaC3n/jyMcCGEl6I/1HWxq3SK
l/1o3Gbk/2F58tqbq6l836YjLTqHaABeySn/tIRu1k1RH/5BwmEaaPO6pIIBMCnR4rUrxdTphw48
gRDQ7juntm7D1FCViwpwSXQsVgLr5ieGdTMU19rWfWQtZpuuSMqJCqejMImpwhcam0Wdqj4YRVYT
g4rnBffTzLb5NE5LxXELN83R8a12T2E2xelxPr6avHKvEr0hHjl1bdioKNvXH/pWqp4i3dp6sjqC
NWm9YwzCdBmIrm5F67jxqp0YDYr+c+hOqXrQOS8F317hBbcKxPdsCBGtYOmiUtINtBzBVnTHsABF
qfjOWXSVEsSnlL6mmt9ceFLF90nos8A8DFPDWnjlmiEtyhI8v+imFoSdKoLbesHX1swzlBagA9pX
uZVuuelqTyQbuJNDJPAtMKHfhhD/CxyB/dJC6vv6zleHJwAtFnzTGJV3Xh9XFO86q1oetWM7NeJI
NAFSVEer8N0CDnRGJOBWi1aLagg36UZl9ag5dfjaRbUTPudpU7/mcvNdaYKNbRXFQ97J6jNl6cAj
y4o3xcDXnnvQHivP6NytGA109vuolmgAMHAeUP4+Ri4wqWhyLokh3igBP4hBMT8svsY2uyFh8fPw
k1dKMFxP3lIOsf8IsbxsGPIq5qf2KBqKr2TDf+yMNn+kmHMkliRDdjm6Uby0Y7arqa5DjPrbv26z
reYbxkW11O9ugiBZ3ynxtcu4U/I6CTs+aMRrMzVioE9Tc+/1yUttFr9M04Q0tfNzaYbLu39jeofQ
H8+NoCidyOfF0dzUf7ANifGf/OZpYcj3P5PqfqXHXgRW2oVxZ9CpGJ5qTtXKV2EMohFHbU6eZCH6
74bBggY7P3BPwn5fQUx55zfb3vjkcHVs+D18V+RC5SWDE7850zxFHL2/mlQnNtTzWgczJtf51/PN
aws/zZeMdcFdBaZuNAKWnQ2rNN/aKN8YE7e06ENtEgAeBtA427peQ8PoTX+a2AijmDM3pW2Fhzzv
pAeAg8ZTW6VfpczoTqJHyFXdsDczVi3fmyeEQ3ZBlPWntLEVVHKo1BjMUEXfNFWvwiaaNjUgubTV
bC26uTSC3S3acU/Mlu9/U/ofQEMHVKgpDVqBWbrRnaE5R1HlUKcSeAdpYn5lUQLXAIT8sfTAoHv+
VRwZKk+bTGlgR/7XAVTGiB67xquwm2MSQkMxuSjxj6ojkSTWSDLbhxyiV7nNSSYKstSG3hcWvuVA
wsD9GiNMckzqODtaffgQ6EayDX+bhL0wSz9fvD/sqWjHygd9ny3G3zj9Xk3Y/r5k7jq/Vq9zbwvI
yV4rnZOeqzhoIVqg0iCnxmQRmK3/PQXmSRHRD/4zHzW4sV5HJatXrmLH1yyDSRByP3U3mIVyNXlH
W5ltky8p3XdIPtTjydeBZ29Kn1Iiq7L61RujOBSN5gFQb2vNBa4FZhtstzqe5uEBivtm0bh8TOgm
f54HAuhhUWJD81JOskeettyOoSMVPSol9GOVjZ9ETzRdrk9fmq5cq9WQPQqbHEAEU442P25MLmLb
pGqDtRjTJxP0J+p2lLRmOduSpLYXQwtYfV6oj764Ctrl91UpBztQJhcuxBrCljpwy7pxH26EjZej
YFmoQb2DZ+Sa5QMSH8gsPbaO2Z/hzTyHU48y+eJxgIV/A2nauBJd0RDD/w5QPiQ6iVtcGc7VJeMt
JglTTbX1FmaDdllCDE2dcD+AJHORZuxz9RqDjtfzMbjUU0/YVd/Uj7w7HETPlkcdlKI6FFsLya2F
MN6bSlavropUmNbANCdsfidrF30IF1VShmvTkYpLkBtkZ6Hm3cWWol34u20Az5by0pokUORW978N
ubJMIEOhmLvVD6keZJ/9gsJVG1YqyI4kaR2NhXXSYSg5OJWsby2CIreWesgVFCzyq5EFX8hwlT+s
cIuihrfhPlNuLarnbo2jmsus8LCZTeMsMt7NT03tHMSoKUUw3scDX3G0Rs2dDBZyHyNxs9LU0jxR
Nv8dSgWfAgoFSe/JNDezzYSjfZfJDfXmeAi71A95C5f1r2nUbv5flvvTWYVtukL2XeraAylfTunL
emqaKfMqGoqNViGA39NsEh6eOiibRpX5h06+wibmiy6FoI/g3Y296M3rUiWTwgWyzSiXOjTAyieZ
5eS5aGOKRa1/oLJ3rhUZtqFKi12mysEl7Wqqfw3NfCAahPKU40KuhA7pAlkM45/eaJ66iG+w1FdL
oyPHyS7/eOdXfUO1Kg4HJ1HXZaFTKjMxq6qaQSOOpka4jBM7azNFrYMx+TGq+XDljgbNde+3XyhW
ORSUVb56kBttqS9vd0XghsjYyF8MvmO71Lag38ms7ENPAdLWscdh/f8IO6/ttpEw3T4R1kIOt8xZ
WZZ8gyU5IGegEJ7+bBTdpt3TZ6YvqlGRNCkCVX/Yn6w2QyvWCDXlW1n1pz5eqZYR72XV02f4FUIX
x5Fb5WsAyYp0I9BblaoqZ/SfiWvOwa9Vqqu/DFr+q1rP9lZZ9RLPB0UmfvXKanZfmusxUH+IafIg
v9oqqkOpSaxvmydER/ecYGwNxRL+MatMEepZ1mSRhdkMstB/xL2RZ+vB2es2hn7MBgbpMKpxvZo3
6yTGVD1OIBLNZIep5+a1l5+aSYrSPDqtLX1d6j3s2d/dXmUZ5UqueF2WzNrFmPvKukUqZilSURys
JEMnELnY1UT8+adqAWHQva/K1FvrSQujQ1e7+ZORGJ+IeGbbMgiI0+mC4iwL1x/aU+/eycrYVFW3
unUaSqAtrRqJpaGr+h1Aw1c/r0gm9Gp94emOcmlnwRC8AcFdnkJbsjTjj/ayygNz0bvAJ6O2w27A
MDkLAq3YTwKlS9wX8Xunw6i0Lfej7QMedEkJJ16Ql9H1rYAZUXgfYII+tFLUT6YxJge2StoaxHP/
kbA9Tg3vw8RSh6e2VImF1bVHc3J/yHmcA3h8k3byMJDxiD+iM3nuRtYVSaYOT6Zma1/JKEW7kxCR
vTw6yiLjKBQ6JY+p+TQpi6gi7VNtKwTCc8eFNFxOzrn07JU8hLrxLNeWB0vNb9W7JonVu6Lx3+so
0PayJgvZGSf+oic37nxrN3TdPHWlMVVIVaqN92pPxnS2/WhcCBVRwQnI3NrTB3crq5livaDqvESN
FU2MGVtjanHIp6aHJ3mVTGHWLORlELhJs7h1qW7LoaXWiAxnyh8Df10i+7cwW9uD5jgNp3guAqww
+ao2+jensLut7EB9y0f6JCq+2GZOxmFZhw3fdU/0kLwMZ+xOPItazA+c07WYST7X+nVQh8tNQ+sL
INYcMy2joht4bhrHz9BBYxQutYKpGD3XSd+1s3ZPQ7g8T/XY2LWZrr+owv/VC/ouPow9ynDsE9wF
uXTB5+Qk2zo2zZ8Q9vdN3GHkA9LA8dHf241T3EtDfqpX00IN8vAoq4EWhutKBU3mJs5LM0zoIyXT
V9t3y03aDhgfPad+m9uLSh+/kjILlpU/Ydw7y4oIqUOhDtGb6SbAjL3muRuhQGaR+CGb3awPt6Ux
LKxsZ3NGO0DuhtQ8X5l/V0dl6Gf5Qrqvl9fhIeFWSIcDz/0951/rXEdryAvki9uagec8OORBbOvc
6U9KUPQI3iNlZfXaXYeWuYmYL22yN1GH/iSLos6flSFwtkkT2/5ZtoEGIYZGL+uFnEGQSYR5el61
yqdkp+H/KRF/ReubnKQy7TfJ72QuvkBnWsheK4rfi0btdlOr6WQ1zDOisMUTVNoRWXq/B8osMJA+
NgFmHxxjkwS0pWBDU7IJqVucGFulTuxNCc8M2rWuqasgaH+WJaZ8Ja3QCSTvhcyKf8Te+bci+971
vzqkAPy1bSZk/KvDzR2SX2/LyNFSJf4qHP/3+v+1zK3tKh//e0ZuQVbht8u7ieZ3E83y0HL07b1a
of4YmLmx0JSmWmFjKO5RGMvvnfmK+AISmOw72SKLKURFru5t54+hXtqOnId21ym/VxiqMeM25ndr
OVMubbqquIzYsmSTmYkQxQvLxIwchfFmiq3AW2g8V8+l2681WZXzsjItcGeq5kYNSBsnzU90p4iI
0Ns7k69Ovq/DDX8S21uH13bi2GB0vL4NU51FwJQVQs7OQ4bZqfMwlOpW5T6kjWeeiXs5yD51bip6
B1CHMbI7mquyoy27fl1rnrfSY/bhS05w/qKhf1aDdq5j+FLvbOA9J7kKd4XuATWbWz+xf+0eqsvZ
cZOdG3XWpbWKlOdrhgtUa1RCdCAbXOLJtC7yyg1qYx+07dN1nJwS9On33M+nXcZ/BoZvZjj8JHZt
Y0QLe15VjrstNceFjk5ZHK4vqcHKiMjKWvWzt7EXXUAKXlnuZBWtc4SALVKRZNXNQH3U3ROCAe4R
fQnnWvyrKjtkm/DiaFOOYQx5kNg/I+7TBfo29QMac/VDFOPzMkudjK9+rPmYKcgz+bNNDuYp2K7S
HlqHrMpxcm4bs/cwMTBf5/5rvaYJ223ZkIutoXp+NAvxq/A659izaSAFHtISyVT/dMyS5RVCCOA4
rbgp6g3scpgTYAYrrQpWcoU/LuWycrTs8SGI8ENDGmlSEY9CfBNJzDJDE76NvRMp0xjZegu19LLP
1NW1Thaqe7qOGr0AgoUdfv7RY8lJxTwf6jnHb/IE2Yan7FfM2leOE1mF7K8orKRUkGHG6wfQR9cO
yVBGp4g8V+jzxiHO0k2AjXMXO6RVTWVlHfDZ2rvA7B8VoyfLGirywphEu+EANX5NsCKQfzq+6QFM
BP5C2k2dimt7btfTtb3P9D/a5fiJcJLreDPtlDOqiiBZBvBJfVVd6lldN004HrflGB2mWXu3d5AW
0BDQ2zSz2K7BwWXHLypcyd4ANOvJtxMeUPPcKh/te1WJdt08FuUE9+AG/isI0+mhsYWxaGqoPbDg
FhC7jQ9D65DHCEQEztwkxVVv9EUae8lFRGX6hOLSXQVN/J0wq3xjB40CYM0r3z0ymbEflST7odGO
wx/VxOxMimZ9Bl2NgFCFCFDv1temwA4BFOHJr89arWBLywjPloPlGNkhq7IoHfLY/QBFniCcmS+3
gfJKmZHORf/ttrxslovc2vow+to57+lQTJvaaAJtU002SYsKx7UVQqTVkvtowzZq7rLipDoNncFd
PPPidIMBKVv8j1nEUsUHwzNW10XketdBZiK+aIpR72Ijji63wi6Iou7H5a0FPFJ0gWOJVsIUWc+Y
JIO9bLsNkVdN6U5LX9OU1a1DG12mYTUNtpbIyDucX+zaKC+LmsgO6E0rIzX/fBeGgymuK7sPt076
Q+CP4uCpzq9Ctsmq7LhV/xgSV0q6+KP+exll8s2lj6zWUvbeJv9/13LmF1baMtyh2bwH7TFto8EJ
F/WM0Goh+4MCcMtVqXjGMQ890FsStZUAjTon+HeWoxVh7PXrUUXlkjlqwZcyTvpRDgE/EEFWQoAp
CEprN6SOw+6xVt77XtuTOQeNWw0HnF8zu3xur6bqh5FA6ojiUL+UrXlowm7TK+IQN1bxGWZuw1PS
UF6i2KxWQ6P097ZqRVsHtsbRRXpi2aVjibSdDvy+bT+yxolfjFJx7gsSiXNwby8+/pjnIjjILlmA
fiCkWW3QDWQ0+4qHpjEXaO5+q9AKfk4Qt0W5QlnKmoWY0bMz8CNzk241stdeOcbCVqLkKQg78ZQM
WbxyM7/dppktntSiiM/cAV9lpyyGwP/qsls8yRo4DmfbmORuxipmoSWLufNinhP+Wmxq0m6LIfg8
di0Ov6lgDzNDfASEbGJO5irkk7XT6tsqhQYURUrPQ/gfJR4pjKOlDWBni/jSW0fVlB/IvDgglrEC
KFmIl2lI7mWkFVGGd1WbJfcyCGvua+aa7Avi+K5RU3Uxtuw6HKstcRcm6oJY/fLRKczikb00yRL5
lG9lVXYYBXnCcexcZFNjifqkt87zdfw8KVBmudSAQ086ijhd9mb7GXtBd5RD8GS4d+1kL28TNLVd
qtwkT41mLhKHTXBSRsICFZz6ey9T7uI6UDgsEfh5QbJMXLK+wf+vpiSt+KA8t4ZDzgIaRfXW9zWD
D9FvlpUV4iKbH6apnsA2jpH9mWuykJ3FPOI27H9vGwUqfENDcm+irAvbhU7ImdoFN7Ie48w9DkNY
3aFRUi1Rac2+/d8jMtYY/l6j0yo0SYwi2FVJ2j41o/Lm8x5PxVyr8y7cTf2gLRXFbJ6MYmifkvRN
N9PkUbZYaIygZGj1G9kXjZ5zMQc4SUHTPqSxTlhzZV44m6LMnQnx2fPIDi0lfmsdz9g0nhHti0S1
Lx03A7t3/WPNY64mXZfLYfKUtVsSAInquwsOc0JsaWr1lxH00rWqC1t/6YTv/FG99crB/zU3x/a3
g3mbTXp7koWnQj7goVuAcvynTV6pHcQLTME+XpB8DvAcM2R1VciSq2tjN0eTxp2zy2xjOkwldGwJ
Ze9QQOKZ5DwLbVJ2o+gI1c/16F2tjCXQz/CTwEnCwSL3RXdiJBJLYnASAdjViC5Wr+iXBIIMyU38
TE5ZUK6vnXbcOns7UL+EpDTg6vFfi4ZbhGdP3VYgYLMqvMl4rkKzOeL+EAtZ1YGD30dNgkhPrXRL
w/ii6WX3JPtqAAuJUoUXWdPKsVy6lyniVn4PA8c9jomSLAkAQF5ktMezqCZjidxS+OkYzoadkvVF
tCVUER1Clj0q4Ws5C4LNA+TMZBYmqQeITnImW+voc6qsTT461pe+78utSNZhAPp7ImK4/h5V6ByO
raa82qL/rK06uZM1VX9tulZ9IaSue8C5dk7TAuXvzseTqafBUlb1vM+2hALba+L03jLy4/dVbecT
UfbKtCuJutZTTEPqXFjhAHPq99WQQcrgMNBvZIcstDK1r+McgB9HoGHL2/y0wYmC/FHXQIDww42T
o6I1uB0n43pMLl6n6twxU+0RUnO/TMrG5UOfgkXj1CY4LmNYlm5QHO2uqtzrZeaXxVFzLUzQTgmR
UfnWGdC5MbgVSA0NhIGPPKUKo0cWp2v7J92fNcMzM/6W+v4S02P3M4vFvQmM6n0a+cGYRlXet15S
7kRvYyPUMv1ixJW6CjUc9jC7P+Sk0d2XUIh+OFafLUI1r19ygdB67fhiUQcogOMfFBBF+c01o1nv
2sTunrFJzFpjxLbL3roIA5w85jfZ6RSB98QHI7tkgdz5K/rd3lnWDLtxl4bbE3E2Lw26+D/Xkp2V
Mrl/rxUheGIamnc258lyrVh/DtLMXEmzm7C6FHWjqP1lr/ujLgbFXWYdxKFm3lu3OuyPCR7MDlaE
9ZxqsbOpRJ6s23mvLeIa9K3CHVjMVXUwpgtWa/y+1BSt1J+G5EFOlIs5VrlHwaPnmUc/AkEV2VqZ
d5Rrqcbw368UvJRBxKPHCPxrEeitRehomESbTjTdQvZ4ovrVLavXMWrWaHviPPa3yXHJySKAH7TQ
RoPbaE2M21G30TYjjBVfYMr9dW7yZ+y5GmpjhCwTl9fRWURwraLFhwlEnupq75YaEmbcdv6mD4rx
qzHBnvqnuasg7cpm1fnP5r9Gy0Xy2ab312jZHMbxd6+AbTyorthxcrK2CTT6Z3MMvgm7Hr8BCXlU
ABC9mnpskVxlqWRu1hx/umlayBFgFje98Mjm9MOSgPbuixFrw9LAA39mNwl5VVXa4izrHXHj/cyF
8vpvbK2R7SrMn3lQXtCVcd97vUbtqMKq7WBP3dZwdg5O0yknITx9PRV98wzYvIcr1wzfitqYbzzm
TwxDW6jDiy73pmdBYAt8EpUYr/lTs2rCPf6jHQ21c2uW6nPgwoLtLevX+AihqNv4W/s8XszjfYfx
cn35gf49/va6Aev8a7x8P3+P/4/15fuv5/fvjMV6wIHybHjWj9Do+m8dFOgpSdGHcRdk0kUA/618
h8lA/4Z++vchNp0DkFvBhtOydtCD4o3v+uNXeG2g2Grli6PDPK7mdsSLx68QeZbm7/acRLtr+zx+
ck2xw3rSLjIEV46NmdT1Is0U+1j1hoOAh9BXskcWsuNWlVd1YzDlX91F3B26cBh2t/ZR6y0sZaH6
hOoyXKYs0d9L0by4eFV/wtvNFAfeWDf1uwGNmuUAhmWTll4N2o8CPa36JKvyShZKj7s8MNsGEgqP
JIUUrXJqz7JISq89R3Mhq741WEsQL+3q1labHXZsWQ+UKd4YZjAt5Dw5RXaMJVRZcjpr8P6O+i4m
A6m3OngpXCs6id7Rru1jDOJkSG3kNFUUSTgbmBfRg39J0uxQOR0q6inRXFsvR7gbdrtywtBL3pxD
KvJkzPy7fHoaIo43XsFxyxmfUAeZnly0C0gpFYgvzm2k3YwIu7LhiGzS/Gz9nuS28akdPBC4hGVA
PvbqahkMLhkFqX6RvXY051kRJbbWjHB66gBxzadhNpPt0lAN7y0Oxy8aXMKfaXLvQDIMFrZNfMQ0
5wmC1V93KfsWvSDsQKjdV50Mt36L8lx4AQE1HzGNHilfSFzDTnVCIgM0wG5qVR5kbcA0cievqrtG
VMP1WuEZu7L0lM9sIBCIHH6yhrKA1POKzMRznZdDsa3FyJYZoN4S5+RwtkjbymFBQfoxxKffFMuh
HE14t6WyDtQsOiRaPz02VgxyFrDcblAtb+22YbNxBxRjNSUYXttkBj62ebjX4254Hd1YW3AAzNFh
oHeqEp4oCOCZWTSgUlLxxPhdIAL5q8r5KD4oXgWPHhbQhTQo8dI43ZK9CF6TWOO2kQRo4sxV8uyB
3ol8FQ8G/yTDmemaBbHEmODXdtnob6Uya4g3iXeHw60+mkSXoA2lCPIlw3DD4u2iasmOyF1Xf5AF
m/s7Q9VAGQawy67tYAdMpbxviNx+KFISUyJ9Arv9zxQzqnrshuHbrWkC0rlTDQzat2XwkyJsw5Px
OrUBTLlMpy5faT5CyDXBOOdk0o0voPirQG2/FJYeXFxgngvZrCY6Chqm/aZBtcTf726QYCduKsGg
uFL0OVxZzfd1UnvKqotrzkhFbm4moWV3bhLk1yJD6gRhaBDYNqEol4LIyq1qoMNmNd14lwXCJvtG
c76CaN6UZlD8KPr2rai14dV01H6t6HFzQuGtPxVtUa16vWufRZX5K1zk0a7RoukV+wJhNEFN8kWv
ja+h231ViDUhTZCaGljsb7L+ycxb81kldoqvd3rNUea5DyfvUQ6q5j8Zch60hRNBWtbzbquoQ7Kp
TPh95L4ML4bwTgrP3Q/bhYNpDATnRBGqk6RkwqUb+vajGkmhK5zUfRggix17jTiAkUjtjwrjm+E5
5RfI++kucIJo27RW+z67jOQAVHph4I65ONRC15/0qHrtsLtuA2wBu3oGv7aepj3PEUebpHaiA6K/
JEECs1oi9qV/DsrPSlfG7wSUcvcjX/wx9JxoZ5SRsXMbX31oA9jegMem78QPAdBSvtWBmxJ30+j3
gYNsdSMcJGcJdciLJj56M0FaFv44qSdif7LNOIdW3NquVy6QabflD+raY80DQ42P2DFMGp3f6/DZ
2AihIq9WlflwCCYH0+K/L2VdFrppDgeVNJL/OUhtFRW3c9APByuuWIUAxpAYIVAJKkFmRqSJS1BH
1kNZD+I+9j5i00BWPc3C/BSM/qPsc7zWeghLoe7qnJjUnpSCeJlYobkWha3hw5rrAZTZJbfmAuwb
wz0TxmPpbrMKyt9Y6tpuqnFJk8zusA/W8Pg0E/HfCFiK7r5pIsL+1f4iawBvu/vSdrEw54m+lm2y
mHkKaBVoF4RMWEq2tb7+lmlKe7iOsN70LDhgoZhgiQpytwpiLdCOmeMfK915wHsf36Wqh8hM6D5k
RuU85JnVHtDUjhayGjiDfoeaIiY84U4fjdYfBp1IF8VLpl2rmOaGTYf6TgAi+FNl3wzKA5Yn8TA4
VXJwLd1bBH7w0yyTecs3a1hbT3bF3qTFb7YYICi/6Emcrhq/anj9FCEAogTPTsOGxXFIWVez2j12
odrgsS3EnT/LFYCIHZ+6jijB0VSytyBAttlxANXZNnQB8rwfSr9JPlHxCxYiMxH26EGqJW6jIwYR
E5rhiOwZXCxaWF3sPHQY/tbjQPghaePapq0asjEIPNjZuW4cBZvefSD4GF11vkeodrszpz45k/7N
rcgekjukFnkscgp4GGcxkyoopyfkzVTMIwiyDY5rwV4ZtDf0ExIyDvlRO4Bs29CpvpvquC/zGcLv
W2QMdxMSB1k4LmyhOS+TjTxu1NUcqoOaDGk9WXlNUL8RgYQyhFEAHzac+q1MF5yFgrdRtYsTKJF0
KUelDjnfRuoiOzJPAvmyctMcLKreiIvV+DW/abtGCrVSXt3QIynSwzpR6OLJCpSlOp5C6yLSMkKz
ZsgPOhJK34wy/26pVvyuaoQvRrGLrqxm43dN04lAWRvURRbUFynXowPtd2y3Ko2F2jfizp3TyGQm
rcy4JRZTgMMXj+6cjiub+iSAzpIK/eC5afk0kbt4QGRaLKo6EbuBmLgN8kjqXdJGEfwK7SJrRMoS
mDIXkAvbbQKfmCdkYMbryuj1hVJm9iM4Fn0xDrb/VXTVHSoQbrDgUWvPQFte9RzlCZkjVR5tcqPg
SdkbiUJwVIqmqx47JGa0zhkzlTGtAhKu2Cd2p2u1Er6+aS2ATC5uab6GON64iaaqBzVp0NkCM7pI
db86yyKbnTc1n/xwbUzyHfQa8yQ71cyEPoKNbF1ZiHmkLlEhrRnEl9TINrYC+n4kDoyfcWHex8Iz
7sNCVBcSDKG6/tPUzFcthEl/GJ3jrX1IFHNpN6LcaFESwIlGsHN3XY47IrE7o3VdSi6M5Gh3aur+
p9ZMsPWHsPiRXZrebX8oidUtTLcan9x68viXmv2Bk6236tvikx2AjYoGLmSh5iGeMFLsZPXWca3i
vEq8Jj//q30wO3UVw9VeyWG3oigwYZj5vWwx3ax0V8OodUvd9PL14B9UPRCPsghdPlpfF+peViGV
axB/IfEMjXhU+Ct8BHOZbwPXRV1+niXboGmSva7F3kGO61sSX5LJ31wnzMMKPcw3zeSPKzmrr03x
WNfqK5KkxUk2DS5as6KJL3ISsXsFaiPhrsRDcdF6DHGjhnKlUfcYY8Hyc/fU35UgCzambQQHzMra
ozaBd5UjBqf5xLqlPjWqW+9rq+k3fotWsFrE+6YoLQORF92/VC35/p1nnaCSgHBFS2BlmTOkCmnC
FRjYeo/d0n2zebhEpWO+hpEWn3pi0Jalb7tvRthwK1TrmFN2Yb1aPvInmRsu24KIeU1zk32TGdqJ
+LRoG8dxf1e0bbmGNqo+Yq23l2bTxK9VFWnwZTK49Pb4VUEQ4lsj4n2ZGAbPNnfcRv7kk1dC0YXc
nL181DndYI23fcD66fjuW6m7bCdvOlaJcF6i1F6H5UQ7/JWtNsFNtXJjeM91rNICrKuPJQIVcgMX
yDx9LAgLC8uhvOvKqX7ww/5DTi9d3V5lFlh2He91EmVnjM3G3vMINe/KQVwMx8nXIWq7z1alWaSw
5tFHY6MeLY88db+PRG//BHLwYtlJ8R4VRbVUG01/zIcx2MgVe44e1xUduK0XJesRnxrs4rkaBovQ
fi36sEJx1hOdQxQr5kRVfNfweI3fZu0ZQw/ddzsy+D562zgZWWg+hT1hGH3qvPcGoSwK9IG9CUX6
SQ1STpEACqZSzRH0yq9RdEFudkfuHN1SRtER1dotx/zTd6sIASrfXdZare8Cj2ovUmBJfY9qMvYa
YqhbcxspSITL3iHhhBYSkr2UvUZFUrtDaiHaftZR8XR3BbM4+EzDNQ9/7bPqtBbRrkw9WVGT3o2K
mc+pasPzHGFWFvq+buzxhbN+eQj0OFzLwLK/26O5XQai/d1esl/4r3Y5XhnKGo9kZu3UNA42maeF
SNAb8UsoDGXbJfAPHD9OXnpdKQ+2jvil7C20VOHcMfJEmns9T0dNfUjPkzY7cdrmU4Z7mIpID30P
puAW/SHb8Hfijv8d/aEMZnqQbTJARHY0Fn6BhuBQxwB07KHQdnYnAzeyEuvvlcudvdFtJE/K9xbF
69d6BuhjBIRwNg9Nf1jJpiuIapSWAnPszIu80ucrgP53gzKlB9l0ay9yu932v2fJDhziv6b6rfXH
LD2cvtdTY+50TYvvuixxVgXpPiurhLIu22QRkNqw00sPVSuSeO6aWnRscMn9I8/LXIopEfwLf09B
HWzrVZ17vI6Ta/k+SZPtnLjyR6Oi+vbKmYh36KwmUlbCLOpdDeh2kXpNiODm/AoJryDXlutcZ8+v
YJbCWWW+ht3J6LwHe9LItNOG+rtn/CiLePi0ytxY8jFkd7iWrUOIQNhGR273LtQSC420xlkrmcfJ
UhP5q60KsnMqvdsNczW3atDLiVsfZC8wB0EoU9ifRjXKX60u++rFvX0hpzt/NWOO8vyqDm3In42a
8qrNpJbvxPCBNwrN+BIrXvZE5tCdbLfcoiBCg6ThCUWld6cvV6Nn56/IvpvHso9+TfczEGMRFPWL
Yaf/OT0gqOXdnorrdCDs5jFwPH3pZAbRGEbkLxMPa09ijJwF3C7+0nRvHlCjl7ZulPsgxZGeufGX
zgjdAyaeFk2bMvkycGrdqE5DtBTfycJT7Garjz4Kc0YdXoYWdfYBPvSuGZFIUoJRrNqwtF6nyP5Z
pqhTVOkDqclsseckDPI1FrFdXFzDHE5SaVfq8c5N/L0jx2H9I9H7u6mu0Czss9gnhLXu9nVaPcbQ
qdUtOQHtH1W0Y7o9UlGPVacWlzCpyTD0vWxlmCYExLnIsu5rCi5lP4oK4cCxjbM7DeL4MnacbiOr
cpw6d2SjjhOxNvLrAvVQrzwjJQpPGOPz4GNFiI3mDQXCCg/5aK2IRpoNCgC3YXKn54GH2qvVpovE
Sto307DVgz+4ylLOCgK9W2YWMtGyV30bwfu9YWiJTlmKkho53i279zhbjY1fHppItVeYNcONSHmC
wxgQNnmMnMAc83pZAOpuCMg9ET+ElUTg/U/CJtsbMyZnxd7bXbR9zfMdRtkS62P84rYJkVlopf7I
GiL1fPt7TBgCZmNnejJyZGiHwQyOpkU+G6iIaK045NxbdYFe0YS5GW86fETrs+cujGswAG2JbMJ2
8EtnT+62fWkir1p5Y6q/1bp1J1/IjMJdQi4k0nA8SEt1ItSg8OM7eWU31XdFCR0cgX+1V3XrIWCP
uniG6XM3KBw4hWqJk7Cb/iSvujz+deX0lnJUI0LFGXBr/tdQ1NH7a28nZq6KXWKYTHCbJV2Y7Tyk
rK5us54v6Fzp8ZvsLOdwkSJajKmbPkvnl6OYH2yV8rPsQj8gX+noW2xlJ1uQ9LpWFXnKIRtwJ4eJ
HtwjYmetEGoitCkim122+fMVdve1ouq4i1EpvLZXvt7sBN7bhRxxm5BGoKU8Z6iI0vxnkSjjrbgR
kJ/5ZWS7nJUI11x5CXLksuOP1XlB8y6K1fKBo0T30uTuORoFkSBzzdWyF0WNvIusOU3x3c9mJseY
iRcHRXe0JsvpZM3VknjmRWW6PaETzFSB1iz1wBOHrpnESyLCcZmhk7eXc7F4Iy0Zm9NOzh1Ubthj
H5rb63vQIIz4AtUEOdfFybXpDDXdyN4+8S1CH2d9vQoJzjqzkVAUffnq2/FuUnXnq20q9iol+IHk
obB8Jn/w/toOlWOVcJ4/qUPePrqm/iHb5TrR2EDn9Nrp3s7JvRbt5H4dOlPjbtvWd2GUeBdbt2zM
EBoMwTYbVs2ArGTlhv09WZj9vTKn59c8JifVI+Tsd7ulW+EKx6XFDo0RsiOwNMQqcggsc1NQqooH
2HW8yxErOcq2zEziBXdMa1Xt25jgb41d/Lry9HGf4Nh87ovpoa17dIJabIGj04hn2yEZEYWAUz/X
rk0hNJMa5qysxeSroWWe9kdZHf04XwdpOG78hBhEt+vsTS4zd9TQ7xblfIl4/MasRThvYWjr5uwe
jbjectXGIUE4cxyuNiXbzJsOeeko7y23VCtjR87RegdklL8uIiLf28zbIaJWvPCQaI4QYmeFXdph
BH0bUb1RtSerz4twNd6HVaUdI7bZR4M8GbfDQq5z015Y/VA/5kru7cIxHrZDnI7PmT58w/Rvf4tt
7iPwEr4UpZluXCIvDhjTo3sQuOBk7MT+5uaPtjp0n62OxK/j2+nF0wgKaBqiXhUnM4+wEZqFz76H
2xxVWfhJbx5nwwzh/nPjH5eebDW6KtvgH4b5OPe3lpYsvfmoyfZ+iSCBf8J+bbqr3lGjVaQozqrL
WueCgnfHmSfm1xKW1U4YhkN8DR2B1RAwKqyBJEVu1jvZiEfLvXZbYUiyiWeLxQCpa9Vp8E5Uw54e
0c61trOwFBJeY5txNx5+IO5SI9MQT4+Bx4ETyMpF1uQEvIfqapiPqqpSdhkb225ZpU19L4f4PMP2
U6HZCwMa8KM1F4EOfCPIE28vq4YI0kuo7sh4viflHrN+/WpBXwgWJM4/qrzl9zBIEuSSouJJJXdl
rWZIDJRQWfaOP4V7TkvBJfUi9JCwvTyFQaUs+OG3X0WV/lpRxwfyz4oN3KytN+XqGqlQfWdqCUyL
uvbfADH/qG2jvg/JJEDu0XuVzaOhYl7JJm/rzqNKx9haeqQ9c9qeEH3XLb5r2gV83NVALPcBZarm
Lc9W8v9ReuoH2+DISzqdU5TkYqfDn1XULZUFTih7mY0TQku9WZ9ihYTTzThfilkKSBaNVjlohzCm
BIDSLmTjbYwBuXdrlZm6/H+cndeO3Ejapm9l0MdLLL35sbMH6b0pXzohpFY1vfe8+n0YqelUVw/U
wOogEI5MVTJJRnzfa4KUsKNwBlbUYZPWJKpC7smZAUbzebBilTzQCA/Yy7xlV9b2S21Ov6DsFWMx
5+R1wR+3FqDNTcVqb+HrTfY6FEnNo9VNt54rBQvbdduVVIC7Vh2cupKWN5XbtWt+stlbiuhJMwVu
dSgwiyiPsP9EiPZqeFY0w9ps/NqAJOUNlsRXNYpi0qcebMU/pRpFTQgu3lQZbyNstFnluqv7vDbs
knlgJto8xZuva9LuMkxFXNjE0b38o0nQABEt0a95ASzSYmAtiv7ybZoTl8U5N97ErHt3PbDAMdQs
2dwHipwAVmgBYBRnE59Xya0C3lVLo6955y11Hg2nuOrxuWqG4CEFyzNXTVCoQwmAofOz4oui1C+Y
XgYfqUY2VG146jrKOm2UnC2g7u1Uu8JUSjI+tMHX3pxi8IngJP2T2kX9Is0L/dIiAbNSq7A6NiqM
ErXTJ0Jn1y7uePnW75u5nTtQ9EiYkWHp/Ooohiv4oDjDdB8VG8R1QTgYKZ4swiYuu46NiY+OAowr
lXJi75GK+RtGk1ztoN414PHeYOaJ6SFxlm3UVv68rLpsw1MK2cUq1Bf+9MAVRV2HuX9rR0aZljOt
gkn+27/+9//9P7/3/+N9ZBdCKV6W/ittkksWpHX1799M+7d/5bfu7fd//6ZbCqtN8sOOJjuqZSi6
zPjvXx8CQIf//k35XzYr487F0fZbrLC66VOeT6IwbKQVVanaelnZHyVD07uFkin9UcnCU+Wk9fY+
V/TLufrMD5XYve1yXYxChnjWW094osQbEsjxQjQbxVD3JeY7fOWMgkxwz5obHkSrq1zrCdo7eKPb
qMbKEsnLsxjI1B5qVZGha2Yj1KW38bKptfzNswN7a49xvRBNtAbTeWkn4aHX8/ytWYCoTt4ijWRQ
PCrxXEySo7ZdOIRCt3oaPKd2ehrrvrwouptvHC9rZ4qWQR8XnWlhQ1fz3YNoEVItL6UiDcu0cqKF
XSTlJbPar7++LuJ7/3xdbGQ+bVtXVNuy1L9elyFHDYXQbP2tRjkHTF12zYeyvXZS9ixM4bUUTFE6
GuZKWMyHrfwiZrGbiNlMsyPwlPQjnzgzojBapcHTJ/oAmldeueT0h1Gz+3OWMUVK/uySPVNHlVdu
5rkX9i8xuhWjS7pAtMAGQ0YJXvw6bh7S0YbMyxxPcqtTaOhERS6//jJM628/UkuxVdXRbEVVbE2e
fsQ//UhVQI9jy1bx21hW9UrRm2SlszbcEsaMn8MuO9t6KH9N7YQES2MExLP98Ow7sTQTA7mtP6Ot
6z5CNw53beIMy6gvsNkr60fMR7GsHGP/oa3DeHtr+lPqQOQPZAKy60YKMZ7x4wYO5p8jIscwoOce
dViV3TMOoqZKmnW8HyuOup/0p8kcLz5XzLj3uz1wVqQD+b0D5djn6eDtLZjm2a3ta9hY8m2txag5
TbnPQyDPvx3hiCPuw3GYpOYc03nvH54iqjo9Jv76c3U0S9EM1Zo2z7Zm/vUKVbJSoWcOubuVgmLV
JbKDexD6P7YDoZIwA/tSrNFOoVu2h7x2IOm3Wf1mVWqw1+I2vQZGmF6VGPfPuHP0rei7FS3MD8/P
MSSd5ok+xG0TYhdtsxbNZjDTa5erNkHUuF4N4sNdNyepmxXtEkqIiwwGNOVI19J61pcSusxaRLUA
UU+I1K7mkaXkByfO4cH8VK0RHN6Eo3tx5Qq0e5jyjXexseHeNA9jX0TrvtOCcxbG6hLYaHcNuSMW
GDFGT15LiIpduvsi5R0Us36U3mPf/ybJgM8l1T6gNz0+wcV6KHWl3owAowhzNtFFJdZ5ETW4Mt85
AcqMf3ZlNSKHYZ286M7Y27cD8sKDmZmAC70fX7fQCl3CcIHE3ZhNgm+jmRXRV8IqEJMtRJY8ubDm
utHh86sa0H6nWmSNSLWLajUGzq1TNAGa67v6DyMi9+vNwWpHUzgwXjq1D4RZFF600e1B2pLcjFCw
liptrtg+FgCQ6A9I4LuHWKrbPfFmCPC0RL/playhf6oCal6ixj7u7nMyh0XbQrRN1fwW6l61drN6
G8i5/+zLTb4wiL0fslG3Tw754bk2BbubZDKUjI03XjHZiuyhvsWQm/yo25CvLM3hBtMXyPze9bDo
s6FyTkD+oXWIs1bAjcQg4Nvw3JXw/Q13zOd6mQyzQQ6xv5oma7VDmjUNvoDxrg+j08kn0JI/ijTF
gIa9rrVmnzqqs6pN5FOoAMtDtn0l5pnKhzzU/tmqI/s4pFiz967pf3E6WB/RYLDdaCvjYvXouDmZ
Fnwp2wzikWvH4GN06ZE000lvXfeZmEw7c8IdOaLhJLml7C1bvCNJawIjc4r8rEnwBpCkxTo7GYu9
6EvBcqJ1qeRnIhXPXY52RMkO1FuyxSOwA7ZzMyBS7C1zg0WblIKLEMeJQ0TN8UOINDF/zf1co40g
fMzNsoz9mC82BFu21EfXX1gsl5dKrfLmRjX+BMsh2xtuaZ4rSzXPQwia7tdvDl37/FzSNFVWdEeR
NV2Bwa3/9bnUl25Se51lfO1dd6lNPgrKVBB5a9j2UzMQt3PBpv2ns7B7f1GSHv+pT8xuQIfto0zS
URuZjhZtUfN7ZOXlMSH5NGpIC9bNiuh3zBbSjE6lz2NPFG2fhvhliDqyCrKMEA+zRNsrHVhFXrsX
x4j+2xQgRM/oWXko6lSKPMuMFD6bhtH1r78nsZz4y/NbMy3NsQ3TdhRVt8Uy8ac3rFGEuBtLZv5V
0sN0bhEVWmdFjrcoQKb31kDBDl27l8y2mz3xZPQLpn47RClRzo3xHI+Se/EM/XuXmwM+texfWE5U
O0Pt5dewyGei33e1YEM0NF+JppJiEQqC44monXbQ/b68nbZQchbktZycRsNPVrGqdBgvxMFKtT2b
Z29kvXbIG0UTKPZTf+LN9bzJvnhDZC87jIG2MbqLr4Gc3QDGIVqlt37czJvXmHiyAPp+mp/SLwDD
TiCF6Djsg9LOHqe85CJPA30lmtJQZ2dYqZuIeFeO8LIKw9tvs23YZPkjBtlkWOrqYxgkZfnrq2X/
bT3Eu9YiEWZwvQyVNMZff9VlUWk2WUz/a+s3OEEr2etoVu41TArr1GVlN6uNpnvvGx/8gOeYsJVt
5RmNnBWW2N270fbx2m7UYG3oSb2sfJAuGviSvTIVNpm1vWiKmujzDZVcjWXtQjVKL6x3kHSRuW0K
vJAviAViF9vzcOkKOT+4ytAdcswynuvBOPtlOJ4RJcqeHdX4IN9RH0XLn4KUde5Xe9FMmqCbl47V
bcvpyMJjq+aNmrUWowG48aWWlNXKc9Rk50+QMzCQzaGd+ETmpB3fzOuqqw6g9oBaih4xdp9VdCoy
4ja7hbRCaaoJu+889M0pv5eoJvkxYpsPvMfyTRRWBFNimRBGJDNVi9ppalV7G8uFnFk5g3W0kHIb
Z4aeWces1E9lZgzbYhoQo6JfqU3rHy68uLA/36YqMUpDkS1N1tmsKZ8Xwh1S1G3neNqXQfXKRWbm
IGoNqbsVET941Eicl6wMzRVbivBoFrZ5TUaEdy0EFkWLPHh8NlodOChb4MlUql1mrh7M0gpczdAh
ZSYKtKLSk23x7PdqXWIxiue4jeoUoZb+1LIk3v76R/23R7VqaDI/Z02GCatpmvJpCRnpRmFrSqh8
sRT3tYLUfKx5yvxU9B3qfPAdFRZyozVLEJc+ghrpFnrqOpciUbNVxPYeIyU0SI00c3eFHZg7GQjN
po3H8ei2fbnKsWa+QD/rZp021Ps8UIjF63m1AXQNSigel7abuFsd/N5O1HI5bG+19M/afxu9993n
kViL/uGV9rebXzUcU7UV3dYMZ9q8f3qlsYAb2bMP5ZcwST7S9Ex43j32YWieggnLI/A5hppECxSP
jMW9T9SixlYPCgZbtwMKNGpmohqOE4hYK4aVOIGYLAZQspmiH+5+IGk9/IB6tygMFP7go7Vid8cb
/FtU5b6apJqGeNkRAwV3AGFUBdADN0ytzpbQMZn6rKBRjrcpoL5uTW2a4qG5MkNrdkAGtkovZZU8
qbah74TZEE7E6cWTjXpjIKILAYumKMTcLIlucxPw/vbMKPxm40n9qgvVCrqv3Sizpi+OIOXtL74c
Y09vA8YjQmKxiTXe9NpzvpidVc9hLqAuonT2pYwRY1WnAcSGCAdnfnoGWeOd89FFdHMaSAfWeLU7
YAZu+Nmx6eUpPMRAOOavOoDIX98mlrgP/vIMMFnTOABbLcsGhKh9jgwgWRkraNl+MXuQ40UVEPzC
XWAZSp31UuhutzCqytz4U1PqwHDLWp0exSivbtx7iQoPuWE8pSwxRfdggp3i5fYNNVDrpVHAf9iZ
Ls/FoKNiw+Jyq1BMo3Z29bvuCXei4mQUhnU0vECdNygrfwPmDqNKG97GKgf1h2vKNg28/KmUylcx
oZXSamY2Q31F7jHa+94YL2O3l77WwUxMyNTUWeSOP+zdPHXwiXd59U+nxk/viX2A+cQqRtv0moQb
mSBe2olJ2M/ruL7IHK1lJayuw1RA//nRV6Z6eRUFUik/94nJ92OlsK1u8+59aohSEmuKv5zr8/kL
C1QQ20mV7PmjZcknH07Ie6xhLxQVfbrNKsl660J04yvrva3h0MWtXKLW5JrvVoEdOJRFFvAtuBIM
RhA5ox96JdSEKjUvbdqjeR1DDXWcYtvmJP4QCom5TTQPu2jo/iH0uXLo9iw8Ov/FyepHWwX7ombV
iwNB4Djqtf0InE1bdg7ibgFuxI+DV7bY3OF7FCJdMWfhAsK8b85ibj/i4BWXkgtrlbmeQjKszMZ4
JkZvRVbPdSccrzEbx4PRK9pa/VMoReidfJI/uYusYKQ9rrFivty7xAGfjv/U/HS6BkbfojBUcyaO
FTIr9/MlWI7t5BxLo8yql22XaRcjV2oSHHysNtX6qU+Myrmj3mq/npehGb5yZHJs7oRxNwXcXVS9
zH3WGlO/DRCbVg6OQMiLUXuaLWp57wFOYV5EjmjUIEGMrMVAUcvhVRSZWyNm4AbJfELT3PpqQx+3
VjrBhad5zVTIdQO/JVLP90NDq5FO6tjMu3BQl6gbPeu2M1wteazmStdWa9EURZ8qzaxr7WTb1vl4
FX1KAjxYgvQkWqI/H5xtZufD8d7VGCH6+U14STWjvhjph6uQKq5iHI0ItQ5v2Hp9kG/0Lo6k6A+9
4p/qwerfjMLUQNOg3oRDys+zuognDdTK05Dk4PJhDM7DQUuKeeydXKTNHhxZ6h8rLyTaQMpw7bVj
/6gWg3aY+Ie206YF8Uk8oMC5gBRkbptJNmQUXk5K9KjyjkCXf7iyXc4f5T5plqbSqUvRHJwouKZD
MRet24yhUOa6p0prGMuEGD1iCQh7WeVKc3VtH6gtq78u3WATaW0M3eyqrRgQRdwB+1w5hjZpWXXl
TMwWI7UlH/04Lx4UB/Hsoja6Y2TZysltACQBIi2+xQiQJcg6vmZJkq5T9BQ3hpzlz1h/XcWEL4Hq
WTvfqqQANTp4HU6tH3vb7ok9Df0ZCmxyggwwu81QWMnspUg/3GeIaV6e4qJm1iCTddlmsVzaRBF8
rMl7o5++s7jcKx4i8n5CMzZrd5umnbZEraFAWZOAjtW7yTcNAZ0iMvvvGBUBLMZS86EdPeRxktrc
uKE88Oy1rduUmHvOMa3fTZLKgl1xSdNk2PI+TlCseG1gemHS1yMAWGU/Cmdq3vvyROcyTkTLFQg3
Z+aTy33Dqm8ulAOS0kJ3TwaIGRaZdfZlXstCMWAc4gcrKdRD3vEtj3mH4jOqjV9Ge6IsKVJ/SmRC
ejpmIqrOJhXk9zyvleILvCHQR76TwaVpmneouWacFl9GQP5rtxrztWjG6i7vXeBh/VBsxkGvVuJg
JCHnGTy3106SkHdyo2Ep+v0q2NShYjzno9zu4k43FuI0Smmd5JhwoZt2SAc06E7GhqnDFnT7dx0b
41lhCYOicbhi5P5F9Cse2G3w3cLYoH+L+r0/TVdrSd44GPYtxaxcNs56ZZLyBQF91MxcQrGz698H
o0YCoJhF+K3Nu8g2nk25sWZ9XY1vtVdFuD0Fw1cj9OCtl+p3LUw3pEk8QJjSHxncyJCAzrlgx+7P
SHOvuiwpPyIvuUp9q11HL0hhTBv9JQU2P4cw4a6iSJ20faXG3QxqnbHW6/1q6YbxrEQ/8ewYUurO
NAWGYMlXuopSD5X88F31ZYcdVlFKR7dTpGNvoQMWqcVedN37RU3u3I4/igXnpwHd16TlyIety97E
oWuMznYcINujS+7zkGoxiGZHujhZ7l3Z4dgzDQoHmVj6TK9LT4bqX0lRHkJZ6/Zar+hnufaMM34h
0STLthRdokgA2mDT0jc7UpFEsBuWDI6s+M9dBOAW6EsEiqQJnlHqsM5RW/C8YtB0o/7R0z6yIgie
c1ktF/aQ4Hnk9PWxn4pcDZF3SMuN7Kb1UbYtiqkmBsW0QtfyuQGJbyn6Ps0r4h7bS/MJ0o5yKFV5
3HdOUmCgU4VPY08a3AN88RHgm1Hr7kdr+MHMRXqKfKs3Lj0QY7eDIPAVqzBWZgZQ6b2lIhyrwEhr
EazU2o2k15dbE1V5/TBUqMPMrKUO3+65TjEwKHNuk9BIyucCouASYzB/bXtm8ZxqyFnyVLdwi6Gp
FjpGonaG6OXUDCzL2vhoSc9F027aYscCM7w1UVR09vASwR9Nk5PRlI9q7n2P1Sc3GuWvQMF/D4Fo
vvdV4c680rCe4lKtFplt+lfYf9kq7Hr52EtFT5B/kHfxwEWKzRyJFfx85qasNhcYttFG5t/WVIb6
BCnPWHjloLDJbr8rit/9wa0hlXH8R8jKbhZhjfBSBIO/LHMgwn/YqZosIjPmDpBD0zl0hbrBZpEb
INfNl7RItV3uDsNlahV1zjfl+ekzKOB4JinaiIipnDxbng4k2pPKnRh1lBTNRXTtgcQzqrZ9h8qd
M65Ek6xxuO4I6C3HIU2e0aPSZ0kjRQcnq/yzqip/8DBsXwM/yTY5PJuliTDlq5c5CmG/XEaVhVGn
9Q+qX2cPdcoTxPAQtpm6rUIv97CZxQO1fa3Ru13mfSWvxSg/FlTu4zIGn8Upu25RAlN60ZHRO1ud
/tPnQgpMluIYrelXKvaMptxWDziOZUCTCyy7IjM4eUgtLuwyqV6RS3+FmcTvM+zmZLydb/boAtSa
DjLgnqx738AqfDrIt0Fqadgav45+fDvItLu5Xeb2N69LEKiwwurBmz4pUf2fPwkQXPWalt6rKXnS
R1K0P30SrN7NKJkznqUGKNEpGS9S9KIok3r1D5u8KdaRiWT9LStPGk3VZZPAGQCkv8d5mtTNfUmG
T2GFvobwZxPt1TJVXxI1fB+9sDoj/Ke++FoEgrUqn/qCpU83uAsxCS42tsZArW+H+PWwC3VQRaI5
ASbXqNBpXDhOYfdSt0CbRNuIMyIRCcoij0jSTaNDEJ4jLGguCrvyHdGf4JRlbrrxY3wWWK0h/GGM
wcFz4mzmh2wps6CHXZr0OGPF5pOY4fWvaL61j2Lcx3aEz65PohUovIqSQY53g+O/2JVjIpiisRuX
zbVbatIEJLQPcEuhB03NSkrDTRSFIXgjmk5c9MhrOtZGNPXahBma1+ret4dHHsQvqm2mD1bUpg8R
Ww6QmGQy2px7Ye6F3LxBmuzFKIiR5vjrK6honzMPUybUcWSDWI0JS8j4FM4KLZ4mRWV37PD6YU2A
cNTI3o48GN0EcawaM+3w2BiyvjfLlB8VfytEO5dEszkYFzf9psp2+JCXWfRQYGK9tSOjJo0YQix3
0BKVESZeV3IgLYcsb9/klhdzk2j12ats1FbycRtLavs2tt24GQ1gnD7icG+FhvLGSAjsZOo45IAP
vx0OPaTe2hW3TjedLW9gyDq2WRw77EleBuDZ4vAqH7NdThYdAy6mFROcItWT8pCAPn21f3ym41TR
3nZSfS5meQaCfgpPx704B5pIJDWHhWSH/bwnEnhRUZi75JgveDzeTvcuxwATo/WItok+UbhY8ax0
1HVvhyLnrBz0wnyVMdE9ePgrbjItQe9tqt37/lvt1/Os0PlxPufP2qezRIFjrIFOk2uVr1UruevQ
D4I5G7Rx2qWNVyXx45XRtNni3ucpzbhoG0VbisPEQKurxVxPrHZ977MMG8G0QS1WRjd+BweOPGal
GNx5nrw1NMJYo9GhVF0F9gP679ncTP3mXW2NJ/BjPiAcaUkHBCbZLk5a0VZffv37/lvCX9PYI5BW
M2GhE7YV4z8ljFKTTU6g1v47QjVBtDOtTaWlTxC86g/TbtbGUClfZM825r5qaecCTf1t6Y/mGrJ/
dshQv59lAAdnIKz4kU+FhKz/woxAgoqmWtWnX/+Xtc9ZE81yDEsjuGlqtm7rxqfAmanIXuCTlfoy
Dv0idMYKiAiFHud4PltWvWGbHM062f3RJ/cWFt/42c3URG/frbTaQ+0Dbq5AsSKNAHkqSbp3D7z+
LDES+dihGfYoDcnZTOTuPS+5QCqWMpvEX0Cbzr1UPQ51SWiz1/HXzmJe8qZjK9gmMiJqohATQSp0
+FYF2T9ANTT704OJP9y2TESUTUsnK0qe8a/JI1j0IDHSyX7A5IFpxEV2ID/jTUbeVK2pSFQvO7g5
nHMC2NtP/aIpZtznir7YyNBqjXW8/qaTfJp3b96PzRyIO7CaQjRh9e5BQ9x87xvOO8QBYiCVPmDQ
YHnGytYrRqcpMEHnPcz5i+gCrdVveZKOaNMyKE7Sydg4VXagb5Cj6x/kvOgQ07gYYcYppZbfplc2
qLZMB4iTSG7hz4BPeHtxEhhmwynCOk4MGlUTLd2800WiZB8TI2TJCYwhmgpRqys9myGz3Cw/DaQJ
Wu0zMdHkVpmrCkKyZZNbyOlF49zXgvbJis3hxBfy0CQt6l5TUfTvMKaix9u4SWiURXJ1EGOAWNQ0
rQ9ZjOeNWdRouXq+gmeDJh9ipfhRE32iiKbRT5NFnxitat3aGh7qNN3o5XvZaQg+DPHVUPKcuPh/
CjE42gjerzJ9yPeifR+WQySNSRr0JGkd/HalUVpp05tXmQoZ/EqoNMnJnt7DwGii41in5+72GgYk
v8KstQGnMI1Obj5IcKZkEkFViJO0RSJfjWYlxsSsIBnLLaqrAwuV6V3+3z5VaYdt4Oo/PjVMenlu
9waQjWQcUdDFoDFGcu+9AvEDKy13zhA37bNoduogvasdUXwNAYZD26vpOUnrr/gLaydU5fWTqJmu
zg4QlwyzyHW2iSMgHDEQss/HRqIqlqJ5L8QRJbqu9y6Z5MOsUSJkUupOOgIEQoxNTe2VL5vSUfTd
C9/0/LmXB/GO6HG0R8MLB8CpJopKcodsJqpkreIV2qjnsPHjQ+ilKGDZebq0uQyLMszLZYLMBqoS
6EET5OohvjV/eEWGfkbXpo9VTdy6G1R5eWtWTXN1sA1SNd3N5kZaEnop8hY/Oib7Ttec0nA8EPyJ
jx45PGRPDXvm1rr22vequWyMalyLZoY54Ewfh+hc+JX3UrJiUZxYf43HoYWw/JejzPaSQJJhuVmH
xAXU6ht3824A3Pfqmlm5zjq2P1nm5yhaBg9iAkpvw8zyXfPSB067N/IMCeHeyb+BBp1OYOeSvUgB
Tu0RFlIvzaCPMzEAVOxKpKR+bl0vR10GQdkoBb0e2OpOTDAKNKklgi6tjZ9qPo8SV2+fOodNq4tG
GzvncjWRcL72C4QTAVlFENhYMmsbN1D1F70CmjUNh3YEmttkv5J0pbm0faPfTeBieF9Iz0m+tC+E
4lwvL1IL8SxBzPDyaOtXeQIv16n3feb9IGyoffudfEJ+xQNtOJVFQXoKCOZ7pY9LJailM3oLw8Pg
EFfKwZBuolTtH1RUFq+NfhBjoqdUrBx0km/ORZPYxVXXdXOHp6K/rQJNW0Wykr0NabUS34XZN+3c
r8fqlMQFKbzBMG5fL0LMizTN0ndF46bGlUfe9n5fPBoYPokjUyVCAi034CRUAJUk3XOWTj/4X+Bq
3C6E6iKy19lodGp4dZzluEjnZokwgtQieZnqaJtWBTw5yK2Fc6sMooKT0K3y59Ag///M+ftHcJ60
asppWXD/CMlTjX94Lat/fyvjTKXJgFx1SzOdz29lw/BqJzGb/lnXR/scxc0Z+47iXWnwx2zRaFmL
Zopsh1mqBMxKMoPzriEEOXQLN/OkNuLrsfJ5iiAeJEEpBBL/n5qkWw6rjCFci9pttDD/ITWJTMlf
t63Tyoq0pGlhkAuESPu852HvUBU5GOonvewQ3kR1Vy41ZWPpiHGK2r3P+S99Yp6TnXENnQ1SQlYK
zZh4GxCc3rVjQeQxdtxdq+bbIR1Dba30rrUaGt48tzbuNCv0jNFE6eP3tqnjhVaV1q5wEBQ1qsfQ
kmJWZWa6Dfwg4fFMMxza77gvKheoTBqkv+C7mEUEIFlqNk5molm6TxaQltccWOWqrezSPMV9WqA1
F+SvasP6o/Jr/B+nZpBnC09zyycvGfUr9x9rvgmgM1g4L2UOjps+Oz07cuO1j5LTuSPLe7DcfiVa
Q9Q4Z1ErG1tGZQw/vchCfnomOiUzeUdBy93eJ4vjiVKt5OnQ21xxbNzwNhadbY/reOBpsGQ1xV17
gVywVunyV0LAFkiAPN6JvyR0nAcylzrB26B9buuUCC9/kYlfwRxOeY/iVmoZ73kSfPXDMfk9GMN3
vcx0lv29yw/UBgGKOeTTNCHgPfEcGAWPus4BMjctl25VsYZSh4grqwxNNdc1/hP3hVWpNLk7vy+l
UCjFcwF23Hps9GRlB2OxZT1uP5EmvmpaoH3NDTdCMdHTTprm5yevqHgJTQONP55ybqxnR069rRWU
7aroeOBU4e9inNSzvxxjLOn1Wp68GdxuqbH8P8Ux64pOcfKvqhO+wvJqkfVTjR2JXGkh+vnW5yH2
wG+Tluq6a6xqbeWO9OYjXiMmxPhHLdVOK3foq4dPaUCAZjqh7Onl3B5G+wh7WDtXeUtKZhpoXBK+
KFlJV9Wt3P2YJMXCTAznEnYwXNAlfanKrEK+LPeeDfYGuacMr61l5Yeh1NFPGtLhFZpHsKoDLQWR
z2iQI6wqYf10EqMlnCdLT19RWepPJbYJbEmYFQXjuB48CTGkJhhf67CJ5jL2N3txkOV4ywbptiep
6qSLleIkKz4Y3svWcvx2IQ7CdDFe1K5tbpE0q45liDbLOIwAO6pp1xSE2vO9iU/Uj2aRu+We0NLP
TTEalIQcxLH15K4UFB4h3YTco6OT+Dd8dxd4rfGjyquvnfypC3enQOOWln8bE0dIrrHUIlMGE7KN
Utc13oq+KpHsQHAOoCoh+4gETaua2zibpOncXMZXygr3+eAaj9FoP9z6Y8ck6gaS2K5798pq+kP0
VyxJ5kmFIACkpfiS1Hk98yeoiTRg15L4tn42x6I7gZPFDyJEVrdtANYgzru00tra3ar41Vg70XZJ
xqyx3UQjh5csYjj6MR2QsawKrHpufUVhHgN5lHY/gWumPk+5DkDaXR4WLF9BubVh8K3svAcrdIOP
tivWOBVn/ixPviUYhIezvDmzMzb8WRaFKFp440c1uGeztLtvuO98H8tMeVdHvUcVDIG7nrD3DJV4
ZHZdy0JSMGYHAYHN4T0ku+hptjZBrqkqJolapdV4Rdl2Mhd9UgllZib5nCMR5yCDEKzR7/xDDN+P
szusx3x/zJatm/QzB5lzuKaRt5TMQj+xx5VhsyrKNnXC5ghuC5k4w68eJZ+1sj2W7ReU4s6uB1px
Ji28tG1v7KZgIjUJZpNgMXleouz9EeTPxH+qB6wpTC3JZm3ZWwDQKAj2QRPJ8axzvJCFCGRWldNf
UFBrd55fvSmTP5sonIlJ3HjJEYN4aS+6xFTTRxTSRed0cZ9r+TgPKoa/icPSWKjq4J3VpB5xrzIH
nOli/ViHcrtUnSx9whdLhXured+0HghMxRp61kb5IkLW5/esjyYFPkV/dgLED8WZSk/5caZsMmjV
TEldm1JpHAltZUbgH+2pEbMMPSbdGCPs1hXBqrKkyReBESvWQ3iI+HPOQUISNQnrDZXk0E+1UCmS
g5eX9SbDgfBW8//s+zSaeVW3lKHygw6Qdw6xUdg3U9U3ZXknGRSiKQpDs1NzeZuEsqGhYrTBVDsy
lXmm5MGlRXoztrX4FciPurP1plqoJlRn9DJQBvOJDkBXSy52rOHDOg2gh5YvOqexd4XnOy9l3Mxj
U+/xSIEikXbtsBJNcF9bnOSMJ7x9/h9jZ9obN5Jl0b/SqO/sYXAnMD3AkMxdqd2SrC+EJEvcdwa3
Xz+HWd09sGtQNUAhUSlbViqTjHjx3r3npoyLMYDl0Lclea681VTfVdKFr4S2J35RrYAyRW+3ZZ6U
V2B50TKD3d01SzTcCXeZ/TjGva7mDB/0tcMUrb2mfkyMg1O2z//7pcv/Oc1oBMmaZqgS+COywrki
kdzh0I9vDtKc6Wvr08vXLg9LTeXi4TkkItIBzgcx6K6lAeYL5mGAdGtQCpfny/p86iJUTJfn7OL/
eh4V7bOhljC/SvVFRT9ctGr5xQERaGdpcl5CaBBnhnWPVtjaxk6dnCy7iM7SWQdOSt9+k1UJ/QKy
76d8z/Os+io1NKRtqznfFJY9hAN5f47GVjtWdpHt8kY295w6QXwUTf4+ELh5+S4x1DfRzGqFcC/0
WVp3f97508yf7UlMCQ3X1lTawq5p6iqX0889L3qU8eCodfhhViv+YNGjU0GvDw/Ml9ZF3XuRLZsX
U4K5TglY97PkPGtE44kOW7FiiuRGatOBJCQi/5pQpyKrrpO07Q7SDXS7TnZFXcX3cXmfZ/1NpUfG
UVVM/Ui3gECXqs79ZJAoYAxMGZyajKBSZ6hfU66ydPDP4aCF8bmVz8JQjKCf4bfRt+t32E9oJ+st
lpo+JtZCHK1VfGOruKcASr9oArhWqb+knyhn9dul+kYYnYvSB4KxxnyT5CinvFJFKHZFK78p7kJQ
UcQAE6+9uWeaWvgYK5WTnT7Q9IDqrY3djTmTxBUO2JESKNInRbUZuUNI9UpyWrcFytRgDMmncuLc
D01RbbG6qdsxzPXtYn5IQysPA62WjU1/3DcBmW7pgE++3dbU3qY8hEuS7/HiopVZ0A1lZuWB6MXQ
SYaakvCSu4oZT2bCcC4ab1KT5WEEGp0qpDfOMXs+9l6YIlpmb9AxKRuEd/V21h3Ny+KR0X3WN4EK
kI3kB1gyyqi9ZRXIvsEqm00ZhaWnKE0RFJFW36eoAZEUaGcg1tq5xwuWiUSSyBD7EG6mI4Jj90SC
IeDzDiMZM8P4IcM06eeTRsuRXDdEiE17gMMXwMNkmJ/2hwWOPbCG2rMmOgbpIj8KtdGvkM+8R7G+
s2NqJqup0tILh7k50g2P+qi4KnTjaUot/Rj1qh1kJvheqpbIT4Xbkx1pdcxYHjnVFVeY+YurhkV6
joG+ShwZbRrWD7FRP5pmXxzNhFF1aJxoX9+AxbJeWHsPsUO4O7njTlyeK91Kn1sl3wl7HAm1Sjq/
Yhx5ZyCmG1rDy2Mb9UMdEwBHgh5O2dQbhqE/S+u4IIPYrDTPLaG+Z5k7yzmuEKgoNlNxLGxXdUjK
rIpzbWtPhnmsm/SpKsLxHM40ZTOYGY5ow72ctTuH86jHkuwcwJYChdamB5G28vryoNmQE6emJIIv
bhFdNap+0ucOqZxuX9VMY29GlCjBbMXg+21iaBHb+mO4eL16jhrHfMKm6TlxfGroYh+VQpkOszt8
L/CPnw1tQhut8zHqCFx9TSdYmBM94kb0k8HQAkgIF0fbTVSyQaHZfqLoH+rYbLREY3uZp+mslsVt
j3eRdHr0tZjkwWPMeh9kpSQIvYg3NCzcXR7ZVQBEObCm6M3S9OEvljXxc8+AVQ0rgG4KEzE4FoU/
mC7prLlVhh/tRwFe6wgB0DqhHwlINU+JCMqhMxEdEnolLlWP5mFIDndOwLbm4Bc0Hf/PF1lX/HT4
v7waUsIBtrquYPT5q5N8QnKuDVzeP1xqYigcsiVOuvocnHi10Mx9sBhu5lkp3BBncr50JfuQfT9d
ydFdDpXh7BrVpoKmibWnUpmOoRIjf+oTeyviBsr5AttQDvELiiT1ulvi66yzBVKDITkXUst3klwI
c3M5jBOc+KxUSehpdfqYyOaBNdXdRPVYkK+Vm7tW1Z+TnNjB1IAhZlgZDLO13Z1KV/J2gcSRjaVu
RDQciqLT/NhUB3+OREtylI2pZX3aWla+6Ub7FGFEIoWg8IqJbEKwkV9un8Q7M+m/a+UC6K+u7ivH
cI9aJI5jojxAqkqfMq4hTzjue1GBrtNnqZ5QiRj7MmI5q5Q83Zmh1p7SaNOuKlspv8zZuOHqxJPV
5pt5hGbahpm80tS+R+HpEiGg1qe+kf05LwgHtqJK+tBzMy9TnYSuhbgF5a8wTUjIzezm5evPP3/x
hz2WK3G9HlGnG5ptO7/ssRXcTrsxo/JHaavT7dC6NWFPoTH6TBkeulijSK/p8Wrr1Vk3VXxnOulf
+GPEzw2oyzVo2iZGcfpohCL9qo2HzVfabuuWPxDiac/VjMKQNCV7ULCo9bZCGwIbP1S1TR3yzhqD
WX+RJGPvYmo8koOyK6Fm2TFDdyKTYcZHz27352+T9ofbZB2WIurgXtGZQf46OBWK3U34ZJcfoso/
iEHrr5A75ODYighZJ2iVyzRXy9ozyogdR5boEM9i2tADRi88Vs42MbV3SP7yPJEuC0tlVk45Jvx0
LtVgHAftahnJ0fzzly1+6e3x1oLqVnFSOppw1+HhL3oGkXH+Qghk/0ha7g81M99cOWoBSX1QNcKo
OZS2haZk6Z/MeEO3+wBtXH+tnOnAXocLluA+du16vFaG2qNd6R47e8691AHmD/3fF1xW1I6OeEwa
oW7muNoDVFKDvotOwgHWEJL5Z3VFQOCIdZiipQtoNTq70aE5NvY5YJKCgE3SjFYudv4cKlO5tUfw
xTHD3VOD3nLThCHokigZrmxrZgDC3BWPLxmesko7r0nn99JgGBhjIfQzZZabOZrsbWU6MQe3agi6
dGiwD87uNpL6Nq7M9k4f+wJTfm5vJoKutqFhpGzhLuWdGY20w5Yeg5jeBK0R9X5YU+m56RtOurhr
3hXDMM9NTkGmKOTdCoekzQb/u2enyUzzKHzEW+YeRiP5khRK2HwuxeY0H2DW1vu665Hf0qbYscWK
I9DZBMruh6qTgwtRQ28HgqiqPj5Y63DK4HxKXGRCJGNsHLoxmjYjzC/ftczywQVjvncH+WnCHiyo
AjSxFzjIbuuO0u4GxQ4HIhWh6TGcr1ytzvZxMwpvHoxkob1Q+maT+zNZ4be6rZDD2gB/HFU3Lj1a
/cpdUr6UBhN/ohtEcSKgkmKqFEE0fkHnLh66yrD2xtAtfk/PVjXFLUT4NRcI+1219N1f7FS/OGh+
v5QNeBI2/WoXTt0vDiqphi73pR3+sNokpvwYSi+zFXebIdnZCjWRTGmH4dqyzOHaiASBmGl0qnI8
86wt28kYHoY1oQ+r32PBh/Lnd5r2s/br8upooOPwERrDe9v4xdwpVC1vi6ZOPyfCFEnBIKZ3VKs7
rpOKmPd53Gs2wWM1oxO/pt26zUXn6SPi5At5v14AWaUzORx6vtWF1W3RKNDpS/rirlJLd6MusbZd
1uNJmY0JH3+ub4zCJDavip97lpy/+HX+sN7ZDBdMF8GBsDT7D4AZXRuXJZvG7HNM5A2yYfEgXOTu
LQpjP2SnDGbZ5rc9NDR0EoMvtBlHmnCE35ss2IpOqnfXiep1ciQK2szWEUGmw4M9PrqV8z5Hc/0Y
MfP/K7GI+2s1wxuva0xidN1xDRaSn0+Mlki6oiOy4FOJAN8sIBXHyv7W5ymlAvjSrTVpkxcrYXXA
s8N4CFnsA7ThWzt3j6WwzMPlMDWo+lnpJvR65UEbScuqJOcdQT6FF6GutPuxO+uiPqQ0DnfCiVZg
CcYaiGnusR0X1dPDbkc00MeMUuy7njkIV/r2nBZhu6M3nD0WQ0vbjMW0l9Pzn39yvyjYLheiY3B4
c1RTQ+vq/qKXWQoJOWHK0k+n0LqNm1kRO3iI7btz7vSkzk7WJKwNXqnPWSEoSk5HZe7MUzG1G9xL
AIjH+KxPantlFnEN31q82ATX3+qOciCxcFB64wmzL2mQmDUC1IuJ13T54NNUgX2SRs31UoavUpWs
0SGHKnyu30J8PadWwiL/89+V6+cPnzf6H4oWzeEitYT1y5rQjoXZOVFZfuamqQYoacdr3MAuQdtD
ZB8SysybIskCdDLl2V2iB6OPv8Jm0fxM1cxtbrjR+fJQubR2IfcAezBRVmK3SqXM7lh5w0PtdN+J
YJ6uFNq9Tl9sEqW9JlB5AlRBexR347XBa7s1AA4lXFt714jItM8V43Zi3Hedld8T+8A+nZNmSY4D
VIPS1T2zdrC7qvq3xpKbkBm9nhniRCg5Wv5+UCHtkhIm0c2U2ONrm62Rvtc+jNLYl4SGeF1UrsMP
jljLvVmU3mxYCqEmBagUDDo3YB/Kq36lHkWF2xBhDxAcLQ0vzJTKkzLnTcCI4gb9YnWtTY99vyR7
jpwRfXoLU3dR1qQMD7mPEFzzF/0bJSESz278lJY8uU1Llg+bDzBwj6FidpNTRnsLgtZNSuKJV6wc
fstsiSpuymtqdvfkWFVyYohVeX1mmHsRh9NxduavKZEaU4dSHMM10TXUys9YNqAu6GN6hAZMVzUp
HWFDLmUP229iZd+aVF1Y5Gh4qMB91laoYa4duGGwPaJnTtPQAhVL8yfLaMm0XBN4NYeeG5ohvDHi
1MVzdzaGLwb0/U1OMeSBETnAeht3RthmTwj9j2FLj7ia351cia5YwZvtFEH1bpHWeekMO4LeuHoy
1wcc0h4JrfVVFNbvMIo+W3zge1GZ14CdjXtDymlvQ1Md4dLeaAmSysksPkrZng0LKn3vRLcjOVu3
wFL9ThT3JEdUX3bE1m5d09u3n0uxWN7M6OFUqtr1ZArtYRbxbnbq7HbkjAnzbO73LEv0t8d4JEIo
xkmLXm9vJbT+wZNSW9SFu0mpTE4o3udzJGlVLY7b3Ubkn/1FRW//4VRhW8LUTTZD2xXoDX9ZhweS
KbnqDPlpER/jZ/FMFVfgy3JcyRpKBXTjOA0XZLfVyHKvvTQCeGKJKIgJZtxZyfJRTIm5yzOA86kJ
ePyVroftgclyD1m6dqg4ObGdX5EQiRkEFB5LXHTGm+FlVjmS/hJanqZjk47G2QlENIPvL8b5Su1e
s7zc64g+70EEVAQIlvIMg8TcppX4ulBzcI3syC7RD+bEDAh8Wfa96IY8wDrGLiJjjiH8rLFIzC2e
GG2HeQBvaJRUpxGoVrbmfZZdKx9kqgl/GR4LJl9w16Z0o5YglOKl/JwclEbWNPS7KGSglK2XcNgm
10M6zOfEMm/7pW5/P8P8x0/UuO5CkfuowIohBut/efpfu8/q+q347P5z/a5//62fv+e/gof/fvzb
V9X+7fywffz1b/70jfzz//zxwVv/9tOTTdkn/XwnP9v5/rOTef8vvN36N/+/f/i3z8u/8jjXn//4
7e1HkZRB0vVt8tH/9s8/WoX3wjXZF/7Nz1t/wD//dP1d//Hbf7fZW9m9dX/8ns+3rv/Hb4rj/t0y
TIPKGLaotsq+f/sbJMD1j1zj72wrrmVp3LImkwl2mLJq+/gfv+nW3011dfQLqg0TkBbf1ZFLuv6R
/ndVEGTqOnzZJerL+e1fv/4/6X6/fzD/N+1PA5f20z63MiP4jxY4yjKTXIlf97kmaTSj1uSq6nQI
Fi0MN4iK7hQn5lNu2MkBLAhUS8v40Jet3fkWJeSBBDGMbtzbsIhY2635wVl1CG4eg2Z2Wo+QBTpK
SvTNFfq5KsbkoC9y2mg69IU4yfHynKU6s6BrxRDAvQKTLe1n5CjTzoWvErOwYHd1jj3HlNm0l3MQ
Iw7f0rZzvFzM5pajdIaqg3szE+8sv5gMuyu1TFAiFerk9XbKRiF0LIyV/ZUNuvXQwRMZNSNAnBHf
5Ga4z7s+DGjPrZUzjph0woLLaNnjY5lw+tDtsef41ihd7bCuzVnxCook/lbXi3VyGmemIzRiQ0T+
hz1puU2TVAQZwPigu4utsb9Czk5iO+MR3o3M3Vd4GpIsPSRVmtwuuBUTVBB+paXTjVnduIKcWgbt
6cZVC0EkikUQVBESPSWrz9K0P0Nbz3dsjS8EX9BYGkuoTctpXhb01FWpwlIbQu9aDHR2K3msXaJ9
47Y7k83nWRrKGDudn8ZCeyABUg/KIn52kc9sWH8M8GgKqioOdNtl/KISuOnb8DZPszBo1EzdGUNM
m2Sg19AWxT6ThFVZ4+rDU90b2zU6H2+/N0oNMLMhnkNS2DZ9qbZ+mIXbMEq2tMWaLSlB26JBBma4
A6fT0TybwtkCJt+lrnMcKr0hE48crylPsf61U7QTmVPAq20wfs1MaCLTfazN0iRECP5eMiKpsWqg
0mP5WqnZfdWBru3q19aRFI0gj69DxaaQWYM4Fxdi7ux211rUHN2U1p5lxQTKquVro+whYUXfunRn
l0ugReVHSmeRtth9T2K1M6d7+nhUTeb0GjskQeVMHMcCNkqhipsRCtNs1WLfE8OiUvxs85YFGkfY
D4WkDpfhrgvrIHeqI1vVamm034wJhYzDoduSfLqNWb3ZxFazlWRlEDpk+Kwk4j3DiHNRzZlvLSFZ
synE15DQRCy2vo3T25sa47taJ5+L1hYBnR+c/7WxHRWqNoNAt7xmzACQI52VlJcbvQ1aZB6y8FZJ
OeS7xfyS6tpeK6wd/stgbMzEo6ni3tvFsNeVTxOz/303mR9DkmNNL6N9WnY/wpjdnwNxzBuq3XWj
85Czo26eSBevtyWv2pPY6Jhvjv4krduWgLyx8kXnJkCc0e01WXoaYCvSZIcqHcYfGcM0zzAc1o+a
BBtNfzUINGOsj7a6cq2tqGnUiawKWnM9CWAUHcv7yhoHCO7AcQcJb5LGU2lRzE3c0LGWP9Wq8b3K
bZ+RLwVh5Lk1mqVVNTWe+Z0QZJwF/oiUO46qjNAT7TpsbWZjJh2L0hWJNw2EfeQcnjU0uAoHkyG3
7wzF3RjR6M+NTPeT0ZBvSToVM/zEi9XiQxuY+2DSvG0o2jdwqR4jhZlOpI2QZyA0FuUaetFcjg4M
GcZy/FJ0RnpK3nw3JVKqRWx0pU2PRJ2+djABrw1Cf8LvjTURvjXF1tFImU30idwnE9Fjoje/AAPS
Oc0Jto7unTokxyBslAdDO2IG/5GXhDQWaWpsiJrh1oE6XeEY3KhRAwNbpYcd5iDqQK9NbvSSOTrA
OqPmMjccemBDi3ZmIbqmnO+nSVfXm3I84EHw0jHUz6mjlPw2bRcQKeTrA7IJrTf9GS82Cogq3Ntx
RfzmsmqUiMhgLUtQuyTT6wgXhV5Oi5HRfjeSM/nkP5CpRWgJMm+xsTpWXQ6Risbwjk9tcpd8W8j0
Rs+AIs8Z8zEr6tqgCFMFA3LkiU511yzjI8ZFpN8ZQLx2HRj2jNpx0Yb7DLmol6PmY4oQjRXdPQdr
kVUB94SwTXSTA1fbHvxaDqhHXPLpUMRgSFaCLlOGbRpqPo7woVbOszovgZ4kzG0ntA+1sI52gZxn
trp8N5lcGdWEbqU7x05E0LEa12S0tcl2YqC06+d5I1wS9uAR09WM0fHmYxxt+6Z4CjmmsZlNPoGm
yUYPR92fBstCAJxqAdmsjPTafKsVmvI2iZx8hRXEDm5ThbMI6GeqvyeJ7Vy5Y389NVWzmbrpRZE5
Slv5ovRl55M/xsipVHyyyRe/jmPHN0Vm0fe+aaPIILdmZlEudd1PNEJrAW/7ncWKRwHdThktZDh0
iF5woevmk1NFT42l2JtmaJFSc1QKcDDoHgn39TaZHajX8jpnsLWD/BkFo6XglIngOCfjt7Rql6fF
2Xc0lAOpJ1CPs82gj8w3UrnXHN6fvgQWbA17Z5aTZ0zNTTmAgzHdY6R3DUwn+2xVCjuilRxDB39i
yUNWJ/sxGRM0SO7TYMXfEDJtIaF5ieXuVIP4KqcerpCf8VJlxCe70G5hwoddk2UXBX++Ax/AT9VM
3p0cnXvz1DhsLzi+w6Be+Iv1othkyxSCSDJaZPMDuugbi/aKp7CQUGAnyj4Bn0X/ooWv1Xt5Fs53
c2G9Rg0DyHYaD0siaFfQN5oqJl6tOvshOfeovhi51jI+h6l1lcxFf9WZg9+r+HDLEOFz0rzNTKZT
7VSGtoi82vhydRJixLyt4rj7FmOMhXbBmgvbfQIJzJDCpVeBwklDK3TmNIr0DCvSpJ9DIo6ZZVt0
WnTfQTYdJNLdY1/9dPvnIjUNv8Wt46sjndweRx7pTAcBQGyj2POteSNnLrwMGoKlZkgIRzboUUFd
z2IWpG3NnBUxVibJGNNWtB5ITdYW473lRgyAWbwMKLX9OQeWIHMrWF5stX+dK4O8h9C5rajeTnkx
01peU03MzH0VMAK3jWZTAY3ZY6oorm+vuzb+4YZ8ddU9pryBNrL7jR11YaAX3cui6OqOqffZxhXJ
33xsyLbYqsWn1hDJlM7mDqLOIRzzNzJFq6Cr2UnLLIJjabNYdUmX7qGjYPNx75gmTb6ZUwkmxvw8
IyUM7A5Zcbk0uac2HfgzdZoodLqZvp12SFuFy0OK0A8ZrAca+ae+20yHhXP3Ju05MhtVeHDsJfEr
nPb+4rJ2UQVK4NiHSedTz2aFSxQRhTcAiHeHRF7VIFcDtPB4NIgGCYA87KXrunD7CVMUwP5yBA5+
VrVbpj3X7EvTxq70OYhsq+eK5ALNy/BZMzxrkY/DNLh+2I3qmclEGKf2dijTKgBu8mLaTb0pLVig
TkfY+1pzZQDp59HhrU47rtrwSCTiqlxhTJxjXwN2W+t2eiADj4QLFUjKAoNv09LeF4IsgtQk/Bp/
hhGE9UYJ4xt3HCJ2sJmX1Kj3S17v+7C9jxPQseYiiEMnkpbcRq/t+gNeyOdO9vNBQJPcpmWYr0EK
lBKjHShDwxxBusM+75l0AS8KLD5Mv5gsFzlGlB8wKRIE+5JTu+ywwPaBNsE1shf7VcBVkcylgraM
3pNFbrQh7DyROuVuykp2t3w6zRK0wMyRwy+04Ut0INDw9VUbFPp0SUYGWoyD1rLNoNyk1AzRjA3V
qF+PX6Nev82xtW0q/QxAkIF7zlwzlvpL45R7mfVGYKT9sUZdweLmgPpPUJ9Vrr92BtFYbbuRcB5N
QIoZJBGKY7zc4xSegrxoCTG3q6PZTY8ZduVgqvE6mL1RbtrJ0Tl1NFBE1QHzoJ3ddxXLu6mkD4s9
mDSH8cC4PSU4TvG3RFVvSoqVdTdkOEtyT067b7Ia1S8P9o8V7meqUNHAcnGfMAFwRjAHOYze4scS
u4pnDjUTCMc5cXJVH+fxYCYg8qqy3SZV90Gt9EqlV05YVavKkBtcAQGgWHvTzrLbgCpESBYJr9Ki
0OvBD/uxQm6LZjWbYaUvcFmHBcNAlWNLYBM3Fc3q6hWzzjKs4FSP4cdijdUWTIcn7VLflGlh+V23
zXtilESI6Rx3SjzYW0fohT8TyeEVeX9jGI1nLoPDEod5DmTrKeMGPLS6dsOc18T83T+jDSk8lC2v
RTcyblPqs76QrVqAhfBMs2TUJ+FpsTHeyTk9K7EridVCUxJh6FYlcxO9XfZtrX+hfX0YGpZSS5yR
RHFEpNcGv8Xd5Jl6E3VbNbF7eoHdVWmtzoBWB0yKxniY26swCQ9KpiY7p9GfIhwGXiPHCsAMYDb2
0IVTmGcPJ0u7GSJqiUjVjno5WX7UEqc79+SamsoHIAO1p5Qtu8HYdFlRbyou5K0RhkGrkL+bKO/p
KBBCmiSDEMNIgKxOTcJhR2wkco2tpkZHY9NzmO9nND+IELyuwZdJUct+LmLhxRRifobxiF4T6cxl
xjSRIbrPdvrlOPZ13NlbmrXursrqyYcb9T0xtGehhv2Dayv3asnolHkl/XHINtE3m0xhL0vCcRtx
ZCdacq819wbIEN9dhoWFn9i5qJ49Ta3fRLamASaZu7U6qqx0IYTdkLgxq+zRtYcriEDtvpLGo+Ki
da/bGXSPRyTpY5rqXjfRSm5kWxFQHZ9UmWRkZYLIcp3maZ51hu4z2ZhRYr4rnfkNTTcfu/bimkUa
xGnLvkcZpQskSKLcjGOaBKKu5i3oo2DIrWNG8G0gO8ZVsWngYhT4davvPUY84n/VYauNr2MSV6eK
pSABRIo9XHtY87tzFamWwTRcBd+WWJZOiXCrdo4dDAvzT5kFk9ln5F0TDlGlH2UUP6ckI11BkDgv
CnNr9stJfLlK+xrJ8Oj06tZol2ZHWzLxNIS2WqGjmRXyivwrMNdEFFsxlhrBa/QkEF3C4tlRHLao
qLsts9exn8FJj12NviC9ttXxhyy/tNF1gwpbvadKidIvG3xzHM0NuBR/sgzSlYgrCZbe3pbMgZg3
poPXVde2NYZ3IQOa2J7aY6aRjNUI5njSOavJtOH0pmwKhQwt00FQH65iMHKzSTmv6Q+oHE9nCXRa
WkGV91c983PWVHpUHfk4TG8etbGxD46+PBfM5ZUs9IuUxaUKxTkrem3fU/FYqUiDYVTYRyNnNUrV
1+Fal0Qh5yayqs/CVIxd78yC9VR9qgf3W6tzp1n9E4BUYtst7WOsIr6Qci0bzdW4Th4ltsgz/qyN
qUXnoi4eB5UlKgEPqQJD9aMifZiYiZMoSFvGT/PoIQdBx1lsPvcNraG+nokEUlWSSJfkJdPU7l7E
kH7ScnxbzN3YpfUBGMKLpU/+uXf7h2SJHxcGxHyiLGAJUkXoANWxk3zWv//v5Xla/MhgMh6UpE/3
jbJsUGSz7awPwnJ2Fvfc7vIsj7Tq2Iiy3zlGeItqyJ8LWz2EcYkyCX7zFlnfzZCgwQIXQ4isIQ6h
KPgVZiw3XE3875g7u57e2y4WCStZJveXw6TDKGCbR6TyxKBWoUM2WOXGr1LvcC4Kq91EWnzb2dqT
7NooqJGs0jWndBiGGdSYND9G5IaxKd/HnEgH7BUeyPOSsQ1GC1WSu1vkI4rYJHR4ZRMLU4NWvY/a
D8ueDpay0LAwyThzhLnhnS43onA4NWvZzXq7erELhEt5UG2kgqo63uqhfVZGixoSr1UAnvIATY8m
kCDtL1T3ADLm+1ChXd92m0HN+3vFbD5Yikov0i1YeMUxG3M4oeM1pjtCKRXVb7PoWrNPbWJ8G3Un
2y2JBNUdQwWoubRrp9jErrb4qvqaCJZ25IKwNXOn82ZHu89R3AS9XX9nezgJlRT3FC1KkWLKIWQb
Fz6mRAuY266thRvYuXOd9dZ3t9Zeare4b+qa6X89fMjJbbyxOiUVCUaGJeQubRBYMm3QuOhZVhbA
kR6lHheteivd9izmgQD2yhb0Z1HKlaJGltVd27Oq7828fFiUDSXZ3WAq2a7qe4U26/BS6DEZ5isu
nww5YlflIU8Qxzf6loQUdNEmcYhOs2AyyzOGlPq1oWtXILDhWAxGfRxdnamijGWg2kN91P79oJdl
fdTXv3L5GnOOjkHwVGLiCKvjOBWYIBzloy4AryFnuem4lHaXZ2FTfOsK5z0Z6JowQO4CHF2Ema43
i4UZ72ioDuHBXec7hEQdkZ/rx/6oTm19LN2RrszoBPA0XvRc5fUtbsGmt/4hxOA56AyLlWp9Wcq0
jLtk4ey32GKhEcLX+mHOcw5FMePaSIdOmL1WxnIH8pofZjqwDdeHIosq3pR/Pxd8ULCg4sPlJV4e
5nLiffv9fiZRi3Y6gsjo1Oupu22ioNWmas1uAZk2TJa9bcP2HHVauvjJ2szhtEk0nfN8uRmJCQsw
oLR7nHsVr5B3gZjWf/3r68/Gb0+DNHIKeWr4IblSFrvLb2zaEjn/5X24PC9jF1+zNt+bunx3B+0k
Y9onI4naO1OiN4mbpGCvnUayGgzKKc5juG55RRzGovFouP1hxMe3UwhZZN7NK72sIpenaKIWH/Rj
5LfrS7y89FbPXxp2K7YY2R1dQjmJnDPQUBn9vgyrjWOz/MaIEjiZy7u+C43tZKZrwkJRRLk3zSy4
iuuW26Z075lUlMdhNhgsV8OOGow1oXDdeo9zkbaUWRznYlJ2utW1o89Y86TCCziJVnIim+Jx4xJi
cVQjxF19a5NJvcygeWIMF8fLz1milrMMeUIsHFl/tFH1HU0FSLrSachXDUv1aS7O9X6tMC7rbxZr
/dEtO5CYl4+wpuXfuFSjWcyIOOXh8n+Xh8sVB9vnawFaiVSKDAE6KzSYHTXf/36rXO6X9UGzZhbM
2rb9ueuro6ydBFXduti7fDNotM4O6iSVXPl6iJAdpk4q9VXcTSBgdQDMRuxabX4WkdSORW5eO3QK
thgUhuPlgTiPamP23PI20POjXjcO17w+2X6KGoqtt4vod7Pa9Msx6SjVOVxVvszDXTalyWliYwtE
z6nnf9g7jyXHkWxNv8q8AMrg0NgS1GToSLmBpaiE1hpPP597ZBWzcvr2tZ51LwLmDoAMkgDcj5/z
C/Uwqk0t72fVikFAHHtUD7W2xMbM9hOspxunetus8tb4BkyAWVYMFdj4ejbPg/NOLwHaq+tg5F75
84qQzfEM7Zs22iwFneRrgxHslaXeeu0sdBVsxFkOkb6+mw3b3dpJgf+1Z94hemreNQm+lpqxYEIY
v9dtlnQzeO63Y6LVDnbqeCd3ruxrjk/9BjP1nVezYCrISFxRiXi/5olzUCcgsdhdDETo1TFRTNfO
CX9MVs+Y0WgHiNHLAUg9YsFTNFobODjjweRBgwFfFvejZSJV7nfHjmyoGFFE3UBbjO8amxyEPQ8o
/mTyW1X1luzVC7kFMrhSU8KQH1pvqXHV2joGBYHGXTyzLNVGupq1fvWBMzapOVx717qMXXnMYIPA
/iN9UYoSgP6PahDx1YEPg9wWcccaL9kpadMj6np4efWsnqdpQb2GW1wA7GmMu7Ed3C3y3MnGyvJr
nDXrcWigzmLwse9ZYm1cT/vURDj3DilZzqq4eGHpVdivhM22nu0n3e8QgZiLz/VCtsfW849Ds047
u+ZmQH/7W9IW6EBIn1f86Q8DsKJAvyZejZiXk1yxEqsvAxLHGwNB660jupTlSRxR16SoHYDCLS63
jYsaxcb0EMMvwytIdUlp8p9I3AIkgYmRXwqBeCcmbcQg0RgMCVOdBKfaiwHJrNMMQiFaFvgeTRjO
UdfzAskYL3/buB5JTt8mOBvcP+fFTbaxDcIH1b1NtUTGGcy8AAVCq5Eb1bodiLvaOM9hCZ6Iimmg
DugIloJgt4vt7Tz1LupkSyTvO/Lr+0bXnPMIQ+BsgGLFYl420fvXjouF36lmT+dWD9Te26adKvft
RWULEbhCES4Qo0mINrvnsu91pMrkTEKe/ByFundGDi7b4+t0bNHuyokIFwivaCxArBzb/ivJFYs3
wHQT5Is/hThQLTwxfm3umAq4LgyPkamddSbOU82oOi0Mm4Vm5STlJydwo2y6CPDAVjqhiFwQTIpw
OkmgedBrWbW3GQU2kCG+2TFe0073IenzP8muBJXTfzSrhsfL6+Gudq8J+nykaf0PU+aFQW6i8MJT
RboVoZIw/p7X6APNbo4r4FRTemt3Rlc4Kod5NrP8s5juUiQV7IxM2ggFdqsZ+bdZb5qdyU+Wt903
36Xm7fWIV5ivqf/RWkiMJ7aVAnRf3jFlGxvX741gmch0Ve2Li7rcBkoWmZOedXbhFkB8DkgNvMZ6
vgYkM+yA5dFurooPeZcisw6ysDQHJllGPBsMVNfV/Ao26bYyffQ6QLh5LCts8etYfE6K0WNcezAX
rKo9vXioDE3f1kWIiqR82KudbuU7xsH6JMqZ7FBDsLDGgUhdFFgRlr73JCSxdXjqpcifkaMyQlwg
o37TrH+4Wk3xyz06TfpoLgjXGuieUlPpvzIzTHvPeMi1+Uwd/xGMy2FK44/NQo3Nz197CqfcWDwx
zqadytfWRaE4TDKcwSruAEbKg++jysrSAcI+1tOwbh5Gsovl3PIbQQju6oqMcQ4sfKdjn+4yKIKc
tA3J/K7RTcoMCvuvXZ+029E0HlcGQJ7gcNeywA2MBr9vfdXvQH1/6pG8TpNmVzXFaQZFKSUK0A3Y
uEW8r8rmPq+o5miPmlFDRKXk7edPTbjtBxRP+7C8d4S/EWDv4tn/PrrlfROmlBTG5AvAjd087Iba
HJnREJr2siDrzB2EXbB2wrxofhtoSwQBvEKuY0s2Yjt440GQ8qtSbWP59c62jCuJQBBEnn43heNh
mAg/TX1HFeJK+hzC0n3+AzW/I/TTd6HdfkPe786DcZ9N0QW7pvetA6rWuYau/R3NnAwGwYb838sM
Hp7FTXZqZj+9LJozb20HYv06mgJiMhvVUhvYM8Zl8RhLizj9XK8CHKBLyJZZa7wHhPDBsMNqk0oU
/ezHMZX1eFPIIYCaQ8MzPugHr0OevDn6HtHbvPjtGYpLd0bABTaC6nedu26Tiqh7Mnp/k83DHKRk
GIfJkuqwjLxTlJmfYmKPTd4vjJTEamhlDUdyFVzMnmzpuZUbIwZ9HtdLytPZtRD+ce3V0m1iGs0Z
ecL2LHzWsYlTYvgrw0K1AfH61CEeta97UsebRAZzi2fWa9DNXxG5wAylYBHjyhXHONZHL3SXQ1wj
Bbb4SCuh2UbgIw/OD2lX5GcyrvVZyA20cSK0Qh/7oCDVHBQNRp5GUsJl5VkpYwPBbGRQN27JM5yJ
FqSso3PhKdBtQDkEY4kfOUOwH4yxPRnkwdBPQKetpKLrTOdIbgqWPGf9synj7X7VXrySb1JqcspT
J7UFBYPYKYPYSNtzhz7DmcVah2y8bCLyAXKs3YksD3cAXVFGxe6QQm1LtGirL/UWPVIMsgZQGTjo
msNlhsSxMYaCVLyMUM0OxiK+b6xnbv1S2Cd9ivqDj09yvrn9+1R+EAp7VLoZW3BkZykEwtBpQNT5
mt6e1T7VUhvNQBmQR5/4yJ/PhCrucXZhXuTrJ9Pqelau5XtsLJMLc4EgBUeSqQJTei4rE5LbMMBh
TkgJj7JYSPjrAB0+kwrE49JF1XRJbIpAaPed1SZaeWAjbT6U5IbPamPHUtBJS4+9+obdWpXbnJCH
TEBqBH2kkcYSabJPavMdpua12M35jLWfW7XbutUZp4dR4wYg1mbtxXIjcaJdhxyn/J3ZmaMxdZ56
/0VB0P6LxnMdaSP5P6PxAoTr2i/fq1/ReG+v+YnGgyrxB0Vfz0d134E/JEHfP9F4Qvf/ANSlu4j4
GLbp6/ynn2g8SwC5o8DDK3Wf3IBu3tB4zh+QGw2UT4HwmS5v8p+g8fgY/wTjodZNepwanutRgyYT
9xu4VQcXr4fo5V3yNi6IgYbmPHV5Q6j0V+ttXz3zxKVLggnEpNrqrP/n2BxSE2iXhUSQfJfb+6mu
2lSCEZIUMLn3yX9EYB61sG7Kn6ii9EgZsJjKupiVbtd1oJxx1g3UzkQOompTA2SHUqhOassUHUO1
W52Vy9ffTv3l7W7n3A6r1qwhs9EO06dxgI55O/jbf51IGzOe//0pVOu3c94+GVYrZNj8GZN3ebY6
pxTdB6yb/J2W96faZcXVhQBJypWZRIf9qaODL+cXtVdtXKf7Rz+jbnJWRwBLAXW0oULIV6td+SiK
s3hV7duJqqs2tzPfTpcv/OUf/KvDv+2LSmh/XeaAasIUhqnjdHsn1TJ9JEr0hiWNzPrMYGjQl5RN
tUEE/WdLdQ2MC1ZGeRbXqj9I1PnqdzCd5U92u4rqx/utW6rrD+5lhX3tgkBzamcNWotE1yJvOkBF
8QYMDnXwWOa91E1YFVDqW1GTKpUnqn2q9fY6dUsbpE/2ohf36j5d1D51uBDi0phxdlA9FgsociRY
rv/yWtXExvvRGdxpr3q3m191395UfkB8C7B/uJ+sltkhMaBeqqbaJJMYT0P+pZTDNQ45cuSWg3Ym
NzDUWbHIluV6ZM81swoSYXZnt8rj9qia/dKDO0I+htx+uYUFCUpCJr7UhrXVQEBK3kCEQ3J0PWyI
5UGVGlMtPQsPALX0g8r4hbBjfqb9bn2zrcxd7pSfVIpObRyZWlQtlbsjxfyzSwYT3bHa270lHyPq
GagyH9+SZqGm80h5STwesCU5qpSYSppFKlf2S9NMnmabpVmHVyMssZyQJk7DAjUz2fRUZaCZx5Nd
POI2aO8bW79TX4dZlX+hmp49EHLlcNEA+4VpUBquUSAbECE6nzrH1Fp8fXf7+MDzSSw0OjVuee+q
hJHKZaqu2qj8pmoR796xKvL2Kn1EKl1my1YyEjAWSeQWhdXv16V7Ur9CipzYW15W/Td90BYwfiSz
ZFS2+AmBx4pCU4wzDB5B7l8ZziiRyU70FbJtnYFLzaVOk7dioYu0DM4aaUeC5+1zCQQu+IG4QytI
yoH6UOqaWFqLnAf5QbVLXbDbtQr3a02aNMdiFnRfXryvCaz3b91cfuYlBQ3VhrI6qxsEFGF0iuTd
R9D/3p+baD/hE4QJynhYZfpUHVMtSxg7w8rzI1e8PWsyDlMtf8Z+lGIKYWUTa91OmMN3T4VwvYwY
zYw6y6aVTdVHce9FSBWJt3T4aJIrVk2Vu1QtrysSbqboqmpNQmYnsz6a+WFkgKky+VELsNOZCD1t
sIi6FnfnRW5U69b1VtZFrDx+qF3DEH3yyHzv4mrgllDJVg+I7d6M1rtb/jUGmnMA8HecM+9DbeWM
939/Wa+0Br7s3310RSQhQ6sB2/z1Dd++poqZHRno1r0wTsgd3TK06lveMrS1VTdnaxz3OD6HhwSo
eqBbYxKob66+rossI19VbdUOlFMDx52Mo8rQDjMK3YORAva93a/q7qiyDmkZB9CT2cnJ/1Y+8Aft
UMSmoDrEY682FkK3DTyWvdFqjMByEXTb4LGWBK7Nal5dlcprJlJG42Mqlz+TDPotOW2rLuweKgWq
bwsLKPs6AlFXc/2gNeVZbXQPXSMNhMAebAvI5tHEss1APMWV9zyqJ6xV3KwK0mKE/lWX81ntC8vl
s4ua697AReqiNk6eUcirdNh/cWFtTXTqN4Nc3s1yCadarhdxk5ZZO59a90VAwWER5Tko0K7duS6K
mdsBgBa5bjbjDDBOZr13kS6YvzO5AFE3+Fvfanoy4D7y6HEktk7d8qipy9/KC6k2K0yofNMAhsLN
TWbnVbVH1aRU3h2PHQpEFfmNvkqY8fj51M2tWrduz4p8V+nTgOhusnGXVZzVJorEB3sE6bDKmogu
h061cRPG09s+1a3W0gfzJo+oc9ThW1ftM9MoPhiLc1E9RPhkaka+9VtT7f3lfd6aHllUp2fcc5ZR
27ddczXkQl0t0Q2A4Ce9e6oMR0r7uaCYpDzxqEVRUNk+9R0A8luj5j7LZShJcoQoSJQs/Cy5862p
jjOoPITFCm88l4ROWY+ZZN2ljTQ+pWqqnWpTy8OqpRE1M2nI2+32GtUdn0z0f9/eRB1Se9UbLY6s
72TAIDd159SEJrKfyDe5vVMcYpRnJHbJulE+eOpwpeIZ1YxVeClfk8qW6mbFxEW49dWJt+7b4ULF
zepM9aJcPTG391Tn37pvh3/7b+ntNTYo8kM/1G+fQL3ul0/5duLbe7hNi7FN6BmUoJn0q1lOet3E
pKf6oWGBSw8pfqh9ajPIo7fu6lFxUSer1u21qjusTXzO7Y3qWJHLxKqauF6sZE3kW+GHzV7VfNt7
e5/bv2JG1IMoJ+eqjqr/p17yr07+5R1vh3/7iOrFv7y//BZq35wwUnjJEZX0n7kZlaC5pWp+65qw
CwNSKjbLeFmQlmXdRpanbhsL26JdaC/f1S5QREzvvgzNbqf81lUH/sd9qFZnoHExVFfnmSpe+O29
3v7Lvzw+AGBGX7yRwkfyE//9RdVnV/s6NUip5u0cdbg1U4avt53yq97OsQWckZHsXT2ZQKwbqTP/
893VjzdpPZfcFVOx1zLnpa5x8hxzDHkrFeQhXH8XR4ByOlmzs2XQ5qqQT/Vvm7edbSlCmYg2mJhk
XHg7Dq+8Or+9pXoT1VeH33aqvr7k806UONV4SATEHipO9aRrLGRbiPA5OujIr/W7piUd5LVS6MWm
3LxrZJHUMjUbfImc9mZrnV7E3G3dpemOowXxZhCtznjFs2TJUuSgYslVRpEYavL9vVYiYIVeIYLl
W2d/1a2zasVNYb+1rGR0Dyz1Iaj8lYd7S4ylAAADlGtagNGwlwO0IQ3G/0JFfDMqRee4zAm5VBIz
kpO42ulonRaMRmdByRbPhqzJ53qEoH0Se8AY+uUwDp59nuVmgDp8SnpAT1Hdn1O5VlGtAiA0gDiB
8FGpn3u5mdxwPXetKXZRZX9VabJRLoluG7UPj8N+awoTxgX2MBAVmmmHEaB2NlBgQrXXsQPRpB/X
1vN2hZqOPTkTqw3g+/FUVVjryUhSpSFtGVepH0a11EYdyGsy9v0YloFKZr5tjDymEOrtQzU29mpk
VnV4lc5NVVPthQp4v1iAJZYJH1OfbD1rjYTvG7XL8feThRyt1cvUEdVC+rQ2uRjwNftfNsU/u+qo
2odETbXR/NlG8rwZz6G/kE1MrZLrC0Zb7bsdUK1Z/lT+jHIlVHxq/fL6qtZtAwj85zVX+1QXZKdc
D8iXqP5bax2e4nUZ9tnbakEeVQfUDaPOkxnx3rEEmnxMuUDsyjOxYXm+dTU1RcZqsdfJ4w10Volz
++vUOAF5FOqLH/xyUm4mhyTpd/HIUtWH/9MdZwkV8CQ2wKc0RHAkoPJjxYVQrFShnFxU0EYTo3a1
gUYpSW0e2HuMw4IIT0zWKmyQuqROYFnedtSH+m0AR9meyeU2hhVCn3c1VLDNAFvvnIPTn8xqOquk
ON570/nWHRQm5dZXLXWOOlt16xA8xX+zsYvkRrvQj/99NhZxjG99gmjbPxKy6mU/E7Ku+MP1ELZB
Id50ZD6W1OrPhKxr/uECvNB10/Us4foOgix/JWTJ4uJ6b5LblfVe04I53b3Roy39D5jRJDhMG0az
4SFK9x/Qoz1JtP7Fd822PCCWPvJcULFdG4zEbxpmaGnB4IZgeWxzHWJMGAVD1FytxE0k2R61gL7/
2Gs/cKZ49nR0EWvkiXYl2LsgQ6IRCmluEVaiGTt65Ye6snCL9F690cvOaGygedL8mIf8OnpWxyoW
w/YqB16bwDjGz9olQxksAyrLfuTTHUPoE1SKUX0mC+uATi9X+E4D5EOx3otYe0JwPAlgZnzp5uyd
C00zF/D39Gi6I9VQbNxHfWeHE5wISSJqXOSb0QPawOu9TtLSW3xJRVlDZoOnN0tpFdh7ifXkL89A
UF7bCVmqlaotq/AYwXvHTr8i1ffQOfHd1IZ4BhFb6+iXCAAmVPTXzUBmMqjH9uMa169xWD2PuBN0
eXtYeGo7CpGQ+dz3lhk/Dm72A04Zi0e7/phXyQ9kVRDkqPiZXcd4cmr70tqCZQm/UxbxmSO3/WhV
uxqcjlkY6Mphd447Z+9TGBYWS2HrfvRTaCAADwUFtGztdOSev5uwntvWOyU6P1vYsW4zeUka2tCX
/XAHvMvErAgbT2e5MzINCRK0sgGzHCGooSeKE7He8BnyEf0HrIeOOrhniJ6Spentat07WbPzOXT7
b2HL65IR2c88xR9lKi64y0HWDg0Mz9WdonVws9fPaMKCYG9riAtAQbMZpenGSSCcWU+rCxyghqor
3zi1gLuqqx122nerhi7P71DnJnHN7H1IB2qKXTp7W5KsT5hznm1ScKChg0TStTP0s072xPA4zpvO
6qgRdtM9fhDA/0DIDorPWTtc+DV6R6qB+pw7eFuq1j86E6nEHNfXCt34xOXW4e/Qe50NCaNDlqly
P7S9N178PPoW5hCh+tZ/Td0WxYXoLsLkrsvhLYPTI1GVpjD001Uqk3iM48ujNopvRvsNKxDt2YDI
JXI/3kTI7WzNeNv4ThjY4dlasRpqXTc5UgdEeMYkCcJnnWz3NIYU4WHvqoclBD4Q6LjVrI2wglX/
UbujvhWL+QQmIoEj42OmFH1I1vweRV8jA5iN6e/TmLQGZkzRU4PA3D5DLG5rSXWQpuRr1nv0veNg
kc5SEvgxhgGxLkyW0nj2+77dRM8s6/tA9917A62DwCO2GXL/z5BJMSmea8MkNF0O2GD9gMgwb1ZY
bZuoyU55THaisO17SL0/Zh8ShWHwq1Cq/GBPGLtV0IsyngT9g5B539CeN6OAfGu1V2viFnFHWCYF
pQ04Si2s1in6KKrO2/aVM3KbdpCCuhabeUdstBOlG5BAOY+YxkMHLuTQ1MU1hL9LfPmKRiKarqi4
oRB+XrOvGelDCPiB0fBbD3wKXUQ/rFZsh2lvrclrss57kYlHIF114Lk8NO3IJB8XAG2q4tRYM2F4
EQJYdTO09DnueOlXCPCIo86Y6k5N+LFs4+U4cAnRC3s18G8MEO6Gf4kibw2LY5M0yLLmDuOpCRsy
iCSM3J5ydMC7j27G/3VcVCYYaw9xh/Y+o2fmuPDd68eyloi3zhN7ZHcgcGbFV42BLEj75gRtlxe5
LPIqwlWjs3d11OhQS8xNrUPfanPxPHjo16M3BdMNsGKARiFOI+0CHcWQz+xQg2dP3Ps5ZbCs2vaL
Ufk/jDnPAg1x7i7GhDJsFqTz6/BQWdoFqNh8QMriMYvXcxubxg5nAoTW4vddx3CEdrTEBpnXZAIE
X4JY2jYdqFMcvfcQV0smg+zO5IcAEODdRegBJLCY/MR8QSMfCQc0oT2MFUjLVFs9zX6YiP8FsVZW
e7AD95PGFRwtuwvKyIFuWJbuBhOCd/qAPqgngP2gqXCnFy05kAGyul6gT+vDI6TFIpiqyS6CO3yY
cGwK5mzcjQJVyTHzQK9Y/iNF1r1lPmgFl0ILy6uBpDaZcMI4kW3jOoU4kr+YE1crsz9O/YSTsZut
+6pu/UOz1F9rZE9JBeEbyuQbOCagP7KNQAoN+IIWt4scS4A2Py1tlm4jv38GqPWit8N3sCLvWgcw
uwc4jcxo9Ohm39VdPvvHPgNIkbYj1ajDZCF1XnRLsqnd6iHBEANeDMNtabWnxgSJoCYsAOZJsGp8
UBC7YTB2cMdD34S5YSdfzbF+mJf+C3joHzFEHUScP5G4bWA75t9B2wHqN3s/iIziUFiGvYMOfApx
iUaUiMVlriM7nPpoR3UApWf70DDaL+Fw0iK8DELDuV8n926adCljwggcjkbQxOFuSPCncCERhqv+
pw4bxcNNG97y8rSaxYKAVfMpGVYXEwImI03Ay8V3Gq89h2d5HduWySm/1xBgCNYSboGbFl+g935o
a/0s1nKTzMyTGQ+brv+JJxMWNOH8uQ+xh8isPAqc6Au+T2Mw1ld7+oT1b75tW7vbhKKRpOaeGqnD
YIMK3MmnVEsM35d7AYw0KhDpbCfg+qxqqWGLHjQUg8/kaq/duDJUeMi6hIPxNA5t0AzzvAdctByc
GfkIiB5AlEw9D2AdNnO4aSK4MuHIl5gGdA3TGOrxYrnIwNybLtc11/t94eaoMcnpkIfHlAoGH3MZ
fVHm3MyaOIwJAyIOPq/r0n+cszU7zzDEgrJlsLWtJ8pe20To8d4fmClj887uoWVmKWGDZtcv2sR3
if07EyMwRrdc38aNXl47uVDW4nsZuiS1ced2IHJdQ9wvq/5R3Tm+WQHAA+7laSjHlpqzc2cNrCtT
HJR7J4OnioYYnLyHaQw/JGkBIc5uNtG975oZNxKrR3t2e5zdoeesE3S81JWKE+EmRUpgV8HsbJPy
T28SzTmxHfjSevilH2zkNscYXHwIwX1TNe77AgWxXaYRZjkZNTFAbqTdN049pvteWM/85OXRcJz+
0hvzz02zVP2lxf9yYy8tPNN2h6SUfzZFd/B6JE+IwD/FDRJjGVjtrgMGSnAMrrT1BWob+Ydcn7fU
kOS7PQOj+RK5drr36hrxmrAl+R11bN76OtDmbTmCCTTqNTzHVf6AdMWMSID+4knoWL1Q1RIyI125
exTN0l0yiPGtSmtLOI9Cs9+KthCihnO4X6JuODvW1+lvPD7kfHxRlwlELsrdF0wVHiy8dfeqmut7
gNfbVKDvb3YX32ih6PZ7rKKN40rxeu6se/xbxUFHQwsXhDDeQivF2Q/5d/9QGOUBUDkMQlUpVpXh
ucjf2a2f7xt1oAFaEQBM1Ii8o/689iLCvm6XNAj3pDAyeJJwRkzQ0vOwF7vE5T2AWH1XGhFI+UVE
KNT26NXFQ9DmYUPQ3kVXMApXrTJ0AOOmA1MTOotvmUChrRnOQb9py/IltP905jJ86VaTAMwfv1VV
O15jVx+v61MeO/d1Y1JUyskW8V/eOfHnGnz32QztDbY5+SkHFkbmjBvG6/QZAkmoiUA1M9cgxHGg
fMoDpCVIFgzuuhEUBlOJUFMlVNXKXWBtbnTBKgxRbaSK8ZhwP5XaCgCSmzVYB+ejq6NNWhnCPE8x
lBxHN0H53/rGjLQGprbfCwkEpFoHbPataSHps7joFcEAdrE3AjgtNLxu0K33sZjqki1hDsn/2VsR
xjWulEQ1JPLJdkY2qFnZM6aE5ZQfgZabvbHejkjzXdSmk4ffulP9Hs5ZuHeq3t2xUAHMWvTTBW6e
QJuXrIzuOnha6RT8KCHOiL8n09UJY3djGjYGZi22S6tuI17s25emKJ23Vmi17tbqNXOj9qlTBqyL
ym49C3JIO7UHUJN9cUqM3twWTu3Q6XfCRNltSkdQz9oFe+72U9aG5dazded+CiF3jf4wXqZmcu4W
TbumK1H4ak0vCZTU+76wL+UEsLgxp/zSuIPA0Kn0URNyooPqIgN0bwJI2rkTsRn5VOMVape4duuM
6v2IpvAiCjwEfC/aYjE1gRGNoDy42VNmGxkFiPlTMbjUrQff3uUlAQJ1csJzB6D1wK8du87rL/mF
n+pm/6cciscqKfsOdbZ/agPacrUuvXzBanGzIJD2m0Bp7muUTat2OPZFVx4MifuNfyQZMn1m6b3C
+2XhoLMsGckIWwmz1//P/7cEoqGOB5JM/y1bgI6Ysfh9PRw7d35nr1g0uwSTLATNJPtOsG90sBsG
B7y2WP8XWV2JDLsZxP/86kgjoiYH9R5Bbo7/Yr9M8K8hvVwOx3xhnSgXjN3gv875IjaRtQSrpR91
DIKC/ya3VHLLEML/t1jDu+RbnERfyl9TWz9f9Jf0n/EHSAp4FZbMR7GAuIENff0PSIaIC1oQrnUb
Nbdbbsv7g+cfcV2EhhnibKlV/VduS/zh+Pbf+TCZrPoPcltIDf7zlsHVAZN69HxR8dSRcpfYyl9v
mWbW5r7JO3HRQvHSt02FSMyIp51p73HE/ToL+Nr6gO4LKr36DleP9aFtlvjir+Je9QZReTDE/Kcl
b60nTJ8+NtU6XVTPnkHKa6CekD2KvlmF/mdpUEXGweYal62J5lUNXJ2F3dmY8IRd4gLfBGbWDhmj
jVYMUvivEEezKRtUqMZPzC4O08f43LVd9GC0JbqxKcGkhso6FFGpKj8VD/zWj12vzc+l6yR7B2fV
jvp/C19gkKvRdD4qZzTL6J37UGfajqInYVO0WhYooondod5DpPXF6ZtjMY/T3oxJICyzKF/QL4s3
PFvGLplL69RjVbYhUCNLQ20ucEPncQwN7QUpnS+m3elPM4WTS2JjpuM035wqml7cwpoOa5oP2xSM
Y9UYy+dI1ykBSR0CFAtHRBScdg+6n6gp1jY5+ODdkurjSxHVx6jx/Ks3MPbmcVacQiwMjlw+QPCm
6d57y9gz/3V2YIk0vnrW+FBbGLGWUkel18b7apj3tRWVfy5icLHY6PwXb3WCwTCqwzhmaOVJE5XK
QGphktjTZMwylBC68er0zoujxwDRLLJJtSPKh7LKofYWDjm/5VhhOX9F7vpcxqYdDPbo7StOvwew
BUqgfUyMH+UqSDz4qSSLEF0FfLuTTpTx6KxcltiOnhAaye5wvH9eMdB9tqf+sDhGf281yMpoBCdb
jbL+k58TzNtpehf32ud8WdNd37OuChdq+3nzPip6GNMjZblYr5+xhJ0Cm1AXVfrMu8xwkQNjdo3T
CAXy6EmvpJR5ylp08UjCC3nIMfXQAQTNupgPg6in8/8yPZDM/nWMRsSK58xjSABEbNtkvP/5wEH7
mRA4WNvL5GBRM6JpQgIUp+N+hm8zJHedPsQnpHNeeuAopzLpPkEx6LYxFKiNiIpw9+8/D+Kf8j/+
MmtIWS1dCBcJY8tzfEaCf34iLYENpeHvd/FJr5zQxE33to33Ql5Pz0NWWCcdygnPZJcF3uB8ptyi
PYUyGYtJZeOb7YcqbZwgbARyIYX32OQ+8N8ijD6z6L46BCuFVUyfXK7bpgOa8up/q3172SKot1zG
IS3IPngqdeEc0KwLd6lMKvaA5seeV1AYv3Pgu6CSs+xZ2CBtxKKFLADsyAhdi5NZ20gIujLlaA/r
g4syyzgUR4C/7om4Enfn+gH/eeeCUmFCYrgnrdNG872ln3ozJCs0rjbrbQ2XKC2+a601fY2G/ooA
sntxQxw9yen3uywT5skSzh2GW9GdgyMIKaEwD4Y67u+KtnzBcOPz5EfLM5nJnd3q78EZWdeKVYtj
aNbjChYsDkm12Onk7X1/ZCFXG686yp1ZGVgoj55END3PtZGyipLpzxTzSSueT0Jzi+M4/ShCsz80
6fAOVhYPdyK6oDE1xEn8+B6TDx5jV68uUZReMUHydybGaUUf7ZKptHfA3vptX4gvvtfBPCxXB+3v
4YPrzO126bPslJIVrgvMVzUAleR2e3SEcRfTULvfLWtxsTrk4zwAWEc0Hcen0h12nYE+kNlXx3ip
2p2HngISBQmaoNN8ndfB2IVSUaseyKClLmQxMX53fdQgEwlZ7OM1ECKyUCVxwcdp7jW20+oytvnR
YxF9iTNv2412dhI2N8jQIzXrCf0AQYYabuQ4Bysemi2q4lqAEsG0rQfeNJXPSGtrRyhfvDxcPoxx
MkHjZIk7Wpjc9FB2oLf7xXbujBCyYrrJ/drf9R2Efiu2rIuxLq98p4fVDV8sB3B4SuX+rhNY+66N
t82HWdznVsJHkihmIrBjH/e4Z/hWsjdQWD4I4/3YLHbQ83QE+oIVsQvP0mHpFJAhRJpb10m5mf7V
Dl00YtNsn+I6hVdI4W6a0PeukZ08tAKZpd5716A+dsr9hWWXGcIqwwcm8iHH14hziylBai980Qak
ZTDnwsKqJq4s/OyZBU3swFEtffym/JmlTGm2cNIlxQyFsB2GzNDjxPzsQclzNWYAqgnL3cKiurTm
8gRRHXXL2n4hlWQ9rMO+Fqt56kzjm9YYdTCjeYmCUPhKbu59ZeNYpOEt2xJ6QiXGuWyB+CJmVD+b
+TG3PCTfsvK+TlELDA3d34Vl8t4QpRmMuImhtG1kW8z9kC2LVxgGy0gOltRY1WOBGncIymtjUh4s
g1jAq8ug98JsX5S4BXbMUs3c2i9Rm7fHRgIiKHoQk3S7UujW1k+aaLcss7/zuupdNC5frXpAAcGM
HtMWzFrfoLGUtOhbJmVyaKz8s6+R6lIjT7O2n2Pdw1801ozAttv3Y+m/6wabhXu9Foe5xJIPA7rk
AM8abVaNhV5VHtN8NdBPfHWHjxiUp6gsPva65hMCzYhEDREqFyaS/r7T71IH+YlJT65VbAMMhpB7
mGrrW43a6r35rViN/0vZmfbGia1b+BchAZtp349VQI22y1MGf0FJO2EeNjP8+vvglq5OJ0cdXR3J
cvt0J+Uq2LzDWs+qqRnKjS8cWrbxc0o3ujozSbtL3hFYkoS53YwE1t4Spz0aVZbicZrSw5Am+48z
rsktbgaLIqNzxbWBBX5Z+vRYzAo3kmEjUZ3atxqA0VEr9w5KO2Qg/VtT1rDRiJvYraoCyTaah3xh
dyUXWyAW4SYzreW8mA5ImQnERzRV0PKfbBLYwkHv3N062/f9VLnhxx1ZCtpgQnvuXbc9k0yjjm3n
tkcc4vf1WoMRaaP93wlxC2gnRcYq6ZCxAx2o/0GoIHHywxAa7qAdIxNgT2t4N6nH8uZ5S7tv4gmK
2oTmYsTATnai4rUxJy2ZGyjnLV3ArwM6zJ8cspCsZgEvGFPC1qS79LJZ9m5ZJjulMWilbH4hqtA5
Vk0ZimJ1GQ/4SqUm6lUMhBWJQFjhSXhF3kLUM+mxl9zLTqW36hfyUmzixt2f08T9l/T56lteql+I
YPzhcBofc0hogWXMIIdl7Ib2xL9BVUKkJeDPcxFj9BVD/J7LvHpUeQpCsK6/6hGJQa0YHms37y8V
h8l9W9jmhVkvfjM0yFe6hxNsQvvU4zEzul6SY0hIGBCb+7q6hx+WnTrG6gJLYlfQBU/WUl96prmh
I4pvDF2WkDZa7RgeMzWP5d2S6hRkBZmC9KoYsXc9D6OHKpkXP+lMzwfxx20yWAj/BBjRCmgoULHm
ftITlPaeZ+3JE/029Jbpk88GJqfvzcCm77yQanEli1SG3gbJtXnH9vq4TGGHCNEnnZUHhDUjfCMl
iBxGbkZLU/bJbdtir2WMDKpoHq9aNj2S3ubi0+efplwjI3wL2eRRg6eCR+xzYSZHe131o0JMe6i2
ENISagHXGPP0kbPciOcTK9LoMe727PkPwvOiz2UziP0yqjLsZ/1BBwZE5J8pg9X2vhUovYJxYf3R
LrQlCMT4vWPrdWnfGlJqgno7YNPtqB3irAmc1db3klvpZAzLF1GuydX0ojG0GiOcOrDicdblvrMB
hBP2XmTBPvW99yMveG7npoZZaDTOKMima0FJS93SvsPa2eMWM+7JaH/h5WTHKk9/zLHe30biZASY
EJZpTnmIY/XaNYZzSK1+3FuYvg6TAqg4bh97Opkp+4X5Uz4NKLJJOE2nIC5ted8r7VQv6sESDLB1
AQglgUTBtWphC3icwRCPXc7DYDX+ip0CKqenmDPCOuAm4yb0eaFzsGxv7pJlYeFW2hOPLgaqxj2O
lZvOsXu0VjZiYFXYGCSFe7Jl+dUtVHtRqfO4Jqp6alrgv948WEFdDoq6k2R4W85PqU7CzEfyoyC2
HvWvw6InbkNTxuIVdBQ4lsmHpdDfSJeBmOhgwyTLsbp8fBkq/b3OMv51LaEBa+PlkvR+nI/llugH
rJg/AVgx1p5e4caerYhzmN/kOCvWM31XIT1z7Pr6dwPZpu76VBVhSs7aHlmVdWpS7LlqZXrJ3oAr
rIpAN5FQDliznI/JCq8688z4OEZkgEDFDJup7323IZLZbOZsXyJHPq5l8SOKHLnXxnHiX83HLZPR
OqUuwdKz2bPiG5qvH1dlGcfLbZySa67bD7JRzS1RcblHmt2Epj1/T+iQ2G7Ctatb3QwnSeXdWEsT
Nq76bNLdwXiCIUV1jUEgrQ38xY71jVfGy+ubCUkwtAyWA2y2xsXcMzVKQsbFSNQ5+tn0V0G8LT0r
Mz9h1iaclUspmaeI55aAZ1eJ1Ycb0EMAqrcrfT1KrfyOmbe7R2A9MLW6b8lAgRxL3jqleTc6T0JL
s8DTikusyb/mwdTPVpv+sNL6Oy2uxapMuUfDpG8YERJmG/BybrPCn/LJCWUiYNShTikWUitjkrt4
yHEr83Pn0PbLRu+FYlkJDeU+Ib7wxk5iHI3rOJjfjYUqJ7YkSBDTZDNFplJasfepUimATsIhGRPL
wxlCbUXOW+rXjsNudDSZgifeY2QhFLcmWR66boyu9pvHyXY/VcaTYBChGaAviwijjl57p8Ku6092
nZJPABF/t7aueJjnN7MvAvFYQ40HQjEwk57Ne7ZE6PK0o6GxEmKuqkI2Bfi+IW6f/3KNWb8vQD76
lgTOWjmc7ebAskCnuI6c+KsqvfY5781nIHaHYVAF5MzJvQrerIAG3/TNLCbcGFg2C93MYFVh/eRT
Sc+K/AS/rJFaxO3JWo0prAeIPcwp65OdlI+Dyj5FKexNc4TxnTnbXSCx9zEDXXwJUDWCbXC1h6Xd
dZZ7MfJsue+PLJm9u2KC518nUhx1VlwbmuUOEkN+4YV9i+bVfSTOsjxAV6FJNDGI4bscw1xRW8fW
rScyAYVKmwS24vYWZWp9osp9Lpbd6JotkSf9PTVAfvXsCdZz97DAww2hMS03nUGO4aqCrRBjpqRi
RcO1Sf9f3KHbbi4TKVk+oomLrSz7zsjt7u9qrjKRRSQZqU0R8cW2Q+dAKH2/66ndg1JH5ugunST9
VttPmUec0vZlTYPWsvKHKCGhsM3MNRhYMXlurR+dKncOZH695yZ30jRSMJrUVrOdaE8TW/7L1Hb4
TrexW9psg69VFtQKDG9k6+5pKIyTVi/jpSUJdR95+Gc0FqSXdGMofXynAANHYG5Z+fTOliq9KZ9r
daVC847CMB7SVM+emE9WD/ZQ0qFxEIA6hYBn8jPfnYdvMDbyG/dKfpv1pPXFQPPYgHVxY7N5UNCf
r5GJ52k3GjO1qJYUF0r9/FKxYti3oIH3BgDpM5IJSbZGj8qt9zIQraxWdkDEnrZ0laOxDKxHeg27
CFwthSLcqqKv0dCX156gDDpSR/oQBrzzYNNGjGxO9lZrai9EInym0h0ODPBZZpTqVHNJ7gtZR4Fq
0uXBAN0QxAV7+3FV5SVn9hCLOX/S6noB80IAAe4uyCnSIOUYcyF7XPmsgaAbZzQzQ8WiIx1iaP1z
ZYO44bVoqZ68cEqv16WO36/kLLrPunLd50SxK9aMyjkli93uWxdjGY/x7HELaUhNMV70uqBTaTkb
YVAw1lVv9YqzNCW3mZnZWB+0tDRvgxc9j3TsIakv2bFIAEUuc62d8hzl2PZLZyIPa9R++6U174TX
Gncf10pvGCe64ceJWvjWNOAOP4aQjenkl5VRhm9F5nvkjBCUDa84qmh8WKNg0avpRve1i9ecDWo2
E+E9eQv1spv5DAMpg1kjJep1ddv12jINuGs15ylyqdKUbcCs1vTQUNK6KsKwf2RrUiNS4VhyLcCc
o2by4G3L7ABvagWglbqXGoL8fpGnATPfHcQSYhRJUnLNbCZ5Fjgnoo3Gjz1gOA0KkZORzogbaz6p
zuteoAzNR6jz/bFr13vH7YjmLIiKhtAa7S1TpYgZAOkVlZjuhA5FDESq8nFGl2gsyaxex+ipHBhG
5pbVHgsOdJ62OvKg1fhRlbK5oCcu/CSlTcKhrR2igSiUTJaXYu4jxq6AYidCYS8fX6zaJMRqmp7t
EZLjOKEPGssZUv1WgHhaewb4VrL5ng2W4iRSrqtxqk073neVXvgQyzgvEPqUpMKs6/QDn+3TTHD6
VMGE40T9Fouupnpo4sDkCRXK3iOcNz52DD121ii8E9y78qhnYNUAdqWIbGx1jLL7ocu7T7JQr22j
Y3Wc5GtV3plOAqXYyFgwVoZxZ2tpqM/kiPDIMHfawgkKAd27AZPNqHe9x8GVKyKfNb/KFeCIl4oL
mpSHNrHry6y6L6IxuL/ldOekLqHuc0w6kLWeLbt+ico8/Ggk683byVj9C1wvrD/dlldX1ugk+wqE
Hb9+t3EBaqf+lnbrjzrxyHfvPkNN3K2s705CpHdRrKtw8Sh3ygJTKL7f9bDWmoMfYkiOa31O404G
fMjaXmAnbjRdXGttfOyrJL0jWPgLtLiJylN+s7cWj6yLYiul52q0eY9LNgqIPQF7Rjzlz9WF/D1m
CggZM0uZzJsiLtoydpCdMc4eWNVs0j9g0hzjO0rp+GKldoEhxVQH+jgT+UJBB1howUCl/JqhskEt
kGyBnPpLbKOL7PDAMKGp9eDj86d0W3xoDnLvINfUxr46eOZKK1QgvNgwqEsmPi0lRdhSFpDeDD4O
16O7j0nsLVgvEM5qBU3Ribul8kIDKs5Bw69NU8Egs81tZiZG11w1Swcx1CYPyQINzsSd5jCzoRKc
b13Fja61BC+3Tu+XzvJzMh1113EydUBiQ4NJ54GAbdLR9Mk+k7QXADQl9aaUII8nDkKAbhyVwgPR
VrW+ZgPQaT2A1mPEoLJBOuhMtDNz48Jh1pKEeAZX7WPPBCCaHGgTJhJ7SiZ1eYYjfuHFsXoddDlu
pATeBaIqfSqd9BwIQ49P0yi+eLm+3reW84SxsGWeF5MfDKS7MIniJiZl0zf28dHqovccPjP9MM8s
9GvHOVURvDWFdLVizLVj2K6h4nF57jqMlzwmwz/dylBXdEna88Byx6kX+fcwZYjUF9YeT82mcCM6
YTyWK/F/JbrQxamyc/nJwZB6Qgk3EU9EaWU59btoMXwu5hhCT+z9LQIHzW1f+kbSHDcj0DYFRRcT
RxkllnFblCS7Y8NkU80cirlbkWoxtnEs5jvM34egVEnnD81UBZrzlk+dOHc1585kutXjOKkwbuwz
lZeFCzwbA31EbPoxCsoMUPCTIt68/pb04/Qme/sFRyO6LxZRGSnBy1g9ouz1N2UjvE8laTON5qsH
IoFRZjUFVQHBdxwRZqXmCwIfeYqtHljjgOAxmlYHOGbyZWaclTIF/ZjcowrmOaDUvejTJ5CGuS9X
Nvc9ba6sYXQnaUQih/Tu23yld4jQqI3tpJGsTKzvx0RiEJzhbka1BcZ7Is1mao8T+684/pylnYMh
BFe4Z81MvFcSJnRXppiyRHSWI4UfxxczLid5rmKwakKJmDYmbnaOGJLnbrHQJ5KIEdgGMe7u9sVO
3TuMUv3ho2hJzPnRrTstlAW6FJNLpzc83KJe1JdhDDiQ1+2pS9akwTYTQC8gnfyE6CPQpFle5fal
crRPTl0TDNkm8d6Qk35fKxkOCUd13xuPuZEnfid+elovjpU7vom49ZhmWHRPyl2DqUezXRAycGFM
eosmC3Jl3qhrB5dQX5r4vGbOm67F6lDXTcb0YI4euyn9zPP/e616+ZxzcrEvIRPBoqIE4EgcF1Ob
4sVZ1V7rM2zFWbWNj6R5aNib4mnihbbuKD4na/9X3tF8UxUZZzNzYnTF5UwUwgDrdK52pTeAV+6N
jue4UwZWuxDrCZLuZdVLnI5eeeq1VDEpGtj/RqxY86a2XymBjqPbNcE0jlFA0E50lw0t8xkzxZFE
vM0gvfWlA8NdZpK1Acj2IzJu79Zn5VvbTCAY0Zko670jctx3Y1e/rZki4CZFR2WmZZjXUDaIkTKu
Yu1fiarG9E/+iD8ak8A/V7/qHpezFOgiuwElBLSBL4VyukDYUAFzKI3Z1LCuLe3AmGaTVpwCRRJF
TsxKftZBnuMjCIWp+8h8WEeypb2u0rrFDm81HP75Mwrln1FOMo1i6nYFQxDqHKVfqsZ8IkhAstRG
nIcew9nzEWmHtEm722iNlCj2lbvDuMtSbfAJHs/DpKKqXVNv2BWDuY+rxHuaYyDXctTjcM3Rnmfz
suwyGHpav6CuGYH/GgVK42az3I2F2zKM45SUPRWmU6VeCMql+doMhXeR0Upc5/b/8szcSNJ7xpjV
1dGwd9QsH/fNSj9hDRj5xPIwlDRp2VAflL3coiEZT4RYAfSEtZchmbtxH6YHbvU9azF40p49vEbJ
N6UtPcr5CLmrx9CEnqj1WWE1hKYuzKmJQNkPVYL2NOqyz3b9viRxxq6tZghO6itnhEou8ZAonv3l
fJmRB9ea8h5p3xjCsgJcCY4InHK17iqnD4spypbdkCGitFzd9UGDgZI2clY2QPfTNaMgwcjwAIpa
XHXjp4nr72OtTXiUfZb58BIhwHv2ps+6Y4KGAeDRcYz4S+qRXdEz/U5Xb5e0on+eHSUvDHNu2rK+
T0PVP8UiYIAvfdsC6t6vkGBGIyNitnP8Volvlam/OLEjd7Yu89AHmFjuFgkaf4mXeN/P4sHq0pBQ
Bf0AH/sBQPmzZY4nAtmqYNzkUJLL3HG09yjuLD9BzstKmFZC2fTkWnfX09vyXnYhGE9dd9zz3HH7
JLpxob9BiQaLzKmtPPTQSR7cCSrn+OjmWY8EACDcMpbvBhp+dg8EuhL3Z6xTaFRwD41Sf4OnCTff
JSBjzuAplOnI+kArSmbiQ7OjIUmL5k1rUpNbhtLFyvdZY0uoHeqql3l0lySORELOd3GsXfNukqfe
mQEaikKMR/QdX6bYe51ipgS2iFiJgWRltc+Xj+8+vmgYdM6jqR1hPcb3MRGFx7lP3pUQ+KLB9CT3
DfhP1HgLApXtZ3gcE9BA5Jz2xPHu2LZme8eBsgDItCEnmwr8/uMLwNc4HNDj/P2zaF2MsO3ZkLjW
nN3rsZfdU/qvpzgub/lckXfwfz//+A5zr0NNALLAcwnvQG/JM9rLzrZTXwmzokOr1Q8e5Byxyl22
GjKHUFoRkDXOesifjxp+HMA0MxD2FVJEZiy5fpbSekMtxt2DcnsPO/Y4anlG+VXVvrkqyHyS4leH
wBRoXm0EuhlNzzmjyeuYAlDW5ZMD93y/WGl2NDkRop55H7P4W7lF1Ggcgp1X3KcVEzIROW8TnRfu
tPS11puf1ZR+QpR/pPM/M0/uWUosNM+KUU6/iEMrIM5qLfRrrJw+0vadV4O0rkvW09N7VX3FFPUN
Qe5uiFvjOKmDabTw693PhWGzVku6sI2dq1wYFtPbUbU5A3K/Kn7q2KPmUMV3sVQZ1n+uM4MuzpUI
tyEkL5ocQWoTcpHr36pZdrvkbTC+u+yL6KSscz3NblApjAJkcJcBWY73wqy8vTU6+o4oT21nZnaJ
zsQ0YG0fLaueHzCt6Aylv64GAZyuh//AKJFUeO5j4RSseJv23l7HkLZ1QIjb6szWrKhkHS21UxQ1
CcUqk+jEHh4jRuLwfyMyRovhXjvC+ks+C7tx0a1QH2QUjVpvMcdDlOsm/IFoGL6SysujvOo4dhV6
72LP6JigpY4/UwdXC/77mJOYvavq78VoTzuSkzDHrhUA7IjUGDfgddj4rfMZaMhtlmRAo4qNIQZQ
SNdgE40tkVLmjG1CtlbUw4jhfXPoaH2336IV7+sUvVLngYQe7WfZuH66pu+zQVjQdl+05A9maQKw
uXH/WlMoAnWRF4fEm56KJr/HS/LI7hj3f2/iJCSBOnTa6GIKl7sgpjkjzHKP/GYJlLJfPNZEklSc
0EpAiriJ/UPm7zki0MNMviRzOlGhbm5S364dSLtkVYmoOjhNBT1rImZJH3os9uXzNCrsA4O6mNki
AYoS+zcV1nNipuYOx6IeNGSL8Iy2GKe1n80630L4IP9q6oft6kfK9tDMdZjCfX7ihGcYT6oNrusg
h2yNnlY9ma1NJNJqh17EIklo7qN0JzYKsYv4F+ZpPMYN8V7JuzGL29AyfbSQ1ooq6QPdJg9bpT9c
y+CDTAd4150XulvkmOxiv49I0ohcEiTt6qFjwCMwNrClL72wz/U3lpJfeV/T5kHMGhe4w0VV454L
yMyerUEL2FrzjKkZozRY/It4oqrX+HwiJBHBgDlqNvPulPTdkZ6zYstms4RpGNrnI2Hn1cTTvi7C
aclucE/oSXPb2DeK6BYmaDxwTEIwcc+1z45J2dyNYZXhIhrTmr0hsbtVN9T+Cv64JMW9nQi0oSvH
1rohcmNXXeM2zQMFwyU3GTZh0yiVY/gJl3OKvCnIvGZvaPlj7WUWETHYF1eyM92Utc4yYFSKx4pd
WcV8SxqEZuXYUDpjBU/ooKaepP69R0SefjhM8rZgIaxXe615B3UlyM1gaL+SkU7Y+mstzWNRMktp
DSJEWLg/DwaOnTbE6/AX8H+2K8s3lE3fck60nWsrED8IaoqudcIp0t/UwsiHCcZOzeLTMG0o1pdy
MOCCVWFEoPvRdfs73HwEujkM4kA67ysD9PdWb1qT3Z+wlMAUo4jXvYlcbqJnkbzspz7xeHu652Ui
fVRUKCnrMgZ/wYdKpnBokYBCY/c5y/LvRgLh1+YwrtolkOmUHHRPvizzRYnoq8lJ5Peso0Jvtp50
xvWJx3DZ8uh80/xLDYcliBvzr4ZIxoG7Dsi0vctySEdWvb6Vsvzhjl1zIEEkImEubtqvpTPE/ipG
Vg3rlbQFRqeJyTCixWlR9nY4auPN6MqENj5K7wBhfidpk9xH8tRoPuor89J31AFvcT1OJ6f3fo4r
HkebB64qtHACVbz7d3napnT9RZyGt5v/geaVUpB1/U9xmqpL4WVFE52HHIPOAsJrC4pFM1rsk4l4
DVMAzx1asNwViOd8Q6/mGqA5IlyxIWxpBniAcDgkh43U+ocX5/6XF2fb6HphJpgu2d7/fHFWtCZu
wi4BqIYnTu02/nJk2oduYgWM6JnnF/JOiiHdJloF9u/EDUn/Kx0Ws0Bj+/20RrQopXHtB5So5vL0
hxf4S6636RE6jq2ePB+Uhqau/yLtG5PaGToZY56lzYvhjlNNVEmYr6l2ULzwfdJN826O2DiS2Yu+
ydkLU9T3//4yftMY8ypcXcerj9jY+w1oShhgp8VID8+oaVhSrDlRWEQ5lfZb7VB0ElDIIxH+VlQX
xR/kjb8o4nkDPHTwfDKe0CFV2L+oLVUs3QZ1MFaWbSXdsS7M0tQL7EkW+3X7jWMye1DI1H+yAZjb
Z/9PVSXRQpyfXLk66e+/avEJ0srqqoD/0qSpekD2de4nzZdRZxBtkR6WqeTYIsyvWr2ftbu2vmfd
CKim2ivxXEda+hOMWe4vcmT+Vs0Y4dfhUmTkGNoERpcORTxahz/JU8UvrIPtDRNEx3qwGCwumV/l
qVDrLfzzvQU9o2W+oq3naVMQ1Cwd/FxY402Q84g0g5An31qF2kfmWlwR4BL2rcYF8x+9M8jmOGfn
rhGg3Q7dcszN9rHpm/4yALgeWvR7rtAO7I0Rka/v5eQNh6nLWDiwmtiVCC6uDd6sBC/NnlF0hnoi
Mw+spu8ovI0/GEZ+vzo926Ehw6zhmiwZfzFN1JWldN5p5zwwN9513MA7XahAjcOXTlAJpi0DYMPN
PhOJoIf/fmf8frrxd7uGLelJbBNJ8D8PEHJDJtTvnXM2dCeo1rkLEWkOQeNGPiDQ6Q/n1e/HlWe7
pMjbtgN1mCi1f/5tTg9eBrWkc05N7cdUN69ovEFpMt3PjfLn3EQ//v23M7fj5Zd7wMZrpoNT5rJi
JvDPvzBXpWLyUdvnPIrcICWInJL4YHRWhc94G3ZsK4K0Zuwfa09N01bIvIijiWqPIeC2HlWta51E
3Dx9iEbLRsIIFXRVU+RrNfl6OQfW2sc2kYrAbjQmuX/4DX4/QD3H3g5ROjHBd7+8ZVU6RstUONY5
yQgAZmZRHbKuvRmDF59nV85Hw9C+CBZhjuTlIqgadrLE5NNscsTJQyHSYAoE7AopfpGsM5w7T2s+
mWkTv6wV2H71Jw/Qf7mcpSlZ7fK287z/9T2XuNj0tbHNM6MGBvw22w7bU9URBeDJiGpyTjajA6Pw
uNQv//5uGf/lzONK3ogsnLWW8+vz0GV4y99dklmyuQdUtS47w0O5M+JlNATbfIAYy50BT2FHDCq7
rk1TS9zevEPjN/7hav/VCLYdZWSLAm2xdNtx7F+NYKOeVmToOMa5cBTn1aYeWjfNz43rLzmszStd
OTcc9aHmavUf7mz391tb4tKxEdS5LGx+P1bYdXl6lejnRte/MhNsUI6I5YvtHUpRPK0pK2hhl4xA
CVHcmBgxWuSYJUnivLmpedwYGt9bwz2uQ20/jOLM5B6wcAuadEXNEDvZGKYsLh9my7itCSVGE1nn
WA7GJR+BT9nE/wzmqB96m2ynPmHl1qCpvY/TOBDMWXYYRuyQCHeefuBtAqAz0s+s8mkU/XFQsrqw
lNiOBuJtml3ECXa0GlSzxhITvUl2gV90lOmyNXiWGdVbphObvnpdmEkWhZMRHeN+73Gh+Kkbz9c4
MzHhz6rZxY12NcS4vM0g5bQMVZJW5k+tRuFGUXvtxmllLyZZdnZ0VNmgrzsLVs61covnPs5vQ5eA
+U8q4w+Xy395YEsdI5QpeezRQHwcZv9hnqtSuseFXKVzPFneZc3tA0qD71nSeY9jr19Ajl7afEEz
kJGJt3RQSausehnmCDTm2rJcZsi6USR6cygO0oA34KFlZFnStKdB2VgBK9KahtX8wwu3f7/jpe5y
ylIeS094H1fif7zwuBiRrVADnj9kojYaE/JAf5K2Zn8vy/ZtM54Xhe3e5esaYX0q2ElXw62XFhnA
DY9TJDQl9RdnVqpfI7iwTJ9Jb1ctqa2FJk4k1TFXzD7FbKuCkS0fwbWQPfuGXUPHWsuQX0Q2Ia83
tNK6iIJNPsTn+GzMze2jsurp+6/lDccUB6OczaAwU2bI7JYvVikeZ9iOftH+1UaInv25SNkUcmQe
FRM8grFkqL15osGUUqbCR4fF70d1L3iHH8poLncATrpj3aPzss3p6x+OtN/tOtD+bdxxHKjcxOYv
jzBddQmhwTzCCu8oGfbcd26vAuRs+IvkRhwgy5NBHCvBHIP9uVCusZ8TRBG5BJDT5n9weBq/PVId
wbtvGViIONusX1+PSjsWl+2ynvl4p5PbIalwycarYS6lFpOE/jHvSVpzG3SPs96EyYpSvXJZvJE6
212H1Ej8P7xFv536vCRcTfDgyX2ikvrlLfJWE002w0NoiKlAZkp2D/MKcmBRtSYG4xkTeZ3r6Msd
8/6FKGnyUPTRvECCEX9bUf+a/yf+Ud/+Li3+Yf79rd7fXgtaY0MXW/Fqb6/1P+6FEndO04GnIyzB
wBeIO+HU9eqQsgbcTQMfWmSaSF/Ze/q9oxm+O/DatKl5iPOCbBtV3tjrR/w3g0UqDycnIejZZZ3X
tz+8ab8/nRwKiq0pwdxEg/Bra1aIJJ2dxp3OWmvKHd5JHTyPfkUdK+nTcu/IAJbgWDT/DxEZLpo8
qJpbW6ZlctXSJ7FiQplc+zWJ2/bUgvfbta1HMtAy3SXhjND3qVEz8B5pAsTqm2dOiPLCxhLD0dQE
5sAxDE4aKK6Vt8Fay69R1f/QV+Sf9SKiUNP7Ep1Vgxs8gcuwszOL4eImrE5UVIajZ6MsdLqDQKlv
dS5cKSXmXUt6bNCbCiYVZqGLnTDaRpkWWoPnHoYOUMtouNWRYYFAHuTIkDSV1B+ANj5wT2PKXqcz
s9EIeaPm7WuLwNdZsBb++NLA0Q9xbVuHjwakZqGH+lX01xW3JO6QynlYFyQIY4Dl3Hw1Fsr5LI9f
S7P5ChmXzX1aBOByjBMOzp+tjh5kFKsHmJHgzMTu984wyIePQzRjaHjRvfF5UcNXvV7xRmjBhNLq
mhraU2eSQhXPaClcC7hV85mFf4bnQMqzA1ryo5MGJfBzBoCMNQh+RsOTYF+tsXFvFCnPuDI6dpY9
/6Hm+P3itw06ffzG0hb6b81uChOuQc3VndNc0K21RONQlDYTuGkhyJpngTAt//+73za47S3XYknh
il/rzT7WzX6ck/bs5XkfarV1B/9VXjKtKk4ZiYv+6olD36dMaVBllZh5/tYr2IPjXf/9pjJ/aXAs
yvQtNAXKFr23/ts9RV6SMBQ0F1bT2otyverKTcQjGOwreczmAfuGdXKS6E6zhsXf/Bqry5Vo1678
lOVamJD62VbedJem1XcKEQbHJtQDhI6zVlI7SVb5a/IoWP/5NcpsgN1taOddUM+z+aeTHrjgP9sn
AiNMB4yB4HchCYYK9p+HmVWwqbQQbZ+TWaW+pyXGeS1t/QyQirn2xz9jWQShsn3Jq2LfNUt6+mC4
Zj1OaGg74Fy9CMnTrvDKIlyE9mmGfXP++JJSxSNxnyk8W9v/+JFNGiPbJ4h48Zbcac45C4W+PwqE
cCxBlPDzHAPFw7CcWrWyTMkccU7tTCvJ3Zr/71sdZYoWM3jGOS7OWeItge10P0u5aOe0BkFhdx0I
k7KL7H0518lORCOypUKU5Lrmx0xr2GtnVgRN/DpGAO3XcgYe1G/fLi2R5yVkjO3Lx3eyS2kowdfy
FXcyxarQHyu7xyzTZs99ZOGWjlR8pBctjrNjHUxPR2YzJ89q4KHFKYZiTr2UfYnQGOQiK6v14Cav
SRnbB1dhZ2OXgF4cxNPObJOXD2fm3/Yr9IJY7uIBRg9+oGFhLdMUlrpp6TejJ1FBlOp+tRIK8Dad
Q4FNa6d3dXwso7wgLz0/mSw3njJjNF4q4o87tCzBHOWsCgoWrMZitReJJ+hQcEqTzO15VzBrPrPn
KGzAuH6UZ8vU3KwMXnIT515YWH1yJAUXkS8eBXbgdxW799NApNdedyv7uc/NFMwMVwPtC5t5JEK+
U2j9leSS4ZohfqK5INxvNC0SXHpmTX013qJI6S9ZrMtDjHa4tWT0jOd/nyvuIV1TgudS12h+AisW
tZ91F1dx8aAyBLN1jgLLmRzn9GHX4bGl7WLgLjBaYPgXfYW9fcEuj1vryDUY77bYtCPO1uqQgFje
xR3ttLTjmhjWv/DOHnsxGS+TBSkPQJ2GB5SR/P+yd2a9jStblv4rF/XOU5wHoKqAlkhRkyXZcjqH
F8I5cZ6HYPDX90flufeevN3o7npvJGBYdtqybDJix95rfUuSKHhG5bKqnawzKY0A0PFRhAMi1xDn
lrZJB85PXgvuI4/sVwRjepChroEFgx8yH2vslqnC/Cd+o0d0xWpFG0oz926RaAe9NPcxh3006ose
DFF3lKnYMvrIq1b7BNHxzazKT24fIywdE3yluOIP+tjtlMmx9kasYeWL64OtYvFvElx93aR/RDhL
7VwVZiA6M933SSB40mzs5hs/5mawscf/6lCqObJDt3upW1TqGMleHsZUucpy59Z71dF3MYShl2lR
+p2rebzWGnFzlZJVgSuQV01F+hElbBuCGM3x9SLai1DY3syJCZOS2um3LnlX48UOvV4rQpGg75Nq
oW+rLKmxtXJcx2XA9brozwvKmFeBRnyTp0WCOImHRTs+YeTRWG1VG90I3QVnFIhaEmO+pR1VvzFl
/a5M3Wzft+rZsxTC3id8z1mBeXHG8BeYikxwYUfGC3oBnn7p7lIvHF+11ICUJ8xeNhThjJ136+aM
POuDKe3mDpmBRMWuHRmekBpqLExYq2LVH2G99QfufBXLKQKCYm/GAL1MEa9br4wR26pIILvkTLMk
OZgZq1CvckOQsUn8gZH3/gAMwZ8YYD3Zek8zx6F+Ei4bvsOE2qsNFHo4C04ilPmPhkiTE9q+5qym
6apMwXBSIKw8e9UzJ5XhTKu3CGhAetvWyYydW5MuUyh1fHCnnirTjttX6tptTSTJMxUTlhWvf6qG
Ubt4hpLhiXjBuFOCs1tjj/uVljUNHg0VcxYnXn9yBEW5TVV3JsKjkjcUVAlXwLKZhEPKupm4NyXu
tWvDzdRynN3GiDGPKT74tYErjlMLG8jFT0xMEQv9pxq8UIx+4DXXvYidUkp/aOIrAmL3nuff2BiY
sPaGexxKTj2cJNtYx7aJmNcMB0wWUzQhhLp5s9a/0pbXdmorDVJsq+I4F/GpJFUnTx2sJcN7Iasu
TEsj3sZNPvodsqRTXbsv8KQgJHnvyRgfPHwyx9xDBCcRv+9Sxtobu9DijdVN5Ycy/zD2BtAmPT6l
qMn3Ewh8pozZSbHY4joPNn5SNegaHZOysmFJeVHyeNeQFehotXetB9XZzZ1KfHmePZsVrb6h4cav
m8r0FRVP2ojC/JCWlXqIZfmBLZ+FCo0qv22VRp/XjxiS0LdtqYk9LEjz5BcMg8N4tDfElojHNDVr
UBGZbg+mqeW0DDFMaRvuZtW6eJnxE6StL42EeazOFADQJwhBVFNVzLwb4Wx9kiXlMvmjdmV+gS2p
b6Ah6DuCYqmbi/yK6p4/QwY0tYf0wARY4PxSQgIWaP20zXJhJEmjTV08X8NNvEuwLQe4YsowWlq8
Ep6Wnzr1SR9V48KxBa0afJqr6EBVRsha0SYBMXXp2Yfz0Pm1o7tnBHRjUFt1skO6pYb8XvcTpP1d
3ebzwTIIbR3Xb81QmPibldaCdMfl5pjvglUocFhCXdage6uTQmXE44x44mZahnVvWSpLp69ui6zh
Tk6D2C4dIOFuyrH4RKO7bSNVC/hNZoHlWHgpJdF0uMfOQwoetF3m7F313uz8Yqaj89mGt9FbbYFf
i6ikbBbTHZXa9qH9rfOUMUtivZeOjaowK5KDp8DTjRTzqaxMGXRTd+NI+V1P2707ectBU32TUoqD
0fwdOQfuw7J/dhzIhGqtWXtzdC5FHgOCHcer3svP0mwiv4iLs96r3l7vSnW7GEhtY+yJoKSFFlKi
BWO62Pse8wSQZzWlF8epIzGhIUvaDEMPIK1U7UOZt5pft+b9MZYZByM/2Epn83NXXwwVBccw2eeh
ak/mKraeY3Q7RX6uM7M76PnIODmKMVpPZA57npj3Bs8CwEtAFavDNE60szXZp8UtvrdD5l0iZEEG
DZ5wWLpbOxuwWOOIPOxoIc1Si/xkOVXSay7oy5AUk/VyYPIM5EXtvCDn15ECaaAVBEFAZi+15yZP
FvYJTWruue1s310My+8i8f5wlg8pGqO2TAB29efWHVzSoCDIwNfdPoYhQ2Mom3HK/bbVNH9G2hrM
KT2imkZ0wDwfTasqDnnWJL5bas8N3ZFs/KYSPYYYwewi75CiKdkkUZMj0MNwb1ZY7+0G67tYLYw4
RPEJdwaDuuQr0uJ5Dyb2hqK18mXWNYgAxujIIQ+dPNborda63TnCnhmmuvWeRobxZC39alTKDrpa
fIpmYe6YhxJJW2JecPD6pGoFUNGx714BC5X0wmNUtsBka06geSPuldGrp9GMfYaocjtIs6JZ3O81
bL8E4dUv9PZeS6mrp2JBryIi8MEpQSwFttWAXF5QbTNT+AV7M4AS56yNA8YTMaVH+o9agCmjIAc3
LjkwWzdbSd9YxrujoHl0XdiMDeStB8NNWECG/DIulneldWKnCChTJoIILBn7tf30he5f82w/PwAn
ce7Mt0cdimgaDpyRnKn3DZZxJN1KO3TEogOBVrpFRV0YoykcuTgXEoTMYTwg8uj92HCnZ8UTBxVf
89MwkjrmxRaUIcvOwypxrplqdqFSFphmFoR3MAsQqvTpV2fKl8MsRhyrXvnSaTkbWqnc1dhswswA
ouiYGeITS2AGT6ODN7fNS7UAStAUe905433U8FzzlH+cjP7elvObrYnohW4Reqgm168TJmvaQwBm
ZNYj5gOHvO9zTi14m7DmTcsp7dXlqo+AB7pSKF+kUVxxIo224vyMyK7s0Fa9cx5W/E4fzmnHdLRd
6IIOuXbo8or6xuTaKFZTFQ6wvsF5NNm9OBv4Q/d2636FDqDjHDu1A1OyJZLlMa9bUtAsj1xEDbrT
LxFwD5wA8SjjVMxFG5uoqiMcnw+tpQeJ11TPqLHrA9kgM6OA8dk1SuddcIN5C7agseirY4w48oXQ
RjSfnX1IYxf78TxmGNSjdc/gqDWXCTmOn+xWoR6seiTJTd9o/oBk7dg3bXpISnmL26XemeYSfbIT
1DazvRF1Nt3iyeSey3rj4izsyh3Sb5km+i0yzKtnzXhAhFGcJV5qL4Uy7xp4HJH3PY2tSf9Cds9W
3/TP04QicmoWc7ueHx7XrUATvhUdDJd+RPk7Osb8MotOu2Sj4b2x+3iBJdHDY/TZyQYgwYQ+1u8c
Arc9IQ+LwjmPE/ab6QnzpJQqBksVjCd/mY9zV1nM6FhtIfJuGw91aNWV8fOKlGk6xPEyn00ATcZ8
L0GGhyKf9naBsZu2oXsv3M/RYgFA0by7AL/yiyvCbd1t+yVlW1/HBaOO7YmrDfNiHTFGrAC39GYT
ZESbbWicobmq5kOpgnp2OxNEzTTN4ACmoAZjeCpasOouaWmhVwjoBsQCnNlqJHwIHQFSU/2kleEF
TFX0bd+V41bRZ3lQNVwR0WwZuwyR3pNRGzvEPPmpZNh0GJzhrM8JgSMMWVyru/HtEP9mEglznjfh
4CHVmNVBCQmUHcI6Uu8VM4CTpCH9aG8tffKtmpjhejhfNyX42TMWa5Zm3X5lBP8qKnnpFFxdJhWc
rPoMxyOwX6VPUKh3eD21UCnUfjusLKM+s97SFA9O2xd9EK2uJqz6/bVppz6sYg+fleaeWEimEH+1
u9NpfpGh1L/rw2iAJJsWpgkodzZTvK5hlVQ+qMiXY4uTgS1Vv3D1C8Oy+XNhYUGRu7IobErbObAj
OMxm3FSct6r+IoYhP2pDdCyHoj65bf41HlolJKEeR4fJFKw2mIc9EEkD+tkA2VayGcjtTmlBXWDi
7Cqr756NjEKSiPivMvEkpTa6LDedyJct8X7qzF3sdIavzIDhNMWDcSxTi4ZZbY1HyuH0bJWnJlri
p7lNxA4TAKBaRiVIwMGc2AxZrYTfYYWKioRelD32LA6j09n7NJovMYLL/azrP51OWk+l6p6liy9i
pdXuW5kBmkeW6auK8cVEcRwQgocAwpiW7cTvb+90b8JladANtvVRiJcHCIraSOXG9zZE5/zCTCA1
1y4RjO2pTbonxRpfW1SL237oyqBxbcDJbToGU6wVT7SQI1HPZ2HNR5czxLEBAQa1eM2RhzM2NnZ3
cjL9qhEw9ML5nMtzNciW6WVyy6Obe+YVX+6pHosZ0a0Z3+jf+xN87cCJY9UfHGSVREi2565txm3R
tVetGeXHcYemfNOocXftEaKbuNacaekvzmid4inhLw8eYhdZ9RfR8R8f1kNLLJU/j9UVRnvvazHq
yxZXxSZ3h7d2NF4nbMjYjCSwE5MEgghMGAyiLSv/1xKUOOozvX0SPOfBE9abUntfqFU2rekWIbZa
ylyaGmHRVRhoiuypJZXhccrsKvmrUVo0tnGoHG3Xa4xeF4u9S127lt5UXFo9oeAdi3tk/NCAcWEP
byVllbVX21r/6EbvUBS/xjOeGdMRUZDoBf5IjWP/rBtugM1S86N+iHc42/Yx7ph8MfrAnGDHJF7y
hHPwuzlSyDk0Bja21lqbaMARhGAat5r+mhu0xDRttL+T5ll9URYjfqqTitOOq716hb3pY/uzMVnT
VU+LQ6c6xSlry5e44+BlGibcl2h+FtJUUGApeTDkpPj2aUMyx6Cf+jGWhHcZ1jvp7lagSOtg55Vx
5Sx65pKv7X4+oEbRfSXFY/yo4GpWVy1lepGiOuYleQjagDA6RENE+AXDRXV+Jhr9KFyZGL0JvNgL
yb3ao1iFRNttasGy4/XGp55rfZPEcjgYyzTjrFKqwFNlwDJB1DvAX10yAp209vILBLkKyIA/zX4W
qQYGB7oSc2YWvmPReY8k1+Y0ojOuauws4NbVMrt79mqv7BEOovYN3dZUfPRvzdZQooHKObIxzGRP
uMYEYX5LBXoHi9CyzD8cGzjfombkwpRzsnoF1wW9/95kabeHJYL1fFq+KiFcHhw/3kXoozjaQhfb
2Ugm/4HvgioAO2lGth8T0nkUOs3ah2iSQXF+tGlebnJg3YUVz6HpdHRhOda5VdOHpqDs9gqOU2xB
9oSet8JYvhkm4krjujpOQ/4+Dnb6RCkPodo22Luomw5JPTyLwTMORk9AdC7VR9OUTt76MbWTZ63U
Yt+wqokQ8ukzJO9hJ4ai2ua5Te/TcbrAcwUHvXm1qAwCoU3Sq/vHjj8OkCTqetp1nLZaA18Y1yQ2
VKB2c1GKT3avH4h+kJOjXjDRqtbcHCpisVgiwIth1QBuOt+QeDqAlZmUql0wj7pxiFhkR9fuT4uq
Pi9uTgx1ByBk7BQc20Jw73AQddfDTjFEXzsBNcHtRq7mFsiGa/UkKXgiO5qgv7aLa4ckb2QnFW8e
xyiBnL5uiYRQjUODPQhaf4X+acFYpUXtFz6H+UUfgyFNtXMv2osuZvugSAzg9NJv3rG+biG22HSL
GrpTOF0OWa72fq81rq/b/b0h2OKl6DK6wOZAK1Epb93FFpb5bOXxuXPrb6pbkFczmW3oIk6gUeGO
Ozq+2mvLVnWomHrUXX0r4DUDm8PNF7EhYDA/IGmWL4Q37m2oyqt+I33KXorWtU72WGg+y8fNsSW4
ANHGWz1jiV4SaZ+pRCd5pYfsGx0Mjwza6TOaVYZ0rS03li167sZcXg1cbhiH14QzsOTPistia+q9
u4+AzGybEUcjZ2WLUcR65bZQYbD6jiHwUwBdVkU+jdmb5JL2MBoakQTlrDu7XBvZ1xSddrWX2p+F
/O4muLOUJuKISW7HRe3K98irvowWTRNZvPalrn/QpwW3KfpHsB7NSbem75z5Ex/TVMnMYkmu7Fa+
aeskAQAq2Rm4tglBwS+OjPKlA8JPgLp2r1mMJLl8FkXTLpnNr00r0zf0Bp9crQmIvep+WPQ74/yD
W7nGeRzV5MlkQdbQlJ31kfGBS7tlb1XLD5HWCdaGgsmVMZlvUfSZE9FrScfopY6JZE2T/DqMBRFP
bSp3C/GEAeVlvqegP4uKdrqSRfLeNSq3zyAtPN7tuIkiYW3bhZ5UYsf9Mx6vN50S6MlozoqeqiHB
DBXJ50k+Mg1q33KLdJA279rP7mpFiEQzX9u2Vp+FVn3CT9fcZN3/rEZoZLrIijAXikPiuL4S6hbl
Uku8H7lYzJ3O0Wvfj15GAaX0l3i+jVCQ6tApIt9wMkTBtNi2EEhYq+wVVGANbX7uUE8fo3ShAQgD
fnlA3hdksgeUnDS6PAKUEr26i2z+GNXKvEtA6J4jTZyMtTVCui1xFnh+/bLu5AUdnbzoLGW+Ms90
dUf5IR9j8zZJvvHG5EdrW0G1WwwMocd2uidYNvc2QSVgLHgom2i8q97BtAv1WtRJWDu19iFORODo
avm5Y7oSFmAqdl2tDR+ctjxQ+PuTjdt9E0R4lbkeIdSAilTetUZ+FvA/3hIPG7jrucFU+lYx5Ody
QUbmldbBGaBPcYp37eFUE+4A19jDj1zlm3UkneF3AF832kH4wr8fP27TZtrgf+cf+3WA1jKEW3Wy
LvrNfS0+2g8ceUNO60aQ8FNBcmFs5A9UEKmfbk0sOoHHKgwdQO7BG3dn4V5TcUfH3sAq7nxUs6Hp
B8EluHy+4CzbvJPntI02czAH+s46tof0lt6mN/eT8RPsDVVvYwMWpJ2zxSPKw+ylJRjEYvQR5OXO
/Tozrtqrh+Ikb+Kmv/afO0Tr+EzwRDmwn7Y0rqPexwlGKsMoQnr5uFdRguAgUS+JLOXWapLXZGx2
PUA03FIMKsfGbfaAEKcwykYTK37nbTNDKgeXrDBsd/XFHZPPoi5nblQ7YG5tfM0pBDaUswpo0NzZ
x1V9LvJJvBNZo29HAjyeJJK72yjUtyWudj0k/I+8k6FMqmNqzLT4SCd5a3VIEHIrafGWm+ZHY7Lp
mGWUm1l1MjB8VPwQ949dYG/w2MjdbRA+jszjLQdcFd1vzjNuyrYRtm+tCZmPN61JKHUL7vPXQyfJ
6CM2uH6yNVjUgdp2jNbw9sfDx3t5z6UxEu+mMU5b48vPSnIu6dzuHkmy/5JI+8+HHdORPWGdfuYa
ZGCWDiSPJG55qzEv282F+/L4zBKRYZlaHR1ijbDMKDPODgPC3eOT0Ro73a7pr+tPIISu/OXjTeXQ
hMODUwmtPD7exBnB1tGabv3Pjz3eA2uzLvvs2QWuZW19zr5iv46WqF22j1fyiIY1mekSPNSsUTHN
MerjOpRD0fUntdHHsAbvtlhkXz6+5yPg8vHev3wsWzNCtK7otsxJP5CxkxA8pmNk6pN08NnQIEKt
uZmP0NAeW2dRZUuIjlFn6dETHEIMqvU1MPafbx4fi52uoKVXn5Q1KvjxhnksvdPUy3k72zO4GwWJ
hKGy6k9rPjt1UH3M13RSwXj/l3bw338TTPUPQPy3upEdHdzhXx7+V/ijvryXP/r/WL/qH//r96/5
L//+P17/9rPu/vZ0373+6//87Qv59n8+vf8+vP/2IKho4crn8UcnX37waxn+Tq5f/+f/6yf/9uPx
XV5l8+M//+39e5ky3eAEmX4b/krhd+Ha/0U8sj7Bn1+4vtb//Df/R/Eu3jsE7b++3Zpl+etr/h5K
af2hmp5haCiHVQMLB+KLv4dSWn84qCwtHCtIi20dC8WfmZSG9we5EwRWeoaJxxC3yz+4/Yb7h2lq
KDn4fphRSAL473D7TedftSEemmYNzAeTGLIuVftfRHdQT5JMW7x2P+UQxIkrOS7a1O5c5mSCGKtj
Wlp9EJscxg22MVKLlckOSHCu9tokZr9sHfyNJI9BDCrjbbYelzPQnrWG9U/mQIqsbCw2O9XB7Ai4
NYZnmmBzq4lSx2PoCwQhp77stkWenMe+VnZK/MWll+4P1mBve9sewX4SD28oBHNpLfNltNph75BK
YsnyQFgSmYSmdcpB2SV4OK3FhVUt6x9Exy2h2a9JQbzEbQ5acqr6T5BOL3XDy0LW143FF7IsccmY
YzjP7YCgnZOjlzhvkpNXkAOed41OCVh88qDTVSeATdHQPlWpFa2QsZV1r7PiRB9gPQYi/ZoiRhk2
dIVqMcPGSdunTrOAZ7nexi3ng4sMGRTJ0K7mvRuBAV/sqNDubopwIGcOBiTmWOIp36rydayJ6FQc
mAlD0hHH5bLhmRkh03O7ZnLF6udF7TccBTEy6tadNbEJZjPP71HsfE6pFIono7ObgxjQBHSm9mOp
HLHNnAbtmK5B4vW2OLJ7Xy8l+tg+/TLWQRor6BnyjlZUCXpZpsMQ2CIoEf7tCGBWN4ATuIZ+5oI0
KoDpKPWy4f7IDLM1/vY7RFxvBCEUPh4UhARLfEps+D5u/B3DSAKBlW6IlujPKBc4Poz91lu1UAJE
BPmW9WZ3TXIdWAruWTXOf0ozY/55XCbVIGO0Lp/GNIMCb79GUYXJsrdbGpLyBEhl2dG1/q7VlrWx
Wun4uW03INLLW8IT2QZU2NQZnoa6pT7R9edKieHyO+doGp80qnU6zNV9Igpvm0Yqk15GRfMq6yry
atqQ/XTI3fhZRxZZy/JsqV+7prw1LdFfrN6cqqMcIh5/lFzGX0iZPMjGvqxn65rBimE85zL/guQR
RnZd3yHhB7Tzirec8EdONOWAPNpIEj8i7xQloLIfVdIBUY5tm+gaj+11NiLoP9lK6eaVTyODHgvo
WT+Om6bUtF056cRFt6SDjioSIgkdIFaa9bhC84hUx2mI603JPb5ppnkPqhl0L0DMkebL1lPEfJjA
jsYlEYbaDIDbqGgeOG23hrnJA3yJV1uj3w9QjZmXWv7MXKIqE/hn4IhrT7tGpnIc4oiRGhOpJ+ne
x64XVxucBnPG0Fmauw3Y40WJip3H2KzSuuTNgIc7i/SnpvtRWZJKKKw9EbEuh92hJQTW22fyLiU9
pGIm8s3MCdxJnhxUHkGB06+eUbAO5ApwCGvqbV/Cqo9yJ4hXlgMTZBI82xaTLJ7nPmepydG1Hpqv
XWFFN+tiFMlwRA1xIZs1Qf/E2qaki7KpqaL9SPsomQjsYnV6KVNHwZBNf4a4u80odXczHHvOjhoT
LD+y64bwAdEHwm6fW1nMUGRmpF3IZOFOyzhIjKoLqrQxw7KOKywPrE5T8eK2nrkn126r5rLfRTmN
GWcciDFN1CsuPW8XoTFuR5oxaXKvk3Yh9LK69wOI3mwofxZZpDFHpVyUifbNSY9KSfyZuENFQa1C
1CLHFw1tlKfdnFYrKI/FZZLPupGdBhzrGDYSe9uUke9G6rcsnVIfZObbwlEnjfEXoddyttYY2Sfb
rJxTNk+kR9gyoF8aA42aKZwIvDs1+lLuBD8Awl2iSUa9O3FIo/emLN+nnLy2iCOEnN8yQhno+GU5
VYgbGjEiQDmmz87cz5gb6ompiMu+QYP5hGAqPjQYi8l5wto3nnRtHk8q8v+gLqp+U6oqoNs6BaVW
aNs8onH1OMhZ9CK1WCaHwqWBD0Y7HF0xs+iwjkovBU7HXHRbRfq0YQr6U3dojdIBV04Uw8opLXor
jCf9plQWKVbwMLY5wA24DGAggTNwcMx4OoU40D1o18uQadUemOeTMUvcHFpJDMlS+iImTCWhD3t2
KuOjNy5ZaODoOUGEbvZI8Z/qDL52VsksSFDn+elg2r9+CtBxJG6tb9rlZ+JkzvHxgDQwXGEOeoP1
p6ySfD7lIxU44KVyIZVski06nl/vQkA+0EW2vBo9v228AvqinQn2Tmq2vutM/Xle8+eJg54eaWgO
NLDHe9WakIZkir5bZql+vUw/S+ztO1DOLfyLT1PBRyO7CJFmoeLTYXGqEn5RZeaB9JanYo1Pi42q
OmikPI6jM4dCWZ7ameblo6z6/xWmhrsAz9e//7WG/a3E3FNgpulfC8w/v+TPClOzzD/gV2k4s7Ed
UUT+WV5qtvqHbuIoR377q4r8R32p63/ouCJ0AqAck7aSixXoz1wozf2Dsz52P+TP//3Mc8343WcC
smb1bBJMpdsqdgpQTr9rj1XbK5bMivW72mQKeWLFuFcKpJ+ILJ8QzCgICmkZgqk7aXglPkDCTza6
10nGzo0XTtpCri3+CjDIggmkCuFlMQkOVEtkddwXKspgSNdaF04eYtV50BgRDcNBjEa5qVorfhG4
p7AY9K/MA3ZMQPcO8Xioxqht1agQPqOLLWgtkul0QpZHIIL7aFKpeWkjSo0Abtcj/rXQKLzI+Jg3
rovfLB1UvFuVcPbECdPRn/rltjDo3aiAvvw6Qe+cu+NzGxPesKiDTpOB8d7QZy66hDhYevtDWyW+
7qEWqOe9aUdNsCgDw6PcomUc75fMAHwdk1lLxC6KaBrwKIp2XEvdlp5+TCHq5H6EwmeTmMK8Ynf7
1q9tOclu02W0MRHjYIZW7K+DJT+iBuwuInaedcLBr9OAnrYAuy/avHyWMGYOLtYLOiQexJYhtV6o
fXyT0v4jcLWfTL6giedeuZsNW9kQBNsQmgmRrNTov+U9GNNRBuoa1wqsYJdNYrxYGBrKOYJJ5bRA
xjCV1fX8s4YXchWj8gmH2K2v9eWltGZIVHkf36u02w0EyWwTWhNPUxcT9YIG+pBV6k/BazylCdvV
4Nnk4BVUSzOC1FhlOwGd/trODvLNIamAVDjtrYzz9P/iCLJ/dyc9LmTbdh1uDpSeruauDt+/OoIW
E51N1Nv3CtpQruIrsww6TjThJSK7KTpYWkO8T0okeZF9URHTWau60C0IYHjkhE0e9YJSa8ik6U0y
5deenWq2/H6ZjFu7qo/iV61uiL6QmIKdZnpOc3UKlySTVEHjjqwTxAEIOQstbw4Nkg3kZeVxligs
ReuEbreQ/NQ6qW8osDYnT9ARrwJV6XvIO32YSIW5ZIGEzh6Kb06Tv68jy49rV8dbnLepGK2XpNGC
aRFf9LKK/YnJWUCM5RZRZH3NNPkCoGfYGmMtgekJ/bUrauo5Q6UgHUrv/pdF7n9jwdLV352v/MZN
1VkXIdcFOGH+L55pJr1uHKlNdXeIO/UTOTjHYaWSTqTqGhDrvcj6WMVJfC3OkA6nUyaV29xMXwZV
Ufw8bWYfrSgambH7Zo0rrRyDIyzrsjtL6hWgM0+plmb0kWjmM8JfvQpkDFNJLEHfCO2IvI/Qswi9
w5gZNy2rDyNjtmM6f133v2PRTB/7XHFJa0lvbULlqaYOvg6X6oWeLwVB+kFvau3Eb6miAW6E7hg7
xwJviBG3881yo7fYxO/RtVV6RCovwJGIaeukC8M9p/ks1P7MIA/tFmEdoeme+2bhiFp3iAo99CGT
23xOVVC8tjCPnIoh/C7G98oez3R/mbazuFFBp2HJeBETdVa/yViczciAVMtRdjAVRHlIP0Z3xt+X
Nc7WyFD7rvpmhBhEExGjxiCgNjZFmZh0ArUD+9ClUJE+adJi/DJYYaKLA3UyEK2avPMG7FWfeZ8c
a/yGgO+cJ0Z0bswPZV+nd8ucDvnQq9uizxDpEkuc1MnL4CKlpedAPrKAGK6OMYpgbwzBC6Ifq7pz
pUJsygrlMiXEQuXZYp0aW/tgV8t1NAGZqj3lppxbHfplKnZe4jKmSEGNco4vuZrlCVstCQ0pOIym
aTGN5eZlrTI7KU5K4rKTTCtAbGrkqU2BvTV6fWQ26rsiHg+mQh3OwBAFgzrvWkdxj5WRpxtag0xR
LdO6Eyu8byYcIFKCqZ6sMuRG/z7YNPE6feJYpJM3DXP9G/6Jfl8WnX4k05rAC5DLmbF1rdzXdYYS
rQXuMFObE+ywA+nFFSnekiKfEx6uk3hHCkdOcPizkZQm4njOh1VkhXNqgfKRVhPiaWqeHm8Q4zLA
GNuj5JVt4ipv9pgLKtwPwxNmIImWz/1i6CnBAqQD77TG3nMT5PuxKjktWH1I+DocHKHP+4ye1nYC
+H80iAMUOqQccwHtJBeH7Yn5XyLYHXW3uQ12/23sErH/Py8DZLz/7l5SVRd98OrD1AxCWEES/L7w
6vEURfHkKC8Z9qINRw6ynSsGqp6Tef5kLQeImt1z3rpHOWNeQJNFQ2Sk/emkB24W2Gg5AXHzikpb
wEo6ZTW9xR1sTuSjnH3j+Tu9FOue0i9G0jGO87lHO1tY7dElZjsEeGwFZdMMRwXSQJkYw6V1G/C1
6L+QB48HYXElK7FcgU1SP3txkQa2EyZXdcBRq8f0trgdz+QUM5/q+yEodU0JTKP6YUfGeEpihBCJ
rg2buomm06LrNoU2oo24OrcYtnZ1x+DTXBPlxUzMhaXqRNdsPT36OiN235eqWZ46MI84cDj5e+5R
LRz9qZ1Y+wWZV1tk0BKrEx1va6C7Q3uOeqiBsj+oa7TIOMA7tAvk9uTD+eMMsRYxMCmzlYJsXqpv
U5l8QZvy1VZiL9Qn3C+qjfJe62gnxBpTF2mdejpLyWAvu8pr3YCIQNIm0ooIb/C8WZM1ROEQK4y+
lkSPCWhhGjEHS7XBhEhvNBtXljipVleXZKZ8SmP+vMOcCd+ei+x/sndeu61rXZZ+IjYYRfKWSVQO
tizbN4Qjc858+v7k8zeq6geqC33fOIDh7X22LYvkWnPNOcY3WABSog24onI8+q1ZpYduWskoQxnq
E4UJvjdMv0udzJqacbJgRmhUNLQZzAKvciL2e5CtzwrSDbVkeFEYa4SP+b5fyCv6++BPQ//7f79r
H13d/0ws4aZVJNnQRWNFG1fDOv1fb9qxlkAVkdV3bQNoXSbCsV2wqszd0smtL6ryS9XkviAs03XQ
vpLFnIGcepIg01WLl/pDDJQ1A6TUFcSMKlie0KMRveHRHZv2+Zh2lrBcObYl2wn78TptjIugZfOb
UcC5p80LfDrXCzs2iSZD1mbFyIFc+FPEB2iPro/RDGhR8ulQo1q3FIj98KQmhOUhArB8RRgLL+Nz
FY/SDlboQmD5wgRLOQzTpYDZup8CPLOrApw3lEKR2C5GHA8bSbdqxBczChxgZsAcoeraVIKrPbL0
jifnDJg158Sf6WudqAxUXML/YF1VH+eJ/4SKebzx6uNsw8EW35n8717Hh4akkaJQv2arpQOeJU3H
umL1fFX7JTjDgVzWohqFTmloyELIxSGDi9BRQEF4YgFgCsk1L49FpAlu/bAgzDGd5T6tXsSAtG2Q
uYLdqIN5FDqOwgsijxIL6ZGMIgFjfLaTqAw2QRlmkFHhi8llq/ulnHEm0IZql81K+iwRu5OlxltT
RCWtTZB9YBdA6aZ0v9jOgVM8RpNiFnpUyWTotcH/FB1qPpr6//4m6aouSbKsmzJGiH+7O/Mmbhbc
f1dqRHbMBIVyLF3aRey3DU4o2ubobuUktVfD1G/Ffpk4riCXqAcJFcjAUieYGurWtu8eBpPRJlOD
slYFKFzpVe0WqYmgN5F28BsW8G+kqJCQiRS1IPTCqOJhm3bxQa+Te9mLWEzafZQPe1GvMOc9/DKj
jEvTQO7frXITM5mO1DHXfFbF5RkJmdVMirmpFBGDQRvvB8bbiFVQTovJ4lVUjDTtcmi0BgEymcoi
l8aDuBPiFjf6zAnHLHH2dgWiSLGM0U2O/WYuoCQZ6TEJY/DIkqb5RXwfBNhVca8Sy5bSfVxBBSdb
WH0WpRl5VbqsdnkLEIFCgoUEkAKTxQTZwmmQiV+KhnFcyxNJJyAc61bC3VPhjOpq7XU18liOnHXc
iVBNqzEiYkvLNvTHHB1dUqykXbmRJSIqIWgIvkDRdJYw8EILp+8odFl+GJuZ4FsChdpytUe92F/j
BZ18Bwau7urVcSmxrSUkkGCSi197pWXZwNgCtPoTYWr3YaDljTvE2bUWGNhIFWekFD8Hg/I9ELQ4
5bhk0RGCfGaYI/WNSlAmO5AaFWeDBWpfiijWKuGUjZJBkLPQeEaUlS6ZbUuRtUcVpkQtCqstDWL7
IWUgnw4lDWIFOdGFLebFjVg04YuS5pq1muP5Arx5Sx5pYsWzeM87Q7qNk7lJmbg6xSTMnDoFunkI
It2BMY7XCUaxSwz93FX48vME4QinHLkDzUnil03cfWeHOY6KQdm1aKxzMFw7Iliwmmbjj05ssQOJ
N/SquBGtWc7TZyXekgARYRjBIlq1GSKWxx+J913refKllHmJwI4qjkeKYy9OvsGgpW7A8hLUTN5T
LTF4HbsnRcFgFc2gK/QOTun8MCPw5hr/NMT+y8T1PyMqWMz+/SlmOshx9MHh+mvY/NuJ1CiknACP
ob5qKy7N9EhZIMJWp0O9FEc2peuyYunXmkI96anwJEeBZsk1OPUMgA4GOMi+EjxOF0osMwat2SmJ
2rtxcBby4qLKQGm02FohLb+IchL5sQI+NVIj+WYa6KJiY6XguhKLdSlXz11iaGuxZd/+W2eVpsst
Oqvjhj4wVyLsxxORLd+DMVzFTDGfQ9rXJZf5ONDHtWTC2byABorNnglVj/whWx6MaU2FiwjXFEjv
LKUMfQSBALqwCvxAIvNzihATmw+ZYzbqXiPMxk5YDOMY1FijUSTR5l3VBT84fKQWKTthjkn7Mc2F
7MCwf9OrhSjKdGG+UQ9uFoqRW0+yZhfVZSg6NFdCGd2Upa79NObnZsKUPOfB08p8/N/iIhymwMg2
ptpm2KJNGTUvq5uoh5cBDvYhMMXFyQkZSQLEraPR0PnQlHu7kiBOkl2xX9XU+cSD5U44i4lr9vrX
Y0xwDXsyeBEIhDv9kTlWlX5hKiPcK8qZMMEgks2m7jDKqS2SXIVrJy12Rw9hTe5098gIEty46DdK
yoFuknASCbFQe1k2kIrcd7jh8uAok4JMKhniB9x73dqImtzq4Ewf2ymlrzEKL0zjBrcIKnHdzIxK
9VXPMYOioySXZlfIzyKq0J1WDih5A1rDQZloLlpJJ1YYUyw58JahN0OPkFYkbuOq4daBAIDvr0/9
zGQaArz9TkIW0Xc0iwnExWbzF74AP4ozbBuQHrmaL7wPiFbSr1FjTArWOV1rpRJuY8JRTivyyvWS
QFz0gfmXpJ7YcREqly1BKR1PZCiN2QYyHBFkZrAL1BxSrhFvy6zPbsClP2nYSIf68acOPrsZLte6
zpRtRjPzOSs6EsulR8pl/JK3gnxqxVY5B5Gi28QMZp7REooZiLnBJTTTqyHrE+Qejt9q+hs04yee
m9UleZEVIdwCx1y8ye8SpbzEwncM19XuoKwwXtBCK2RggOhQMxzg4MZNXbJ8TRexdoUkKxG9ce5i
G3gRWkC6UcdemYbKyiEEzlEi9t+pzWfgsXn8jIytsjug45tQK27VI+2qh2YAOOx5UADblqUSvxlD
7tfNgflRuV9CDY5w2X1LSmJgC5UbT4eNgrI4JrUiio/YzOLLGHYbjam/F6pCwfJazS9pwG1HcRRF
3fJaTzM3TzoUTq5Jj6wpUqXzrEh9tXirplzHca3rPjDt/aBW5VmfygWx7JSdK7V56jsjxO1VC16p
mdlhQQtnmQHtySGeqMmEdsZRlNwLrHEu9CSkOwZpeXmBrKoIB+KGZCl6zSViYsZx0PEsV/Qcmm/6
FPIxCivTmWIcoMT8MiBmfLhWB1Ituljy4rAznnFdaMqVamUjkCpP0H10S4JOcKvQz0hA9LE/JbTB
cEysqpkykPOT1Qtq4OcChDJgwcScAV24SkzHRQ3kNKN2JyNQiBCiJjhPGo1TdQBgkodD5/SPuBE1
zZnyanGIY3iM8T8Bwq/xkTpdPT6FCLcPsjFPawU0fQ42mdk/ZTNcA6adhOplwRPeLWTMs5msC2GW
j3HsEOy8Rs36lSUjMIbMEPcy+LBFILIccAdE6LK1w9Uc7IWxXo7jgOWY2EcSVFSVYhZhiL9Iypte
kJHYtm+6tMi+mM/TBiMvEZUdgFAs1uNRSur3hWaxKyoIAQZjvDJDMHnTzDMPC0oxsR+PWTURJ14o
v1kdLm46SfNdnYtT2JAdheKMNQ1M0DUFnGyaL1hEild86wvmL020pqhv0eGF+j875f8fHUmU8JTu
//3oaPP9EZX/ZXL0z7/4P5MjSUKcxNSIGRFEBUZF/zE8knRGRBBjVJovxmOq9C9pkmr+L0wNpqhj
XDXh4Ur/MTpSpf8FMMhccdkfFQm6pf8XaRLDpn8vcB7fQuR1MURiiKX8OxIoRb+OijpYHaU5GfwU
HNnItrjpoWewL8YZ8UNZJHfbvw9V3A0erI4rlskW4Evcyui0+fTvA5ZBAMngle2ePtvDx0romhC1
KDj48PfHkoYD7PwsIhpEjn10P/X270NPQvY2hnn6zx//+RqRhMhGG2KbeWgtglzrLf4Z4KGPD3I7
8UW1wQ4S6EGNruKhmEx0Nqy/T4NaBro1MFJSy/tSYxiJBLxNNQnkO10z/FUZnQPVnFDN1seJvJq1
iQmF0ROjeVwPfBv1IcViYjB6nZEfohaiONATSzLzxFO6XnQwD4pWZZKPOqefJhsq6xI4x2ilosAe
owEdF43FWm7PgsaXmg5ltiroGJlD3K1zSJNG0HlNYWLc4NFsdGKE4lrE2CvTnk5bjX35oU6cFjMH
mPf4tG1aPv1TKioSQeax0Ph/r/NPn/j3GUwLfYO/t87CZfv3AWA7rPIxPk1DW/ox2Ks/6Sa+Rbz/
4bYOgxj7AgUXuYfwHBlzfyRxuos4YbHa6jRKR3QyY0XiBgc4kAAbNVSf8jyunZTpyJ+8sm9jNJaj
omJrggtMvm2x/Y8PECzK//RHLIjF1inG5DIZUu+lId3gvw+4Kqt/PtOX4F9fkyEv+Rwx/5Gs/r3y
vw/6Q8H6J2MVFtqVE5olK2HC8o/cs0uAbobpmoCS7IlkMCA5WEcQ6UAvqC8KjA/OrlZ9Q9Wlp/b0
3cAJAExmwvb3iHukqB8ED3glda8XrMnnAGdvG/PHYxgmPNWomPv+ymd00U1Q92TOW4vstCtvFk8d
MRkjqpMVPbtd+qh/rOI1/cXfbTX38hDFLoWcQoZiSmHjkCaLzZR0gSe1+i4xHqUooCOrYR4zI8LG
wdBtkW4BXCZvx4Yf0+cWgRr+PGyWT/GGvJvaEMtufEUxp7O1k9whUoLuVuKGURkQexOhQuPQ/tbV
fQhzjbuwcFc/yfkBJUGDUFu1yiZoUdoWT8WTknirlxUxCdj1JFKTLS218fH2kxOr6BvWCQdX+j6R
6RPdRpAJ3uRxsmrdJgemMj+rbyYCvH2n4Tm+UFPRRQ7dbt89IebnndCdsLWWfq3iqQE8IKNmomto
xbvyUqV2e+Xr1RvhGe5HusFTuxOOObAI3AJvaOeYpGSYmEj9mhxwTolqi4R02ACV1C1olmlYz/EZ
iw3KtfkHnsfYfCU5dn7kk0xXN2VtLzhp2HCvSKN5dzsZiLSVm7b4wajhoSnK3PY4RetGxXVnhfIW
O29/VaZdcZZvyh0RpaSxhlgcopPQaS+42RBOQuzbLpuhccXCJXkPXMmKZ/NaGX5VWkjc4gwXmTOK
bva02hcc++/Fp34rXvAinZLRQv2n9zuzeTNjS/dnfM0PdwMSyDVlHKdoAmna4QsaronrZB0fstkW
SadzckLsTMd4VvbCKxYqfhluW/VD/Zme4dmHu9W22nQbA2cobQ3ZQQqafZetF/I4BOvkC8sXEpIY
stFBVlgpfPUl3Y21hW6vv6Tl07CvX6az/M7Qq3ltHnEPNjfbsDeqIxe1/11lW7BTOl4BbIgEW2Se
vNgIUWt9R+POWNnhe7Nz4w247PKZ8xkQRE5LhoMACgWB5HYXlVHer7mFtk/8CeW+q9sY2n7Nr+iZ
lsKP+q1soTV8mxfWnRlL0FPoEkzx4D0ttwA+GIkOiBjB5p1bBdKJLd1hd9S2udUYYeb2ipPyCZ/W
ZjjNhVuxHaysebHwHH/kJXon3+B+yOlPuOQWtd5It935Hg6kjA6HijnuXd1HMSN4bzggdHNl4kNd
sBp6ZgWvZPclboZX1F7RDtp1TvOMiQrGAPMSGrKmb/wWize/iAtiaoKo4JO/sXYEM9NqtOPfHEkz
/apFLp80exEMxQeJPiRo8kix5fLtJkzXi9u8SYzL/OQbS+QKw6SV+uUVLijvefuxPOPG/yx/TJZQ
iynpTFbGxM/n9GEnr/NN24dkX/MYrEMX0K+HxR/Zo3aL39C5ElO1ZrUc30mIWjbVOemQG1tNAGrD
JdYQr5UobqrnYCsF66Lzs7PwVQPXyaxRYMQNXsAunvFX8QNlMLSwwPb9SwDjoXHE2ZpHxxQ8g98D
Xx1Z05klEODc20zACjY61h3aVc8JN2XjhIIb0iyzIuzJjRuVltKtxcRPA3d14fG+5IfkE3Wx+RVe
8XVrJ11lAVF+mKZxUrIiHQ/LaznckvqQSmsCgzESggcsSTC0E6Sawl4X3tsZbeDkcbJrvqSn7jU4
mBKWk3NKPjU5hC+jiH7wBYgFuADM7Vaq0jpZd9ILXUj8hO100sXfqOfXdzD2snjEuRuoOxKJCIUn
f1McHAUxxWV6JRfFiGx+bf1peQqGd7n9aVlkeXpx+2JuYxQzVIxRTYQDhB/mZ76HSg9LnFw8WywW
OhMy5uQd020LdFdrcmXQ5rxHw10dHOCVSJbL32zDf4M1ecHk8oux/otrarNt9BXOtmQ9M/26hNlr
qh7kI5ajuLOXw7ixg1fEz5il2fp2ZLmSwFSiKAm/cFvh4UqxPHW48r2CtzYnytOTS1eKzmVDZ9eV
usMwAtuzmsLm/B/nG6k8pGgpTrxYqd+QSkXAlEUbe4O4M2EZw2dPphkgo2qXvplb8ILX1W721aNy
Wk7BzdhyR+eWtBNedebtLDGptFjwG155CQgIwQcIsRNJXqEc6RY6WeLCqh7iYyE/yWRQa1vOwsE1
c8fn0iN0ySPVKdtIBcwpJKEvcXdMJzKhDzMhurvCTb2Xjkl85mjfUvSlRuTG+JNgKcwXSoccKIPE
sJiWYsjBLt6taNwTgLSDVVN/dni/hEeyDUWkP2l2WvpJsq4l18D9WK/H5BmURq8dpAELomNAIQtI
9LJRi4fZBV172AOnJQHWqq4sRLfHtxqt/BThPKW6tWi0/5TE99yEMwZPCaQgW++K9p9FjnbyE6cX
ObH5NEIiPK/pmlTy7oE5q12tR4a9BhucAgGo3UTZmemLPvrgrUpU07D0vtR7dTDfcsMqLnx1hpu1
i3aTcDSoNGzjXlcOL+lKvu5izftpbXyq99IR99l1ZgT9WE67X0F3GoiaG9QHYPqcYS075lpxi/fu
IqyHy+KGZ0Ha9pv2hHPvrfYvq9Aqfpr36dgtrgEDguaZG+1Un+yo0gGemIyH3ElfRYAHz01pi5Jt
ECtoIfRGJ68z5nkakBwHjky5anJW2BQY7NIXNDyEVCCClBl/OCPxQWvx03wT7317H0a3uQEcGi65
RxZH+zTvqJV4FSRkWtq87leYrK1sm5FMaAMO22WX+T7emxvvPz8sRm57wa6PhCu3h8m1y037PD6T
KcEdWzlL5aEhX7JjsdVfpNvyA39Aif28OCy3ZssxYARSzDMou+FXf64+VOzNbK20drmHHBElDK3q
1I+u/SZ8Ep71b24c0hVuYndHuaBhMF1LE9W2zSFiJd6N5amjKOGVfEicZ14yvlnF1MFvhiu5Q1q5
1mylpnnpMWNOUy8YrD2NXQyKSOkH8nTfkwsO25rIpN7NULsTYceM/hqv3H5YrwBZICxmCL3ylI8M
255iSR9uW5/Kb/Zp+Bt015UXZkl4JL+Js1t3x77bDACCSSYjLODU3Ugbchbz1fBi0UsLj/RDfbLb
9oA3PVi8nODQ9jxcmyup6BLIlCsoMpMopTeALH3EXV+fZ9x5plc/pV/88pA4xhM/gBBK5npmvK3P
DFK7yW1x+fHv9SMBn6QOM8dvTxDx+V8J+askv7iq3SbTMVq6huhwwyfvMGSCY3oK7ryinpETkKsi
PJG3Sfss6QAxOuavRnkubPldKvWSjusmftIrZv1+/13TNB9fH3YyzOObmZ7WVpNOI+BZ5H6Wuh8X
hXFJp1BzRgaKp0YBkMSxDMtwnxhbZcT9V/WbpJSM7d8HPSrMrSAkHC0b0sSyAVmw2W+Xvv/XZ39f
+/sQqvwt5HsqDAM3ZUYnclehAlQ6IombVsbXShYw1T7HZSYpFWiWx2ejNP3rs1wQeF3J428ytU3W
aTbsJgbUovv3P0KS6QqYZ//Nv1arqnfwdlNHar6ewG1Lhde6CQdXLqgU8cg/xHWY4frHD5QNjscA
HI4pPNF1Ls3bgkxOX11mh6joZmsWoGCY/PGpUnHOn3H326R4stx2RELfoYj/xPIu5fE/cESDwpHa
McmbzVpr1vic0K3HRFm3Fgn0Ak8yKA/VGn+MTbFrfEXdDPrWAG70uSLVDf0Cun1LOOJOAq0uvhEW
G9iyvmeeD/beGC0Ok4cB/thkQ2g0V2u+qbo69ofB0m35afWkHEiZLOEdGZ6GfVW0ZN3Nf4r7fMZX
Si0KyZGfQf15NyBy7gEWHPo3+Y0D0rLjtz8mDgBHwe78lWVewGP2nvrWH+p3Tp0hUGcSQhfnwckz
XOqxqrCGe01A8Fu4Fc/S++qp+xRmJ/xhWM4brb7hqx5JxHO49nONTsYFpyP/DN/JmUNqlV21T4w/
F8LD8Lyn0VU74mCaPguv2FB4MPyo9t2eKcbCU/gryHb3mvrzT+RJ7wl135t+UZ0Vb51hzcfkm6KY
k964soO39qd8BwMgQL7C26ivJbA+Tv1DcRnxz0J6H2h7TEt+aZ6GwAHnH1VOyeq6Vz5l9r9Lu+aK
dNTDhxx6NVVs5HG5K4Iiz3NiFb526bYhkitLOc7E9yQuwlsF+S2jx+8xIa3BgrGinrrEn1DpkmPA
koezwEWixT/iWzE+cNpXgLqkP5dOJ5PkXNmEwZMyO3rhnruyInXmMyHkfXSHe8TbiR7/Lrhfkz2x
jsX74Fm3YxsQ32YRrfQQeFh7Wy/eKn7DAJ1T/br7lLkE33zXWrGX2S78DsyIbX4SYyE8dTAK+Pc+
X7gKV3gG6UGtUHewv185Pys7+ijSTmJheUpOoWoNkq0tTjm6zKXVt5Ypz1Ucbe4VPeeHVH52bwJO
+NRUFv8H9NiMjfwG+BA2wzbcqW6IGgSIIDV8fUUGVoE0IRCGCTuKUFSOa9gnLLbmQdygrpz8/pac
tNLR7/VW2jHdy07le/SU4m3DK/iN/PASDJBR7PDWwR1GVcB77g6fdJSRcUb4cjharmJX/n4ArThR
ATzjDlYhplkobYMnedP4052rUa9NrzoFNITeCHRLb6ha8wOnl/5RBPrxu1p5QFis9IEt9kDgSFeK
80uVu0QuPvTWJaEkdq3ZAZM/elvMD3wCSPika71ptlbqlcb+Y+PMbRpmgnTpezvAquMmH/qB40Bu
/E6qrQgHrdkwuzS/KP44nq7W1ebRLJOI77CayNU4odR/HQN6BLHNgezXyNfDnnMk3JfxfcGf9hEF
DF2xgzHT5kWssbyVlKVspa3Xf5DM4es5sGLc8Ft6IzqMTaTU2bN298SXaVOdYtpME0WMP2FPEbGp
2AURYDzj9MHuxZsSWeGy7lMH3OdSu9MngQbSDpHEo98CFv/9cRe9Gz90EVAEPnFjkPLNY/gQ5BJn
eqErILxy+NY+uUmi16WzJsGu35XF0T7b+ZJnxwj6Cw2J1/6HJS56q2pnRWR0Rq22G87tkYkKJqvh
Xsl+0rBI8rpoTmxWF9zqdLmS8/iOhIBWxiq06WPN2j2t6Eyi7XfFn6xx23eSanvetPGQ8C6wfYfw
r2zjt6X/lXl6bOXvSOKQteZrgbZPGG/Hg8lhWnfazwBHALf6gbSl/GVxEJ2esLMmCDvv+bt5nbVj
nrpj70gSIO1Llj4HrEz3sLSj1B6adTge2unRZmEJXSXHibiBjuZQuA8ED8MDLIzEYmBqPQ4ONB3o
E9T0UPfLfTiX28EPnoDhcjlLa7nQ1sK84HJ1m+8UBg0wwyddYws9LIqvGF4+r8HmPdJsVpbitDfZ
5fRCJw2OojXf8guZk/WhGl/oerETBdo5MikVXLac5lN39SMdtHin3Hl2O/QOh+q0Os9nZsBAix5Z
WPuWYgEjxVbxFBQc1uPbXeKKdAinHjfz7bFSELr1xJXnkRPu/SEzLnGCoJHnnYfxk12jndcJSj9y
3cj5LdNdeUsP41l/R5lo2lnoiD+T6vc8culO+OzBriieiEMp2uZEDdMJjb1Jt0rKCPOMAIrHkLWL
PmIp/Py931wY1RUvA4uA8ebAzYi6NQnfGjQVK1hXp7byCCeNJ5vFh5RWnSKk9PPSbiC1cfhEs1rP
W3Fe08IyfthqkfTGM5C411WyY4diFeXGiscDuSsp88zn8Sr/dFzmJx43LKz56NISp3eXYAmUQXs5
5H/wA1XVkSAWsL/yoEBPmK3oWG7QmuK7b3sea6v4iBAiMAl4Rb6cv87v44EnjQWbRKKk57sihDxk
yQ15GWRK8FYbxakg15DdVpQbTqi8V4Jyo1oYdXfxeWoF6G9rVbii1DGvCudbXjvvt/rUjj7PBVHS
WUd3UnnXJsC8ToYlZtnUxGQZ65oM0PzUczd+xy7HY1IHPJK88aSupGdcfnrjzxr7noveUhwdVpCn
x+/MylJjKLW5HZnXM8p3c1/7zKhT1McFD4ZDVPmhfk5jNMfcCpwq2bYZvBaWENgxONzRzmQ3xnjI
35IvY5JefulYYFq2tfHAtgEpLuacHCAr9Mwjy681uqsXRrwRNZS8y0yP5278kdon0/DagdPlUbyx
KdIU7DklfZeXNtyU68SLtTMXRbmrt/AS3tRvYrH047AbYC3cJ6vFzWCFvnmSHr1fR/pKziEKIVAu
IHHXPKMqG2xllWv6IqCzxFvJg4k6nFviPv5Qe2GM6xgO2egOzKsa2s1J+pwfMQXW8jnxVlDOXbpn
DefHy+zGEJtDJ7iQDJA+2tEpp8Vyg3PFG6/tbbXNP9Kr6K7e69JZRXhOyZx9NPT7cSPd0Sf+mkRB
LbbkgRH1FKIDpi/kIO069I0Pll+V2/LGJgkCR3zijQ36x7Pb/lCL4zvqOMVVTAYOwgdberoFfb41
DtWrJFnh70rntO0txq1DiJugQhfXdGxSrqEdbFMaYXxJfTRWRVqWPT2d/MiZ/x1QBs+K/CPD166c
unfGGyk4LzlPAAXeyMbn5ZABSGNAI2KtfiNWYEJp+DZkmLr0gelj4rYm2G0v/7LqInEDTSGcQgyO
VvdUfKtoTqyicSbuBKvaz5cOz/0PicWs4Di6K/pAyXZh+DH+KM68Tc71NfS5W794kUHttd2eZmlV
nbjI9TbYqJRuay09yBzb342X+qi6E4FkmYcisV0sReb2pKnT/7Itk+SZPcs3Si9oAhxKttleOmnL
eZ5t/la0FYfi/Moa1Si+LHkZA7LSmbRHmRFIO7hIUcW5x+sw75d7jnbDp/nJw0mkxXDnZpG/5c7h
/bPaw/hC7MSJp7e9Tfc5cXigHN6+7/fsedk3T+2NRTGhf0L/5jmmTHDljfq2fJp3xDxwhUI7f2df
0tQT0eHRDJnYpvwP9go0byda7YwvqhN4iUWBE2wTXXPKh2ftUtHQeUplXrKVcbvt5WdCFrL74Pc/
gKE5lJ3Sw3QRXzXwdRtY3/m+2KlEQgXMTix0kujEobnxNMmbyjUP4bmmqPEnVz2VBRW45qJ28RSX
Z2cfu4pvesXZ3E3+dB1fpbWxb1iSOCwd5+5ROXQnWuIMKiKPqwHvXaaQcqkuwJZLn1gVhifWyPax
bljZJ4Hw8+BTvoe4zx49Z6OGCGhzICGyQa/cpl5zh6vonffa2oQ0bI3PkK85TIvoYwxHMUAZegYd
3h7r+G5GKuam5hrtDuHW+NV7q9gZirUqQNVbqQLKEU2FI58W24ALt52VW8XCmtKLotuw7SmRyYuW
XApEYGZf0rbZdu/j89B62ujIr5O9crjoVMw97CIOhydOfRSmV2KnpXfNXW3KGye+HQOBDQcL/fbw
MhyyY4WBGcApYCOeEaL83kQ6rSz6oY8Si3tH+Aj88XX6Bc494vc/1K8PeNFX9xLIkB797FJ3IGMt
KAvai7ETP2lcaYOr3oVtI62j6/QyNq7WebQuyu+EColXRTd/xYFMJAtji3g/Ac0ZMwCguckFd2Es
9Y9gaKtljIdHc7LlPeAktaed8q5Ftrin74NNf9krLvazp/oVahmExZpiXJ9dYp9q2iRXNX0f+I0I
lHmF+UTYpknIO7cOvfk9nfQvH/A9HaErl60OLHw2NN4skFSG5My0yFlGcENawjf07l/lhaEH7sc8
XGuM2CQ/PivLAZN7y21hAz+ojVvbr6vWW7jzOQbjDE98CHA6NNvUwUXlj6ktFlYGi5vR6tr4qixS
EF9xZ4oq+eIoWB/vf9w4aWlNV2nGyE6lQbQxx06OePMpO3arR1OqPBtfI2AjHgkeKGLBMzc9sGpn
nHY4733PHnlpHrPFc31E9oIPDZRVtc15eCiV2UjCg+ZWXvnRv2if3T7BnI4S8EOklQx+lYyD33K2
8t/uzZgeGxWzvtW63ba76MCMNfxVnpO1+dxuMSZx4J/f1d8HeiC2l/gxG2ULiXzEXTxpeK6ugUC0
owM1lhknCOZGPC8Y2WMr6rfTa0A2FrKmFQ+TxWKd9Nh/IKNuSyB96l6l3bNgSrCywZYWj8Fm/Niz
btKnuNiFAVtuzdBSCdfojcfcEYz1AmQl3UAtIO6WMVED72xdhGv5UUcwEwW6CLGRa31VKcoRFzOj
e1WGLVNTAAPl5LSCy7bQTo7xQXEcHGH6NchYN+OWgoB5IQc/B1SI8FW8IS4jxJXVsjAvmraOsxfN
b54k05sNChgr+YoK67FlOamffwCgDhsrE52UaXB2YsAB1DiBl5D7HFxqFx2qfkzwsFniIXyXWceo
7l2ZhEufq0cFnGLIdBbp8QoW0oUvssubI4Fqwhi7l93+EJ0S7dAOG919QKx0e6ATs2bJPvLrUhkn
r1TLeUWyCjOi0qdGMz/0W67YxUv6HRJfw+xw/yCsgXx+5mUDlUzfaTPlF3Ivj4xPu2c0+IbumFhC
njnDM1A03xpUZDRMknuNvJEmVMlv4BLL+2W8scnJmvPYkAbfpNh4X/A1RRY7HFJCFtfhaTyqP/ml
psTZ6F/lyqph3nizvAkCopi54bRXxeGeKNhheZJSj1n/NJMX6naNU8xYfVHSMqQiGseKnp268Zgm
My/TbV2yui82UMVOvudbaUBvp/DnLYVaJ76M7nQSWI5kJlMLtU09WqZCPIulKzAI0NlZC/e1YEW3
2GufMEaIkpu2O6Pwo3fgJPW5upWlryONV+lsuxKsuRK4yEZKzvP4YiZuUFI7s1BQbPBSvP4zpc+z
XtHecR6k0xVHifYwH4oNVHaf1hH3ApUdCTc3+rJzTLa4lT7pZ4219CRv2R7VF8VrvPauoA0XMCzY
w02W7OZ/03Veu41DSxb9IgLM4VUklS1Zli2HF8KpmdNh5tfPonpwezCYARqGZctqBfKwTtXeayf0
bXEIRAhiXLKqWmqxa3ibryhmO+0jRl3JE2QMwShra9MnB/3SugmYM6lcJlWWuQuj9Sz8AUFK9GGe
TL/Zp7xTiSveYsQGkNeX5xp/jpkbuAH/tO2kg9F7ZGDOwGjo1iYQao8iriePwtePDE/nG50LnzHW
G0n25ovyKO3yc/2cPXFRdwQzAwD0G+2HgVHCflSsAA0foEazFl9l/Zzsgbe0qHrd7Dd4lV+BaGQU
3rv6ncjiPfp+n66O9kmzu/2g/1/tS8ntFFc9iI/CD3xp177EV16ODkrFZ8qh7aJdjMCA5Rq18UN4
Hh+KjYrsl6bSMqGLI5eDhtouexbPnJrjMwcZC55K3MxVe8PWIZ2Bjihkt7iaCrH3XaaFcYOn37ab
AQtFsc5GZrKu1XqMu6vfQjuI1Ed1jEpx5hLNe0+5A29/2kbsr1pmLusp8A2Wl8Gz0nWZ7hN7h3cS
bGxkgfnbRJbfEQ44MstYoyLLgzXkWKYIOEmYP+DYtUFB4/pPXzPiThfUvnRSHriwgC1g9MW7h/dq
eXsNKEar1GIevdLexW98zb9GbJu/DIQvPPySbsa99g0so4Glzo1fm4P4FTKHCJf0lXVMXip9ZT/B
cuXVaQiymSzR2qpXjADhCfV0/Z75dHiNYEFmyrBX9dB51oN5Ribkgid5YnY4Ct/6MRLfC+hDCNdi
UAgnKzmYh/5z+k4VzsFV8oc5x649iXHV1isSZ4bhFnYnRfM1irTULy7hG17Sks6u9WBtZGYjMrUt
8QvGBtq+1nmUGzkzOxToymr6il/ZVAT5RkQeSoiG4Ynf7Q3OUyQ9X/ahCt3oUr1kmATWsAuxua21
ZCPKo1Ou52FbA4nyOQ1qD5mq+gxw5Fd5wn3QfNuZS+rnmj/9lejelrQlPPWV/69f89rpWT00r/JW
e2GkCAb5Kr2bTyOpyVvCt4wNfqzvhhLlp/O4UtCIe5HCXes6G2aLL9a0YcloroKUvJX+Gl5ZFEx5
jxDN0H3Y32xSTvbDsGXOUJmus5gW3HodPyqb4Tt9bBm+SY+dDD9yVb1o7zpDnvia6V71Yn8hqTZo
/hy6Z4YnMxQlYGIbO15NzzxGexEX+Us/pGeH1wrVnwHnXY8y3uYPsSHOiFFrQ6OBvuiVITOAq8BH
/aa+qV5+jT447MKrTLPZtc+MfKrJy4+fn2yrUzoM23GTUoP9WsOqfalpCrkR/xHPMb7qLHjX5GW+
og0oqGpZwcsVvgGpBwe9qr8c/sY5/sl4Q51jtsGwzcKJdoHZ6BV4EGNlBrfopvzsd7qa6+jSHJYK
eeTCixBghYTkhYbloT3lZ/MkeXykyUfFiXWI1+KpuoAbfcRA+wgW+ktjYEigh5scgNM+2o7fvsWv
nLrRPvaKS3YaPKaL03iQMda+6rTlKTsvHliiDY4rdY07aLK26PBos9CYf8KmhRCeF9G9th/9yeTV
Mr79WVq2IR81U8rZi4h0IjqCmfqKwK7iRd9mT2boH40/dXTg/CKluqRXt+Nz/qEXE4W+1Gw6Y4W8
A6Ebhy/CG7oODBHBk100dWeeKTHT+tnZy4ec5ZNLT33kuKz22UsZe9an+cXPOmWl/bJEcKAo7wly
Gir7V/GgegoVW0xF5NXq49D6CZOaaVWgsAJzQFt0WunhRmNnW7u0nQcSztgRP4sLuk+JkRs76pxu
+SfVe6U9L7j92VdUMlVdx1jJ3/WRR0Isa2sutGxxG64myhdOhGKZBJN8cAhgTX52z/kzGbU0XopV
ieOGzjYpIdf2Qdqnz3CcfcO8T/nZNT6px4jgyx2VOji5B54iV0w2iNHWfmWEXadu8aC809f9Hamq
juGtOC4SMQJpxo9g2jnn+jPacWrN9FPf0IQwt4FTBlrqKHG5Rz7nV845QBGLHu4m3hq24IMHBp11
e3yrme7SndqHNxQd0tG80BXAmh18cKV7TtO9fUFYdkHmemnf61fZE9TR2br6ZMWW8J+5vcbho525
gnClMfeohvQaGRqNcGKhIGg8hKRUXKiyrUdlwmTklpTH4jI9N1fjcTiITZYuFHCLyvYmNiwwZyyC
0sF5zsKdeZIRkHBlpv0xf0vEu3qIYqBouax80hrNI20Wqt4pcjV7M20cj5XgTVjeeGPWLW7JzXlh
U9radPxXzkvINojyy8d4uH/LggeYMRZ1LR1jfrpENawYqU5/sLU5b8kzG4aWDzLcZGya/BpMd0LN
wbaGuAiyRVUqZT//aT/Zqcb9Jjk5H8EV+jxLoix2be5FMtmWK+rJYDgU1SkBzP1tfqfqikUn4k08
WhbZgFvG6PEbe6ruTZ8Yh/gmgyv5bFHs5m76OPxA6SqvwLJOGidm51qf0iNXulw75+F7jYaFfMiV
zn5q2MrTsR22TgEE/AJVJ4iAHCBPcvvfmvnfKzVEzPX1QylpY+EWXrcv4fcIH57AKHQSbHM4g2w/
L7ckERMSNqabTryCxecyyaWppp2moJbdcpQJQLMWc1eaV8yagAkiiHooD+3GzT54rImyip+ztPS+
ae6t95xMsM3wFRP73NAFMA+G6UbkjfY+RnKd5DyFzeJS0YS5j4WRJEQuwOF12ra/40Y9kFILRZ7Z
gvHcvKZIVMMtyTx2ALDMi3SvJFUke4A1gYyKlQ9bTYmIz2LT5irf0z46VvQy5qWEZXdD3zJ0m9qP
uFaBW7lgxaPIHduztbMZm/ZbTUOGeuQ6zVgaQhtWS/jnT+HsaeO+RgRh7tVuTUXCE86zNyVAMgoo
SKIQ7XdQOhUuKgwjqK0JZqbvqvrpuQLqIR1we7flU5ye1fwhh2IGyxYLKXsg6SYNu6F/LKa9zbSL
GSRhPeZ+7B+07Gsy97qNWOw22bRrii1lCXUZtRBFAuYbQTOEkp2yW/XteM1ayccxJ2j1jo60CRDV
4WydYDB5Jn4nmodv+pPziDypa9HG4vXCB4RzfkVhVFRrpfwM9R3uVgOcXHpjYQaF1r+YX/3jfbAP
WFzs/8357zfhTCB+yRXprxbgfr/IDpfuiEAPxx+MZggwHAvPsDHUaHf/2RSYOvYo67EPcmcHs4Z0
aBpjScOZUJEC6Jpz0O7jcOhopfCdVaGoHybF2NXiaEs6e8X7j+6/VGdQGxD90Pktd1Nm4l8w5fDt
/bYj9LVd18Sl6ejq80QFYjHGP8qwaO3vPxPLL+oUMvD9y9TgOrh/9+8X9/v9/RNb7wpW87hvCVhh
vHW/U57ZGive8kD3u0KJZGOSqOm+NzJxDvvdCEKnIUCsm7pgq/FkFTO2N2JoynUQtpsJDZCa3FGZ
5uSZhR+/pN30IMLpMhIG4oV4HuGIasbZLOJzlkWfjpY/abr0qcp9u9YzXXcdxhtxCmZSSnzB+doF
57EYNcgwCsFdhJ9J2L1BuI/rDD1dGvbjZm6bcJ0nJZs8OghOwagxQxY7Aa/BG6qwpbEttskdOtFM
S05SnL7lfTns+pj6FMcJlz6T66a5sESrhqzAHEZeFgPllkv1oAfIorBiT7bu86mAn+I9MuR+3eDD
5RikNTo85q2qHMjOZrphGZjNmMXb2rqyliynxrPF9IErhMCWmYKj6818FSBJk0IKoyxmZBmj7zRQ
WzTgBPypQ9bYDFwIUyBi0yCPO/jvb32i7kvUqYuRBD8rM7Sq2soGlJA46da8IYVr4BZF8l0jvHSg
7xsxIq9ZTxDT9f1DaKq/jYyc2YxQ+DfKep6Zl1cRgUTqbP0kufFZOPQzsphQyxIGjWGhTBhttC+C
9g2uNpdcabYYkO09eCUseJJcgXKUhoId6zmPENshCJyKH3ssEn9omL3FTwDS2ga1GMBN5E5T6I36
PHgG/ndXikj7iKNbLPriKShTBE+AYMmXi/4iSqyIhMYin+nENVm+b4yvcSKrQMKnwxo4lQDKecv9
ZkTirsTZ7Md59xbIUbWr8j9ygvKB4Eo2TWM24GA09g6zgB7TQ6zQcxBtnJygZ/qANllrsuIzrnFb
kO9V1YgUShvRwtyyI0+tj8iy2o0amF9EdT0QHktTylZQHpMAiIGYMR+vKNTpbaqROZ7gJaJqKYOt
saCEMk61naWRZtmTH9pOM2ruyKEfzExRM8tbzZHoKwOJwOTa4ohCHJmymCV29kcMkTiAMTjPMz0R
O8Y3nRScH8EQyeg0sKLKGbWr9cESWP3R8/AnMQWttYxrW6rQolI5ZFt6aGot9cfZnvbWrHGWJFQD
etK8SzbXApLZ3LplQCR0U/LVzmQxULNPg8w6nyDhNytWKeQCtM5WdZVTtgS9VNBX7pmqyvQNw4RL
W6I5104PaftVKbmLLGVJlRtnhd2/OjyCqgXP1tOMUEPbA76BOjdD/V38GaS0OwIvg3agap6zeD3l
OI8XcpGx7yhpkiAcSREtU8JtWwoWHZ0hBvOxzeQNHmODC2rZZ+V6MqCT8gb0Nd3DvOMw62e64CGc
uC1O3AMpk8mxiylU8oaqr6hSXKyfcTPuFdzaCBFJrBN6SEi4DfKDMUScDj951jMijcO3CIvzqrQy
ZVWq6QaEVufGgnQ00vlA9NsTpwlK1bCHr/MtZj1mA5y+inm+6enjSJLd0DJDHNMJ8XPHERwtsD2J
JlbJ4DMmwS8ntOZi6Xl7LomIi9PxW7bk93Hks8YEO5FQlPrIsr+akr09UCKVj3bSzrZOy1HSb+Ah
uFbfJUATA5eElLMhL9DgGuJpzCX9PaXdqGrMKkHBqWHUrzNd2g8UEepocsFp7Haf9vFH1tmJj4nu
oDWRhSoSkJLRMyAdQ2wJASqReKovjkKWZgfiutQYEyc1lUOraMQZ1yTWY0A9q+3kq6YVeim5jatA
aFcM1YtNmJ4hVl/AYJCX1t0ssN9Y0blQQvUkq92bULuXUnCedKQwtKPMNp6QeTZaTXTKKzagBkP7
2ZBXupzSbGc3Zw0VQSAG65sqBU9SEDKnIJFzjxaxhpwYgePzEochuQNHu1uX9puc0qYMcti9Jg4F
JZnabTMOvmRmL8642BXM7qO1owDTPuXwYH5lZv47taazgWnSu6ZMDz73I9NSCftGWqKqeQTsVVHO
XYnUHHxt6tk6+6VuoKWlhuZmDrtLXMHbdiLnppdyRqeZPgWnGUq5Bnikbs8eaR2L0s9tQvw9TJyH
IjFh1677EL0htLPC5Wp0k7unaWhuTQkhDVZlYEUcVBGwH20iSTHRliSr7BY7Gjm2haHs4ZuhOQZj
whgHjYfi0BmxW05FaJvt2ukopgsGH70pdUigZbdRJgjVURisYZad04Bq1DL00nfEvOuUqPLNJrvA
/J4godAetcFg6OrsydGMsGEeMsYVU4DQPqPHaE3GOk8bDCI8yMgOp0s8OHvnIuSQt5Km96alTd1Q
iOsxn6kjt8DqerQrUqWsTEFzuZp725Umel9qIDOEaI3XTKZpkNvHGaawr9eoJ8qhaVEuzduq6pN9
ORLMYISZXxaUkE6OtS8J6fJXRtCterDC0AfQaElxzASNLQzCkwHJQggc2NcmwGeWIFO7kvzIkBkS
jmzsE52uR2Oy9+u5wq4ImcTD4Uw4EDNmmBJabJQj9dT3q9psqk1YIOGD8H+aRnrG5d7Bxu8WHfP9
2NJdlaV/HQmMMilQAi+0DJJbGbQrYwYAC4E8puhXxaa7TIpW7rc01MolFgzj5IuTNWDp7Zwh52DQ
/tDzq1okN6kOt8rIghx2zUAfns2IXKheF2J6KZoE3xIXk1xYgAkN9Zbrp0kTBhfyait1NDAnOcWx
1ZY/vONs2W3n1bSN4W3q7O8gy68jrI9T3vXNYQh32sg8QDXj4WCo4BqgXiCGyelCCccmjTz/NAK8
5ZDZUQckj2NkW3tt7l4WkA4HK2UN1V01gJ3EBdpMTBpJNLNckOD0zqnZBJxRxhD6W54zyAI9BgMa
Qngb08PS5AyAfK38aKlxKwVBxWMlw8qZjjGQa69n/+IZfZt5laJvihTpQtQ8zZa1i01gozGiBlWp
N3Yd0ioM8fxoofmhEX3F7qv1s5gonxzURQW93hQzhjGGB1Wurh1Jkc4dz99rjVCQLyROgRS9T6Md
bc2Bbow3Jbl+0Vt5G050k3IVmFRt9X4v0P/IDZNtXc4IEmiSHblCe70ZHuusjDeFFm2imO6VEqHi
L5MaG1JM7AzcJd+WROZH1AJNz2U6dk7hoEw7q6P7IpLSS6XeWcsVQ/osSrxCfzClPHFNEu1yw8TI
KCt/jKH9tuWWu4WPyKCnA/Udb1j1EuSzvauPUEH066ya+G6VVQXy6DBTnGzmG5Ev+hoHOKBZZV/F
DHP0gKNWmY3jEBkMU2pppVhohSxV7GKDLv3YqDX7nMcqzDHcTlhJgVNYdjuhrc3JFJwtdFfDw+hw
lRiY/TS1uQQNoIYcupumackuywDnU9WqAsMlgvpa4aOO21GDUworHbcvsPXa2k0WydOjHj5VCWx6
lfBHgVQR9pe51uv2w3Kq4Zg7cCodtiuOUW368aMwHtQqPjZYhX3JshkBTUASY+s1Uoxrm40QLXmu
vE0JasIcZj8bgucptL9ioze22qQ566Zon5S2D4+5zlJWTOm7kUq/acsbatAndYx+FxnVuwDdQk3X
vOVqzFxDLk9xUAMyYsM9cOZ6uSlWU9vyLsSGxKYkw9KkXeVc9mBfncFSTCtlU4e2vLbL3nVaKqe6
mAmxjH6sIQ9wOX4FKZ2dIJ0Mn2JsXbQVGVOWcsojSYe5hkphrSsVkuOKphqpcMvi79QX2WGi0sZl
s6kWZW9SdzvHqiU31NB/YdiEP08TI6T2bHCI1MZ008ccs6Idk+KRNIrvGPWhlnO/bOx3uD6gWzLw
cgq9o7JIUQo1NN8mOKsCa8GzzNBsiJv3fEwaN9IGdJNDam0MhPnpwexVttBqfyC5jzciUjGZFDnf
TWjn5FATnhWjTzM04ZNMN3oi1llgvuV5TlypLXill7bGAz1gKYsUaPqmgTmUEGpkilOYrIOArd6s
EXcRmTAwOma1fBql2xmpD6uz8RVSK1x20fTzbTimbDt2mmQ+wgqh39WsU3naExa9HXPGQzZDCo1d
KhLmHPorAjU28jvOZOepqY4ig+fULR03tIKcPGicKkiZ0bDTSnUTBYKx8hS1F3oKLxKs+ErPpa0W
8AGSWU0PZOw+0q6ApqbbPtW8RJKpfCTfFDOAkaOCpN04IZY2zIvJbmivGJdBZiCWTLck7Lb3RB+L
uMl1HkLwNTjZieVNhldDITQxChRktc7il21umLvHA9TkeHXWi8KBzzODO9U7FLFGtNHM8dL3Cjtv
QTETaITG97V9IoimQvgSPszBUiwrHJzUpQhymgeO89yzwT4Gk/Nli45wqTY5KFL/mITqAy98XtlQ
SVeEIOBh7+uTJScfqZbCawR+7HU5i19ZoBK00ifwWLXfay3Skon3V14+d7imrqYEBzVwslfZhE8V
Se0haRefYk48BrjwBd1FRC6k2WGUmbuMDr1pPkod4oxrpCIjx5a+QVNJJxF9daOxF1ObHkBUcXTY
OmMdEeLyQdJqs60IJ+KK+xm37aBZu4gseUBOTDba70hGUyFoDtQtmx6Hufqot55s4e0vBt7diubM
GoxVwunFwFsq2VyYNa6taRoBxdBxcFKhodNFj2jW5vAQlda6coxhaWXg8VYRxcVq0PkmqC1sSGqx
6wT6uk6fC3bbRFFrqMnloLI3HRoXsbBtSt3EVCX+TCy9hhNNx7wjOyqBsIOIEfXR4BiBp5O6d2rS
aNv388Msq+mhsNH9jXN1cLq28SoRoB0MYt9IggvgFVqjs3rQlvGOobMw6XlzMzOLEZzsmQPpY6G8
Bwhy63UNMVffWCuelLni84y2OonLxHkzci9g4mhFh1GqRTs9gcAecmmtGfgappuWmVhR5Xl0kwpl
FcjOVchRP8ylvB4L6JDsgl+RZlSyUL/n+grYU/GXVd/iA8VgSnbrSY1jvMFafCHSZVOpKAwrIisb
0nlrRQqussAhAn2VmayfKdlrZmrrft5pDd4KSYsPlIUXOiYzYgtS22X1DwvlTwTLy7UKdndFN5CM
puWE1hIaK1qN8ZqauUZhl74ZO2xobee5gKrrJiYHqsWwcGAPf1ZZbDBnWd9zHKMJQfjewYFaq+bw
joOq5UMU0KUNXmyEorquinEt1QlzDqmNLpP5ZYdPWBwqelKg/TrHtwb1Q24ZpgzL9Gh6swZ2LpnZ
fJBn2bikzwX6W1DiLcWCtZdbdB5ZF322Mk2hBGZAUiZwQQfKqoQhZVPXb5xyNJgCBb+IrL8LrRtW
iobwVDYLFZm7/KWZw3UWzDRa85SKEilAYyPnUxCQDelPZMXF44xUXy0ZlZXLPtZgC6dQw1VDeJQw
TtgDLZAxU47BHNtXQzAQGRheTTS/Qi1WTsD+vNLARtX0SDXTaiyusyZ/2ZUSfbG3+TGIeswV87lw
CJaSteaH69t7btJ7MdqQKutc1p3Y0s40xnBch3X8rsP+wyLeDVxQYx0zL1zyTcfScMxRuEwFvv1W
BTyW1xsjpIixYDUIbVhz6WI0oQNzHjLbLZT+K1ATwHIoxcuA6mQKCHMn3Xsb6ZmyHm2Wt2JSPrPA
eSnmBP9Kdl+sGD6RfA0d9d1WmmEzm3lzrEfdZt4lKZ4ZyyWCnPqzH3Ri4TjLSwGReTL1+eA48KoS
6pZyFsW6V4IHFrrkAO9YX4VVQXODeOPKqdkb5qOE1BNTnNG9cfGKL+nYTq5hO1fbCh2fdDpU/3VD
sGfhmVOte2NZY0sttavesv4Vik6KYlhtCO6TNmhU1Qr7E3i6nOscPZ6Rta8YZQF1BJBXLvS9KAtz
a6E80DKr2wQSRaiNk1MLClahXMaPQJUkxyU+ebZ6PalXvMs6OFL48VJIRkqROFuN2mIflvp3nEvO
OU6qRyKpOn9QtXHtEE3CCozjJS8o5HXTNxMDkrW87qeWmaVTtCfta0B4krPwu+wIa7S9qZdbDVOH
4JVQEd+eNUT6PfOMKPkUoP0fbdrR7BqmldlbNwfxXY7VD8+LPkENlP4UBHkNpk3k8SydrU78hDTe
/FKglRgqjYB7lBhzRbO+Dii7l659KeeE/VhauhogT23JCD3Z46itAosZqRFMFHI1xYEloSgOJDQI
k8qKodC/AlWoImUdJdfquvcwlG5JaRkkRbNLjqriTZ3mfKsa6SEIYJ5PA/ZDrVtElm3r5YCpuWqy
kJYKzWateRSSDYohzOlzhJGxbj46qQPrDApMnQdMHaZYIt07SF6R1Hi9gpdHLubGM8Asr9qZdsTI
Fc5NFCfbJktSWa3yrkqj/G3C9dea3Hh3JDRWdlJ9JOb4KbfSSRXmkWvt48Ane6sCYw+JDzhh0aBY
aTgH80xfJ8UbAdTWNhBwZCTUDMUxHTDyJ0jf84HFv8WWxYVkXLEf4fps1t9ZWFCQKjbyYsi6xf7/
/jaaxAUAL4YqgxzF0THK5Hy/e1hb9sSgetlE9MPksfEv9n/vtNzz3828NmEi3G///fb+5//n7//9
+dwLnte/25bNhHHYKNLwh/8ywiNBSGW8fLl/d/8iLeGTYgmf/Hfz/t39Z/ff/rvz//rZ/7p5v18A
babqvxVBMBype74DFXkfpBWvZlpe4t9v7z+93561kV9JAC3XqlNe2Z+U+/sXji4ct/9uS/cQy/tt
ffHZ4qOJ36ycGPd0hj8ryY3q6rQy91nazrxKqd3pQb7KqolQ5FGDlmMzPc372thHcmTs5yiwPeD3
S/AXN9t6/u9fpMtdLFNn8iBp239/cL/b/SZ5SQjuhuhw/1Fs6Pp+VAHdIn1IdfzLcHvu97v/5v6l
zAX/OZvOpyTWMG6bBYYuAgmM/f3XLZztXal+T7pqIBh2etytMJO9GIrYgcIBytZCK7JqhvngqGHu
Vkx/deLp2oQBTS/IdDchSO7vX9SxRRARlWJG3zijEIE6A0vyZ5TQWhS2QfczUeJDygVcF0zMoqZh
XCiRgQtsbAtQs9gnCygKfh+Hy3Lz/iXPB6TbnSXEVoRAn5Uee8P9N31YKLMfVMVvNtCV//d3WRNx
QZ06cx/AcN6k90e4P3YVSgt5ROoPvBxSef/z//39X+4P+/c+91+NLZMUZYAc/+/B0/88s/u977/4
H4/9//763yNUdtJsnI4EvP881P/4P8vY3sapOBCP07sws1j+7ByQggGLNgqd66AjXFQVfHbW1B5T
Ws/gpKBn9HbBMEyKaV1+prpSb606WBjI0c5Kp2IHB1gcpW5gqpQyx2/DbR/1fkJOjRSiW6lLUF4g
VrzAkT57If8xSbne9zWDeJFR6gsqF3acBrtsSAWSadITY2apBuw8nUIbIcDAICIwaBMw+wAnS7+d
ZNB16jxTgJWndGBJc2rIs4os+2GbBl4V9mQNNgzr+0Ig/AQw6eojUIMGhkeR//ZhLPmiQgNFLQAv
HCI0LToPuzzqIrN8Jg6CXlEEGURBSdHTJfMoupl3w79E/6iHu3pUrqpVnClvG3fMZIQIcbLNuARv
e1MRqxb4tauwL4Paj5zKxs9Vdo+ZUnIxi4PuNCoMljommIrGmK5b1OBZ6Oz7cgSHmmLaSiS0xMZc
zZxaQHFITX+A+zEhlLQrSTyWzBaD5BwFc+YSFoiERml/jDC1/TmpLU91gFJHQ4f8NECMDpQ8tDGA
yJbzSsgHDA1SniFg4yDqUPRAaDZn6bPrIKWKovmSCU7PspZBo8FEP00fSbZHE21UaKgj/LoBalCV
4dpBNz4sQ/tU0w7zbEMzTZ+UrWGiHY9KhAHluU+RG1pZ/YrLIF85NpwT0YbhqrbpkyppbHAJBFbf
E6+DPLEcd7XF3iFkBgtyXBysQToxJxB9+1zL1MUKO9O2gGEyNbHLMPg0pMpxINMK/ViX+K1dPkit
Vq8HIzhLqv5V1EvflqcDXRPvWaZKJKF3IAMLjDFpUPyxsviQBQPG8bCWHqKCHhqXM5hCscR7kqmn
EMqIJvdkypOm49dIYKYqJIw7Vd7kVvs1U2lLqI0r86cPtAM4YaL5MZfMK2Hf4yO9RzWkWEsNFGAm
AbJbCx5NTTNkL+nyhGsqTXeKzS6ocKSDFVxTvTcu0HD/GCou/jh7CSlQcNSTxMyoqG9Ik3Da+TXa
SqHCNmFWk62eLrpesyVbEOifUQ2Sb9fs9doSE5/WZX6VsKppuTIzXKFm1QpG2khgyVGWPcZYql+m
1nfYk/NY0t4KAqfyoiFe1wPgtoC+7jrICd9K4x3NzBe11oNdzTskEclIq7M0XpSyPWa5gwbOZhHV
8wFbnW5sey2yt20VPAAFFntdL1hHynxPS+BBxoQ1Nv17nYkPueIZ5BUi2Dy4kL/z2EQjWz/e717y
+yWGU+umHyU1pQcR4xNQG1p4EtR5KMgEh8bIwBMjeItiRNVzIcPUicgDJ2jTbaPgoZxhTsucH9Aj
pG+2aygq5F3hYPANu4OOwm7A2NMIkEos52ttgMZXSXmIpjavv3KTtkFDoLOnmcD3dPRtCq09xC9p
s7ZA8l/zVqAyTBDK8N4iYG4j6URND8BPQXQ7FYfWisNHq+OaHDIW0nVSXEZN+bATR0YNU6C/VNOX
SY+7TZOyDVciyyA5J/huaaF1ZNGeUhV519jxvOoueYzbCnzgrOGeDTrO7rHvkcVMK6enM2WEiKb6
IVgb86j6ldUOpNIOjC2H57ppZLSl0a+qdZpb0yxYtwaa31FRFWp4HpQpMRqXbnEiDo7jCjzTWZO3
8E4S1Zf6M09R9dSG0DVBJiqraVNvChiVjPFRwo5TeSjCgbxNEzUpQo7NLEkEvCeYKqAB5SlKYxMy
745cS+1gSNGZAARCSMaFhMD0bh0kdrtrQ/lMSEu6YVj10s0ksxCrNTSkkqg2vY+pUrAXyqG+H+zu
O4GUuoKI8jMmIAkHEZHA2ss3Sa4b3nXiXSUDUmbdTgfZsDG2dda6Tzpa+KVGg0ezFgxogdmiHq9j
q6IH12O6xZI3E+ZzaBHXQHvOHxaRGUeuVfbEI1Vz7gsCzemTniX5LkCPdb9MzJpthyU2HSx/AIZz
ul8yudfODFo/jIHTELREG2F8t2CbQ2Qazyl9+/1QMVjJofqrY6JhGi6dnTym7wOCV2sc3zOTYbps
Jg/kSaGPnrBamCoWJllobmgghZ/66diJJNvX62nIL1mlsKYWzie0bZr5LRZfU9xSW47RzFRXk6FW
McNSrk2uzLlk/ZjLqWqqjHDS/CgGTiB6dlR78/gVEBgwyFMFNIdXn+B4V2Qs2XaOBbmOnkEBGwpS
XafeocvJa4QIZLfzcPl+MIHbMWbGBrX87P6L2YaNV1v6c7lESjuR8RZnkA0TQYJFtxBshuWLMqSY
KcLiJZKiaB/lwtlP+vgWSYAqmkKb9grVHvISvgjJCH0jR06QoIM6pHWh7Gpn9tSlexg06mZc9gCy
xb6gZh9pN6WykRfI5/2L+p/v7jf/PsXlD5o4ZjDn33/Qtyrl3Lg8c3tQnqU0A/JjDbJn4y1HF/ma
j+2hKqZiQ/k403Ca0nZvqzbfMkgvV6VZaJ7iSABIhLMpYCLm4l0L0f4rDjrPe0l//6LbHArq8uV+
M5JsOuhs2Dy9Fd0+DT5CvRvn/2LvTHbjRtZt/SoHe3xZYBPsBnui7JmpvrHlCWFZEhns++7p7xd0
Vdm7LnAO7vwUUASZkiwqkwxG/P9a3/p5UlYLm3zXze19rK7wVPA86GDiX8F7B0amFhG1CbqkVJt1
7x+vEYLAc9PBYNSYCcVJtXLStIopbWT1qC9T+ybqexZ0hfosf21aNXHupR1tdDrOG1HT7Dwaisy6
IluJlmLNUuiHqSW2flCbxLWRMq3HUkFZl5pqjJ9ZR0cbUnT1LtnlK5k1bx4GAiROjguxyFObJUPI
q3V1thn1UZGqgMUGfYXrrCnt69gtGSAc0wzmvrSCda/RNTOoRoeMRJNSbKQYsTVhaczFbJYcHK3n
sO45LHUJP0HCFUtiZGoj6FrPCNCxDzFh0HYNzcRMEf1GVYwJPjPEfIqtB9oiZVAYXn2IEw8oW/u6
jMzzWOvlG9oGUIS9kvDVSMOy4xLYWplktbZW0mx7nqFE7aA+cInLulLoZFiXvltAC4B4k4XQFECf
OxXdurkV5sYaWMvQx7yrwlAejJwcatQLGqE8Uvsc1bpi3fRqzxhDxPSLRWHoL0yuC8R/22QURIDW
F2TkGtiXSEPIoXpVPkLcRKJwZkN99VR2i3GY6I8Gi9qs7/96aFFSzHKKObzdEQA99Rkwc/tz408w
VDy0ApvFJzfEzVgQmbGFqHQ8lD2Kl5oJr18BePp1Aa6Hc4KnvJyXcNu3HuEb42tV4akbFqWVTJak
3cf69GZhj2fcd0/jVJ3/Ty6GNhadNt2YwAgX/0RxB/hmxJOXmjXwyZQc4V26I97oqH9b3mMWEAll
QkKMtvAcd/5T/aY9lWdaUzoiVZTaai4IczlhQrzB0eRe4uflFbzY+3RLxyJ8jp9ytB4Hd4Zwusk/
gSiqm3I6UPakg1jhS6IVMF9ZgjwdJu40y6mx7ruvhQKOgSDZM6gvj/CkmxHQ677XD1Ad4+GoPyy3
3Y+SwxnZ4JVADAHiiB7gq8nta5DTuO2+8qscenHIv5or/QEzGk3CHDc4whvnIt8MVjHYU0lv4gqk
/HQstTPeqS7ZMXNupgOOEFPsY/sHYhjwthWg0Sfj9R6A1U7eqfjVK2zGCC2eNCql2h7beaJAU95l
/hHdmRfUaYALdvhjIRJktF7fKx5n2cZ5dN7tG/NR+2YF4SP1eOZ6LXYsC/buVRhfmDMwrJivyZf5
Nnyf8IZ/GWFgd4foYsiTwMDfb0YGbYeF5F7UW40uFnLyC/DZpWLRfVV+5TrAAb/QnaBrdMnOyRuO
y4rcvJ0h9sD7BRylDL0Fxl4AD712VUtaWBvkcYCixjtmYowbSOL9+wtqi8P0FpG58fDhd/tuRip/
mfF5ezUPw6Ooj777qGWH33Dtdz8jmf6r6PO7UhZd++9/md4/g8Q83daZTtguYWLg2G0Vkvlb7GhF
NkCSWQZGTYIcNCQru/RTO5fH9K0Pogcop6SqM20O76S7nfMDZUX34l0vP7hCmNei0csU24XwAmPf
hEybTlqmOKlJdIi9U1jcwewcKxiqW0s7aL5Jj515w8FE8vcVognKwJflE7rfPt/nr1A4rvGAHquX
4Z6YrKfqpaPisCGK7SMJINZ+zb4LDC6H4SYLePajw9S5YDHWH63DTEfi4N4zmKE1OCKbwU6NfBrf
voWxaT6Y40ZsuTs2YN5Qli4Cd1T34l6DYZ6oZl+cgYSU/UczvDtP+QUcb/yJMQFDg/uJA8peNs6Z
VdoWYNpr8oYYUn+nbo38dXyksfBU86FjtYFVzFe4q+E1aMj6kZKdMMyGF/ueS7aj/fiA2Kz+gsTC
uyn3Nxgl8OpSG854/wIkUa+uZJJ9zN7Q6u+1e+sFCube30UfhKVh7LYO8ilTnEbzq2ft5KU/6cf4
IG7whYpvJA5in9phve/uwQAieM6/lJBFcL2gbNohd8YcyX3q4gZ4S3YbeSIbiuokd9h8qxAAT5a+
+QBMJt0ds4Ntt5HbIzBLYJ90sGMMhOdeGS/O+BTAqe+MB5qVRsxM50KJHLq4ojdw2SLju5m3zDK2
Wn2EyHDiT4z21p3xnuen+jh9ZwnOqfIAP9hB/Tqf/VfWlQdmbnvm5kcNx9BWgRZuXu1vKAlRiO6C
5ODt/ocr/58ZZeuF75i6IRzX8X1TBUv/duEDsm9RdJnjjekNN3iW4q0aY7i8nl3/q6kUplcSWtc3
bDMomzAaPeNIahXxW2mV/4eTUVFKvwemqZMxhEDxrBO55P7zLrQTEgcbfxhvpEmtkP87/RQXu5m3
CEQbDhueH1t8dsTcs66KbqvuNqKBi83yGf+IvF1P538DLQzheyQl/jeBFuX4/T/zLNYf+DPPwtf/
MGzXNYT3H0HovvOHI0zHcEzX8F3TUZ/eX2kW1h+2ruZnwvJ85BeCq6wt+y7+97+E/ofluCpYy1G5
Cuqn/opo/3Pgbv9x/PtAbhCO8Y9ryLcsWyCmUKFdpova6T8v6DnvuqFwpcc8Mv1CUDn3Y2zvWmhO
fe0DmgyTF48aGF6R9tLKBdJDZYM0nM3vWmIBSa/n7ECJ+DpKluFSed9i0mlARSVtKp+lenxV2ec8
9/JIOMz7hEy8YZgT4Ef7edCObirVAEKUY+VZZzrvFznM+k0/PoeNnp7yImVWMQLA0XXrfnari9ZO
wUwuOxNd4HNOoY0Hpwj9IB09wgCYcDYdbv00P5Bw6l0iiAdhM0wnm+7a3urxNduh6HjIWjutRN3H
SpsBLXUxZWTOl9hPdMoIOZm9lqonRcuN7RJ951DHCSth3deF8+E6GWuLePiQJJTvlsa+SL8j38Fr
n+tpifZu1vJQoUxC4djSzkLMR3rEr6O0tBtJM3cY0Y3ZZFmGhTE9pyhuKwvktOjzN8t3VOrjMSoX
ZVYp9JMBRNazIAq7eUpdqzQTRC9egBhM30cDIPnGxm9VV+A5NASqRnXLuqmQ6CHJYpbbgYHamm15
bip3gelpmsS5zgtOdOsostPc4YSojfYw2UdiiZlBwfXx00puvXh+czTSqhAY6egBYPFaU3Ejhp5Z
NHAWQuW/iaZ9Jvqu3/WhOLRZnB+M0AYGm/ebFrEAjQP42KNJZcEf3PwwjymMGTzJVKGC3rGoCy8P
fW7UQctjxgEzYdhecsike7binWkOOrKa0QNNMDANFOLTsoqzFY7dudCaSzJpCKpHb++8pB0cj8Wf
rrNJcwEOx29ixH3SmHoghtRkNm+T/Ffm+8KW01GWHxqntyHQOd2nU65h0u9fCxcGg1zQuw7dSHEh
tE8mZpqx1rHauYh5EwswwhQTmbnYrYV7zd4Mg/telDjYUSAzp4jCd4xI49FKGXnTyJMU7WA2dIbs
cMK793ZBSO3AOu/Kjmxj7znDt0KPJ3I6uus0Wpi2M8e2yrGjZlGebPrrpO6C3wB/X9J4LufbKmqj
eyc5WoOq1zf0/bjAQGoLMt29r7ZmLee58baDZoan3Kzum2awrnF2DJfE+BTNlF3HGuwFu8C50WjA
KNqivapc0ZwdGjRn7rhpS63inIuqP1V+U2y7Tn7pHTLtRErBJHZz56KXP7SpbQ5U4l6jmfmU62Wq
IGHFAX56E88EQvrw0mhVso1kHXLVza+Wl3uopcgS12ztdsyFy62NhB+XaBLrp9zTt/0gIESK4jo3
KEsSYAvbyHf2ToW32Z6RqQmvc4HCkTGcpv2G2oB9tLsa/2T2VjiDAMxPmKMcs4h2evq1ywTN8uEm
mkDoz99kBhS7Vdzw2HtoEPDsjHmGaYRIgU792aZqqsr9AzGX31CayuOYRKyEcmubm2a208v2PjOX
TxFSF0nzcySHXe/DcEI2/uE50ckpNRuJeBVuQ/RArEF/cN7eNkrdExnH9O7qttl5uBdsFrnnhYlh
Oc7Ttuzb+NDJ18mxKNODmGlz4rGGxdtNevycM2ijKuwUzrNk4qoEaEjK5s1DU6LvX0IAmbYzpTfa
Q1R3eCkLSfBMdovCdwCt7vwgxXXZZEYS7UISB/d2X2HxTXvzROGCBm3GvNpJ7ppWzWKztNqJMWLO
jVo5x4EyOipEXtw6Pl3LJMUKPpQI9PswTXazFu/9egEpm3+tFqVZd+wauQ9dLh1ZgqiXS2sWIyL/
BRb2TMMGgdeUhsxsCb3NxextZ6f55kxcP2Lir6w7Jnft4n7JPwgWot9YoPdvMP+mVLBjWc4XX1oj
ORjFj3LyL3ropjc0Y3AWG5221QcctGF/khSVjuWAfVU0FBmL3GTVadqQOLWPxTcxXU1xfVWiONla
40fqIpSaJ5x8rbSiF565AMvl3dL4EkKXQbr7PF+ShFZCVuRvGJOeNT08GyMxOJFNKSoyYRhow5d6
6pGpUUo2kjDIGmq3hW8SotdGj34+PNRDYe+XCb2WJZQItK+t/RQPLktt93EO0Xx6pZZsXXoet9Si
h5fZ8sKgTzqWBaY7bccZfVVbGfMBVVh+Q++lgDhC+reg1k3DDEdLKZa7MG061iL1hbogl4+tg/5N
VFyDQXCHgdwQE+Vy6ZhlQAFw/cATkuZTA4FmqmyLRhr8bnQzEB38GvWoiS5kqY7kc5+0Ocq3uo9F
pG6H5qqI+2bjt0kXDB2V2sFe0GrCT8VQaOI2gKRAcu2u9yZotlr27M3AMbShftb12UC1iQvFVSGR
aEiGba8DwnUwzqAV4X1rFubM9lBmNwLB+FgTyTQ6zbXsq0vuROKMjA1ku9lenJbbxJ7QZoyQU5zI
ulkqfwxMNCh0YdAayjzakZY1hJS/Ha0zdpOP1ZQne03lpjiIaoLuVpXkbRjjloQthyfyAkq+jO+l
DpyyFQUi9xpePJYQv4bHMBGUvvMa1z8YvQTQCWLdR990VSdVd6IEiGURrCf561wI3thdxaZ33VfC
hPykEUkL5MWCDyGjJywzuD3KpT44YTWQHTaVx6YfeOSyoLMd42KrtmOc0AgVFfgcdGE1NfVLblOl
yAb71KcluLaRrGzOMr9tpcqTwfGm1YcoyrRHT+LJ1juPBaXGQkyVTC89GNS5jiJMqTPpDBPRQ6Wq
fMYJtWu0VEn/iDuNtCeAt9FC2B7AM/TDUTTbW3SWZJuQqYg7r6qDvvHeqXtDUTBPURrXwfrquida
SO4uODtXn4pd1g6PE+6pwOupktelC4ZOFdEq00HGG5PjnHOZBU5lfUtSFE1Jgc/Lqiysf1V21Okp
2no/B+tmyXpjZwv/O0KEdhfZw4/fRCV6rj5tetI4FShe5vbSH0M6HM4ENphU7WzjSp9KTZ8Szmt6
1YFCKMWsWiixReryHEhtEukJNN7okTbvjK5765iDX+F8ogulTnIqRhgopkOvOCTSaeoBzU1DCkeo
fW5yxJdRC/lBa57DtEv3SY9Q0LOxMNNAuCQlC7L1KKq8i7kofrDFhTjLvg7WPVPVVde9X5scia9V
Sf/YGyPJcGrT/r03E+B5ktGuGUJ5jj1VCQe5GurJmZ4rEVmMJ0XvQdorUjC6CQiRUrkUO+ave0NU
d+vpji6sh5iKNt5vOIuqeL1urLFLyNP5+5j0OujBofNlUoVYxLlFMFRRhh1P3fYTCnaABkpW5SOA
TpqiObRKlCFWSdO62wre3lTPJtiKXG+68cUYjJpWPp0KpN8U6NbdzG4RTi21t121QqsoybN7BOs/
t+sLhijvFgcLW2GC0KmpvHJ9lsG692tj+SBOGtUdEMRIoX2DTbGMWPhVOd4i8TOw1WY9bOb0Q69A
Gfx6Ka3wiAuksEwFiVdb3wsMLbwt63vVmvbFNmW4N5+KBslSbCNdDBcgyN6SFDylzPi8bojRjM+t
91mrGmw8ljPPM1GRdqWIYir4bsL44DHZOeJCGoJfG79Jx0DPXKqU/vKca5VKp441ssTUNSe5P2sq
HgvyPxpFbLyBEpzutB8Ix0d9sxCpeYgJedeYdwShpv+58X7toUnEcrqYoEe17rWL3TpYN65RMFx6
Tr1n4sjYh6SbUR0nUVLzlzqyv8FYEKGAWLCj0VF+QLINck19cVA3u1WDJulILN6IaMHV2mcTSPky
Z0KuRg9HDRGN+m3rnjF7gArW46GLXqQ3YhRWn9H6Wawf1JBa+d4p3EeaDNTOw4Qhp3Z8GNqGc1g/
mX9cv+04sqZqgZv8+oLrs8oa/JPZ42jZrBfyxKgBY2Wu22PDhMBb3xCe47+/X/5UDehMkVKcWE78
fAvWv3L9ewWuZIiof/3lDNvF3mviUz4PBCE3aI10Cyi+R+r6VIij2xn3BitiV+DItk0YN5Xl4zVe
gNyTiOaZg7PrumQ/zyVxNwhaE7K0ydBdaDF63QewOc9rWwrw4/y1SVMGWDwQsIyp06X0pgHKdOn1
r83kowhy6bC0KI58kaHxX1CBNeVRd7ELmtJ+GGIPepJ/XWv1jRmFd43D2k0jdqGmoxyhNLvSMGiJ
VjyUXflYiz1PzJ612AIdPWXyjoV9v/jFNYSNpCh+GK7xokdA4PEVs/Ib5Zdcf0nidAaHUn3FmfwV
My2EFItbwMgTnBFFdiwFdNcGakCdkMSVXyQ2IBhpKFmdwSKlhpVnw+wdxBFkeRd3nr4Ah46yXoli
mfq4w1NSmdU5arrrzhq9Y5TFz7Uxu8iLEkjjtFrRdLgnQ+f5Gundqffc4mBY5AHO052fe08JwbE4
7OXZe9OoE+zmPD/iPRwf7N5j9uUNQSvEddb8mMx7b3kg51Luw1hDqJCnl9ie3liQ5FT2UUT0EZU2
gTIgEqzWPY+0xxyXhhO6ETUHjU+seUwi+7bI7mYvfcdss2AgiBlAs+h72zNZ0WZ9QmWaXjx7gknp
Dkc7qR685oQM5YB4FrSC58AXK7u71CVVMJ7ApIk8U06H6x6ROrO+4VqfXkIXNHkXOdczkwxinbkl
DMhSbbONmTNvXZx4XsazDmnOlZ4wr/JQvixdmW+BAon0e2sPT63jfRt4ExZCsq96GBBXvmPD5gFm
lOsPddbVVBewYzQLOB7W1ENCxykZ23sRujgBoLg3mY8BPpMv/WSBXDOf5zAkUJKE3avc/mga/Fa9
RXPdjAFLtv1dXg3Eme0XMZ07soS54T9bCbrb7/x4W7WwzCf7UidEDtqYXnuEm0ZN4TmxXd5IvX3I
K6yMM7HOC4kCnXxbzPQh8WcEIKlDCCDtGaSkFzecjhaUmC6fz6kgTVOFDw9i+lH0xg0N+eelcR9T
w3/1nZ4mKffRUi72SbcoK1e1d5dVOe4NCGBI8mg+NofG6b+WZf7AWRKC4NPhMBLvUMDnCkWWoYRR
Lk1d8WM5A5xdQeoC0tH4GKLxbsoEE8d0pxMmhwPKGhx3L+keWmJAay9wOli5fyen9usyh4GL+htu
Uvu1QWhD8zA9dSbm1dyD/rc0ET22KR3OpqwxeC7aa0OMNMjDkkfBqWfR45atuw89h8VtPXzXzZ7B
T+t3tonNv1sYDpzeAG2SdXf0LYmZ1LYxbiYa9cyVNURkTmE8tV4ByaSmtRgneFLMBuQChiB+vQuk
j7Jckw/juW9JPPMQSc4oKa5aQRhUM+oYYGGW9klBFLNNSpFTffUETq9q8BGdGx/d7LfbuBxuKqZY
MEFDJAQZDOwen/4GteN2FPEMD+FhTmPQdbkCZA0Hi1BWTKTka+oIdIGrakEy1tpFN6NLrKOLi0Y9
uasQQMIts7CBuQ9+jL27HGB9upZBh3Jy98nsfDKziHZWj6ySe9Q1IyOY8hdUePesi5eLIeSl9Ok/
ak7/afU+JLOagkRjfZ/sBhhEo78WEgbMsohz75oGDFENbQXMl956F1kDKT9Zpp0XjQA28C6ASJOW
d42LCZRvzo28AH0RCVEBCf92pRfI9MLiWcr5ri2oxuapNRz0ThgoMLIXnhotlxSFwJmoBBA/J80d
L2WvP/gJnR/dKq5RJ5PD4WrOTZfZt7oPgyHTaB1KJUqFQYUgMTrlMWWBLsddEHqfCRCXHcsQe9Nq
EnSBKxFe2gZu9OprS8X6wrC2lROfJm7kT8oe877B+GyJlP5ZGD7WjEGAb+vPOBs3nRUqR37zEVNF
uarHTy8BaKXR+tGzbkd2072MCSDD/YGVLNcvKEFuRZ2984i5tAxkeAtL5hzd137wPnikDxtrglHm
2yIwcv2UJO+pTTzAuPTjxUHdOCXMyQg0x03jtVSv9kkLwSjjkcaNpHKx6NpViiiT4n2hLKlFAdDA
0vPvjKEnOlhjlGFWK7EpjWQACWiI9aK9Ydmwt9XsIaNzwHU38qFJbdDzxQipDZ/Ipu9xO/GbjMy9
y1hY0+5RVHExkospEJJdl+G0oZPzrZlcgHUDLusyt4/68tF43PI5bGC/zEdCCzp743FqZTfMcJMX
LIEt4q4yfi31GlYW2T447OJhLG6tpZ3vQ5s0gCiX4E+nSN8tcsI6Z92KfsGxXGOfS03gJDouzcF0
HtqkooHspQke26Nl1eNFc7y32LevNVZhiEUwwhbiqUhV/leSuhRLGdCifrgLB2vTN9VxlCHM+Hy6
maNB4Nyy3uWC+SjBBC+sEWztDNQrDtI8A5bfAtZhlEDqjMfXyOCqLGX0BRR33rXiTMF7E1Uw12wD
Khh3oLHH9EOUFOBKK30q++sWxTuRAS04INRTgPiQwkhSXqd8oQKHXrSg7S5DTd7Nw2EyFj2gTAZL
QvdJoETSu5WNcy+leYdSEram+JJS375qlU9h3bg4Q+q0CI9GUT0JBraRZHoY4G5HozmhOFQR+wX5
30blrkwRkgiYLPrMp7A6h6PQD25oQhHtHTUYTkfNyq55zG3SuPdvpA+WEFjDYzK8ye4cmrW965gS
QdbCABNa1nPTAaGoCFrs3PS7H8KOphdBzkU2vC7GRCATOLIo+6anoDhSck1CfPfWwLylkfdWxvm0
7vg+xbCgoumi5VB2chdRVii+2/YMPKvAbx7Zp0VneSW77KMX7kNZo5TogGDZVvJWIRxeqHhsqw7q
2iRYavZcdZ6nXZsSUA52pxoqNkpuPhOl5MKD5UbM3rUeKncGrVVT2RczodCUTB+suobCUOfo1axd
Z/in0ClJ5MqSGsiTKiWN+UtjkI7Zuy2Gwc46ORa+oszu0QAVThA74tY1VIaHl6CSQGi7bWVZ3XZZ
utdT4OSsBkDYDhkzlCatLzFZtakOgY+CCuRAwFEDaXU6XMmqC7c+n2NewY7rHWPaVbr/fayKXZIg
ycZJZpLCyy2OTEIVzHtjvrjoABeKFn5TPuWZ27C+AhIYG1YbdHMG+buKKkKl1bEOwYFSE6suQgZx
bjRrHSEHgBWsx782sooZLmxGeq1wg2k2gPgS+E2AqB5vZ/UvaFgNA7mu2VCsVbFMgkb9omKCqOfM
054JD79BvfRrM6CcJMEdxp2ibgXJZGctIZqo6PTkOlnyV49Sxq7K0Br+0jkVXVEaoNEXpOgSsc1P
udOqdOrpOgTYP0bWmPKyGFFxWF/XndfERBUmc2cMrH4aqeQwEVxmFDyjSp+fasQuTUdnZD10HeVr
KLHlUiwjeF4VOWK9htFXMZ3BM5lg10ATKAtQVa4qj9hqQ+Xm903WEZKwwLOBwsLCXqiV/BRaD0aX
MVOThEiNZrO3p3DEi8lG2VmDhdC4RDoahjAWzknSjZS22Kx7v14r9fGuG2GoNq5BUV6twKNwJkDQ
waD28/jXiwWU4NLOjKOeQM/LFhTBqQOyRMltl6mKebqHNIsaGyNO2XRdgAenC+rCM0GjJQmltsSG
v053S0v4OUdz26CqlzZY94Q6XPfUd9SmR3yL74pt2wlcFfGdZ7lJYHc96VJWT0qibiKEB60lNqsI
cJUDVkoOOCR1dHLpfA5K3hemIxxIe0R94zYpaR68hl2fb1N7xoRaQe8dCpxF/2FY1oRlGmWgh9A8
EOFgnNL6bT1YXxZd0Z1SPrFOL/Rg3TR/7/3jkAlvu0srC1yoOiutnCwu2S2uB+4YJWBcN+vLMChC
8m7v+3axVYpRnB6qLLkxRMxhpk52PWMUvVTuHAtygTpHMS9G4KjNerhunLpL4Ls/pBVP4jzjY8Lv
u/7+305CnQ5AGTfHzsR5rF+ZuRBkyJQ5HlNYFt6TqJtbfyC6uI+riDXXVVnrX/KIxcriEk8gYxIw
komF1+wSvzNZ4ZE4UqupxM2Sw83LS0ra2kA1G+X4xTCJpZq85Hs6ZW/MgfAnzJCWTfj2Rik/bLt4
LjuuEkxFG3z4sNFTvafT06Osh1dE8bQ8M81nLaHRPBxkS/Y3hYq9NUMuZkXTTYWNyp1/rtHi7Sf2
BtabhyUkrc1sojNF34ZXTo00nvF6fWgZf4EzQHqPEqRhs+sSh0Y1tiEPMsICxKCqP2oagjv8nPKn
SOV/VSGGg2fgv1OFnL8X7ff2P3QhP3/kL12I+AOntOuCccJn6JuG/6//Gj/a7t//0gzd/EO3hYnI
A1m0EDaqjL+0IfofuvrPdRDR+nyFc/hTG2I5f/g+5myP6ojjGY4w/r+0Ibr+/2pDfEt3PctwbMsz
HUeJoX4TO9F/8TJmF87ZCMOTlWQ60dC9fsFwwYjLiBPp0jkUc3Uw5r4ezlKVvUWr2JDr6A7XJjaY
k5ZXrSMzMAoM9qn6nnVvUM+IX4fILjYDLpPj+sUi/CZDUZ1WAfCqv173VvFv0/fWaah/yrLXl399
bf3WjHUy6QmqUL1+hUxYRhgrPTeuCakiZra2lwKNZk0WuSZfh7wkOMkHzlVr0OawuqYw2jaW0+Qb
b/VB9koWXpjKNpmQp7g4dXVsfJ1gnFx/KqJpOhpC28JQic+ZKSdgvc7n0PX1wTWGWFyavD3i4xfb
Jbf1YN20ISMVrbEvrGMQFa5WWp33+1RF2/V9ZN231zpPOxhT8+fjkd9HR+E/Dye6J0vL1L9dCFzP
sP7ZMal62dJfr/MQA0tc5SDxWB+T6yazWXYWdOSvhMDRFLr2Fc0OBNNm0gTrRlt42F6tu3RfSNzk
by7ziC7QIClY/n0a67ks6oTWvXXDeXT7Vh/hXPD0XrX5vzbrax253RN9u2OR1OGR8imMUNo2CWVK
p8xoC2wcO4t3QqMvbHnKaLA+JteNThPYKJPhONGuuuryKtotAA/2yxA/Tr6coK/ZMiCFXRrNxMqR
OjNlhHmMKa6H6IzNGhJiv6DumWBlsPYYSFejR7M+4iXeIpoi5XG6jQBcBXS4cWUZUKKLnrhSq0Qy
oUNHZdqJTblGZJpLIh8XH6FJRZRoWfsFywX6Q6OB6qCqjTe/9C6r+SBUvot1Y/a5ftQ9RIvqJVmW
HhlQ8XVCoZgCpeqPrJtQuUrWvXKG72RkDzQYvrhQjshkM3ZyAYxwVRuOd7LA9CFCBccnj4XLlemT
3+eHkF4TJ5t/zjPHyi9Z9ArsN2rGGXtJs+tM/9OvESMnkhZZvqgn68/vrvJophSpvlO0H1P7iqJc
trp1HBIR8u7294JK1t5wXR1Is/lDa3GtmFmDoMFwAYGrmVeNpiToc6KNYdS0zMXBz+VhM5KlhRfD
mT3upVotxda3wU6NCpdd9fCPv311ZkTM8A9d2CDvH1lsrE4MOmZ/ejLWe9P+6XBWtymdP6Y4hU1G
1iZXNX8htfdmqOO9ltM4JmzG7Jhrj60PCiX2fQAWE8umWS92S4hCJQMbxAobnY7Tx3Q/++rJmZKZ
S8zFANAMz/A75n2KKx+bcH1IU3lsymk/mSFhHt2oB6NqgzjZodVr52Sq/tFqAvnpBzGj0tx4gJHV
RW5uRnA+G6/AshrC/diFPbUomcTNth7s8ejSu2pU008Ik1TZgpECDU0TVPlkUKaOvud/rw7MhlhR
bYre4J8hcRj8ZZd1Dh1wrNBgNVlLgWRghtKSN0EwyerksFTbcZ2lr3vra3iAhl3qJD/Wu99T7aO6
ThkNWLojjnIMUgeqgSoJAkauCWantQWWFZnqQHecZNGfp5Rm07GG67yOQetLrk/qnIA8tR2y74Za
TKwrCtoIQ4BHVSQ5wU1VS35ObW/tpaBVsV4LP3eFalivfh7VMzTS8ptfSGuXWiCtU58wvMikiLxQ
ZEI+QrgNhuIrM/UnZpLDTVwxQpiql5xGBkQW7843sPiub6VApIt3/zzKJQJzED075v2SazuJr5fx
BUiunkHqX9co6/iGeOo8CSf5OS57kKGwRNo88RpZHHW4jYc0Gu81xBVjDDhAVNW1hKaxqWQvNnko
SVJy3ZmCKT4ZfUErTEmo3trKWQ6vB02A7FkVspZb96wEqb+rdcdcgSdEycdh+HTzYkr2wXoYmv17
rZNVH8cV8RLqV3UyZthzrY85tYxdCQzzDKw3PQOYUTnmdsSDd0rUpHDdXTeuevHnnomYO3QYNhuF
3p5Y1IHZl7TpBDPZiGL1yTKt/LzoWX6ejT4/96NT7UqtpKbf2aRhFTgqCgC1rA97mIM5bQOEBCDC
wzgJarqT1LMDXWeEjbiK9iLNH4q239YdBILa8+7ptR+xmpmHvGRVZSVteXJpjfir6Wx9DUkMBmFI
nFf5yDhPXXI+GLp9cgt9Cux6IJu3444/4PGl1zIqBGN2PUz6dByxLQa9NuBjo8w6hNjGkxaTTWjh
tPNS7LbI8ZlJR4ea7zrTWhrOfu0TL0o2H4EYU0XsDsVwfbN+PnmDtW/dWzcQ4fqD5U6sWuHPUxlr
o/5hmtVIjNweQtexr4ECkBEEOIlCd4aPIlg3hVfBw6qKl14oF5fqtGdqArNuCrUHyzA52USXuqGu
PBDqNRRyDAuosLKPZhpvMbiOF9OQjF9wdVMT0XfbGA9JST49raTvJi2wRjEcq2z4IqPy+9wyebNG
YuRHrSdzbMbZJugzzu5jXvnGgWKFvm1nN5BhtQun8SWz4a2HDklQ6fhlTrOWwNNV7IcBJ0bhhmIz
SDXGl9jSjo2NZ2FwntJwUsCIFoMislI7Q7NPwXvkZqSWIK+70M4OZtxd9XQCDlkl6QZK/yU3JL6Z
ZT46mHir2fpEfgH9kj5MH5q7aYCkiLZyeWn8CEqgGPbWgv7KbeoXZ8BvT+qa2035Da2x3CKzrMCK
eWUnsXWVLy5kMv0Cw2DYyyj+BmHj/3J2ZsuNI9mW/ZWyfkcZ4A444GZ9H5ozJVGzFCG9wBShCMzz
jK/vBUZaKVJVN7Nvm1UxgxREgSAAdz9n77WpasR6K5k/kQ+faEoU2SF2Z2j/o8kaDTdNWtGGTl0o
OcWYboqmWMaBt7Ig8dEoK+fYQmWm7721DmPSitsqVE8ZLSb+shtmpH5HlNCcdhl9NEPL3KtV7o8m
caaIHJmudls36ZsNMlSQOXb2GAlN+nU0zLtxHq3nhjHJ6xekBF0CnRrfW1OqXZ9WGzp7CnCbIrre
Z/Y3qner579okh8taq4rKgjBPlgA6BjkNvHMJEOPs9pmc7QtCmxLfcNFZwWXY3n043pZgNNBiczs
dWzk12karLs+hKJZkjYyeoQPiTSgYPdaOUVIyDGNySkauKc1cIlc90Y0BMLaw8Th1f6bVxAWDe2X
jgwehCKL0o28pckc3ydR1qyETNHmZe5Rejiv0KyRi0mCvXK8VTnGJyyHMSqtmGRtx0E81QZPooLO
y0mQrpucNkbrxUdclrvc7sUadJQkdMvehLMb7aMwf+lpWkVRzJAXh9vcrS3qPk66wcGebmyjf/W6
ltzH0HwenEXgoO4HOjFE7HgvCZyFBTx8nYdYGZuTElC4bUlHGdPrcOrQSOZotqjfWitTgu+0Zv2S
esPJgPq56h+74A6cxWWoWiT0Zk+zJawFzdLwyaaLkJaNSQAFzewoKm5bSWWnSOga2gObj4CNsLg2
ry7/H1CXEYm7dcpwXPR8T0gaSHqa46vWSZmSNiXlWyTkcpDzoRD93RQAZHUn2rC1cAAK6fcmqLkR
2mgi7MJN9qr3zb1hjmpTQJn01U0fF5qrGCRbmtnAjmm4ty7dw7LDgdPpZO1bzj6dyCNCdUnwJDqB
gKTPGJXlkC051M47zto9pmwiChuPIn68DTTA/jH/FoQdu42LfU0bRa86vpiVcMNvhTuCZO474jFt
glRb9dZX/XZguYwgr/taa2q2CjDxus3RQ2AC31CfC6cyO8L8jIEqQyYqq4WzdCYR9SNR0DbDBkss
BzMplC82+Hg4b/TxND//5ln/dn7x04//P1/Lovqk8XAvDapWMjsKllWNXEZca/QBIp2fnx+i5Scf
Twe58JLOzxVzRmhK7qleAj9A+tcX53+1ygRta1LYoY9tZKwZzi+fH7Jlq49NP147/0uphtnbf/vj
j7eJC+ePPzY9gCnJfv3h85ub2NCPE9yH89YfG/72Bz7ep0/8ZbpoqyWr5F8foGDmvPfT9khXT2/n
svpyBv6c+T+d3yCWr23kjefV9vnF88PHNh+vFdOyuv94/mkbtwfWmyNpShWBRB+bfXq/34BGH9uE
y7D78X55V+Id/7Xlf9yzTkt0bV4+/rHR+VdTz2x3yRDflTY02m0xkNdEw3eXW5TD+yUR5eNBLbOu
89NqmiC2+yhqMQ0w1+rLpYzy8fNfz//zz+x/vct5+6QOaUCOBWtZ0g6Zk7N3Cn9Yb9IAOC+FU5p7
w835n7PtsqgYgfGeLezOIgU8/+vj4Wwp/3hqopJPuZkePl46/ys3AliykOwxPyAl/Pjp+ff/02tc
MSBEP97+YxtT67uyLOadaUgLRELPQ53/MFRGYF9Jmuu5Lvc/qlFev/Xtj+p/L7/zHQ8M3IqwPTup
Pp7tfxTXb9mP5i832jz8n8d//Czqf5wedo+ft/zTu2PU+mMPN2/t25+ebLn3t4R5/ain+x9Nl/7a
k+BHsWz5//rDf/w4v8vjVP74r//19p5F+SZagFHf2z/VJJk2U138781tCAaiJnrL/+xw+/Vbf1Qy
Pe+flBuF1rb85UnjDf+oZGr7n6btCf6nLdNylHD+VcmU8p8ggYWpIR8KV3NX+1clU/CG2vZMfHFC
Y+3S/8NKpvizyc2yLEl2h40Nz7Fs1/ns2ozg/HcFJSG8q0yyorDRe+JwHqsZCxCVCOAgxI7kIenb
U42wYcyWxiW2dk51M6zmU5iI3QTsGP0TyizLmQBdnMa2c+5qP3uy4hSA1wBg1PYMnBTgbVuYddji
yInMRwSBFiQIu2VJUbBaEPVLagPNwwfVr5GGA+aq0d3VX7ybJqwSOBsNXWUSqMria6qIqchjCcas
s45xb2imSQzVhu9ezRoD/jjDHCuzZpNUCLU8/NVeXmikuOxElb0tmOWDsuvHuiKjoMaVBFqSLl1P
vhKEBsH0D+xvRRPUyo3uR0sn4NgFVPwgTW9dlgRpaaDuzNCSIdZ7KzPeoC4nVnZTtpsWg+A0VuOl
5UGDKC5KoHw39dSwDi5MtPCSdXQ/HAA7vgPuDq263GjXCKDaKnzOhZC7ZOmb0DpV68EiIDEAaqFt
Ve8yqydEORIUAQyCFTrlI5pxWUd59uuUOPLw2xn9Hwzt1r+fILathE3JnSabgGn950p3PHl1X/Ql
oT1SP2L+6CF/8pB6xF44ZCqsQOtrvGXdjdmxUzZS/Dly/ziYf70vVP1/N/VyrtIMkKa0bar/rmV6
f94VQXNgDFAHHQcDk3pU5i90wOz6gPTyNhDZk6HzH5Gd/t0R+FTrX/6sK4Xl0j5wNKDQT0dgpk8+
N6FKj8h+rsyK6gcnto+MDugdslRR7yeDrKN4oE5SLoUeo8FIgR3vgo+hjlUxP//1cViaKZ8PhGtr
16T7wP3DNLlz/N59iE3RkCDTpEc75EDEOVjxRtM2g1kK94asc6ODDaPsdGG4EqKRpzMStYTGLzmM
I5bXdTDoH/0IC0Qp6B8ajuH5rRay3iiFWDd+/PDXOy2XnfrNkn0+jI5N2dW2PCzi3qdvL+AKYO0Y
s9PwY3YR6b5t7E3btjdckhOUBbvbiTZyqF6UZRI2EHAdRj6zRey5BZCs90qB2pG6NQA/FLDbfexP
1VPqyy2a6olY0I1PYWudVvG3tgDYkYomuaBz0WxGY/qGXPu6cpYDISKokZTifQfrmBOKe+FV7bZL
9ePffOLlxPj0iTH18UldaWobl/Ofv6aRRIAwS0xstC3GXwPfXV1F2T4YnkJvFldSe0Qd2SBIhB1f
WPZsrmk1kvg9K7j2A8LYEvRh3fcZJjKEgmbt7KJOIjHDVClG/dhXcAFj/xrjGfDBkpuALrtyk6f+
my4hSjtdlVxQPzbxd3ZvVTHOh5r0ClRP+bby4Z4E9tbu/b+7XhicPn1sCBie69omCBsXJ/afP3Zq
NS5rRLIj2lo/FrobOOTzTe2n3/BYdvvqZ47SLRdklI3NRMwKs+styO4mmHe6oTFOV43EOAXBjVXm
33wl/2nfLMsRAlcJ5nHxqW9XV/CH2lrFAOwOZp2QBZsWXwuvZkho1CNmVLxhUMvOwwE+WyIiltjC
QAGVSDssSQRAt8tl3onXhtWaPRP9hJT4jtMSJSN0fjjdLM6suf7p2CbJbuJx1jh1oKp7zm0VWPWB
yC0TYlgNqJ9sjSbu7Y0RRGiQy+wiiqPXiES7019/bOvfb2EObVHL0pYim0ud25m/tSuTIB6iQJWg
VRSdGuQXt3Yzg7NWLf7pGQlnJTd2Tjx3Ky+1z5OZaSDJquE9ASoZgUJdvPqbXfo0rtiovEAzMPVh
KuOwmF12+bddovVAPT3UENdAbK8wZ9yY6Jz2dZYf89S1j2HrwabszUuhPWfTuvV15A4kMWTW3+3J
chn+dpme98SxCFuzQbagqft0vsZZq4za4DJtI/I+7fcGRPQxQ22xi2LAotiiIL2HwcWMOz0ozU1R
hOWBBht2+wFpt2zdp9QT/jbsZrVzhLMtEOD99dGSn+Aav/aR1rVWjHzcTZaj+dvR6lTa1KoYuZU0
zrVGQ4bWLNnYung2hNe8ShA6gZldutiKD2X4ze2p8qMGMq+dKLtmQvmOVoWMhhJVqI4fRkutTRpO
fexlt8JIg40fCdDa2l4Q3hnFXWE8dV1YrYtJNLjHme15uDYMl/Snv/5k1qdhYflklvYY0y1iuZT5
+YrsJxigldNGR9OmIlhRRUR+PV1GngcJqcGaKNuRy4iFc4ugfV2kmA19OWUXTlOQDuyiz8qBJcTG
31wzzqfZxrJjglFWKenR4je9TydoH6i+mH0gCEOs9247AV2Ki5ixfnp0TGpGIyvFdZTM954vreUA
hiv6jIiUazpeXcYkFMl57ebOphl94+jgnS1KQixsASF1TpvdDHtQgbq/Mfus2iG5JBUv8qyVZ6gD
vo7uUY6mRWUoNt4K4nsc2TcEbIA8TmwMybNFgrLdoTuADlo42V2HFnY3FRgy2wJObCVQg+tiqK9C
r333e5ShSddd5yKxbvKe77FN0LqW7RvGrNMoLjjU26IN04NeODyaDBEjIXmxLcBnnjuuPjty99df
vructp8uPYeTWWuXFZI2P8somK76Axps42Az/TgMeOHSCjzEPPPBU3zatzLr73yNjtjz+3xXVV66
m7Oq3CkLISTRdPumJo5LJyMdDlq4TpjF+EfMzdQX5RFk/g/Iw9VO2cEXP9XNgevZWwcazbJgmrka
9BAdYakHaz/x9a4yyxvcSfZL6T+6/qZh5XSFzA0i7qy/xkGoYACQ2C1zNB9TLyHaNaRQhtifUpSk
zJ2W+8N4OVDeKbvh59C4yEkHML0BpYQNrETSd7AKCa7lt7AhNxK/EpZY1gsSo2rQ6ODQJpI8VCMk
MMyvw4OEfQclHgcHPdLNkOpXJzDEXQ7ygD1uVxVRkrNRxBf2PNIGQarw11+Q9Wm85CIgDNWTSGcc
5qr/pnMxdY5EJOUoIbcCLZA3BM/l5qEcSdeZMF7HDrGPxESC84WZhDzrUUELhnxQ3IWOJbepK4AW
k30oE2gFedO027/Zw0+TrPMeMo4z3xAej58XBZEhOImMBsDYMheuhp6w+wBXp8nYTujvauAyo5g8
7QafqgnW3RS9ZfE6RUyTXVpxYD/IlZyJ8yCCIPi748fy/tMJ7pmu6wmWDo72tPdpvjF5jdPYkPaO
Xi3sfRRhhieT5jWNgXf6gvTjchymS8OGUZpnkVyTOJfNsaAVsgx6YRVs/vpwyV8r+j9fc55Eu4Sj
gaUUu/ZpVprWpSF6/FKHUaYCuXOT3Gfjokf0jnmfEwUl/F0bRvkVGJlwn5U/dCrKN1m8WDHxUYWU
9ffOW6aqYXYY8MVc2sUPpjPdpe8O1Fl8RfhSJG8xbYzbISTP2uG2iHufq6K3yIfo0+ego5bWhy3U
5zG4rd2IJRVX9ZGv8hSPzXtRFvGJImV5aFr8+4LQpiboaWFxJHdhACRt1r3cI8n7VsdheDU6REQl
RQ2sIWYW7GhFb9S9JTOmvwg1+9kThAS9+btJv5rGvI0ux5ajPlR5cNmlvFWsi2bn2Lh0YjO414og
NuDZA3F0NuZ4P4suytgnYaSYx33YNz/5uknejnu5E5P3jtoRzyG5rhc9JLIW3iosgBnYHwAwkXnO
ZRFEoP1CO34U3gsHOzzJfLj3TdvfuQOuQpDlVAhZQDPIedaVKlukl2kw4FVLd9iF7KPO6w3Bq4HY
eKKsLxlQXxEqzndyhIEIYXjrzDSKsgH6frpULoIpBhxZpC+uZYyXETYBkr+wtrBsytEE2y9ZbjvM
9Sgva3dTJoY6zaM3XmYe5teK0Rd/KzFdBSZVyCB+CKjOV19nsU/oRNZhPx3bTPyc5kTcd2n85s7k
WE7uZOw9AqjptS1jiPL2aiDG8is3wWviu/XJip1jM7T+dbp02+i7oRobB75Jr6e2HwtCuJCt1yGM
4dLVwxYzTbW2ZyO8LUVWYaXBWi1si5ZKJ/YtWW4Moh3KNBsJjQTzgz/KfQ4sGI9TmV83w0iXS8Gr
q8yxwfigXryWBlkc5MXF4pcgP8n7Htq02qDcJFfUgDImvSQtZvFYP7Jsxl7bJS6/SdsIhqa386mh
E7hRtEdVD+8DjZp9YJCZ5zkldEJiLTcNwnyKFyfbadCruc2lHBPMwtPwZEPbXDGpCjZqhkJdWSCp
WTVve7GkkJTq0tZwTuiGIl5t3L2w65MZp+EpUSg+RJwg2M+NjWW1xGI5inUxYpeDiuw7IUnndvOR
eWo30u0sOlKCRoj5qZ8FuLQqEoLOQSfulZsW5p1ZWZdhz7KxFdtfk+4693ex7rC3WiCePIUONsmt
PUsccSzw9FEst7aBMVN5qx3miC4U5dqVIz6PBEqlnX7xrdzdNo2frJNeR7ew453V3DB8Se+56Kvo
riYFCs4AXha/MPuTtibrGV/+tArFkzCC8Vk0aFTshi6uYMK0gQBMa74PxK5QzT7xA/+qM0Col57a
pRJFRjI+9PmkTsyByjjzD9pw5r0a7RtICsHJzL735gDHxiZDYEx0cHKXnY4afYMVyVvExemqcYGE
E/VKrVMS4dyHQUVKnI3nbtxXMgyuxfRdZdZmqirrlPSzAei7yIhgp8FqxLlzZeYw7cvOCvbR3D/a
mSDnN46v+hEuKAV63GpmeGgboI65Mq96azz5ami3AqnMnTF2G2v54EWdkWfSe/XWjrvx2StJmfHj
+SmxxBXzRwAZWV7feIKdS4LI/wJv4tmYTU3GjbZOswdnNTR7RD6RsycVWD4vPi7cBmF/2UtWuYyG
UYjtmMtqVzZOfqUkzBM3SuwvORm4G2Ie88tJBHJdGI35QrBDu4oTddvo2d6zdOc4edQnSGImOkI1
W8uC/WiN3vdikP0mD4jXMeLWXFP0ua8DSz8ow6bUMcVEGzjxa5mS5ctMrWUqeT250ZaJBkv/av5q
19x6KprFaWpRmvB/ZD1VA1aN76Koml3lyI6AMMjj0YyREsD8XZ9gVfPckYSmlqaqkyMbIRmYGChC
RML84LjhYzaM9Y1JA39jR8StFq0s98lwcv0bvsr0iErsm6tHYp+QJB3JVEbmZPTymjLJV4uJTOa0
DTTqKDxleXqZRmI/p9WdE3INFrU0NlITgphC8FjXcdOAHRg7whz3sh7e8sJ+RuaWnxLEMRsgD9Wu
tNGRJeTWUxm/Pr/r2Ljx2ow8H07mgDzMIw/Ytl7tseZeNThIKsjOFhMe+D43y9PciKOUGcItKRbP
Od1doS9SmxPa7GlDQ2nJd2V4OcdxfVdNXkHAn7yYLd/ao294qDMV79JAgiDSNXIKKx43c6HuafNY
NyHlcLejBU2XIr0YZvSmkaxBq+mCxFTkDwgdSWcbUqbfSqPVV+klLTgSGym6+gVKni6vptNQ1E8p
kCIfC+bXtHsj0lytWbGAK/GS6zEk8yuu+YIjzOQDKahralD1jvvFgAl6oWvmBAnVzlWuVEyQKaDb
KBrEzpc2b5OEjGoMgqRHyIfwJ9NI69Igc1ubVX2MDXDPOYnDZILllnShuhbISOb0iOHk66xd6yp0
zQLfGSTwRYGSMQWUkCrXiD5blpFde9A58i/vUYesHvTUXmRGg+mVVFsMU8pBsenBrGsXrH6JkkJm
XX1pqnytIkzrfigs9FylPFiNQdM/cS2Q795TMup3twvzk7ZDRM0UuYgY7tYYxgCn+NPlPIAJMzCS
EdhO8nHsKNYxxIOoYLwB9KX3GlFL1v8kdjK+JQnoPrXrEAIWPRTMvdUmxa1bun1yUTeOWGUjCZxu
PB/tVBd7lx4OCFIiLrysQOttDuVRx/WzFw2vg/FlzBSGYKL6jA5Sruc7D8nS8OA+fuQq8FDHMDN0
av+pHNa1hSHVdQ+NZFsR2NaVyCAtRA9RR5mRS65h0AWFulCQaOvM6KXKvUraN/RDFyMj8ThlNwb1
7xUrP8pO9a7AcLGbvFxRhaZB0qjngJDBbdXg/LNm/86t4BVmCOxUS3SPP9LOnsZg17UlYarwmWrm
Trua8MXYdh6YUm9EpIarDjNwEIFLnvoZtV+XfgMgnHffSiCH655izNTIl8Alp3D0od7ayWNNaWSF
u/trN9io2xkGjkTO4XSHA8OUGIhzM2EdN3ymbQQ01ibgP8RR+ySCVGySr8LtLddkxgONoyuAZVSY
EUiJrTliWu1BPZdfhr5MGE8TgqZThmaauY/D/FV0bbZNAiy1tix6SKhYckc3a7dDNb2Xgxwp3yJU
sstnMNnQEMfG3/pGvDM8phN+1+4IoAKWYL5EodxVSTNs07rZx5HD/d1Pyf0Oi3UoRjRG5JzNg/HV
bun1q+mNtT3E5soDfsJyOx2PHqr9VZgQ0NjlAuaTbJ5CFnBMK2DaMG3ve6PYBGH5zVLy0iVED0bT
3FOACU99TskuVvtYotFtqjDb1rFeJHeXNfkh6EWRDI3GDSAOPZfu2kAQ47oZggC34rB3CdrJzL8d
gDy3fRuv4zbF9T1b4YqMAaLb4vBGwlEBUEnoN9HD9r4L3at0KQbpUrwBvTpVE1jkNimg6aXfRQ7z
Nrgiwg/1/gRuxzIJq2Hmdt3CvmC4JqQ89L8hqL1XbvZQqvqg+vKppd6ANIwiR6VZpNv5dZ2gL8gR
oeuAGx8cv2rlp1wuQxV/R7q2yfDQzmRmh20RraglWkt8C0sTQx/VIqB9bYosv8s8fQi5FWxUUnDr
W6qBJm76fV2GD2WNd4lAXQQxksPrVKOxmeb6lckRQ3bvJEjY9RMZhQydVr7vFi33GRTULwJuL4dw
EGU5U5Xl6fkH503OT389LEKNyKV4inp3+edAfmXrOW/n7ch7YBw7b6jPYVXnbc7Pp8qMlrvQ5fnZ
rw0R1GK/Hs2rX09/+1PLWw+JBxu9Cn1swshGu2KI92WV8VUsMVgf7yzaUhDws+zxH287NYtGVWJI
Xl782PLXb/7a6Ld3CbR4IOAx3SHjQht/3g3TiUwm8jHgyGVfzm/0af/Or/32Nh/bfDpwnw/Nr/dZ
3jbo8ifdUIyaglPgsFwnSzw7Ok3T39AVRvSPOmBwxzcNdIW5arcfjYAUdS+cL4yamEaiEKP1bBbQ
KrijnT3368Dqh1vpMcGPs+FrFuIKT6K3PskBqVAGbUoHdVC7q+0EcE0bPg/tqDjVO29rtjDpIjy2
W2vsvwRhrk9uRr6qOfhwC8OcoQ3QUkTs3CpPymZlyf7WnBMkw76RHWs/RA5c5lcFvXcFMFZ5WXYr
9XFUHvmwkiUYC5Bwi1vCWilh/mxCHdzH5rd6QMQtEuTyeY1B1Nf2uPOOc8783BjnN5QqhF+G22Do
15aJnFJFxbqi2reRpBBtgCacUicejiRfTSs4F5dxLe/qaelD4MRYe+NVG4bkOKcmgMLZJWUchzxI
y26v3Hof2uqRsGF5Mqdxje6tgN7ch3vPuO1EV1EiyTe5hEQ0lAR3aXkIHAPm47ZmxbYOCtvHrey6
dLs4aJAs6W52UN7s9DY1HyJK3Zt6dr97+OcRpum1bNDaquGoOFUIUX9PmbMJfAeqDYcdKr5qG2Mk
WsytJ4QTcu0KA8h83tUnChPMewgZLzLjOhsrfWMQ5Z4NJ+oab6bV7wuzg3kJ2D9rWAeFA5Yet32K
pe9dEQa9i2qOntTTS2npW4du0r6OLSq5kPL7Abw6U8XFAxGjTG2Tu1LivgSD6iJTnG7tlBuqjfY0
FMWuV/X1kDvpMfcH+ljyi+hRNUMBDS8qNynYW8rpCMevalbUNx4+9GBJgfajK3uSCz5/zldj4VV7
n0T1iwDCwDhPaNNdCFHcQHdROfprOZlP4BOAk81GdJgJ5MTvQSdH4f9NUlLcqD1gGIHzQrAxAtz6
uPh4ZEgnc9L5xoW7tso6xkCc3v3KMw0cQst8URmqB5RgIf8WhY/XIYgOpRW9JyP8qAxklA8UdT+i
vD2gjPSuQ0kgWM8eozOBtEpqC0bW8paP1pyyRdlMX/naiE0KGu6PJkXgYvgD53LU4VB2nO7QhfE2
JXqrRMDuGygyseofrWi8zDUnllcF8YM7vttmYx75JYInx4zA067YToV6JT+bLF33Wzw/1POcHqoZ
QGkkm9PkAW2J6u0cwOexxfzm2Mwk82i4SXP/MQnsd7pIdu1iuHOnY+IYFzAE2cks9Q+965FFbKP+
KgNsqdp35BofVbllsPs6djmnvow85szKp2pU3cgYqCCVI4isSXIFzmYb1nQETMdlIEYtSixRfSns
wtoCPvFMSme5tZUZIoZaJPkOkNoX0TQZAXYUkmjTPTZNcre0B6aOFFPXVdFORs1j0gRXjvPNlJB1
qPLc1jO6ljAj94yEHZgFU042ujm22yjob+qUCN5UwGDyzNIiCMR5zTuXm4YdwH4nU2lFBhpE3CHr
trJsv1pJSF6TNe47Ob+bMbrYbHoQ5bCPfnZ+YKH7VRd9pxuEr9ZPTsABc1DKHCK2ny132PnM88nl
s7NtZ5DXoaUg5BR1vC8FJyBSlDCFiScp8LNMDlfVBL0rF2m2Tb8xxxjbILosUvtiVqkBDkJD52D9
Egj4bTk6SW4YaPtRuCfRszblqhTYlhrg33sCJ0/Idff9LC6Erami2v3RmaJHIzKIrjSoqZKSaNDP
sbN9/e5EGEAK0ATIlOZNHotibWTS3XZZ/xhTtpBV/DMzvDuvJaS89Qk2gZWzje6brKp2adVwjUzp
HfG4p8kR5pZmgXSt91ZKsW3a9ioLqi96ypAfB6gBuoG0BxhBcKJiAiIGauDabxXevhLxo5Hu3GJm
PgPlsbYpJljtVln8mWRqilsUa8HJMK8jM34uy4buhBzefGQTeH3QY0/dROt6Dp7jxP4hqsmHHsz8
dp7VRZwz8DepcO9lG+5coDAj6XtO5cqrhisgrI1vTcz9YXC/GnXOgqUWxalv8Rg4zrNrQWmoXifT
rKC4khYAg+oYNMatWUWwkSzsoYlPaQ7XOYgHemfE2Xd7I/eew2CMLisze1FM9KrWFJBuXKbwPuWy
YVSP8A0Pli/VquEKTeYK1QvC8CIqADfrgfVsRp+0iMeDGWNrSNuUBb3/FtrIehMJCqhLC0irzitQ
rXinW0wQk7unKPq1t1oiR7X4oUa27WQIDYtFYuSDQS9jzOsLWcOLODMhyUxbT+TVCkFeecgE3D7W
G140mbuhawibdi9aMHkYbMJiwzS/ApOzSqJkuhr8mUzwoYCYVbX3QlHTqOz0sSHPQhmk/nD3ZKka
dZTY62Maw+auw2WJ1zTioi3ax5K4wJXXJSOkKKffStWb+8hmxs9QdWE20K3iCNCnUeP6jHNCJsw+
hR8d/PTd+YhQxd0zFeG2PNDZnjHNEPtid2szVdQIqVANBNKC6GHgNMFOwXc+FEF/LKGp2GO24sap
SAba5AlCPCeJnnwKmQug0gOzN97C0HjMc8itjYxI8TGp5nH7HlS/Niq4FW4gL4wmRPO7kGCVbiGo
EMtEit2mXy5SjBTwx2HS+XG2p99K8AssT9sjiioOMw5snK87y2BOA419S1wbgB2HCgjFipo2zCqn
TXdVBT9wwOBArl1vG4sy2lITuo+73Nt3FlF/7vgwFzJ/py6eVvDBkVngW6RB+4XMqy+d3YI/iBsm
R1Z1aYy00XPsIjMQtqpO946v55sU23GFSfeSi+jdKQKPvkgiLyYsWXgExbUxZCGR2MiR4cB9Daxo
510Ec2YfWO1QqGvK16wZx60oygWeE19XrjrW2PeweOlh17iQ2BXoZC8mbLGPL8CcF2oDh8691CI+
TWGmD5M53Y/+HvUcJG2wbCoGkku3gEHiVbBGWGXbqJw4PFZXrgqDllCr+00tuxJLhv1c6eF+Kprn
KqSdjYHnS1eOYmfMN53tY44S7ckMmZLYWXtCwndpBvLWaCDF1IO7GtrwRnH5w6ZS17HTw+BwFvj5
Uu9smi9+B3GtAEpo469acycxNxXrMc4RC9wesWdOg2gN9mZ/YQVXxdg+0icg7sUgrJC6//1s3bY1
dCbbQvFUtRrC9eRv+pjd6Ur3MEPERx9ob/sRgg/RwctUvLr2zTI8YY2976ye2mdBPZLOu2XcjK1+
yBrYNdDKugtKtxSl8whMbFxSTfn1YtfTXq8RBwm3oLGUjsMqM4ySIbaUT4GgR9UFhrFqmljQkRlw
S84F7FO7QLeuWcwfFNjYYjFHnx/cAFuYHTJ1WtzB5wflzyTEuAAMnQ4bnbs8NEjH3RmrMQkU+aro
Fq6e9Fdl7oqLAWsu1jkc3O3QRJeDesLpSJ/ASOcX1Lm4QTv3YC2uT/DOKNBkcfWBPv0gezJcYb6i
ILQ+vwZfyRmr+CJZ7O9nBGq0/Au0C01UawjafWE5R3vhlp4hx+Bj+IQfz2WXkXEU4MYOMld2l05H
SlZftpLKD/lwZwZpfla6/wLrEq37RSSpv6UkNMWlfzz/zVyGwFI//nxE9a3JfH2IF/gOJeuYWNl8
Jg1jNh7sxT7bvNBoxgm6/Py80YhVbTsKA2WB9LlBt43hAW6HcqRyZ63gx64C1yxJesMy6eUhpBSb
akTdT9PKCAmKlVG+zivcR3nEyZibPdajnGkFZwBEVgC14BuaLL2Yr73FJgChGCDujLE8Kv3oqHEH
7SkHHX79cFm/80XSKBy/zZ4s6YGd0+paCXW1zfgkNLvvfpFYl0VozFCxGSlbrc405DMcOYOig9r3
OlYZGtQS1guzOGuFaxz20PKQGIu5hXZ5e6jjeZO1k8A7yWx7MDzxkjhze/Si5ICW27lwk+CtUpWx
lTnnb9tmu26JMjw/UM/eWJ3LVHnAaDylgOrjxXt6/uH5X+nytPZKOilAHlFj0/QMjYlBfKmtuf34
3KRY5FAzB9ZSwREhhrXuqVCS0Pi5fWGMe+EO+D0H8qZI5Qj7FOyCK5ALEHtmYO0LCl6e++Eu9S4T
33y2U5tupt9T5TWfZ9a1KySrt2KUXyxhPQOsxujr92udqXs/6nfTPBL/K7ojc+IfRcC8+TVwuq9V
RjsUbAaxP3l+4xrDHQrM56YHaO4bT6NiBoIxFC8uf9uqWiDi31zbfkN8eTfWADx1CY8UzRIZDfml
QZF/7Q2UzIXAASzbhYAvFwAp9t0+Y8r4f7k7j+XWkTZN38rE7NGR8MBiNvQUKYnyR9ogjnQkeJMA
MmGuvh/wr5nqqY6Jjt7OohR1KIoGyPzyM68hKqFF7U/nPJkp6paH/v7R0Y9i6ICYbjX1q+vjhS/l
3sio2Zff/eOpabEsvutLXn8tVO9v29F5+8fzdLg4LV4fvD5v7pDyF9K5rXOEwYHjVod4sos1o4Yf
6Q63SHLSag/TXxFDvE1Lt6lsJuPFJwNY+WWIsH2LzQNuc1kUnFpowFuvELcINHpr5oIPRhfcR8gB
AbKwVp2E1j7E3JBygM6no0fHXiZhrrGLc0gseNusXJtfdQGjDZ1KxsZ94z+x5Uzxo3Td3zcYY1Xj
sHXr9tYkeJw9/8YZoEoGOSphoc4e7bJGm2ciuanqPLtBjuA0dojwuQnbql16d8hxM8do+k8JzBOX
QB/ljRIZo9o6GLV8puz3yenk3nUdwl0vdhYY5Q2UkXnrKfPJzOR4cFRM0h1xFgfkGBPH9d727uw2
xGpYdpdxLvayE4igRdaxdRN/A12v3WfBeEgoWUgVQVwngMz3dCKp9Xvzx/dH9qgzYYDFJCmzs1+w
mmjRONh8cuZPw5swkddFiuy3mRb9Dgmar64Ibn2ve8AW8+L18R/HrcRJJMYmjs8NR/nLkFt7kXfu
EV2N9SBIfqdu37uBxu4Yz4wW+a25ZlBnltOfugtepWXHO7kMArrav2N3vKRhAt7AhDZc2sEu6JPP
rBt+Ee35ivXRsS1qiSR5dsLx4ruAnJj3z8WIQWLOPuuHZqdrpBMTf1Z7IF/fxh/qrAGZD+/Z9GLc
4dPY38CdeIZx0t+46FZh8lkkay/2f5oa459uvo2qDthaa98wxyxDA1xwi51xPj85FCula0G9Lt9s
z/nC1CNm6zL7YK42bRcsNBq9q9Hn89hRumCpmnStGCIpHTX7tC0vtHrJcinOsdEZDOugOnWuxrne
ucbiEO7otSPSC8SqD99OLkOsLxlgANQo1ApxVdRio7gFNCZpXeMvYoitAUMMt0KZe6ep8e5nm+FV
DpLEgvtNA2l8jk2GwMil/cGCBparNE74nQBMUrdjOb47qPStEnu45LX/0Hr0Knr3UQz6LSn0rypJ
bn13PGT07N0Mt8dsKj8CH/zZrJuVjRkoK7Y+11X1m7sPd9mJH7wi+SLXQtOzSo7WlJ8J9IK50h+v
q8/KG75H0/lWjOQJ0L9HTPKyzh2YnajLXJUt1tbdIu5jnf1y+ixRZ28AmjcACcK2FexO82J3f8DA
fGrT+7Cee9Vhh7cEylnWX5PAs31MvkfkkpknucM6HjM0g+33fF5aARYziw4Pj9BC5jXNAAsEMVu0
p0OBhAwA93fWZbrNMJlgmdroaIrXPvCSTQZOmD48btrL64AXaUnqIXJPY36ykY02A1gPSD6COjMw
hIk65MijYYEB+uR6eCWJCnOnFr4ARjVn27cZ0vPB8w5Xb+EMz5nsMVScK0b98pQoJN8LUTH6f0uD
PEelDg0zEy0Y6JPhqUW9PW+bVW+498loy71Z4RxloAY5giE3qyHcDOZ4Z2tY5wAMsknle93Kszcy
2KC4vk9iC7nD+2ahDTnypaXJ68XuuZ/oXflLzLJcxMii5ChQkfSYSdFac74GHAKAgMjNFJjJxooV
ua9Qz0GXPQ7dsMKDG/kFxicKpYnKoPULk4doxQLMTBJYvtjBaJE7SfWCEz4uQtTKNn5HYfDIFZ7I
RDjb9WVCbH0qG3xpvI3CrNxQ/b3Ko5s6dg+Q+CkYsIovh1caTLYvfgA/VypkQuDnj3U9PeF68tYM
CBiEZnGjUxylCwYgBrdHu+AfTRpYJhw8CrjCfrBzKCp+H36arsBxT6sExTl716UCRI2r102VdvvK
rkG5dkBJfsdg6dCljT7mQegt4h1lwa5MjAumIIvsEIAa5pXK/qQ1gY0QFCUnar76fnxz6OtkTedR
ZXwjdIzDkxcxu/LdvdF3r0nqvTC1oImm6CCnxfCNChNnphk8iDTeK/keCSRqqbLuRGncZub8FaDB
MKL5EjApBBC3jRBVIWmoXo2W07YOm6+Faq7J/Th4WrnTQWTuOhr76ymkPHW6XwyTnPWQBc0BqgI0
L63BtVmC7GGcsNfSf6Ke+iVXM8LzAluapMRYGOJYMFY/grYoh6t+iFt8zUbQBOh17CiTn+fuy0ih
Ham8ZbX0/clExWPF5J7+UflU4r9DEguorU4KnFg1KXCpf0+xn96mYfsWV8hbe50I72O6qStmyZ8m
Q4ED7Kd0i4NLeUyIJY7BIAJgQrkxYLptZoPrmUXmDBqUFuhs2ed6ps8qfFxddSLuwgVGL5roJg7c
u2D0nCc5Pdk6B6lXA68wQeO5UZ8xp/C2fEtwP0t7SfneV0RSc5Izeujw0Y2tilDTVbE82BRiSEKg
V1vY6GRECM9uao/6Emk4k/Fz95Obw6EIgT2laMyDL7KajQ+WcTW3QKswd+1v0j5wdmg2yLVrhs9R
UDRPmGjTQnE6vSfdTPELUjSge7TvK3d6kMzzzqHT+2cvldYObgkKhOg8nM0yxLLGtG5Dq/iMtT+f
I3gUx5GZ2BD68qyWH0GdIt9gcnvh7uGSvPBOprE41Zi47UUzV6fUpkDM86WzBFrypi0UdP92ep6K
0jzQP7v3MtBz1x+Bmklmy00p3XCfu/50k3Y2mCDa+rGHzvCkOERNJISBI3T0xzhK7q4/zAnknhGC
NMcTKWBwj+fvsLASAX2uzB7PuCICK+KNi7xQmRw0qF9L1s555DBcN5FqUdkZJ3RvO/FErqqf/GOT
iPkpcFHzKYRrnTxVo93YM/3SqM889+ZY7mBFkCVmmbUPMpZc3LvYsNYvsar9y/UfXmxOO3OZ4SOU
s9KOOzhsAyAFjgWiO++6+S6ZE85Vj2ymQWkeyXsuD671zjnR1Xfn9OnetlrvXMwwq8w2PXhM6Nae
7Oa1SAD/+JF9F/ojsDkVGVsvhxZR0AleO/7gbOfB6vc42tFzzWZvNWiUEqbQYLhe9ryaZjA810z5
J0HPpQ/vxmA/2A1CAJbYWFl/mDjU7/NMmhtHmzUwPHxLvMHjNfdRmppn5H3A+Vk5YEbLaLjJowEz
T1EyJDNOx0ocUJA+GiEUo4R0osjM7KRGzYHlHZA6f+xnG1Hu1NwlC88SEh1DjNm4HVtXYYxE7u4p
kHfAY/oN2wzh5B7L1zGbWaRyAjC67SUnU9rxx7aIdx6XbN94NOKNhr5i1/U4OWjQF4AHIFFi1pIC
qOzsjlwRDczCudQ6O5o0/sigjA720ivio0S5hdCrGnQ1Rdyth5nKb7AV/DwO0K0TZMhyxtMR+sFt
jKXSbZKNxX7u2/tmds5zV1a407XvuTb+hM7ggCXFgyhe4C01hhZdyYUAr0PpGuWnAp1+BtMRksQj
EWZWn8403c26eqornTPzHKMVWjPBJiGHs2uOzQpSS+obW7eN021QTrhYa+cnjxBP6unmAXEa7/ws
Oi3/zVgOnjN/WEcylG8JIDHGmkk7FKcgsp6bKZ3ug8Gg+iT+202wQsPi3Sjqx7ozVuPiuTfaOQgv
NJw4XDG2ZHa2QbqEQFk7+CwH9GAmfFWcXjkbHcSfRdYBqLXRYE6ner7N0q+icsMjdT4NVA8Tk7lF
eAj3KgvyI5Riw3Nv80pSEbdQsuOQJlib39B4RSzYzrAUjpjxuJFgRua9wZLJLn08/JIR6Uei1KGK
KdjmITuHGVKpunQQqFELZTocIRwPK8/s60Oc2zHZTJ8c7JHKOitRm1FlvLPkEN3YHjblGlH6R9u0
cL37E+VhQg4O4hqpVHqaWXJRrjaOETPpPkaylZk+PKXEPHXZGCAhjxR2XuhyW9IjXNa42Cqb1jCW
K/I09eZOVhwY0xgcE9W0RwH5KkOSfuvp+aEwi0siseuuQoygmXek58pt8EMf/XvOwxcxNu9sIbx9
DbCeyMOHR3/RYavp5FlW/Woxhdp7qv+ssgzNPTd9BFW8sE3G85Q5t55KA6pg8ouuGl7bvF3NHn6m
EzOP0aM568VY7CE4v/YyJiTz/CF1q2gruudOQB9wGioqC42CFVPkCCpldsP6SunlNRe3ndejVJB/
/Ab2eeUc1QyUJn6oGnTvfeWegsZYu4CWmUq4bwWICNvFuo2+LITuyvk0ZxNr9jygh85EYpviJBCF
/eeVGn+9YthEokeX3icQk6IOWuj80iCcv6iiN4F/6ri0m6qtu02N6+GqMJsYdyXDBWEO+xOECH1g
mhSBk5270H3QmM6urxSKK9lPDL17wiUMZow7Lno/7nxwQfTfNc7j9VloW4PQDOG0IlMA2BvFyp1O
OhBQiQy56UiN4EFZrqxg7w9euIeGQVaQBXfohNdI9WMP51TZrS+Ym0g045ocU64QcNxtHXaYQRLN
Ejwsr9RMrMcQ7yufqfWZmc0JjqzRKTdzkk3YNHX+mQwxFiEezeBuNre5m35WCHhSWAi8yBauvamd
3TAwwK1KIEwROwAtLerOua/2yZbokGDRiJQABHBImsD0DAcLjuLDbgZo3sBGt/WEGUzEgDOoIM/F
/ntBM25NhfmcObxkYeMlE8voWNhccXBRNyVEKzTGwmflgZlFnNuRI2+dQzWmZ3JwGn1B0hDx+I4/
TyKm31GL/FcYofu/PNNHJelfITV3EWaPneg909Fz3OMQidg6ikIG1a6aig2K1j+21uiq4TC71jMT
mhwCdQs1BJzVegZiZEjrD/F0obDlF7OhF2cNWG6aAe+RS+yYEqAQg1Vv0kyfU9f+7eN1RVbd3tUJ
GbVooOlaxPmE+TFwRvaCe28MDjfJch8li2TiUwWdgbs9nPImm957RS3mNUx9jJSb7TRim0wZiZEB
yqzDjJArwzAyW3HfGUmMmAaOIDzQXdz7gAvtsljU55PP63kyS/9YxNVxyi7acr+ShtKhCfmTa/sO
LRkKwuRzJJccK/0rwaV0bdaGAVOzgg4NCAWbzPzOyu4d0672XjOWpyzMzEMLgaBT/bgrE4rcwCKd
D4rBePGSfrwZTOcghbibO6+7baXqb2tm7iUz06OfV+NxyYG9YpCXwiZoppPzruLBuWjSSDFaLYS/
YmvYlr7k/TLhmTfM2qoNKnvZoVLeO+JTxen6w9DqI0kw3JgMvCuLOj0bsRIICk7Aq02KkFM1+2/J
gLIesBHrdhpFeohmmODE0UeG7Xo/W+KxcXtvRyxxT7aKToBRyIfGbtNQ4h9kID/CwrTWsjMfEsUS
7SdjO3gcksuiEouiQ6KcX4bPMDHrl+tHe+0GBxPbX3RNHZqgfMvzGB4Z9oRoMVLNjj3ORJpysg+Q
pizCPU1+bwUWgcGdFJtiEO1xymE8XWG3psIow0SiylDcPRIDvQpJE4alUrNaK96iwg5zkdEfGzE+
1iL9lWmQoLkPm4H88QGzgDt/jKGUzZsWdk+Hpt9CAWItDcZdTSYDxIGkqfDyJ6d3K2A43zDsgo2H
OBmn4QjfC+wQnw2f2LqVWzl4r30TtJRBpEsx6J6qk68tmfFajsSgayCivVIjrmCHq6bjOI4K3GwL
+3OulmpU+dT+aXrfS3a/z1yC2T3JrVzJMaW4Re+t9Jn601nTW7+8LwWSJXhzyYNAJYJMEbyI5YDo
SCfyvZBorDr9ZhoQrtE7Jv8N6X9THpp9s+4LxE3x10TAlEP1ep0875cxgE1zTDjzFoyh6wdu5nFe
xWRbYohfZhLBDakrZz0aKCYmcSlD9F3CEgCYYn5PUzJu2JMbo3ZgYynAEsEQkbSONDJh1dFRYK+m
woWeWGX0DAhYFjZOBA3o0r1WZD0MHZKGmamPhTVjPJwdblo/+VzI/31XfJZ4Sy9AWsDeprGxpoV2
Huin2OxfJ5YVHCWUVP5agqJl6J3B+Y4d9WxudE7EyifiY7VrK3mHEBznY3BMzeQXLPpuUw0Q0VCF
IC3hSXXv76fSpfSN2hBfZvEtILDTLQs2qIYSe+/Q3CUme8MtrWvEQ5GDWacgP90YkAn4gG61tL3X
AVQXs3ykjr8zYgiCvglgbolXuttpQBFg9onP3UTBl/N0DHUDRpZEMd/KPsNuur221KGRIKhIFQ9M
AkMuL5twvfFw01hC7qJdEzWLykVeXhpf3aYEmZVRfvamktCI+TaNKLdz5TDrnw9l1CUbl/b5ylju
479iohpuDDMfduGQfaJ4maylDVmmQMbV0vapyABQYHawLkZ2ezDdU5Mkd5IpFILDanrTOpGwReoY
5cZ4eivhHIohWNoZ6juloXOQiA5eglp8j+NTHNbWB40KEM/VPJ9TB6tt18YVNYasvjFoUNVCFDe1
rI+pa6lbe9THUlP8haZj3WpynLKYwVnXU7QPvZB9EqGQUgHfBNvPcm6QPFhJH5/dGOustO0k893q
061MBDwWP9llhbSm+urD6QXtzls0Be6GGjmQqNUoOnLuitY50vumyFEmYz36zMOyelwhCVJkiWKJ
BGOYc8wSVOzCsNlS7DgnDj5m9G/9Ap6z5+RvSzxkn4A68LeYfnwmfvRc5/Khmp1f/ZT8KQrvkAwV
US1z1YquxhrQjOaW+k+S9Noe6BDa6dLZL0h3nWUTyZE36moae7O7UCERvYxxDofqy/JuSDvg3SJ8
OdF8E0Rk/IbTTeEfrgd2RG0rrBOkOazzYiQaMwYeKjvpk9UGn40IjrkTwg60jgl26qumb75wOWbN
sriEcp/HgDm5gz1NtKnCEmcPSYieAAHPFYdvoFnaDoMUDr/s04NMvYrn8LDsXSvr5l3JxxmN4Hns
CXetQKnSMPo7JcgV1ZJO4PawcyRs5aC+jxo2g6hgS3e0ut3YuavB4a2un7zVsLQzb7qXgfGktGMw
jof+RhbRzOGdtXCDsa8AAelD3+xDglwC12r072TO8r8KUV23S5yFq8UJ3QA7TW+R+xtDQlAqy9Zu
Q1iKAMdD2Hj1lofZD+NKt/YGYgnRAX7tBp1YWZt4W0/OnSGRPZ0dvyWAiegndeZqvzwuJqBWpK7B
ptBAhYAMtZHkTjpMTKdbZ4gUSoq81/LcjgCHPNKqxh14fS13Gl9Ya8tmJ6n0FkbU0qXn0EkqDFwD
G11Li3ZIZTAt8Qi2jWJRBHCaCq/l5pWcYaosPq3SvmnzAPrYopOFd/ih8OkoRvECsENiltopm5C5
PrkB+lTJUtuXxnyL+/GX21CpRCXnc0ILGkPlcF8YwtuS+bzqMNoaLcUdqx+VXCgDV2pu0EcM0Be7
6RCbnwjDP9lRipcFKYIfhBsf8SOGOxAyjMF+khZOacDbPE7xdmlXJADcKAWWY5PFUcNJn/dQNIzt
LGGf5bA2KvlRc+e2WR6+dBBrzNR4SDsElNIyZGrqKEpGlLcidA73Jl44G0z8npxBvfZLlYU33KnX
9gSDgmM6EIzLk+GSwe3eFHP6OVhs+tbx9irEDtTLSWslLA4ISO0hBuIPxnIGUjKHtIyX9Thc9ZFq
7fBpf66xGy4djQYTBPtYH3RfTeSN3LLRtp8C2WR3/uR8F+UnMmbjL8agYvLPsOgA4hdgemEyH+08
nW6k2eawn51w4/pZswbWkN9n9B7WRYYUP3cb6aIyZAZeB0+Mc9bVkFgbXmIHURh4EOw7kx10dHBw
HMLxJVdTssHrFhDO1DHiFz2WgL43bID0bMVgRrfGTMSy/Ok5sMFEsflha2hGKzKcD7rrLiaf8ZT5
ANkmtGiddJC7drrv6HjN4JaCLHrFpbs9NtBywOF4e7Rxwa816GmgGWGmaQ7VNGx3va04Y2MSIMgN
9TpIKoR3ZX9B9ghSC0LHj6YN8qYmfEOk0YD6LJXddlTwa5smXmWI6jJSLT7OADgVeJJ/Sfr8txQK
/7+UH7RQB0SO4f8tP3j7u52K39Wf/6hZ+Ncf/aU+6LtIDPq+4PxwhLAR2Pg/6oN++G9A8EGSuygD
BaaFLMtfNip2+G9Mh0z0zpA/9Dih/4ONiv9vi5iV6Xuu7/jCF/Z/y0blP4lLwKBDvSxA+CIMLe+f
EkCVUKggJfl8aGY1bJSmH6mc7mbyBWcq5WM9MnMCD+Sur4gwPdKOKnI/WAWSJs/k/YHaf6bdDgjS
z/4rXYl/aKxxcYSPPAJta74mgmX/kEnoizDp2WLTwcBm0AL5sbK1ieRdjzxoz0zNKVsSWH/vlJpu
GKOjxiM/+w/38/IvUYb/wcDhUqdV3/2v/7nchf9bPoKrs6ju4XPjOaZl/UM+onc7oaWbjIepR3dY
6AmUeAOCfVqs8khMGpgZZWxjPO19f2ZUu1sXCu3KeBO4zkL/HjjczaeaQ5VWtUPijQFjI4qPov9w
jAZ/Thq9IJyC4r/QvbBc9z9/dBM1n0XZB/YoN/ifikUK9Ug9+T2JIobDoXrTPvLmlm0fiigu19nI
xCYo0xMHm9jEAkkWNOu1N7+ngm/ZG8VlGIne12s95xreWNauLA9wLu93yF2SbnsoX7QpnkcraW9S
RBvWOnrnItlAw/qTX/E2CFk8gGQcDo3m2BrRkIwFGXapLBiNMkgPKaKQq/lgAnGBSAlDXNjZtJrq
DKR3kXPeNI+MISykdsx8583IxibZsJ0wHliHMZrdYgbmi9Bkld/i976NREmIjiCnmZreAlnVGqqL
3sQu2t+qeYpj44IXRQPEjecUJVm/VXVbGBwBjGzrkLd8eUBWNJqL5sNvaigHrtz4ugTJTZ+tn6GI
ueFw4yEkQMdwuZLLs1tm7x4+riEOrP2ssGU0AHHkTYtZqQOMx8zjU+PbW9MQIQmDF6Do/iuu/PSQ
JByWRYS1mrbinzCusyPi1XSWAjfZW5H6oKnxqw5I6eSywCMLOF+RVmJlhGSuYdZ8DACpV2UOR7D5
KoSTb+wsyKF2xLgjuPf8ORx/h4mupJ+8AVmwxmAGAi3ANwS2XsHWSHQS8KcLaaI7tX32M3Qku7m5
SLhwK4M8ehVANqzCxcMxhMXZfcAQsZPg3nFQjJLdtAd6IpZpFlkgU/e8h2LQNcCyfSNgKUW8Lt3F
KUK/5LpLF1CZQTILHeoi2Q5k8c/SYfoU+MNb52UfwCfuGlB3Rph/tGTSNhAFzCxo5i0VsEzAvvjk
rAsdCpjCgUYjexJ/sUF7KBvCYBjt7G1084/rb0qT26SHYTe6ztMkuechDp9qLpp1l8/WNodirBON
ESCkgVU1dC+O6IYNHepXlINBtkSYlFb6kDtVDfQJVwPJtfMbtrWckx+/ic+YVrwgFQmDxmWOrhaB
5CBkStOmuzxAVdoi8/H7e5pbED8AZ2CVCRoSLvFdZLIQKaQxkEG6HS0kRNgrgadVNZIrMVHX9K+v
3yBO/RiDxonUjPo3DlmpWeuyMXV6yZf7PjNlAbt9cNrhbGcDdNcSi1MT9eaYW1fn3ppp7t5sCEut
gezMAGc/ov9gJP6xoj2LwWy7q8g3yJSbS0fZtEVbZxO60S28P65w4FQbJ5dbVS8LQ/sx/FIHlkpc
UoC1dbFxh5ku6YRom7Cq9Zjo+zkNg1U38vx4q6ZZ7i3fbXaRDJh/GNO9novXzDXdG2uwPy0TjgNy
08xZyvqlbb01keM7xt0Vy0jDBjYxvFaTi2OJ4UI/mIEPirrZZoi0UDezelO0boGIli99iblritTO
FqeDQwvICX3BkFsaAC24hvFakPl3NIl3iMBAZQXJg14KQx1GLStus5/Ew+oa/GRItWVEFs5Lr0gK
fikXSZrCCc6tJLltcbLvi50bqle19A6CDJjU9d40ivVRh8XHBA9kgzJ0bWfA1KxmEayAMJcutVTM
MZF4jAbMxrzFquazLTki4HBZ24C9o6aG9hiInk12r/0B79ee49fJ2drXO6J6AvMw4Ps1Gt/umDy2
IzFiAlQbOHzqsciwfz8EJuT3YqEzVRFWNhYz1bHg1XEY3Je4DENkDFao1/9cE3S/91jHPRelqUvm
gNjl1i/zkPxxaMHPQ/4BpKoB7MgbkaWwo/E1UZBgJIt9X4j0tQsktCiOl+sy4Wyw4CbGj7PV4d07
szU0Ax8z/J0NCS2L+Nd1icwD0awQ8U9X0+IGWEqnLEZyn9LYTx+TgU/oNxVN1DbfDWb+YwkOoKbj
8FDZOK5MC6N7bRb3OBjWa1w2tl1M/39cMgXbA1LTbvI6RLRL03KwRhxY6cktZ4VRTpvetL5im0nI
nKJPvqx9ZHAIBE5R8x34noEY+WUPY2Fw3rrCHDkVouN1YUY4pSHkmf9AIBaA86otjmn5rp67T+QM
G+C2i2OSerquIjskrDjx/NtO8vu2DbY+vEjg+9xOuSzwLqcmdObyPNHko8IHVeZB2gRygPBTy9qG
dVAupsUf1uI8jhjvrtXee8WtQzbARWNi2ectcOPSM1diwoZF4lhx/V1TgpGO5VeV+CHKSQUt2RQH
NvhBQUkonguaByHX1MD0ZF1qid9y+uot7zzVTY5yzH1pVx8NxyreNBNdwuhZC+6KWxowFuiiLMTU
DuIbp2GzHByhlru+mGmGxpw7GVMOE8KC6VQUZ9hjOxHP0Y186bi2UWC3a1/lzVa6/LPHHL3m6PMS
xIjg4dLQ78SattjmemIjU5xvcLn6zrDX7YC30otI6UCU9g61mRfNt2fWW35c8wBjZN2PgmOSewKz
zSLeV4DbFmCTT0/KHt96yaGS5TYbvst/8ka9N45/KV3mg3V/nqDUZybRZc7yn2p8tuoauJmMPiCb
EBP9Zkmdz7oe0cJwiMmhty9jZuKqIZBZc3msxLROyFo2yzUDA/AbbuLh+kWMZptLOqGFwSk0CxJp
2SLrsh4XL+m/tgXXNLUspLclRjYY3/+VgpgpFG9JfRcSx5qOZdEHcCEaL9z62T0E1b2HiDVjjQCH
eblAw15R5RrZ0PAf72ykAdIGoB8asiSyo+uudSgPDmi/KyKhxeQI/3ZjW9MTjNz8tgUPKI0/FCWa
3clWQbwo3yO7eWoQwaRsGN/igl5Is4RVM+GIzRuuTls3H2FMtJM2f2jdAYMEzJ/MxDOuRacETjIl
kPbaxLwbPS2ICuRXtkv3PRtvEpyBaCmxZS0YMnHmSnjYCzwu5sUcf/oTB4s5qUMg7SlF1iRi7hp8
y3eIcdOixXSAbEaPH8uodbAWM/B+y8RDPnaM13oofvyAo9UNWT91agCoCn+oN3Zug9V6yxE8Vdav
vj3401yuhB8/dEkHhEW0035e8vjR6XZlXyBai6ixPfElqzo+JGo6dhZR2XB9b5OLetdPEIlKrmee
EED1lMastfi+9kS1skoWTNWVX51Sj5ak7SxTtrntc10z940uW6Dt+c5S790Sb7PMRJizxtB9VNNe
Da+5YuIj9U9UsHVmRzKjH+F5BMQkHH/vexI9kJvJT7C8f6nBNwHp98SAaoVXXlRbfGRZdWmMz2JM
5dqKwvs6u56jeL/EiTj49NGwy/goFOPAquYcMlokWrIERF8trG2pADSkCHQ5o9jFKBStOrsUdCpI
EXFCuy6/UDv1pjM2ZQ0OaZa/yznesikZPbPTr/lcPZaXaxqUWu8FrZX1NRhnZvB8zUGuQTzrOFzN
TDxENlRdlZvkPXn7YcUR+ofFj1LdS9iWnHAmW8SuguemTC9j1X1kmN541l77I1I4LzYUnXgmzQhj
Tudy0amIuvzrmvv6HnpckcEZboOw1+TgqAfVB+JBA1Gw+BEN635JuIsufw8pb4CTkUJ6IrpJVfqT
mvkHlEjipVc+IOIEvrBb186NObUXiCc4nE2cfwGVNnS1Bu2S3sEFJ/+Yl/A/54jtSiZYnEdkG0EL
sNB8ZxxCadHqQ9K5H3nJQepM3lMR5g9VxrXWafHBSA0USbu27aV2N9cMEZ5Vymy3somRPVLOk/tx
PR1nhIQo4NQddIAbSQpOQZH2m8y9OE7xkXZkNbU//yFBgZ/Hai7K6NmK+crLdx+H5ByCx2YawHlS
0p6LOzZVnf1cm+uwtemz5khr8IXM5QgI0Qah80ESIM8tDVb8sAVAZ/e3VX2rlCCBCtKpKqwL/qdG
/n1d+7TXcEeKUux4lmcUaLSQK6+1IoupVPdUyvbWr5bzJZ9JWtJfS77gOuFzEVB0MxpaZbYHSna5
NsEw36JNOcKg0p91/5GDlVhfb/OcPNDcA3yXIXgNW+ASm8HBcAqkj4g9UlUfqLtjKGPBMLYbf9+l
Yb1rui8Rwc5PTYJ19rOUSBt6KgS0p2Em2l3X8XIOS8c5iImPVTIogix80UNwxqlqEiP6vxkp0mSp
b1LND8fz1K5DwRCPvp/e1lCzNE3ldqlzh4Sp32I5QMl3kxrjIwBz5zj0Z6ZS6W3T5CcDrxGqtWAn
vdk4GIZ8t1P3pRfBb4wj75CZu4AkJGswF+yJV/ypGILuM1bu7j4XhBipn9PZg+KaDHrvgH9j24ul
SklrS6yRWsQI3UJcdJzDxRgJejkCVF6I9dc1qVx6AGZHuV4DT1kvE9Br0ck4y8OZkDSPhNBs0tfc
jX759XRW4DMgrpBaWF704nFArvBbANabc0jOEXOvsk73EjGeWlrTvgG4pxoEAkXEbJ/ZHoousY1h
XvijIXOtcsZUWe7mu/ATqbJ+H2l2jYqj3ajRAYKmf+awRk+QTKxDjcqKB6Rw2pnN7nogv6oRuXpz
+s1YkikD69z39VHqzAcCBtA/KPsnNiN+hCEO773fgLcbCwQR6hqlBAFrZyFk+PUmCyBTh/7iE2lD
zBsuVZHUAphXgA6V4d15i5vS3z8aEs8bUY0QagcLmEgT1ylMbnhJzIrXTumD8k4r5MikfrGXt75+
iMgiWTm0y99eH8RjDvk1oFhba/G3LXR6LxFL3gnYZTeaROzGd3s0bxFsgmy9OBJd9VSuP4SJBB+U
q8PfD/3rKcFVmAY2WoUFIZo3wJn5Q2GlVMALvluCSv37b67/9/eT//7FVQvmypy7Pnb95/X//n4M
iZP//ZGuD/79nL+f+I/H/vGqCPDQqaJT89fXY6rMK2o3Qz3u3wk7s+W2lSyL/lAjAkBifOU8SaIk
SrL4grBsC/M8JICv75VwV1RE3YjqB98ryxIJkkAizzl7r/3v51kOr3WZu3Ud+oPlH5b/BExKo2Qq
6RpqTXteHjztfDDr/34dqf+7JLP3iJZgOhl6iUnE0VIQlrmFsrIRKAoblRArBhm051Tlxi5/D13n
ua+8eheoMFA/aM29JNO07gq89dG971wCmFSyYkCUCblGCNtxkjmn3rVwDjhehzpZOQKXby7/qess
2ogw0Ri1Ce1EF4wEyyCdsW+MSh+aeKflK5ZTshAreKfYRA620V471Kg72GAk3gPkOEU0ZE7BNDyb
KEuwrlNhtk39K2XrWwUUHMeQmVo79lRfbg6NIAfXloEzkHqy57rlBYLRwWeLaTNwikPpD4cgEhAf
C9CpsVWR/uhbKnnQ/91P22RigtagQQ8Tr4WljEHCrPKt7eSMwpL4YSgp5Y++jaLd02E41bCwpiBQ
exCtAiGxsrro0W6BMkUFwzLeyBPXquCij9lA4DChn3hL0uG5Gkp3ZbTFo+Zl7bpofKzF5daN34gk
w5bbaXiRyIQMpJdvWhBn8DC13aQpqqe8kC6UMunF2hWk10oA74H+CmZZ0dvZ+QLdCTGw27OnEgyf
kP08E5p2nTF4INjoD3NvvuJVJ+Aji0NudB4EIOH9MSfrl1e4DLhqDf6ZzH/7LcZPYJy/6nyPD3rE
7YxwT7OrPcr0q530j21FfHCZj5cwIpNzdFh48QNuqt7yjowJHkiw2AxtSVHKgHsj+9+ZMQ0vbduK
rWDGva5yNMgRh+xwQngMr8vAyI6jLRmzJ9hpkcU9jTnkBk4gBvKhe8ibGL1PZaSHHL5656Dztz0X
v03pFhuziV7G3HHYtKTWWbcbb4UUPgak3UM6abH1S6ZoXWqyF5h+mNHADXoQpBKxA429FuiMD/VV
hhY933x6HHLNOLgJHD5ZozdV42K0/Dxf+FnXhK6h+j/7PgmDJXPG4wB/qMX5pNO9BYs23A2rCejA
AOD2X82YNrRkf2zKwaBvKy9VJzwsuJ6+Mor6UAkUm7lDkVkF3W+OgHrFCFDqi+psp+GmGEDj1nEw
08qIPGA3e0uPTqmve7DWmo7DSLZ5nB5B33S3xDfLx3R2L+QFFxgdcMSWP+nHYbmwvO2gd/bRr92N
GLoA6VD1i9LwwCT6bnFrhHnp3bB7oLYNUgVnpIeYNDxVjSY6cYhoDqHA6p73ONC75gTC0dCA3qjr
eGfqw8F25o0rS2tnt/A5etu4e3YWrprQetJlsCtareO8R2vRCfkOIOlKG+HNCYAmCBYLJ6qvpeM/
5IZ7CwJaIo0XsF+Nn1pNTjcwo18UrrRUHMTuWvmBVjkiKbO/Vu1IL0tlTSOQBNExAKX2669MJgdD
KifuJHp0nc4jziGVtEr2ZAefahPCsxsEhpX6K5qTh8EQZy1zOBmKR+fRipJ+BwZVPBrK0xBWe68N
Lqi4WWdiwgVG7bnNMVr2xAS3bchpG9C0MR6LEcZC59CuCh05rwpdcmsehkNTux/T6GZPJm5a1Z0r
nLlFWFD/yX1E1qrmnU2MvgVdhBwKduDHcKXnsdnMgXNtRNUc6l7sJjO6dVX+4CcjZjbwravaN57k
MDxMiexJJhn3Ik6bNY1vLtQsIKPVO4IBJIwbP3UvseX0yEhaRtkzvYVjZLf7INX1S5El0YMppyMQ
PmRaeXqVeCFZO41+WzpRc34WA/xElGvY6ZxhF0TBVe9IrOrDLNt2k/NuW/bbqGQ6VC9lS+gJHIjO
lO/T5F/ZyW38Af5wbNvoSbz9HLc/gxmaQnLDLkLwkXeLcRkNM72/MvhwGe5B7jI/uoF+b20fOkec
/AGXvDmuBbldK5sNSVqG6QZO6WuVo19mFBRMhy4udxhxmXBQI+bM+qIYbUU13CzP2cyme4XC067J
0EW3Oz6TQ/hLkLUdB+XjRIiA108rLDdkCOfr2sg2qYGuz8v2khxJ3ep/JdFIb6ImdLzL/Utf21+w
5pmG0WGktc6kRNsA4mVKhgLUfKjK6tY5xh1h/lOvtu9tdyRU4ctnQmirUxpH4u4yeFp06bCEaW2w
kbgDmiG/dBXQsvYTh8V2dLVrXDVPniUeCDS7TRrLhl+WD4BnrMH8iky2wWbdHArdeJeh+ew69S5E
n2GLcKKtZdeo/diWt1H8OLb1OU1C5gD9wRrwNClceVMe4tn8gRvwamThBbTHk+nQP7BdGu1zaZ7Q
+aE6yJ9dPbs0IXs1FBuEWYRJStCvUSBIimhTWUo2mLkvgpqLqX5/RUq6iqNxmzTNu6aLc04/Ao31
u/po1EORzXKoWdmgFLB4PyTeD/R3ayp2NALN8Bl4zi9sILd2Y/loGMeRyBQ+jh5h1sQ1JOd56xlv
dhB92a1z8In+CDKbiVdECE3mHkPYQpVGbqkBMjnFW+5Y8oEePKIcA5+UwQN1R228j9NQIh1GluLV
2zQKN9YY/qSf8jK9TGFGzaiDcKDjaZFijSck3Eez/6LlTChYlrp9ltWUqudZK+aN5I2fMla22H1u
vfxnMYfQdK4eTR3iG452Ut+1BCuWiLSfLStZl5SEn3mAemfDQBkzZQ9Cs/fNQzfCyNFwSDWJXmEa
S19Ge/pDT+yDrcqmrqpfTXz2sKOvISlToIPhn0oj3Vr5eczzA1wu+qLteZ5r4rUNQDx+6j3DYrm7
0o6osOWhbyyxLbAgrTPDvVpgZdY9pSRN0fwSuFBlCL05O7TXkHOcsOwj3D4TveVui+yRfXW4AXU6
b+w4uNdj/aeClO50SlNjwIbWjW2da/Z5nPRDUkH6KotOTZmqTeeNX21afzktd/3C4iTUEd5zT92C
FsxJqTXocpNqrZDsl7GV39FQ5fsCDTLM2mAVFBVllB1+So1zTc4kqERsD8iox5k9hBuo+Sim+w6v
rxuh2nHqo+Ymb2KiPqpzAtBHi/IiQt+tjZRUeZO9W1K4Z8egc5xoL3S4n8EjiXVCGLDtjPRoTeiJ
1iRPRmK8TGySVOcFkYsFNiOgHIzcdQn07JBoIArH1Nqz+v0yjOCdyI14D1nnsy/wy9NfGlfN2N9L
BqjRyEcaX8ty/gSdCoKl4J5eTcPFkvne1rhjWyC0y/JjMDlHZJJ/9D6N01Q49g4eHJBS2m3cXB/M
iYy/QPafUxTteuX2dcsaOQ7CB8L+tDeMWLwnWf2mDdODE+Pm17uNa7ojurmmWXWyJ7PH3ktAA/lk
EtJB38TVsa/IEmQgMUu42IZv4piy1cZm1rUCqXHDQXiVufdm0ZMTqQqzWuXs9RyXrtSUUwunefyc
jPVeBtbBMqvPoX8yurXtGV/1zOSVPxO6CPbr614qX7TcOfbwqjN9J2oIYiJWX2a8dMVqGAy5jeeD
0BVdplv1a1AXCUf4+29EmmGYYjSZ0UZPmDt5OQQt1m+eAmTrWj1aTM5yXRn7IfrZDCiJ/+9XwYmw
GiEWUT/iM7sa8+XpSts/qIcAmbdKg2A9uf124uHYyau/ovXfiPhtnq/qcUPgEyb/Vz8c8Bx95EGf
NVJWQo5qFMX7jKw/Tm9EqzfYLip6Z4CjdwY3pIpcmIqvhZYgGOVr9W/8qfxmhUdhL6qeBHi+zybV
qPttk9Cw0L/koSm1lRDR8n94WQeqCuQ4+0bjZIQm7fP76kcqw92pr9XlCElik4D9bIb2IEp0W6D9
nliH1gYdu6HTv9WTF92UMqKkzRvL5woGkRDIDfkNnIWwk9ZD7tPCKbhw9hXKMfUT6vmqqDpF2FDV
sdptnW3nPLiL2D+oJ6+afru8AAbXIh2PzJJHfBXq4dRxqafV1MspMH+r185j1PY+pNpSvx15+lPD
JNvI6Zjwz40M1urtUS9PvYX/eqk+R2WO7Obom9UzxYRgB8dgrRytLev3DgLPKud7LROwycUDy9fq
Z0rm/brzpVO2gCA66fxom/798TjU9zq5XgEPl/oBOtcOzAGbdsJzInenvgVTfw0OA0sFr7OLN3NP
haLjdjWyX+qhdACaucHR0HSfmuZLlsVVPaT6Gb8kyuJJ/YQ6pqL8Ez3+66BCvqkOmHy7o3oqnuJB
wvwuKJ6T1lieTj2cI/sDDyNAHVOivKDeg4HO7iXZOkV5yZsfeskQyyuQ0Zk0FptwPnXYXSEIJivQ
o9isTSYdoYi/XTbbgqsqkZpBjJ1T7aMQCkicTddlgA8m6Jvb7U0bOV1zu97NUX4LExNgF8zjnom5
KTE/OonOuaSyIQpORS/qHpIgGPfIEb4rMpTGkWn2jD8Dd1oALdWu4YUbyEMSUGo/Exp63GzMZ6qF
L6UBZ+DuPi0yCKvmRB2II1Pt214NRaz6ZpX4Ic3cbcm8mEoK+Zb8t/kQmXl0FCEez6G4BbOHWqcz
qJskdKc2O7Xl8Kz+5H5tbislE1NSsBbR0CJbHnaG2zLB4iYCHCT61oOh3MXuLw3Qy7qxp48O3TiT
GlrUekznG9zE1hbIDUTjvok5+RQFERFO3axV9JEEnD1U98nuXtOQ/dBs02Qnq5bZ3cQ9wxoo4/Sj
Oxb2cVI3LMitakWhaaycRmsv1G9Lu9uz6KZrZQxib9Pk+UVT80qYF7zbOQOTBnq1GYvDpFnxwW9K
eNA4HR1BU3jKp2tHdsYqgUQYZmxsHTUy0zsUFG2R/rJwwWzLkOrRlBw/qVeAXaG3kf4C007XOnZM
DPePsjEOes4AyYz1dK0HW8gXH0VlFFD8UmS3FcpeYe1mg0FL5/Xl2ur11wpDzYZh2j0gDAbSR+Gt
1JACkFJ8QPULD0oNJ9k7HwqX3kER0eg20fXBsBT7OUDNDb53nfg0VSY57YVTFjtzHM56lVnHqtHP
jXIRTpL0I6mGmbaJrV618LNjXnKYi/KqRCq20hGnZlzXMbQPzHj0sg01hpYGuresfA0DNqnLie65
2Fr6wtk2hm9vrTHodzmVzOQO8b5oGfoVedWyw2Lu3KtTvtJckkKknexsUB2TLY6Txqfa41eXWFeZ
h4D3sydCJNgtMVaxn0iX8kvtfQ7GX2CEjW3sJ7vlqWtSlVAhazF2b8XptrCtgfpC/0WYHvdUajJR
Pv6mFFR1pTKrcrEic1NysKJ4SOZYbjAzn3PIkPS+nPds9Jp1JWmc9pm9G3z2LXOM+bWc9vHEb7qJ
vbZ1dlQowm5CKTMkazQMum7UjEXJsC/s+pYXtJoj6RKZN2HqtUx8gwC0ej7b+AMQs7eq6W44I9Gs
hREVezn+YsepOGyTuUfTcO5acuBG84duMJyIZIYRl+nKNOJK7mVxFVH5i3l3tEJ5428xv5z6oL72
bXTBl/ntZQ++z9aIbB1rPWl0ndW1EPSc21o+vqF16deVwxpgpM7KHCgiDL27+MbRCOkTjhHqLXxE
0NqYM/8dp6qB4qKSykuOh03eup3juyPFg8F+382QiHSS7REmhQQJ2TGnbRP5EURPNT22HMmoC6NR
ksWnHiarGhctQ4MmYy7H9uOO8YDhr1I1qL/pVnm1Z/slR0HIsIfBDRdwX5mPXS/egUk9EMILe6m8
p0N5GZx6y+1gpycOMx/ZE/XlMhEo+wKD2y4NrqPe08D1gLHM6OIKwa5MPYlkEl0ExkdWlfc2I5kB
FCilKCoeNXeXDMvwq9Id4gLOHU6zDB5zkOt/1PxsEebMA+swT3rGnKOv6BVjRQqY01KjWVG68WKS
srhWl5n9SCQVklbvXCfp3TQggVecC4CigLEBwGsZaiPkdneZBKUKsifqeh1iNzf8bvb7S9tRgerj
RxS2n9h+qTAHlDxxZDdYKNHIIEK5GTM9InLF180IyatXtOaE9C7cOQgroXX+RiCGCTUxCog35A2G
2DTYgePYa+RB9hmsFGyFF6C4u8o2L1BIX2ZG37QOOUGcgWId0waTeDivrKPNFv9Ru/XICalavz4x
ZMP32Y943FF6lAlMbN8Bs1va98Qxf1V9+6WTpLwVM3uAQsdKP/AR+Bb1Rbg2XPfvmJE4QoX1ahDV
DRKCN/vfMG1IioCCsFrOmL6herB6b+cyk8oZzjVh+04CyD6xeecal5m2230XiXf7K56S7c+i+tbk
c1weC6s/p5nSxaqRXxYTwmUaJ13JOnFyIn6GJdbFeOqjakBQA55/HYTFXU3sHDVkHxnebKcp/lZD
Qcer3ltTvqYYXDpVbwwEDaxpBMdkqTvPnDcvRaOtdM1i46pmZz0qkar0fzTkUsiRBahMmH3WfsQi
jF18M2TJ/r8LmsU/0vp0wzEI+kRa7XoC3TmC518/X+IiRP5s/E9jcqGhge0Oi50HooUaijL59byk
2HAHfcW9yAfc0ka0sI0luAUX7ULS8yYVgOEWaaCu/KojN3alVapjzoayKa+aUjK6IdsiiNDH5W92
MKrTPbvzntSnKHT2ZtQ5D5OgwtGrU5L11G8D40hfDfDqvj5RgL7MIe/bf3/h9j/l5H9ftnCJPXRd
/z9CZpFxlTlI4O5AmXaAh/g4zsaD7yIe1bg1Q314SKvvEgrCxjRse1V7BiZ4Q2kuyoQLgkoOVQDb
lRL93aRkPhFKAKDgyTebkJ/YetmAzf6XVytTqbfrbd695S5Kgw2nmXaGqiiOZpS/Dk3AhYAEOdDi
b7VtitR5miop8ij4PP5q7ZXAoShoBQX1dGWX9SkbVmy1wuWOSUkUDUdPr+MD6O7qTx2T70y+9f/z
pol/RLBytvBCTeFgvGe4+x9vmud6qTtoAupILBDAYQKcmVG6aku0zHLH5rUzGYstYspFHsHU5Vha
tOPUrYWC5eKWPkhTW3uDcvMYwu5ZxDGzZOs1zywerjOVlHHZOYX1uhkcTqFIj55pk37+VbNZ4m0w
mePOlEhK3BBKiPdp89wNIzfViJDRXRjRlFZX4H8/Z9x/njPCZtHAheGhZPyHBSEkmMz047AF6tCa
O7CHWgAyzY24TeTYxRFmYCZUYnrdTOgJenDMlUhPU07WOFcicKUmD6bgya4An9XulsXvMDssdflw
bCsklsuGYayn5xGlAUhOCgkrv08e70zh+zcS8HhCg3YLGgjWH+0c5JIZkY/zSG1c7QTrL0bA76zS
Q3DE7Va6RP+EHkqqZEThkY0H8MSHZJ4WHVIiycOy2+roeDXaQnVvsyLD39uxdSyVEMsLh2ptZIyB
BO2jmBJ87zeoP9O7HqA9Cqe3FGnC7LYOfgDuroyrQI/baY2enE/cTPwNOm4aYNaxRon1/6Rnmrr7
zwXMFSamFYExQzjuf8aN2r0mqmyCJEMQHCskm9V95yXjxrTQ7BTy0ZkdAYnX5VZa9yfHqYHADNE3
9+SqR9hsduHbpE6+SumsQBOcIz9/8OzQWWslv6TFxQdmeJoLzK/+LkqtcbScftUOdbLVDPOnLuff
BD7e0Z7tgP3eTD/79lIWjlx7pc/CDbWBUKVUZWkD/Q6040Ni9fc5r6rtRDw0dqHPWuk4rYDekDZE
MWSGbIvV802hm5Q9WD757rjt5u6s1RAx04HUyaawz4Uh7bON3DVNRX5oGJNEPPRlyMdT4A8N3ymM
YyDxteX1U0uvDqBMBlWFDYJi9OioydHObipJuzHD38zShnmjvCsNvls7NDtZ8JQybJGziQ4Fui1+
K0FsAwlm0fQ4Tfad+eGOuCn0vxa7wEVJtfy7yUZONNqzPoTfBR5eLRGA/tvfy4YyzKurozHBbIoe
Eoq6MpRwq3Ht2xw0F1UXh1X8w02ao18Gb6yUd1WaUkWDK1a9oSjrfkjf/hGADUztHknvgLt79ps9
bchLTWYxbRv2CHM5YKItP5UwiB0/xDSYmmgYv61hfAY6ezb1CFxqgoY+FuzCZ//3VITv4CDIXEOp
2kU/y7D/0kz1WDCN1r6FVR1LhJ3nI+Um3tmUM2WOmNjpRFFoKZVoXBeXxnFvqYaCV6m61I6zhSqj
xCDwXWnRe1l09EJ7Feh/9W29qjuKgYtOz3vqyKY+xGhIPZoIbkSrQwnorIixU0qcqVVwuCbhjNjW
TbT3VnXrDfT8dQs0RZXC7GS3ZKDp8DTEsxeUPxY/vTvz5HpXv8e1+WO5wKOmwspejM9RMqAAqEIM
MLV5rZIRzGBDjd/SeAiZ6MVe8+GF8moLjcWGumdlky9kU5N75Mcd/ZztH3n3yHxc/WWsy5cqLq+T
8k2QGo71Hd54y81fD8iWiq3gRkpnugnIe2wEPval7O40GieDQStgZntvKPljqfGLyXiMYmLFwp90
+jVtOW2j6GwYDXcPZkaZ8M6Vg8I/6UR8bniTrRlkSVgUP+B8bGsPI1sqGVwzGX/r09I498jTbK1c
S5nG18SUR3gp8lCa4AA9N4c6Ng/BDkMaLYselmIxcD8hwHdvzdHVprY8aqmTbaoAu7fnyYuc5i87
nczXdKaXnA4XLcILNmNiIYvei2qWo4awPbej4xSj99Qjgm7cStnDcW/GXWztiqg119IUA/RCn1QE
jBV9n+2dDkLQ6MCXLOFq0SXtqFQtBnddhbAHkSZZ6629XYRBimA5kRnAJ7EdFbYOVdlJpBUxEhoZ
s3NMjumoCzBR84NJ15zgXA0hSwEVQ9GoZ39+iAor3WKBuWq9AWrJAoCZz+l+hsSMoOtHRfAmN+86
3Em7/R5Nvmtr9BhK0xCnhaHvuqQdLl8xNjTSID9ppv48G465Q752qHRhbiJH3By/nE9+9y7r2KG/
hBRFTrVNTpL6smMY1AORK6N0RK8IpNV0mzOSh/FQB7N2jt3EPTXz9/KXVn1n+QpHHUNQrMe8e1Oy
5T5OXKDwHmbE6wfLcv1zQHj73ivER1z76WUM4VALQDu+kduMpiY4F2350FP/HEo5P4aumxyyJDNw
juC5jYlCP2daoa1LUJKEGUF2iQYTJG1r75ejXI5CuC0vQ7TfZYCGJSiLBvFDzEjFm4BaUIauSykI
BvWGvRlOEXEMIOO6Or1A+/PXdszT6SWUQ13vDpViJRsMD7fCQMfbohA8e/l73SOvM+3wmLqNc67U
JoSgGfR0YzvuMZs9W0DDD9IG9WTQUknZdzJoGd/9RN/N8QScxPwtZJJuk95szlbdNecxMn7ViNN3
+Vj256iCMYVCJiTrddqm42AcXatgmEOX8CxNyyXpi7Eha/FrEHrvkNZiTHY6cpYA0xHw6b6ghhQi
Ocvp2e6mx6Llcol842oSv+LRMUE/CCj+AMqimI2TF59mDqCfQ2KFoFfuETkN+xZqadhP3V7PHark
Gvbkydbclk6GWA0zQ5R1MhlXwiu6EwL75JiUAdpjnAv0CA2A6ZSFKSaTk8dKzY0nIdxUPUaIlPcg
sWWsTRcAQBZHxDioOanyqFCMkUbD1qxojdOiAE5bnChl2aHM0op1Q7oc9tYItCbiSFDrdIDT4Tt0
0OugF7ssq1ahtn3Iq39nkfNm5YDA1O4iH6Zyw5xsv1jkw679MYSoHT3GfSi5s7s3sUzNIxAn5Wew
QYIjKyErJNgu0uhsBGUWYaia7HInm/QLOux5kWcDdXbWLhtpxnXEiJiY1qSjPaKP2i1HuQimVYto
DvLrGG0QNZ6MyHg0QEVwkbbrGX4jeNfbsk9qJm4fMsz3UYLcKgv8Zq31VGe0aQwa3qCM52d1+1w0
5JhfUPU3rP28CoWzepkDur95m97JQOBWhuycbXpzm+v8rvSwSn3uCBToGJsYJY4qn/keY4IkDR6o
DV1zGZLxgTCWeFMeqSJuBe3VpSXHnE4HVpyUOVxVQ7zJTgl9xVXf8zwd0ue0RnSm9TWlFd9ZTDJz
WOmr+6LtJ6Oki91452ZIUfNU7o1e3uYuBsZNUhPwvuihyWS501uCO9h3LwLhscFG0Ci8xoDOfusq
Uz1Cym9BGNQK8xx+MkF9W48zSZ1kwRodztekVB5U3zyMWv3Y6P4ttGdmleaV6hZviCNvNsrdPIu/
5zrjWmUE1Wu3dKTj4Dh4B5rpPngoVDq93ppTfa1d60CwMkYT+7AU0K5SG/et+4Ra4knmrdgNLSqu
zm2O2dJNU35AX4MY1FwXzkoeTlgiHLqr5akFkDpn4jVTDc1KuWuA2vsrvfbPMurZtIiLbaKbotIf
Wpwv/D+W9ContwhWDELXiU4+cx3QRTPHkwhEykAGS0YY/Bkiyb5YnRFzJOhFso1cJSbUHjVUXZot
Y0B94g7Zh+t3hGQ2P7CmHUPmK/iKUwmPjnCOhINuj3mPXMUa2T0VIfsiB8OA6OcZi25+bzVt12ba
x/IEoU0gp1Iri2IkJ9lub8q0Y7E+sNrWH2rvufQPAoudSG2HG7U/b+vmNWV0jUmGvS9UoG1CsOwm
0soLVM0K6JL7kk3isda6h9jlQodglC6MND2MEdUyvwXOwQZTJ1AoTh5t06E/zqEpxIu0QaiH44dO
KPrWdHk7OpJoV6Edm+gQ+EFyb4o12ApYm0rPDzEaIgzZv53j/PEGv9wOTuxfOmVFjZUVKdAFh2Yx
p1tKRI2H8N3owRvC31r4UOI5p1v9povgu9JmElrRT5bYdzajW7Inl/NVFhwrWW0EHEVut7aG8om0
xw2rD1aXEZihFn4ZBe+h2qVyw946kwvXub4fysn/1PP82zAxC6jrtjOiZ8fL4XJUf1JCag3VAMnp
/OLr1Y/p1Pwe6JwKdYwj+19YSgDM/LnjEOEMJQXVRw6/9TQ31TEnGWzdOZZOoXGQGpeOH1j2RtPk
JhoE5sa+tvZ2hFpXjMn30hHxUDqEWtBCDcujjcXQffm2Fk2wooxXL/V+eqP/SA9qq/ZL0dBv9cGD
d6RaVYt1qAzvhW3hkOxTIEAzARaUXn/XspAPWpbJ3R/Tn14Y/Skip6YbXeGk7otN4AZQUo3dFFHJ
IxJnOWzxTcAuG4VkUy32VdlT4CjPXashaRxqd6dMK6oeVyWJPVFesyfjSVLoUOhnphJM3+KvT8RP
oKUYBpXDY6mPqoi7NiQvzDMqOGTwb4txanFgGOqkInL1jaBY2GTsqlUDbulbm2rXrCKKsk7ivgGo
gK40xPLLxi9XeipLFulacKGmNCIP/QhNfSS9YRkALP4cHZ/jKkD9ZbgDUlpVdVimt47bnQS564A8
Ujv7wdAsvM/Pjv/Yz90+L01S/9CeHOPWQIzleExx4oyIE2Iwi/ittxw+DPucWOHRsEx7LVpCpBPH
oR5D+I9JV3scZuelq4pgbStXmdaBD2zFr0mtsik1qOwa+N0NwnPqNfxkTsVFVBwIv6wiJK167Lhb
AMVmx6e4OGJ1aCibvPC32GnHzGjXRkGhT8iSs14OwUpYcWVQfxIshj8dxpJG7Fs7FtxdWZGSnGKx
BlvJG8Ua17I5SOETg3K9GhMsQgvXRT/7xVFUugvLHCMRZo3TYhCV4cGye0qjboPVUyuelgHnUuSa
A7494V56LWXOTve9yctPQRhpWM6PreRCXVy3gcu80q7Hfie+gMPefK0dN52FQS0egZcmOuj31Pld
YoPYdbl7qQpF/3Np5FeTLo5l8GWBilwZ0I+yMDgsmI6p16YH03rPQptIUwmsd+n4gIbC89d6xYXe
9Akga4gSPf1uJvldphr6TzfloiuTdZZdkxiVkMeuqVQWw8WzvDhPork+sqLdfKv+XEZu08S9zuum
T0A/l0Sfn4d8BhLpseNo/VSpFIpN7SefS9tqaTmHUf/lBvPTiG5blu6tq0eSZQrQ4s6NcJmHprT3
nqpfe1oVqMbwbCmuQxASOp4rl5caNzs1ZlkOfqknNR1eg9SIJojKlJZPXCI4B+LUcr9b7nxJ1Vzb
nukx08ydciAuV1cqpp1Vt2evMJEupW9WyEspk/ro92jogg4CEru5umN5Xi65XE1klqGGGhT1w5cL
Wp8OuF7vs+k9s6jdFcBLJNfY1n8XPdelpkW7wWHl9HNoB6pz7LloXXXSspYD89LwSwOuuoww/46k
jUaukEQ5yhNFshJ5UfbrMuldPkOkFszqE5rODcP8Bm5v7ypSv3tj0MSdRe2RSp2VqQeJyHxbO45j
nsDrj741XfszWMOPLpDPtMMYOKQhBNIDSd5sEGhgLGcDcXTVdrkulh6CxoCFkQ8PSH9yDybtRe2Z
EW2mm2VysQywOvtn4HWvi5fIx9q80hA12nPSkp4UTjQS5/do1JA0BNGuYD9M75FjtWgaKhoWvE2l
o0hpQdUZRAtoxbgHuD5oJIIxUE3Vcb6E6oSsyItl28jkU8BToAY9Emd49T3l7WXhNTIWX5DfWKg0
FA+ovdkIjQeh7ngekk+s3NlV7cdEOW5y0DXKLwgbQvW+1E7LYOu5vMtJZH1I9p3eSMNnsXgZb+7s
QIJLdeaSBHmjLITMSOkb9OfJCr/VrC+O0KfM9WM1JPvlsWw11Z0rJqlJU98o/L8LjUYT+OaTxye/
XozFCoyrVn3advusjfdLD4jc1evSbx5DA8EpMwk1dUF/RvYeuz0muNUuwXtYy27eqREmUjNmXh4f
S95csTf/aCluSVx8w/rA4IJeBop68yHNoh/LNVQbhty5Y4NhxS23YUlIYofDRDFqlCXOGUtOfy+8
LkZaTxnwlZvX1X5nNClwMfl7vCVsM9SV6Q3ZncaRPlMHLytFz0DbmMYtKQD3EQA9b8b7MuKYc6AE
lfM6RW/9H5ss1xXRnQi+3Ed8OfeCkprEEz75liFvXWTfwi3ucS6vsT9htwyNZf5tuUDP0B4v/knN
Y3drVtw587a4TAomkEOJ3VUku+EHKC3qBnWywhNHeKK6U2rbwoyMDNy2gxrPeqL2c7FCIRBqdO2U
A3GRjdhkj2ZWQsu4ZqiNfAq3pkb2Z7l2cAVti5gsGjqdXORcWIx9TvZoPZsh8zJdm+TOwuwsK+sg
wvJ7EQwgsWdmWnQbKcJuc28azUBRnl9JNmODEjp3vDAH9Zax0v3Q/WmnyplYeWutNr9GLnd+NfxW
q15SEeCaUKWm8MtWhLL+Vj1I2bOHXBzc3D/eQ1g6kBw4r70Ua7CO10ft0ytavz0+0Tmwj9JRoHP1
EqJhpO1dzKu6jBx04a/LBGOBNo8e8GPFHEmxWXOPRP3bhQeCGe9ppffr1Dbv/kS5lHFdxSX9dMLJ
X4jjrlY19CL+HbYAZUhl4lcNW81BDIynxYJ/Twmhssnqlylzaipeij8VTexX+GN7ezVoGIk5LZbN
Ck6oa1EQoutF3+odVc8WiYaKTDk6WpORiOpJ57DfmZ5VK9tOLwUd5NkGjLi0+XUKUwXmzgmUjB/U
zmlO2aKxt91lSYyruODcYazyrhu0YQI8ov/L3nnttpJk2/ZXGv2ehfQGOH2AKxpJJEV5+5KQ2+lt
pP/6MyJUVdq10X1w6+0+XAggaFNkMpkRsdacYxbGSAzP8tj0GHABM+Ox4UwJ3dmA37Hs1TlDSF96
miJoyvBPwk+09mE7bSmLb3i7LPRopn/Z4pnZTL3H0tmnlmtAWGpdyqQVKc8rZhsZlgpWu4DbJPmC
MhHtHelwKNruU6fhoYExWZkDJ5LiB9JRiruhd94bAfUUVmC2NNw63bBGS5biAclIoqiHd+i9p/Jw
V+fELE34d326Vf0QV8f1n3u0lJiCqWmmHvtI+Z13v8IC0ReH1I7jle+X4Y6e5mpsNBeguQbCkOHQ
T5wt66ijQhUY0hQfz1R5KwezVMEcUv1+YsvDwEGZFwhpYW3aJTrIuZft0Q+to+U4jVkIgLBFxefd
z40gStK/V8UEVcfQBPkB/WDeKjhGm8+obTOB2hM/0JBxGvWDmDW05e3ivLq2Yo6chcHGNYnuEXeL
zdCdZTizCr/HrvFjtgEgZRrW08ZxbmWmA4E9y9kkAZtlycCuB4OxrbKzXmJeCq+6ILwSBok7v/rj
p3Kph02GvCRgn/fUanwWqU6dHGKcur4/MBQs+LqC0WwgVCY/SFQD374Q4zlwgq9CypAx5yErbBiu
AYY6xS42evpo5KjTfdc9qo+DHOrG+qHjlCwrKwUpPhyNZw0rIw9GuxQP/1AL6G4Rt5bVPwzjZK9M
vp8syxPiJfgph7RLNLq2I5zqaZxilueIb0cWGJ6bfWZ1dT4Ts3TAOnNie1LqKwv1qMue56R4NWNO
EXTnBpIldM51SLZMD3GGhkknaTZ2jZBrzN19Euozkjr7upCKj3wcjk1rLvRrkqPto8FqF3RwhRRP
1RGTd4dfJcXZzcDQEs0uaRsL1beGKulaD8K1klx0rs/K04kOLpOUVRNwPg6XT4+JLdocXC8luWMQ
upiN6kvxVDS4MZwWClDrsb0pddYKnc4kcqPEQ7GLlm6OWJ6KkJMSAXtPk2MpFYMwhte0E6s+4S17
7QuhxxA5keSu5Egue2KKvJO4NEAaBx67Zms/NOITVAGFr7phVvKo4CpJ1lxo1XArx80GDTqF+34P
oQobuVzCp3SHPIOfuYjy96p/VKdQdT4r0xfCTcE21Ggp7cc8ILg9oT7gDjDip7a98Oi9blnmv5CD
uTGK+jpuPge/f60b+up+yneWm0zZElR1q8nDgGllByGj2mQbT9HKmIzXoI1X1F9f5OqujIIzPxmh
AVu3FjHmJ3p02iwHc4glHkBQr0G/vLXrYK9p4WlhZG8KylFonOEKWZrGQ3DSStFHFPp3QccMLLSY
gfmczmX1ywMKoDQd4xLvRj95QnFIcW86UWXOmlbPCj/haTB4yZkCQyml19icEL/ZUM/j1yGbf5mL
iNaPsk8kT8yMQgLd7Cb7VGAhx2VECSqiu2LrsU/tz1Tk9xJgJIdNvQK9TILdh1+JC0SUH6pdh9rv
dBb14+IzD4K6U8N2kdwGqpxSMzR0qC0Fnd1Y/vjarrrDonmuGsCGR8eOAg0Sy+AKFuBliNxvgymD
U22E5r0Lb+XyaZqY3lcAmWhJUswbPEmwYnZYSIlfbxcXLkHVq6XUPlVx2CQoCazNQHmqX9EhQcjq
8L0bAiV82RJNzeIABRFxhzr9OUxF/XZA/CaTudEJySmEM7irQoDvphF/08eoZ+Xe5+BGxEUDsujq
A2XCg9Qq4V44U3M/tXartGNSEPLq09PMXcD7+D7xf7UIHxFmWwCakOgmp5OdnXap+0jUCbaTKHyL
paSWfJ9NIExapMxDrJb8Mta0u2SoHzvDb9a0d1aB2x3RmiGElygxuUqbJBIJvx85BMmzrPkORQ46
QKP4KcvrlbgTNpprtbzpJGlMtVH7nrRmuyS51/nInQlHocRJyJWNrI6SJ/ijFPAYrMnDlsiSLedh
T9pnpRTERhqSDv4l6SQXcbUgFbBYn9lOs4PWKeHv3qv8QaQF0jQTX42cRSsBXCaYaXlL8txcpi0L
ikJ+0FjOALr+Ujtz2wJG7wQb2DfEteJ3ZQvDdeJv0c37rABN2H20Wzcu0nBRWTG/5ZAkEVIrvyCQ
NURew3TvZHV8qbyPUmtfJdFKrhlpfNzjaTlrcsKzeEdV4hwWih4UkZkzyoDmNrgFW/qEixAfJmdy
TnecV66KRb9T7MNcvv1AO0w68YhNhodYSBodJJHiNLSQ6Yo9RcxXVWUxJs4cMSlNQm/vK+r8GE8T
ZICJtZa7cF6ymrc83PjyN1lVoUUDBREMSy0rLx9A58q2gJJQyoWn+uUukq4n12Cq9kSNYmcxe8nt
4p2cIHSifCa/Xi6K2t95Ne26xX0vxgabDBJdvfgxS1qcZ3+YyUSYafpiOW62jWlvcrqnGUCEnPw2
NIpM9Gwgi08936nd3GDhY0CnjScfNpmiTbg0Tho5s5K7Wc2IZTldra8nGXqiaEXy2TN0ONTiTJnV
CrADr4DzONvP8kQhR3A8R1kHea+fUkQSQLtJ3ZS+TSrbJJsQiF6csmp4wZf87AhOvFrrMuGGU8Oe
WORU25fle1iXly7JAErlufQortvGv1EjyYDKB9yRzlSe/n5aMxPhEH12ARYWS7GzyT2VH2LoCSLq
n+W5Ro39TrgcLYRHG3Si9ryVKLYeOc6JGSU/yAJihqone6OGbZiU9VNX3c6Wc6cIUnLS61rLS14G
exx4Ej9oJSdLFD12R13Ez7VmfdTX9hZwvrNua75QOatQg41GaB1hI1skkTDkmarKhoJ5FMASTuxh
OE/L8Ryb1CUS/QcBR/kEd/1dOd7EBZ1kLBF3jWlaNBIBzzOxUfNb8PXaqghPEuHcV20zflXjDJmb
6Dg4G83I+lJB/n9ksYlZDkXn/4IsTkoC2aru9S/M4q9X/c4s9gET+4EZOPzZnuk6KLDGT9H9659a
4P1mEsfr2yYLCfProd+hxXbwG5BeJHK657soBn20dILRLv7XP20L0nFgmoEN1NiRLN2/Ay12rF/A
tnqA9tfXbQccg2W4wPf/KmHVsQdMnRR1NKBJ3BRtzBTDRL8El+G9VEVC8cZbSOvJwYDjdRm6GAZB
71x2aVftYbfMV948mmd06+dzesfjnUYfcQ++oLuz57QiBKDrJ9p7dhSQlNkE1rPU072BCNHtkz72
PH1LNaZ79BiTHpMi0wgTCI0HXV/K6zYlMRNJCSUTZostYvp6dlFQVR6m2JiUwSfLEtQDw7G2PiiR
OXeaKdGvJAczBrkQHoj/Mj3vkwC8AsVRb7cvOqCCa8q/AOuyXlb5ZpAKzFoyHTCG3lbtQxcaLTKe
SffvDRrXV3GXdUx1rcb9NMiidLEUJeOnrS/VmZX49X2JA4iybEz4oFOTXAcZrOs9WldtpOGYmMMP
woDNZ5fssmdRNMGpBSwY8RsQOWTwfuEzXFa2bmz7WeiXXeUYD2Nnx/cD2TR3eoKr8wSos3Mn0mZ4
GlpHu63GUXsqSkO/QlzQntldmD2bMPlx5S5dcYtVpKdO4EcU+60ozvc6hgSIoXm3PPmeG79gkJ0P
Y9EHFyRIDBdTM0VkxXGKWI3uFLzAfSuSzViH0UvNp760+sw1WSpZ/vOM4APBoks+cq672INDIiDY
yeOS/qjn2D3MKOtoW+oY9BD8Dvp9GtYA/mY4CSFwHiDuJw3f5LUA7kBhDNfAwWoT7Y1MIAYI8lTs
T1SB5guTl+HFN3CNUpqpq2NoptpzNonlPqLC9EhZyropvSW+WFxPvPgaIJMljfW3wJjiI/UCuMy2
EWKxxJtwM5i0VdB2WIL6uT/4xgU1AyYoogtIi4sljCfT4k+mVcmj5znBBREAzT4KiFxAUOWVx3HJ
G7GNAOk9g7YhD+a0LdtU7JNgNOJoUzve5NaHbCiDpDsXjCtymAoXwzsmkekiwBeaGEeEtiWL9164
5Ztn+sEdJeLqskf+NqyBgOUPPjFFl6XfaExTscvfox6d79plGKsTrcw4pL3S6QjZDZKXocpaUvD4
FdJQqAgqC2NhH0Y9rJ6HLBzuB0AvHxYJ0oe88ViVYZgJb4bSmj6L0WKcYmJz59VTgI2oabr3jOzU
Oz2OHKIQRpEh3UjnOwR3aE5jtIntCW5pcPm4seNYmmk54E2O+st4HrQt6g/3DTLEcl8K0zwkHZIA
Coet460a9JILhzoz1JMepwUnD7b/SM5SW5wxtGvjqp5GJAlEDWMuXGbUyggsivY2jfv2ljb2+Oz4
DrA6wcD1PMwNidGjhZyBvJNgeLT6ILwhLSaJ6WsEyTEzDTqtVWna124RzLeDbS8vkWN1L7mflM+d
5TBpSDs3unG8GSSwm2Yl2RL0qu6ruI4+6LcXC13GkYyyoIqac8sjARU3pN6xbiN0L2tc98Wt4/pp
4tdqr4y2F3dJ2BFBC7kx4H2C9ERbHE6SszOV7XuFVuTZaIbyKE/+BwfczghFZ4phSiC1bShWdQs0
kiV+6UnINE4tjTQv+YXrx7mtSKIs54n8OaxU4bMt4uUG8ROBR0OPmX5DP8O+KqwJNmpG6XQ6qTg5
H2ieic9B00dZWEUE20VaNq999ODTmd8ulnPrh0N5VfVO+WallB/OIgKb5nUR9EuFQtPlJNra/IMz
vQvdD02QnU4uRgObtBtLzkrslquiQkyPc1Dgso8IgkPT647v1rSQQDxUE6Vkt8meHFGMuMLqCaP4
NGTi00NAap2whh8yVoZ5wLK/c+ZgpZWMBtuUyuWtGxHZDDItGuj84Stcx6zMX5LAqF7QoDRH4ra0
946SQYxkOZg/vX5BcGBHLrOmQIDrpRVNU5k4l+WWQEnxps3R9NFESfruEBRbr0w7WM4RA3oHm0jm
x25amqvMG9MrVAt+0FOyBgaItcQJMZ0OTrRrTCMr4ax49Us/BmB5CIgtHqouZXlQLlNrrtzOtu5g
I4VvwcwXTd2qtmbywMr5DatBSHhdPUCllUSgtKt9dsYiauvZiefy2TR16JValJOgGQfaVWaayQXl
5PyyyxOL6l2uX2p9nOOx9LN3r23EvLYEYjyoA+hjWp9ElZnWO/wdStk5zzrPDad/aGzNOiXpZHkJ
klZ/ElngffhDUjwKtkagWLx8LFUQXTjDHEm4T3Rsqqy/zZIpPHZz2O1GCmu7SZ/NDyGS8GZ2grTB
ezlORNXbTSh/LsG1aPr6LO2H5hYJIUN9aYVYiUfhdfyfNH7UwJnwv63yMaAUEsNc18Pz2NcjFPEp
hGMaFbP5HGeGx1AQxzupVY9xWUJsm7vQ3JkjFTU0Jb62z5YE86eTdTRDl6YP3sgpam6aOKgvJ5gs
BwSm9gND9HwMgsL9IAjLkkIl76a3owIfb1Lh9y5i/DqVNtNtMklNZeH/bFkJRVuc0m9Lm6aXMaL0
h173jWvBvAbbo9lauyl0i6Og8HFX29Z8BdCo3tPfi684cxtXozlNLCeHcjoKD5daES3Z0Y18qr66
4VxHmh1fISied7NbB8eIMW83DI120cYo8izXNXcpP6x9ZjnamVFC12zQ6qUbICTiNqf0dsAiaT62
3RgcSiNH+RnU/pk7aBpch6h/MnC/UCxMG/AMc/zQjca41zUCYUUZREfS4IlOLkqfols2cSKC5/Ie
oK2mjGuYN3PWt/d94xnnDl/6kQyL6BgNfXbuWpa+i8l2fgbDlF1g5OxfPccOryNbaLSA8FVYaycz
yjs8g82BxqKO9HNaXoN6LHZkjk9XeHrTH3GnDU/O2MPBqeIx3lO/CQ452RPnvRaGd84y25eF21pn
mTktp7C23ZCRI9U+Lb23rycp9R5gh6EXYDIJzpggd0JiI2SJMhL7mVavabN61hJSloLZsc/DhZ44
oMNkcg4swTrACJbzVnWuVfJlpvO7NhriBsV/9UrtLrNoVgXioS468d4x0eQYtgvx4haN/aYvce4T
gQWX5pDRy3av6bJjOq2ZdcZjVWMPCYLw3GjQp5jHVINY2H85Z/7WAuv4OnSfzX/J17xX9dwCsOr+
+7/+cus/xcb85TXiv9U2os9q/dq9/uXGpuySbr7uP9v55lOQ86q2//sz/28f/Men2srdXH/+65+v
H/CMCGPu2uS9+8saydLlQuQ/r6yOn8Prx1+XVV8v+X1ZZRj2b7qFY8U1bM929cD+c1llmMSK/LGO
Mn/TdQxHgW07uFxIhvlzHWURJqM7rLB0FmCm7xju31lHGY79S/yL7rKQ8lwWZpYVuKYnF3o/ewFj
zn1D2daQkDDVp8zTN14LR5WwOQwUcQ/WXMOlS+wFOInXHik19OXYAXs/UnAz2/uwasoTxppp61Io
LjuzBe2HlxtHFqSmZdW1DDuVydJEM6ZXIx62cYhDCVSvQauLdp0uqvOB5kveG+W2gknUFuFMMD31
1sAor0KBAsTwd20WiYsB5BMVHG+NkGyGL5ow+dKXnbBi/6xNu1urnwDNOvadTyj9aQOeegtOjabD
OHgbKsjnOnq1nVGjpTX6STx0UXvn0Dlpc716tIJxi5zwyLAnUH2MLUi3Ee4Pv9OdbzeXsYe/e3ba
fONExrunBdEGqFqIUNIz9oyUO5KoiivNLzCUY94MzN7f90hTKM3m1yiM6VgVACNM/bH3pEZs2QdO
DqIvqp+rSlyhCLtY6jjGEd4Y5JGMOz8GfZdgZN1MSGkyppTEgrM8Icm2WVg/wuu5AQ0Fj16+wo1Q
0PtusKxMv0zWntMHVMZzQueImwVVz4q4TZFsAjl0lqQ+ZZItNtYWGNspkZTmtmpsdnb9o++NXcvZ
YBV3lHyjpNwuVhkyW/4AOJSshB+iibZQhEPtOCb0v439MmPGH/WuAKtxibK8h/0yT1Cmxh+eGJ8n
p2jOtDDaRCnYhYBeXNJPHgDkBMR2SrBIUubifAFU6WScax2E1CsPUdOJA3Q9RnlO6ZBwtUpH7GR3
QO+yjck0ajf0BXReD50bNOh4nS5Wvx4046pux+zCmtt047fBhZuzTta8jLIna/nVMOzCK0iayQUQ
AxCD7JtqSbW7LlzXOdKKBYcoduuB34E/96dRVaKD8kxUUHWj70PJgvduKZpHZ9gGgEv0PxwsSBeN
Ub2VtENOhV4OW8QsLoqJGMRnrT8y7LCM9WnswurYLwD2z+uR7HEtsk+GYbCOlkD8VETt3rKadbWM
1mNW+9sk8s6S1sn2E2isnHXsPqU2uCpDe4GXxIrUTqJ75vyofhuLw7bDEoUR/WjGkzhFX1JsQmNC
QcW3OCZ9cAq3rV0NjKRrt7GYIhOh644OAknR+le86zPfRbMRjbmzYaFDVyArHyHqi4NPgu9KWHdW
HvfPoJFvSQG+19H/riv8rGdU/VhbT/tpGKM98aL1+Ry33nYkOX01G0xJ3CRpAZe22qtmJReGVL7i
qxGb2uAcwoz+DMobAYqWfmyTfjzF2uFtaSM/ml5RXdBBrtZ1hX4OY4ZzmoMbpZ7jH2LbRI/K6Qqk
Q2G1myhaNPIljQvox/0nc7vq4CFzWPxq2GZp7pzErKv3QmcfgPyr1vA4KtjQvn4as/g0nTrcR00y
bcZJRCtHZM0OFZN14tKgXC/alF+GQSbOiAsMz5PahisGdRJSEXCKqBXD2mGusHEEAeLxUPVMgMiV
C9vSYxE5DfRtHZBCJP+tU5YV9LHCh66z07uexWnV+C6je2JL96+/q3TtVERiueJzdrPFnjBnUvcG
E0F8ik04d9yvizxNL0onPBceU4aSrxxvFb6RsesuA9bL5L/DLogSGxJ2t4nAYeF/mtaO09W7Rndf
iDkGrsX0knN/heUgRPBvBNraKAuxUxdghHBdxIKV6fdtda203IFugt//8ThEwpb9xW31+PfNr2eq
O702YEvqoZ+uqocmB+K+mIwrtQn1FHX/L1vsrQzYbmbe+6+mzzS7B262C7A4kZ5SA2r+uqpVXFW3
1TX1JHXx/RpKFyklevlEXyS8/Puh79d836derR7wckr2Ye9IkFUOPULd+e/fgabel3rC179TW/np
6tfL1H/5umoF6Z6fe376/eZ/2vT3G/u3n/Xrmb98TvWaqQ3JkvBa4AlyJ31vR/1r0Q63s4MD59d/
9fUBvz/6L5v+9em/fjr1b356p98v/3rlT5tX78OLRLf89A7rGrurI/LqpGXeLKPF+a7Vhe02gu67
/PJ+ehPqoe/PVgdQbXKnPeUU+Bw5mBy/H0Pv66L0GU6KDqWOm+HG45+EzgXRbcYKMAJBYnHSb5uJ
drxmVDsWRtUurcmIX00lHHypKwec+edDXWvi2Qu1r7u+71fXWJv8voXvV31thdhxtvXTFsMYQGmN
gmRqsmYPMzYlbY2uql/L0iRXtWZufr89J4CtoN8T1fJ9J0jo4TyrHr9eoh5QrwsR5GwnfST5Jgk4
D2go3KMiqJAlzQunfqgkuR/smwwaw4wOa6eutbZf76zeEmB683RtFrsMsXISSAqV/L2rn2itTgWQ
FFBgm3xB1b4NFoarjO+MOXAJKhWgtBg+PfHJmZx2cDm/5PA8sxODaO7dIi8IV/n9wu3haf+7m9/P
Uy/j26ByNJQkgHn92TTV+0kI71wCqBN9egN/1G7bVlC+C9BEUQUfn8PCva1ChvnEFSDGJEldQdk7
ifBWN5sJl4TblWfzeGoxxdn5kHl2eqC5u8CDcRpOfQ+dNRp36kLIa36VgT0rigHtdxWxY8CvBx4s
eAViVzfrboGX51ewMd14ry7GKgtQujKaV0jqK2TofrkXOQhFpm5kjksCu7rwFuuE2BPv7Jt+Ps0L
ePZE+1EbzriBiFpVaKKt5NSdwNriRd9T7TYpXU+AHFGOu3moneUUizVnIf4O4T3pTxrql96tsvWw
MHXs4NavqRVZO1S01k6L8JIVI4mAsWU2OxrgyGxGyV4bmmejdi9aZiQMZ+y3dLopDHs+j+uYXj7t
fvBADRxk5PakQcPzIlB4F2ixsTNspDAjtWDDZ+rncCZPI5MLeW106TBaVnWGKApwAbWLkxze+qZk
3bIrot5kxNJ+vxYgaDtlTXChIPfqO+DIBukR9Q26LYjYIIzZ/568GDvfOG/ymy+8vjfUO08bIHiF
uUX6uxhP1XugMl/t0DIifRnlVXU7X0qmBkzzFA/elN+I04R4YAwUzKsksaJVxxi7C4oJJOqfF5g7
/ZlijX0ctdLYUnYI2PPy+HaIYlyARMzDGdWylf1nKoA6ANWh+Mt9VA3wT04R3Dl5NgzQ1DBn3Apm
gRifBuhOpvxIP9120QuDIwHYWhJ9i4JKxgp8fRy5sxEq/L7bqXSkWHLGcK0OJ/Xx1AH3hdH/+h7k
geaH53bs6ee6g0ZNfWB17ftC3ddlmrkZfetJEe+xELJL5GeGeUbJ0JcYfHXn1NaQbDtBxJ08etQh
pK59X6h9oG4yVjJdTe0zFcDwHYUQyVCG75sI2J7HKKJ/PesIdkdnAUTMmevrqmVPBEz5DsCrBLCM
2Woc0Oqolhe/3KyEvQUcGJ5iGWs5mY0/X4CLZ7oj74tMvznlsNj5I2QFTObmZ6fPLb4Aao/qIoaz
T9gJ35dogD3Ydnkaif5HnWT2RshkBbX/Bnn8qGvqvu+bXV7uhNlCcXBsIpUddztkJYfRgo96Hr0W
Sy6dralO63WKxBC9vGOI05kxT30gm5+0Q+bHetRpZ5WEqCM7JWNubWqzyS+rnXamZm9Tu13TrLv0
Q89em4Pn4tuxTZoZpmS66vl+slKU9undOHbJJhJ1TugBFXb1ZvsMZe8qlCd033TP1Kf4+hVo+pqY
xBpVn0Dd3GBXxfAJMHEmXFIeCB09zS3pF3cqMOHrm/b/iE5QN73GSnf2bYnufdWGkb6e5NrIzl8n
o7J2gWRgePJCYzEIGiNDxCXaXadGtYBYG+J4kLcFO5ep9Vmix9sh7h8IEsFt0+bRusmtkLikuEWK
YziHpAfxvcRjuu9s6o3IIq6bTGtJYPM0fuc5mQsO2UVz0/co23RMCD5nEJRd5UYsZnYW68mZUQuy
Gs2eBcEI6EeeLDqbU5kd6oi/1G0jrBzYGQy1AYbqXVnK9CrEUqvAZ9pMnAjDvhxVyaFlpdprD1aa
UCwYjjmgxo0ngityY/gtte3d6J5S2CMrRG3drrg7R0xISC//dwSjuGr0Q1F664iaO0avGNZmx0zH
xYgsIMS0cpwXI7EhsVFpaNeMQ23QuUb6xn3qUZqSE67n7i4mCR1GT3Qfhnm4Tbuo2gv7bbG1eWeK
yNhjJ/ESNgfMctwlRJY4mjAJ8MI2SqmOnJRsERv1xko/Fad9Zh6qoLpsqQts9AWluPYjFmw0pkls
iAjnwUhyejSa28F3abvRmorkmVJdlBrNBjRxn/ST0NlKZITQ6QlBQJIG3K7b5fJCXetnvOB0Ubqd
a/fuuTdcev6UbtI47oHqYGsp27yDUSWfwK/3PHNfvaHtt106ojYnq3HoEv9MD8X49dlgf5FwNY3g
81x50pUXQ1FyQZFlnfecZublsZrbB8BaC4vtxVgtOPGl0Pahi918M2dhubK8ZL5IO1JNSRXCKcbo
oPZOMcv4EjshAH7RKpLkR6PYsdgsduqa7ycezck/7wzkI4ii94Wmx6fqfsw35deT1U11oZ6Grv+P
16rbaqsZETOntcEXKLf50/PUVR1hIq4pF5qZfK26jzbiOYmz2ap03jO9AGKf5816rDoA37OtrYWT
3tJBXS6Cxchu5jZcztLxJm0DbWOZJWJRT5bQtHmLe1icRPCbaZ+9RWPxoEwxSw5yrp8GxBILhApI
2+6K7vRj1JenlPs3lCzsTRv3dN/KCMcTUUnrqJ32Y5G37yEddpp1AcoP2vHVTE0pxIi5skU/QkOn
Jqnp2bQbh0W7Wcz43UhPJzKTX4SFKr+LxvDSi6P2AmG3sSrJkX/12uSwTJV7D6EYWE/U9FtjcIaX
TNurx0crHzcuTdvdELbhbWP09+i6plc7FjFcJzwsTVQLCAg9lXtKLq+xWd2UZqgfolwKCETinHfL
6GzUgyiEIT1kr3jk8m1PINN5GnnlfRsvR7VV9hqHeuLYF7SCkGtQFz5RD3S+9gz8p7gd69bc0eLI
NsUM6VgnZPUKbOdJMgXLc2NM3rYsnf4M38DyMNbxufoQczeCtRCJdahFY1yx+uEHwXz9ynehWYtZ
xqJhMLpGBwk8ZYIirt7tQk1hCdzsieSc5dQjaebUyPv4yQkpOMqd0M+AP2PwfvsRDcy1k/kYp9Xe
oTtwAvjEuoKBYBxKa0aRKffOjNl9mBzzYS7TDvtxFWwz0Y3PBUJ19cq48tNNJyxrJzAm3vbD9KLu
13OUq0UUTpfmXFioKroRhSTvwYiro5/rzT2VwepcTG2xNTQXDv349QXDNLQ3CZlk58Oo93dJttyo
DY61A9zS8RGvEqN4rBDZf32Bjl/emzpRk8Da843o+2xnOOn09QXq6Cljc3xZXJ9oH9MKz5DNO/eL
Kc1TvJsFww6qVA4xWBohUCYOO/XB7UZ/pxpt3tj6nOxjP4OcJV9QGkwvTa96SCp8q2BbtnNT2+cx
ILXrNKLAGkDPey97e2ensfk4+UuzZaEc7aK0na4j6a9Tz+gBnzqulj5p+AS39tw2u5oT0rWQ3H60
ltV7ApoidJL5qUe/uImtZmGqRnXUqIgAsDjQ1HaKud9Odh4/M9vCwBZZ/s4g2Ohq7nxKm3I7Dj7L
FGj8c+5Iur3nQM63yviqbaNEqjqr96ioiBgnHFwEHuZeIib2LAyMS8rEqBbk52mh3otq7l4wAfJ1
hyYDvQ/ESg/j9msbrgcaq3P8l6XxgvVUG+mhrKhD5zG+CvVf+gHxy7KIV184JAXlNtCFOdGPTkh4
qPovE+eAIPVf88qf1sSOWAeBjPPoofz42gShRi4azoN6gg6icu3RKrqAkxFcMESQTCg/DjmVdTp7
b0PvApNBznOBRXbhEDRSSvgif4eLJp/Xo6RYT2DxLyx7rC5yGWcKpN14o6759X4a3V/1mEOPodaG
hyTp+jWIdsDN2l5tQfbkVyVDG2bCVj/0IRmz4ZKbr4P9qJ4g5mkGWNHYx86Y6wMOMXfdRZ1+rHq+
HlQsK0r37QdTckqRY6ffeFFcM7Yt4qxYSnievoYTwHCbD5HjwnR7+7WxCm2VJ2yj4fjcl7zHzZAm
2oPWRTdfWwvi29qvnAdcf9qGbla297CHHzmYAo51P3z1+bLUUzOrA2qPHvrGAdR8VmVhDji9cm4q
l4aGekqJdLekOPtqo2dY11nTHtE5jvsMNe3GJCH2UUcNrZ7Kr+eu19vugdJKtsUeE+yaxY8vxwpG
V6OX4s2K0xNbfmKLRe2J27natTHPJhqSVjtdXCu99SJK0iWz/I+CoxK3j/aSauRaR2ieRXSMvYl0
hsifNknBz8te7KPaPfiJHga9TR5wrDUIACdjZyZlezkJjcwtu5Yzo0f1zKUP0QkOhnE9oboGPEOK
STeA3Omb/nb0GoQwcn8TiLGpaP4SY0Gc1NB3zsWoR/Fh6nV6ZKEXPy19dqE+S1AHT/rQW/derA3b
ha74jpgZ/dLwUCMllG3ejeFC7aCGlRzws6W9HsSYnSfxQDZ7Fjm3ibTuqqeELrHKtKteQp1ztW8G
UJVNOBhgnoFkJaJ7Mgpjr55Kpe4VMyvjZDFWey/Mi1NDm6pzF5PkNakm5MoTmvXeg341gxa1W2+R
utJVAjaxER8dwrrWTCK7t4LEjL5w3mGcMiji/78kxcHc1Y0db8Nq6B/bcb5Q24ph6GtplN7RXyB6
cSLuAwqIxmGLgIh37bwPEPGnOTSeCA8bNosbT/t0KaPLQlQ6VUTej7pQN/so0I5oSce9IU9N6mXy
9eoZVrRTDd+/1fX+Ty3tv/S917f/5+4fP6r2Hxe327tfO+T/Tza/DYPm8f/W/B7/sftEoTX/tWeu
XvZ7A9yzfguYPBICZ1uWE8Bh/bMB7jm/OYiNbUIjTWpAPPBHN9z4zZJdat90AlSvUjr8h6rY8n8L
2Bod8cDUbUP/m91w02NTdZUTnVief/zrnxRjdIeB2TcC3+dBw6cn/3M33GzasrB6p8WTxPonnrWL
RYLsooBFVNq2I9bchCVva3UbUCR3SAEJdU+KYicKoA9Z2OCO7W766H/YO5PluJG0y75KvwB+AxyT
YxtAzJyCM7mBSZSIeR4cwNP3QWSV/VlZZVnW+97IlFIqSEYA8G+499xGDxA54jrtFEHX7GRgHeaY
C9ZpKPj4lG1HjbFpcD6tYgrPIQdUW032zpgX80Q85dHQu+yIu6vem++pKtqzx8GISs7C98eTNDD6
sdixFS1ggs0pFbo5PzU/QiP92coqvXSWILymc+9w7aobOsRXUTWQ7zSvOecdpXMHEchHq6LtYqVZ
e8C+D7Ls+zvs28+rN2O2x27fTlF3jEj60XT91bOFtsWqn/jxNH/z1AvGNe4OjKOop4gTxqLn7ZoN
W/duH03FPfdY+DyUFqqV9LMxvWpf6XJ8gHQd1E1fHft8hMQPdZdW7YRNGx0zuW7+LWgMBANmepu2
MMpxpXSB7CoYe1NV7OYqAnFklc8pMtVdQ8QzmQFY4K1mCbwoLfZtpF7mAZlmqdAYqXIvFK9cO/ka
K43s4+r9rir9NGrRe1STyrT6UFsmjYAWnqsm5aRSyU0RE4uOW0FDpLl36nZXDADQmgSqc10t/Xbl
RtjkG5BUhZWxHOAVYpHC9qH3gDwNnm8ef8ybCHgU9DMb0zFoOkLhEjy5OnqeYU4PvbL4DaQYeIv9
4EsYGFVKfo07FbsrcjwPs3NuOqh36YKI0al4rj4S+sD7Voymz/Km366rWqvAgXmFFSjH1bZpqK22
QKMm3pZvEbpbF/R299D380EXvB0th4nfTVqC0DtCTPGqaxMfSnyce75PJrEymDzrsAzLaxmzfbCX
nLg6l+347EL7JWGI7e6tsbjOjcz6G6UMYlBmoYIZfdPGNAiRxMN8EtlEyLNb7ueRt3csXojKefTa
1tmlc22igjrN0ltHmUa/RdDAW8tFlxgmlrUkwXb9R3L3YJ8Qg76KiUuttfI91/C0E7kgTgQEziJP
/XXDCYvERJyaTp7cRx4eGnhcM6IzjK1GEgjo7YELnAU4vXY/J9l7udxXmKjOOVtf3+3zO9NeJja/
LhZ6FqmZ14D4UgnX/Kh+Os57nRrj06C92caSrh/qcrIGVuCNo0H4TeUNctgcimL8PnSpdjJJ04L7
FDlHpJqECUKojVNRvTZutmPX5eynRJWHqeIjcBpwWJXRPjHB7m9kqNe+3ssdYejthY4R17cx7p2i
v1TtIPaI6kZACWDX3IJyM88zuYkdPaC0qfchZHGWvz658NCgwsrce7TRqubiKbY4cyZfE8ZyaIv6
RgMcEY+YVHNz8vyZIMhtP5AhU3kHc8kDUD6fJAddWpMHSdLmT7PCss234vrRw1xA1Khl2T2hs9m4
c+vhGh/zbTiAcZZ8pIHeDb+dioYwlSglFcFp6N+UDZPS8fYhushlUs95tGo/JopS+HCd7yUej8WO
VCSMo/vaqi8T0YcsyBipIcT+mYwAL4o5/UVIHdGRUfOcdVCQQjvvfVREhMW3OPL5FIbAxSbOnGDS
drZJ+2YMB+s7klWyCxWfsyTdZaZ0W9yWQSl61ZuZ1pJVUgyXzx2f8pxAiNysl+3YwhaiDXjVHMZS
izSQ4ZRbpbTfmZ69RAsgJ0Mbj+huwXB2rCVLdw+e7besykMdMqIUOqVxnPzUpgJiQJwfiAAUR2c1
bIoq+9l22jZRgDVH3HY6u4k/mE52zQ3Uiuy+6pvEt+KQ+3SiTrXh26NyPeftGs66/k+YUgreofIQ
LUD8JaD+fWYbgSydObBVam3TwzoC/hSmIIA1HkCHzA2O66h4lgNWP2XON57JpVCCsD2WodfzjLPA
k7nNcAuuHakF8i2lwjSwqjrcDSVC9irBqIeHkAFzEv1OtfpAFt+aE/krisfbqG4w52n6GLAg3XZy
7kHGF3Og1lq/o9vsR8gBWcQkx9KQT5VVdJfpJq1Cads7J5HfiauJG6cS434pnY+u1p0bnHliBwab
xHRkuncgUPcmWsdtW5igz5zcuAkT2G+DOSIOFX3zIIhZ78pcO0RtfYHlVN+7o5YQykjcXFeY2NWY
TnuLe6HSHo+Kv7yRUXMiYSi7oJhxYYi2G8KUcBZCHruM4CwJM23OtptkoK3kL/rGU4QS93buY7J9
B/G9iNS+CQt+CNCM6UYkTXfbdGV7WjIeTT23J/p+8lXZHW0bCdizmj50YBq7bLHXy+CAwlf3pxRu
GWGgPsgudnQwC7y0uwPk2W8J4NW2c4Oawz3RLnLfV85d7AwrKQ0zI7l9V0ZHur7cVIxPU/uDZqUg
JXlBGTbi0VtWit/A+s53q4SQoz6DtXk7zFG7pzTjBybTDEpevCv6AhyBTmdxvRmXId6MdQ9FW4Xb
qaJlsCX+ETzbhB6yWkynxXcm4yMnxX7v5ESPh9O889pX0RF+qzxAcTPmzarlUaPzslzFGc6A6W4o
9eVgOOGXtHAulqzIfFNBbisVPFX2xwcIwwx43BT+wJg89hr7THN4cid3bzk5KRjkceBgsH8sQrKn
MMag7E21getL0zFM01Za2CX6bByDrNHoq0sIWrIzvjmYLcOY71J8nLvWGe6K1DjMq3MzIXRpQ5AF
6uqeC4OnbRbWN52RwYe6jpxn42cRZm+0beIGVub1KDPjsqcVhFQNJdC3VeOSkA6vzsjzwNXFHh1M
eDJiCzJVD1QOrMlGJoze048uAfhYpiDmeqJjPKu7M+ck3ilv5gfjzSVZE6nYgvA7yGvrrdYggiiN
XUIibfs4yXu8U+1tZdgg6gTx0kSR8pCjNmGtzINhG6ND3Ob10RAB9gh8MbN+5iyEoupE7qZGEnKD
a4EPdFi1jijDQOh66sihSIBjlTCq75A95svsPc6y/5KL9eTU4fjA8GvXdql8LIiH6mcyknArnYn3
VGcGjBsPO0fF2UziS/pIQoe5MfHOHVo9N/dRv0t0cE8FroiH2oLQThQJT9TIl1ZbB2TDq+dWmt5N
1pi/yLZcnsiFmSdG/cN0SrtofL7+our0hcFHeqfcjjTSqYTnPUfjIYyITXN0seyiJdT3dQtSK2Ho
Yju8EjCc8rKCP5hEiKBybINnYMIb0ZTmMax7ezNXOoe2HT5zJFZ3VhjqK8S42cb25D7rkXCRqkEI
kSmk1nLp3aPJnOq2b5YP4qC8LURFjfGgMh5XrJVXFPazbs/2c5iBkytxi//xRx4jilLp5RlkGoid
3nrOIm6OrqmYj9BtB51qxH7WtHlr5oPYDXE/vRgat68BMnhnF/wI8WR92TMbJTSSgSN6Uuqar672
bOLbRHlb6jWxarWT3HkFwdn4rEd3ucm6UwJNgts1S3wF0mOIAEeMBAGU+lG6FbYnPrfNTSNj+WgY
QLQtZ3zJ8xzandmy2q6RkuBTmt3s3h2IkNMW7VSrNl2RndGhQ8rlL6p/NtFaek3XvToTeN4WVX7p
jVs1hICThjoMwjIBSTdjAxSKzYbWxAeOuGSnVG5sksp4U7gxrFiBU0M8HIRD9e4wN9pqJkdJPIpD
L/YtxiufJQCO8mZfefg6m/3EqXU0vPJFbYjWy0gfjur4YA/OvnB4hwzKhUPZiuGOhuNSRmRSGcAx
G2/Ug4HDbgM8SrckbJ16cHdxItc9KUvefnSfiwl8kEpaaMN91extSMktMKrVZfMz50ERFBbo9MLs
KmZo1nngvmHRM4EGW+odSUeW5B0xAIssS/qeDCkF4pqMw4O12UaJrmEyQzE5DT1b3Rng4TT+Sj87
RiwXahGXfEx9L7HP2eazYxNG6rp2GvRrhTJq9U0r3OeSJLb7ZinBZ9o/Kc4J4ls8sBXTcMo8RVBo
bV543Jxb5Il+RgClz7y63HhG1N7QTU2GQ/yNKczDqBHQV0BI8Nzsu4hVxyqGWwBjFLmSYi/s+Sip
TTbSs2mOSTu3He4NnW6y6CYRdKC3JXlBWqEuU6KTn0pE+jShzYlNZKvvEZsMM0q6/bjuJHv47iRM
LUFLFQeVPn2yY+MdyYMewOh1YOe7G1OilQ3H6BbXEuXimD8xMbphXPopHZoVFKhPYxki5537XxHn
7qKIjutZz/mjK94lTlE/qx1CmycgN10cZ4dkdD9n5qnBOInhyN552dpWxISR6auXF4rdXOb4iUMX
oedSvxEUEvx0ETwwkQ43yTIGkdLcYyd3OaHWj+x71mNQkKFG1j25St91VO1Et4x70HP4WnNkrPEv
l8DYfZ9XlZ9LMR1Sh3ko66UuMBwm2CG5fcy3Gbb5pDDQ7cS0t5XrbtV1Rj6EL1kkSZPP2uO02C4d
lPLO7UrrGtiUCA6J53GRe9CxeSA9l3jDsYA75tVnL6pvHKPomZJaHxL3Pfg4cUdOo3sgC+h+znPt
2HX9bajDH3Oc2Q3gfxI37bnFvVqc+2ai6cPJ9oPy4CtzgYagB4o95+BO1XIAbXTW3e45yhIFJUW2
gWJmuarACGqyDW55S3u1CYDZK26uzYTlx0/AC23KouCYax1gW42xTTNjZW7mItCijkUjeom9kbFq
hLMImtPtXZKZxC0ZY9mNTWajO/RnKx5uzUaekhQ2TCmc+K4Ug9pSHYJuBERKf73I46CGKWC0RAY2
22Ifryrcf6q8rGdk2tzGnEcEHYIITGLjNtRcE6KGA1KLbSJxG+MGtSz36ABBz0KiTYH1u0zrn+iC
M8TOXCeCOxblL1UYWgnhDyn62MLTn+3mS7b4IcJlKA/QDwJngXev1Xxzelnuq85p9yOqModGxiLy
mLGt/iFKUF4TNIuNrUyxywAUbyCvczKHlnkGZ/oQicHwmzb/qOA8zU7lY7eodg6YY/k4Y9Q9WDrU
qLwF+1DH0wZ36kqBvgLUu37TW9TZS9SepnHL9HXezN0ZNXPoU4UZOh4ZMi2ItkxG1QcNGc1u3nl7
TLARdUqJmaMzbuFwG5c79g57GtdXTq5vYq7WbBDv0pgkUKf6sEk7bm5cXoyoFHOqCbtfV3kmiXCk
Imi69VQg7vBdi5J80WPDF9NbHuv6fuinvWEwQWuR4rX68tsS4PcTJ/kMKcBLrfT2lCMYjyqw5CYH
+wUE/Kc9ZuTdlojxzJxmwu7A2ZiL9cUuaDOkQ7s1nRrWTvzTYrKN4HfSgkGjRJMrCtnskt3SUxrS
+m2JlCl243Bvu8NT31ZnJ5/IvacUCrBN9lBH7Qd47dzt+KqIUk9fk45eZqA0QP6RQf7L8BFX7ufi
6u1Hdl9aUCLDqo0DFis9CUZfMWZUNN6fhskLeNT5+1KrAkPV0dYzlwcXUTmgGqyzI92rIxyag4iw
O9mUtCWMs7bt7G1LQCU7OkoAt5hh8FXqPgxOjYTW9CdqFvhwOqMYsH/n0unREwwhRhSRMEYjwGm2
l1UQVbxdu7i0AeupmXchh9kebNqAmj3ILd7nayshu5BXpWKM2aa2rCKnyvW2KppO8XJRgrGNVg2a
37F0ID8SBzVLhgijrE810e6tno3+WvfXxIjtSTM8057Zu7Dn9m2oCtcZmr60cIoZ1RRuWR8qlroA
RmO17RrF+qZwxmPXWz9TogI3vdJPhBXBPRYkAMvi6OZPmmG/t3Nc+aDKCGpu8tXeS0oclfg8trE/
6VF0WJB/eujUAth6CFTyxjhEJJ/O0kWglBYP4cxOJo8RU1VdUQdJHd7nNE63YzUj3gqjL8WO+xR2
+ZM1zPlZpOmld4gnGWNxQzwASGsa7y1TkmVTTgxdkPrMj4WZvA3NyE9Jq5F39blLJnmuCIkkaxLI
yWAMpzCsSbsqSCu16ukpWeRWcY2Q/FdCRwONIA37/P9XFPM6vzdhbv0t+eT1N8Pj8l88ff/4N//c
Txj/Y7mrE87UoS95tonz7h/cE1YXlmm5OgQ56iDDdsz/3VBgyjP4Y2kBqTYNwe7in9gT8T+u8Fgn
WDZbBX213/3Tnvjwx94BZyNrIeyK//jv/1NiEquSsieK7y+xV+BYOCs9ViCmZbo0xOv24k+5fdIY
hyWppH2IHO9LDjzgElJWFPVvxK30p93Nf/ha5l9XISvBhZ8UGL3p6bwf8l+/WIgzWpgQvw7wraH+
ywGWxjiZpGebCf4z9s24q/XjkG0bnGteKd8bbTrmBayjhAxH0sBPVU6fiiRZsQ8EwDgh97gyuhE5
vyRSfyZ71qbYMM9JbntBLeA4Dm3nEywp/StJLbWTmyqSB4VvByfNDCRfax/+/gd1/+KAtNYf1HZ0
qcO7Yc3k/OVdRZqVT2YmvcMcWX8gIM0UXOCwsl+txc/o4UloEV+WTuhVYh7qqX3QkxIWVQikPKn7
XRQWyACLbyhQN3lOYpSkU/EdzElZiXZ6dqAlCvhbourUpi2Mt2yIq5PYZwPhu0Kax9EhYmOJLHBo
vXnrRtltjhGAPcHWgCy+pulUOyTorwlatlO+xHLV/lOj1rGpQzPkaGmNBZMbFCfb4tvuR6CgaiVc
eaQAbdyof59XJlccNQdiXF/KBE9cVFJUSS89pLIj64x9Hf8k+TbS+VDW6uFKqo47LBKMQ+bl90oj
o0f/dkhX2UBsfKqJ9hRqTaRaZ+uzlX2wYoqQ1I0/xsaG7cTOJfgvn9V60f15P7d+Vq7F52SzqeMO
/ctFqbdWbTL2ZnkbQ4AzmvA5NbNPr2edvqYdQBsJmftSUEUWEMixAVS7Iu0Wxz4wiarw7vSIlWLw
Kab0XVSuB4iRW8LSRCASdapj4ortRr5PRNew0BcE3I2EU8Qo9VmZ71tOsg26QZbn88V4I9CLXptS
3069zq+BBW0a14Qrg7YBham2bZXytovl/cxji9iMtnnPoaJRdbPASejeJCNRtNbnQtSvKzS6qLjw
XAZq2TzeJEb22dmrA3buduxARgKrhEMyZX7Hgud+EFA5XJCKBeiBDp7xyNiF/wGDO5+iVepY3qR3
0Q2G4uHMRiMGEeB5c0DF9TzBD5NtduKDerxC2v7L5/QfPiaQPB4AdmnhLv7LGrWzTCbCrvIOiQmS
jxoOsExkAwxjANYLhjDZ+99/wXUT/W8XhpTYsy3E3Tbr2399Wtmjwalt8BXNySQWzHkgopYokfVm
cMrhDdriHcmdrBvk8E5mF9GM1YqIgoi8HUp5xLj+DY0maqLDOHz8/ff2n65ZDxM3VwsjQc/8C6pK
GF1ZFlruHVxxwxY3/gPqzUnGZm5Nbx4q2p+SReT/85eFvmSZtkvEK8Ctv3wGHthCmStNHlb240Sw
nl7zPGA5/A35gopuyvZZJ5///osiC/73D8IW/LHrrMfUv51RgFAQk3DjgmChSkui+0gxSVx5zlhh
QXjW60aOWt23XlZeYJYC2G2wfPiVq38bhncuRhrha0ZKGsPLTCuykXnIhHpG1jYvkxseUndQfGU6
M6vRmcVdw9FX1KnF3tDP5+StJICwtJxTCTYEr16UB5lTbRu+7jafgFrnFjvImv6m1R8cEzyt6xBV
n+UFoayQ9yLaLB0gebUq0SCd01b4Zoyhxl2QjldMiR3ZfvX6S1YTphKuUY1hEwJ3YFKEMu2zx12R
2XxnRMAAg27Y1mEfxfQhre9psM/GGpeUJj3ovIIZdZbTp+HHwbExrw+eHMS9FXEY6MBvp5mPjTg3
wlUitmUEUpj5/GyO1cuwIupzjlY0evOj23PmXFnLK9H7Gl9wTViwG/Pdman7m/V0WNNIVNOUgfB2
umQO0qLvroZBZ6cI2SRvi/8SH0saFDXTv96bUtcNzlhXgIXzPHu9d/9UtrCxpHRe2ukQeSsU3tyl
5XiPQnXZk+lSsSq/SH1CRmTUt6ZJmxKvfT5F8CZvouM8WV4wbtEKmPSxJat+qR8MqcjmK9I1UZ6D
iFqFmbvy1UDnpelDdEM23cuQghgQBamkiGp5oAf9QLxxbI0eyq9Bww/1lRBRzu4TVnFXCN+WKgpQ
KkHudm3M06SZm4xCmY/Eu7iYv/vSQZ6f6IFlez8rYlFiBXNSNbtkZNVedf1eZBaz+MX6lWkdTV84
P091CN1D2tuKy6kjjKBenkw9BiNSPspGshSc6H3qin1lbYh3b8jVTgC1t9Hvk4fnoRpLNbYtS0he
FyVWZBQIh40QQ+S808py2MWj9uY45AUiV9nLwnzpiL0MYSSh37ff2rljn5QnT2mqoc2I/AajYpCG
LkmUWe2TsHTXLMNxKsIExbt74etidHMBjA3tsS8k3LNYPQFbOogx2Uq9SHBMqtt2TodA8g658Fa3
FuQWGtGpGR/R1H3PTVLtC8ZlZd0OG6P20sBx+b7DNL7EFNa+a/fWxsmMXUYIhp8v7CZRF/tTCMvJ
XSYoo06Qz1XmgzLi3UuWYRua3lGLKL7qbA2x4Erm3/oCIDelGVkOZDim/Zyv1amxA6EWzCEA4MWI
ZUAUI4Y9Z7zvujrZjUsCKX/1u6VmdZxcmD1lwyWByQDXWWsxgU7Rp5tmUaNhSCEgZOKM20Q/1uvh
bCZ0nXncs1giQjMzivfZhmg6NfHrEuVPqd2ckxT9Nv5vv8mAlgM5OBRDc8gbM+jDeqdce88eyNnM
pcXKF6h3ak8ENeSHZg0CCSGu+2L2Ll4E8KnQxqeoa2iejfal4HZFNWheYuVqR6i+Z5aiy49yODkZ
L8NR4uzr0Hq1G/sOovuKJ481HkPmniVbwUO24SkoIrHXkUlImwVxlbyUhC0ibFjDV3Q273n9MgmW
V/BAO7KUKtrywdi7BYlDFlLMTYxHnZAxd0I2hBcNbrcsYe2qmb3TuLj3VVKfMVzez0Qw1Zr2o6im
C0XrhtOGaaUpqJ4mhuxGOH6MonyMdD7/AlfN2caU1OEzEyMVKm6mTWXXxa4ctCcz5Mm8lDxirYgJ
Esg0CP2XlBU39Hz12GkjpsxBo31ma7y0XbxxDO7q3kgPc4bjDoL2BzQQ1uRZsalDHFDokW4zor82
WbFvmuqjNUnM6hJgG07BIqsK2Zswfv3hYSCJh18NT5sji0+kFbjsOxu1cdM8ldI+XljTxbf1bAoo
Y+WtToKGk/YBQoLXrBh/N26TrFaSA0+2u25aYSAffTM8Q07+zCyYbMupAZK+STwUItlMHEDflimu
EfWW23Yw9CFFd78nV/mOgdPCm+BCtBuR5c/oIOu4eGlzAjNE7v3IJGt6O5ueco9db+EyNzILZ+Oi
+N3lPOpLTYr7vs2XYGZgsY3Iv0JPZew1saYcOSic8/yGCfqzghGuGOnejV0ExkXkH2nJuwOfqtZV
gQAkgVvh1LpPaQv1nNNES/XsUpPzdSB4jJwdoyHdztF2Fd1BlsYHbeqLYJj9kL5xk7oQXGLhMBu2
kD3xmi9SdbCKzREeltikhE7xNBRge63+xfXY1fX1PfrhNCjlyF4EIGQv5bbpTMJyF/fFpb85LmVh
beop4RkJnQw3LllonRyO4N/wrHks3Vm3/QiT57ZD4KDQssfxuvzRdZouBMjmvp+seG/E6bPb8CRN
W4eFCYMrpkDkcVbejKlSR7/boMFwLXeLDBf5kmwxjKqXGnYTnD+cHt4y4BA8JmpVq83antCmBCHR
/FNLPrnLu22YIm62Pe916LzLBGcSZWH20tWMySasQr2OO+vCyj5CIlLssyYhLJzUiyCuSdytx2Gn
F/qNLun8VkYocTzQKhfzHbf7B/maoi4GCjzOzWQczqw7T7UZfeEZHPPoq7DMaVM0JLRQTb30NUGM
fV4jtbbRaYXdm655XyGJLE6taCNC7TVz2P25ZBrR64/NtppIQ9Ct97GdnwseL5s5l/epy1Knd/OD
N3oM1mgjs/w0eO53mq4hHHIVTI7Vm/JMDR+UsVUllEszfg+j906c8xI7iA5f2E9Nb2/UE5v6WByu
/1bNSRQkHG/d4m1Bedkb06M0UIY9+7FN5HGGaCtSb7GjsBZpMt2MqcbowLUgAQ3Lizbku0QRPlt6
rOAn/r7Ueeb22TfgtISRdqYOBHq9VSQ4B41ub0VjGVvd6sjQyApmEWwfEynPU+t9Y8eHCgi+Fapy
/hrXPUkjpIvNTfQC5cPFJukbqfroNbTHofsuIuaRWnshR+SxUAveI5fFo9DIVFQWj3hSR4qPrNL2
BmeumonlcEaU5naNaETzjN9xquM7nX+UvfOglJYGaCPFUaundwDUNz0Rv/grd16pxX5lay/zbFjH
CdnhrDDXThQ8WwPBesAxkAeDaz1kNSNXnN+r9RX7sMTkGjq2vtdXQysNYPvHL/Zi9xurKsagd+wL
5eqyq0y0ZDKbC39YNOY6a3iULrzmyI87nCbWsKfr7/73l2gdUBRpNgTskdRmAjp2GiW++DKXe2e1
5Zo5bkGnof7ul+punjL8JqRqndIC7aeX45q7vprE/YIqFWWNjbMeOAFCJ0msDL4cDNg8O8vXds3v
KlsMf0koODmUIB7chaGQpcZ+MMVtbeu3BLkEaD6INe7FbSpirtDihUucY9cCoNZHmAwHdouOjYSL
dL4sAF97XuS4a5B8bABQ/h7a5EGt8irOnN+2kd+68aVO6D2WOXoIw+mWMmnCdB4/qKqDJZo9NVly
Lobqd6umM46+wJDix1Xre5Jr+zl60FSL6rfIoweB5McQGGDY8iENNlBXyewWTwnn+vAyDflvaqjz
2KxligXjSF84+hiGSb1GXog5SZszHqY9X2VJCntbe8Unfd98svGAAUIk83p0O16V5V+Bk5XbVZAk
N2q44+t6/wdMYHUkO2IKt/ZQQevBbnn14SJbIifWPkcFt6iWVIhx4aGfrr+UZLOc9CS7o+4Od6HG
JbsMPMZy1psMaZpTq2egqJKidTZNWz2nWf/V9dQq10/3+rvrtZIsyNWSOaTONqMhhtfxT6/49XfS
Goiza5xiG8eoI1DqOoKgWrtYfjL/N/zMiY8wIj+uEWFqLF9DCYRsTTzUU5KREOnSMB0sQgcINLJv
RA8xySTJcXbW4BbdXsPW0cfpBTT+ITrJmflO1INUSoAh+9wEx7SgiEuqGI0ApZtvkVCpkWGytcXy
y5oVlBFmmH1KGtIIgjTqNDZKBg0boThLO7zTtVEerRh+Z7l1iKpP+QuT5+ZWoQL0Q96elqTI0WIg
Z7NWnEaEMddoXXiBG7uesGktBcUNJebJpb1scWAg4iNGrHG+s/VYX0d/1yYxrEHOO6TfWUV/gLVh
bK4t9zLy2kbiIGwe+2MtCsS965dLQvOFvcTWkwnXx6qfXMdcWuE9r6knzbJQ1xJoRPxr+tWFpKtO
yxad7BGhF3/T3sW6ZhLARqaH0PV4i1foMRWSGZvif3Lne/C5kCkqTlcnNtA58zzE0sLyk7gGFONE
la3r+d6AZuV4MQKWh7Af0aTMlHBpUv+QZGrYbXlIZ5TXrZkdQO78IBsBJtoojjkj8huR3ORDLsly
RV5Mch8ZGkIdXOap/Y+uooNar5hpiZ2gWeeYDmlFBXZwg+lB25NkYttQylqkgpEubcYIfJRXoH1a
6vlxsrnHh3WsqAhU48eaLoTt/godJgKlms+1EVGvr9GdTtq9hbLeuzMTDluvXo1hgZoCLoJ3UJ1b
S4RBjn3GV621rUyKJmbuJeFsriCFiG8K1cHDNB6JZRiIuNleP56YJ00SI29zwvQTdByBOUv5KnSO
spTJoLKr+9QjAjMDDR5ooXpcrEmxaAb5YWfmnWbKi24zOLmGyUqPmIGEHdMEHMNfQybcNe6Y4I8P
EiYuWkhsyfWqy6aYDaeOxmIND1AT8mND/14W6ocYBNc6CLkGWi5mVHJ5xbRYzBdjMmDyFSp7TQqj
a2u4oI7SFtcPwETXSBgWkxi3QFHcWl95zWzIQxXBIOl3oul3pfUENyvdzLG3u76lSdqwxE/8dVCJ
fYM6p0yM66tV2Q9qW3bjyxjfuMU6x13zb52OOE8u8K3qs6dimu6g+fCWVfRyxapoHXRkBflCJm1U
GLd5nR1Khg3A1QmGXrjgN1PP53odbpMZVjDZVkfUhb6OkD3QHPI+YMwK/HLkbzUq3YqJwXBVk6Zq
9AiQ8zljbFTYxwF06Kma08/IYgpjaDejwVACDdoJI/9jKFFwMb7nOI7dM+vNGHFs1fqElOy8IumC
jky4gxc+oSYm9ztcuGkxLdB+lUNVBPBKCShTdAqLNx2NZD62mv2OB/CbroCQMPK5+ij7qaKVAzQg
YM/l8l3oL/16AdurR1Lzsk+IzPOmRdi4EJ2CRKp4AJJ4UbW7L0ymcyTJ5P5iJylzIUYWXHjML2xs
s+frTmYNBWG8Qkaaks9JLu7yxQY4y2VLAdXlRb+FOUq5w078eo1dw7emFNLgyl1ORuLT9KG5dJ1F
J0BCp77wpB3aW5NHJXmuBdy02WYaZoizEPjKGdjr6LpgCyN3HvOgQCCCkQXKXAaKWV8zqryq+wrD
8Had4pKt1TfzYzxGb3rBTT05QgtyzC7eiM26bqiCo1EendCOg5n7mZ+w+93UGVi4JD7bBgShmh3f
IbUYkHqpOmg8U/w4XgzmD6zaighBNf6JcKuSx8yZfrQNJEIXhRoYHBr+G09V5NKuQgTdXTNoV3cH
NP09+rz7yDugcTtWDboGQVRzRbqG2kc1OVxsCt4Sq7/onTpUTKQMQXAzQ+yerVtT7Y0SwSCHc19Q
jEUwMZTz0WK79qN8fnEW92AU7o9Ral+kFiU+FD6SwKjgGvPoEP4GsThhFIWcoKW/qUX6Vudxhmtw
+nRtRSLYmB1HHK9ZYdDXlAbRSTkQHlKQ7kIize1ePOOM8uWS3OkNCvo5uQzYULZ5gU3eSx0E/O3B
g7R5birnpzHk731Es5jIfIuwDupCzvXo6ihf9WXkLLIh/y7I3rvmDk72mpiapGeiYr0AnAGMx2Gk
Es6q8zRTpjj9JbGYZ26S4TDjN9wK2/wNzLaR5N41y5Y5M3Z/s1pO118ivRmKP/136zHWbKr/y955
bTeOZNv2V/oHUAPevNKTMpTPTL1gKDNV8N7j68+MYFZBrZN17u33foEChiAFG7H32nMN4BIKF+mb
Vu8NJXio+QUnwJcTChSeIf2oTFfNbAFZSaqNwXMJ0rWqUnliwEWf7Fo9yXkv9M+aoRerBLUg0UUj
v/ZJyM6Dm5Orc7YqwQI8HnS0MoO6twdUXJNiaKc2SQyuCNEsrQChrmjJSZIoZEx5d2/TdtJPcuJ3
acgYN6G3FibGZZlcMYfRNTH/EZQmccK6cCGPGxSOGNE1br3VAG1UVzAfXJuERTCJJj9JyJShcXPs
eB1ZV6rHFxW8tVd+HqunZWJ5ZbQygKdvQ4iusFXq/xZGtlJ1oBuc8A9pEkEo/sUTvn3L4Anfvg//
unkfox/Fp8JI8bG/yMCqAdjXtC3DM1QMsNXFcEVTvT9Ui7SnB/PXdHSbVb9KIw1HfEhFskAppahZ
JPf0S3lgUDVJntR2Dc1DYa6Z7n+iPHA979+D+KqHsYlGag0hA90x63M6qSJPMw9BHl836OcCosjF
yii7eZ+k43XsCh6kJwYBIcNDFKdeQ7Qe5oGi4OkTRk21rULrh5mFwEAQhg8i2sfQ/TIxzGg8+bpr
bqkTec00wExGyWDVy6uG6jDRzF0MGbey2fmUVMiWnCQI+tYKLFoeYiClCsF1K43qrsq6YRcLsJCc
aE0DiUc2Sw8sXZThxwKhyhPjDTkhQv1xtgMEtZ004oq+YK3MFvyrfICVUlC8ilhaNNvZLJEwOtOm
FUMoUhpMBNRpmZUtTxvWoT/Nh0jwzQIxMQSrZ5lYHfGnzrSuEoHoGgWFTE7w4QCPRhR8N0fNtVxU
+ta4ngL0WFWPbJPEd8jUllyzvige8DzHyLc38DMxBSPs0nQ6fTgm44NV1iXHtAEkWIlhmpzI2TiK
eYTBlSOa0g1XgH9bvFSdnpo+JR4BMRSblH4eSS5/M5f9zzab7pTOwKVwxoux8bKbNuzOdawGu6np
924ujD8UHmF1F7X7dOyf/DAm5lGL9E321IX0RsuwvsX1zNpPTrVVyzi4CymHa+urOU8gPolWlwXF
vte0NwT0W8cQdpKD2e8MHptQ4eeMhxn+PURg4xSQdCDQY/LcxHb1nM5t5c83lN28yPNHTXwEWIQy
jvbOLAabgUfrJqsB+wMqSCdzjfT/vS3yZmtDWj5xPRNbFy3v79ayjMw2qctlXm6zzC6fk8twtqS/
XaU94r2uPCzb/T9283m13G2ghxanXPyyy/rkqp7hQy7fackft8wv3/efL6upKFgnOZlP+Vk5IWb/
69B8WtanMWk9y9sVzu7TV10OwafD9Gl2zKl/VTtqs+SHw0Er9zWVuKm4XSJxf8kJ0aRfraQJ4SYt
83I1UfRkxriejeSay0bLJ8ko7en7hesQLeLqd7v9tGz5+lJymj6tlrPLNsuvyVv8RRR9bAlx8Nvl
it9tt+xPQWS8qxPvelm0fHRZtvxvy7KkIRaAdJsrXBwT6uafC1hJuwX7Wjb4028lKhVYzF9U1Q9N
XWB1lSk4x52m7XRbkFZVLdDWthIEF9rtsjdJVF1m5W4vfFu55gOclVyceRDp6YXS+ulz8hOXD8tt
5A+57GGZXz79aVmRjfoxqVXRiyYmWfqv5nYQbK7WhtJFgSe2enI+SsHxgNpm1YemRLSmOIcRzv+0
quwOaDj3rXioR454WEyiHDWKcvPCwZPQvlq+Ej5sFMhNF6DfJ75fh5ZwNyUW1WfAVolggBIUsVE5
abSIJ7SmwCKDq34vl8ntZMtqRoRky7z88DK77Abk96+9htATVl6uEzUXRycj3XmSLTmxCg+DXXfO
8Vr6e0XbWJsooe6s06Co8YT+OPndsjbhuVtjjyjeg0tQUXIl5bJkFnwzuSbQxkNp9tp+bBOPrq8I
GU8IiXZaHt1+3vjyOblUkZc1Bd+7WEfCFWf0H+Sk6wGrZWWABip0qpMtXm5yQkqPh6KYlSu0REHe
WxZf1Jpgiwx/y4nuqJCpc4JXW8sLvo7iUOFTE67LxlBOjCeGLeAGLOY0qlccEKEUy/H4G0xeD8tE
LgsL67uaj9oWktt8uoS/RQwcEoC2z/vm2ARle0oauz3JVtz6q57K2uPUudZpEBNtbKe9DXgWReFA
QqHX611gzg9gnM0V1nRgecQFI8/vJE5ySsyHUI5Y2MlrxxIvwfRqTikqWvsGxPMkJ5nstwMJK3kk
5IHxSZWAe3EArqvmyes88yRboVX/ak12V2yTrkDUjWPevJbQTX024R/SAyxOJDxhkGIdshpMFTXb
VDUHHRi8NZrz8ChZqpahIAGF0ru2rNqYt14dB0B1ECUivmu3o0Imk3oOj+hIh84dENF6dB3SJUCZ
0egPW8kINWXvTQIjF2boZaGcl2vkJJ89+nnkLfW1UYxUhMj5Zf2HjS4xbtFDpPjF3ul6e3PZpWDG
bzw/RuaoGI+uNmS7EaYf8FaHx4lBx+YyoQp57ZeDwdj7YGuBdZQ4VjkxfkdnlZ9ctsGKAu3Np82X
bWqSJBjOqz4FNUTk5WTuBK1cNrnKQi7mvzHGn9dPdkDQDWwauSy6xMs+ZOv/Y5nc5PIt8iN+NPwM
vKDeftrV8q/2I+hEc8qoPRAHSh6t5d/9NCv/0UTZW/N9K9jeywQLeZ7cfy+jgrE4+QL3rbX+zqhH
mwtWMN8L+TZbNpStkSDxvF4+s6y+7DZKjfzwaSH5EXb36WvlNv+4zKYPjw7L2NnCD0on6AJLlgmG
Iuzqc1PO55TDXzb6vLqxBHr4n9d/2OnnTT/MX5of9j3qI3ed0uGWLr76f62Xm6InB4+n/fzwHb9v
/v6blh+dTNoTZc0xUYl/Pw7LJh92ITf6PC8Xfvj4Zf2Hn2Oke7Nh3BUrCcZTf0+wJ/s1myGkMCs8
suTKZfmyrWOq/raccXX/+0O+2eLWZaWZsZZNuYasgnb5imJiXJiRMqKrepITyWmlIJo0ZGzimSib
cqFcnbYlo+FlS9kK01DbTGkO4X1ZbXdisCzXf9idLliw+lAispBNuf7yTXI+ruenufTSHRBCj5IT
8bvkx2Xrwz6Xn7Ss5nQ/KFqOL042KvAt9Bd5ryx3hJxFwKGh55D3hd3HpYqBBDeg3ErNSmfjR/RC
eJ3mMDVrhsOh7AENYpC8TAAKhaTdOnXtjJXJq8gDtirhrHKi9PAR0UqTwM3mxFLXsum9150VUf4m
ON2puHAJnjIaFh2zZTYbd3F8slwXtowCP7dxw1f6PkQQJuyYXegjU2f+pDAbToWoCS6CjaU9QiCs
T0XXf3XCVXYVNVDxW818DSfT28qxdcJuCu/Ka8GlkC7/NZCXY/hlSD9HdbiFCoHUsMvjK7UDi5BQ
OiBDdYhJy6PdOuukiuEpqN1+MO3nlP+FXNNVA7GYXBmI+PqkobzcujbaJsUCXZKcl7GrDEXIUWw2
wnivbITl3tBr/43I/RWRs3WqOP4PVFlRt+G/Nm/JZxNkQ37wV0zOs/+gyge9KtEzwwK1TUzsVzGQ
pmLkZdouMDPLdfizxOQwQVZV1SZcZqu6Ck5sicmZ1h8eoWNCdSpVHTpphP8kJoexwb+r3pE9EJt2
bEPnF3JxyzDkR2UttTtlY4/oynEJELoKOUkBrOK7Zcz7CAPnvQ7s+KSI27dPdGxPlnm5sFXJVPRK
bm9k/GyqjXxeC01IZmrHQvae0tr318kwGSuL+PCMfXzKQEhepDU4GmDeVCOIEZKcDAMqUYT/vUc6
hHckg3AccrBll8EvOW9hYGggmdx3AVKnysNIZ5095L0erOcwewG4wz1pPKgBxnx5fwsqbcZ7Itra
k2Yd/f6M5gtyZ4y/q12Vz00wP2Xq0IGhyo4KRZxeEqkY9yTlLqbYZeMEbk49iHs/kGQwUfStcFUg
gF+iLIeysUGD3AFr5wbWtGwTUAe4xkAae9W8+mEUPNwYSd+Vhv21cpOHpgruJ7VFoIdKUreqkv8w
3vbuTCVrBoRdiSIdMYl/XeUN5dOR9ydsjUyIrEeSdyxwtVVetjdeR385G27MFliLMltfqmw6W0l+
rxnRqwWubJMO2X3OoxZqcHqY1QdbVYArda+9Z4HYMoFtjQHF4iPxFrHDNmy+jFZ4MiGrTGMerqws
g2I1IKxuBGQmi0pv7wgfWRAT5mrIHwqlQIBA/S71segLjOuwzV/LgKM6OiLNi3HEysClLIzqb6Xr
PlEh+ahV9R12os9eqL1QYQuce4hhtNg3nuZz3GNqxKp7HfsIBY+NBPU6BfdXA3SIDaVHP6uW7Fth
5D8Rq43EJsCK+NvUzkm0Dj+GofnhGogbMqpkgwRcVr6dm5SSSwv5bkQXvNwZajTSM/dXiWMfa9Uc
V2hcEcXigwRGs/pTp6ZvNakoy8NuClfBvefo57TV3q2Us5WWT1nPSK/NJ20VhtafWYCOOLavwJpX
VM20GOsOZUZKe75SKB/yUhRAk9Nx4dUhWVPSl45TTIB2W2NHMVFUpcBtBu97aaExq4f6nOdfB5U8
D7mUek2dMSMIq3ik3kvnUBFlBsaK8Ent/WugWztxPZVqQcGrex9oyGhTTB/X+pzeRekxH5Rzgoyr
z+yT4thnjMqbtTFbPXpoyuiLiYB3Mv2ctfE2tSldDdr43CHEh/RpUPRu8Uktu6/HCTM2NXkh3fXF
yL1bGF/KulMngBMMzDDTFsga/afZqgRzT06LUKNKsO0r3fhgwf6iZCEEJONoO7csn63B/tkB298k
GTLa3ifVBRoMtuaMdVt89ObxbLgQqYqhqDa6EZ2UflhXle2susa8yx3JQfBvrbQ6ZEHypcILbt1R
g2A05lqdMD3Vo5vabZ+GBEJJ6sEsy7mSQZtQVGunLyVI1hWm0LZSb4AoDuu2jA/149C7nGQHc7iA
OM9k3VgzBQ64fyuQx4L7loqgOVWvAL+T6zyrOPAhakMSlpYTdVL5N/QBdwoiNBiN0Xd4jEe1xzut
qR8xlv9OO1o1gw3QQvGQhvJ7j2XUJ2DM4+uoCh5CUPG85Xs0n4X4fxor4ETppAENE92gDohgbYEi
ziYQDUkenxsNJWtQ/Rm30Km829yrn9paxcmvTFAtc0/3sXHXhTdQvoiOpM29bUQvIuaN/Sm62LY7
DspAYVox3Ok5dR/dXmhhuLzi195AHZI19p8N9IrVDGwMBdtIBbv66CEaWZE5rYAZD++qRWJ3OoAP
Ozdp9I5LkrYq0+GhxcqWH9k+4bTQMZajTMWb83AbNvbWnXmlhJ3/2If9j8YoHtSyfx1LfqQx57cm
xibrVvH2/OcbF9lh6OXHAXfYrdNlb8pYP2sDpBIdx2oCFY05u3SRVpWWU7qXqg8+LwGnn/7U9ByO
E9StKP5zxDsVpMZO0ct22wW8TdrWxCutwHLAQ7HcIdoC/xUDYNSLW6WKMIe0+jXM9WeV3esuTrSq
j6IhMdRDmtnb2u/2qFm9H3bMs6IL72LX+oGL67gdQ5edRNGNh3ZuawmZywxiF5qceRv15lWQ5ge6
4F8Adb47mPsWBQyzcDa7bWg6176OHnMcrpyJwow+m+8iv7saVZwwzb7iNwH0y8Z1r6dv4UD/L3hQ
/SRdZ+21YRxRpd+ZmV9wzIAwd6W1rTvvFCFY0wGrp2l+n/bpexALuDmJHa8f31xwXxt3LO76SkPe
w92FEfTOULDt1MLwfbYA1w3WtMLsCCWVB4xjSjeG8mqDa1oljXeoXDg3wQATC8/3Nf2VWzf3f/T4
7a4brQR5MX9v9eBlHKOHADeboo+zVdtVxiGiVnaFTP9r7kMoBL5AdNudjmOFhZzj9Ee9qq9HJbmb
UFw1ACUsfDoYffobcn171ZoftKyjoiSGcUTWrrZH9puYiDRH1Gdtsh9i+1AO2q6ynC8jBS1rcbV7
eqntsZ00NkE87YJR/xbAnVsHjfE9M2Ac49ONS8ney77m1HM60/juCVha5tykg/GMS9IjATkoFmP3
LXb8dj+75B1ng6IBO18VSvNQYdojHg1HAFUaIwlqj4t7Q0DZ5/DK9fAQp3oAu5gEopl9p+m1v9bZ
yM2fvApkYZm8mYNOJU8Uv5RoWhU1FsDR7AooNChCq+R5NyIsKBwgRXkB7GhWh1Vucd30QquB6g19
7YxTeVphN0x5hEplxrpUuXJzfxJEcF2UZ/B24woxzHof5Ck6bfNkE7frbX5wGc3P3oiX30BCMva+
RVofHePZ/hkm+h7OQroBzf7dM4HilNbZwn/oOCTGTZtSCtdUKfVq6IGLMt67jbHvkwFlhZqouwGS
1t4kdHwVWTo8NWQPFFI+2SW3uJ1VbwYWhjDbYqRj1bsxNeATq2cjUT3oSajIc2oKSnAoK2yruR2M
56Lndg1L98VBR1+6zxHeGThi+F/A/IRbK6y/IV09wzNBy1DED3bmv+c5GQvFo/vkxBCCpi9k7E5+
ZGK7qqJgV4Z2ZWTjd6MEoqAH6m1pfJ8LbWWCQNO80lg537Lb3qQmN9DgTNbUPK0ys3ki0Q7CMFO/
ACoUAFKuBJ/EZd/wEbVwv4wlFTqwKVZq35LGbIeTaY6odjtYMIWdrTOjf9Tc8ofl3VE9jxjP/dmE
wiWzGSBsufrKM+ObKURGVhTPvhdSlBuqd41TopxErOYaYb3S4UcgojI3OCDg5uMGZz08dGZ67FQY
w2MSfEuN5HtcBW9VMt+GRvzQ6vGt5qs3FFHAucjUK6PBvKvJICfhmNDolBBAwsZEAYFxNlePs2u8
5op9VVhkAChjf+xS+7rQ+B8bzInWAOgw9UC1HHyxinHCnRQBVGXw3EVWyONvo+TmkyIwPYqN9wYc
wk0ejV+tmGK0rC3vfDrW/CuwAdHH4PUT8xIKg3Nh6Si/s70QDqXJz1zDViKYMZxzeGm504/YzoEA
EuOtHXhaLqWJ2Mde0SNXTCTeEd684j6vBv8pakBzuS1SZz+MbiiP6lZziIjJ6e8LA5u+uOEBN4Xp
g68AQ/IQc3PrEDhOev8NgMiT7cJjgjFpUPeY8zprii+JVgQ7u/qRN+YDFXHYIaXh2+gOhAT6n1PX
vuuzjTdo8T3yQN2UKscq9OOHDiN0QuzkOLx+31O6ctD87kHTs/1kDdda7V/ZunCFDOrXLmhc+h31
jiI4goRlE1NhH1EWEGdXflXhKs4rdtLS10FHqam5h3akQ4+T0L3WQeV1axdAjBIhIRtuNDU5exo1
Pk5of29Te+3nTredE/HCG9e8x4sO74BgqKlntrOjaysw49SK13/3aBbudyP2Q/q97p4H7pjN+B0h
HUxUk/5/B+h2cscfPHAejBCbBx8FIHLUAIOMNt76RZhscX+lHD2p7oc494j+FzWlTNgtxc8jBOYp
CHj9ryFepmt4uyjrB09bowrmeonNKzoEO0I5FMJb4zGCG7guOv2ME8Z58NWzXsK7J19wbKuRQVAD
asuFuqN310i1HvV6QNneF2Df9Q3ghh9mMD00BmazdVfdTYP2opbuNzRT10ps83xRucFcqDk2moW0
sbl4UdQPin7soUwdAHn9nBrtHrX0vkZSv0rm6DrMeUJV3ouu+cEO9XOM2pR6INUxzzW606TVXhIn
3Nquta/8HkrbkB1iB1ML/ykehM1dKnq1Zrca7JgXYDSsMHK/6RrgmZExdiL7cDAmnlGe17or/5s/
aO0RMQNOXCFUxidFtbVN7kAGl3p6O7s2BkBnfuY8G2b4gi0utGfntuS4BiV0mSJ973R1r1X9dY4j
gd6/R6H/M5iHr55jfe9C+yUw6W977onx951ZOn9WSXnvu3hcOBFC/7D01w09pNArrLVm/Yj1/Khp
43UdnUdSTtvAL/YuucBV6u81A6sYnc4ChZb5qsOreBvZcKuDonyC7XZqY6qQk5xBradSmISN01tW
MYicw1FhxBd+C+uzSeUAcXhe89j/XbdR8qDPBjWFU/geA9XrgieL955ub3/ASsxOoxk56NVMKAUk
r+QkkWEG2SRNFqxsW4u2cjZDDxqWXOvjnE2QvsthHQh5jUwTyqyrF5zDqELBm1O65JXlT/m5dITR
VNZVsPGkMZ1cWIivh3wbY3hEBnNZNpZ6t48VUZnad3hliR8mrez6XlOoVp3ScaviWCELFeRk4E7r
6hw74Jy6daqtBhvNZIXiGlfAZqsIIVHgCUelUA1e+4G4qieTmrYZZ7s2aR57IROwE/c8YHFDAYEM
xgxRcrQGPLyFwCl1Jghe6MI3S1I5F/+XZTXBRhURWJmIlq1ShmVlU5qzWaHuHxD5oZgV2id4+L/M
CeV8oQT5hpRMBWeSl/eAhkL+W2mjmDP10MTBL025tSP9DCORP7s0Z8Qtdm5HB/l9Y9OMa78R3bov
86hfjtzlKEWg4QorBZgmDqk8KknLO79Byfnh+MtjLc+O3O5yOch5OTFS6tmbLjxUFIi3Q/cgT/wl
SS8PzXI1XJL04wCFjwqjjTwU8kfqMniNqZlOb5twx2RV31vq9NwGporciZk7PUhM09hlnk/lbkkI
JG+PgRHu8rmYN60+Pcgs98U9MbYdCFqQR4OKdLfKGOgQzA0pGEI72L0Im8gPX/y56ZCcWmk6RWVy
y8vZi6h6X+U9ZXwyey6tGbtaKYRHzWZ8AAAeXQ4upEWurA93DRYHPtVyn26oy8GrKMSL9q4yNzvY
tdq8jQl9K12moqfifpATvBtPlPQTYhdXlfxJhdrfZfXQ7+Rv6f3qnNqzuitVq8c+LuNGH3QFJTv/
p9yF/KRs/eMyrytnhOBhgpECl0Mfp8QSCp/4D3P6aDsHk+oOeTHIy0dsYFczG5h0i8tgOkh7zbGz
hsOUI3Lo4OliInPwL95l//Rb7CI9+qGJMDyHTi6/W36l/LVzfOPSdaNrWNj18XIliVtTXklydllW
OOZWPJGoCHK2vgPWK3TSOyfAJ3Alt5eT5W79cIlemnL9TBj04Ik4iDjYl4+0obVXXjCg2F3Oal4F
zR4Q5XG5w+VhlR+Ry+RsIK5ClcrfBlnGPnSinVxnyotdbrF8/vMlKOflWZOty2fk/KX5ab2c/bTs
ctmWlW1zB4h/psjoRVmgjrBEA9ugA9NDdq0C/7wcH7hX3SrQm5U+6TvQvivXogRInvHB1p2t7ZwB
7d47cUK40r3WoWXMKiCZIbnPXeMwUCBniXw7scb7PINuPEId8HQYdkWi1gcDR8oS+PNBAaKNuokJ
FoTtqdZqGxChmHeAcZJMVwNAIIWD7lH3tbWb91BS7Yo1cvvfN3NXFPW7+mOSlvMxtZ8mHLmuBjEh
Y85bQM77uo2Rl2x2el0fqFnbD8YI+t2z7OBKrggCXhS22+3sjCe09OVbzPmW2WXZaIwcYmnOd2nK
VR+sAj9v+nn9xddP3O/R6BQHs9bj8doa63knt/y8+WXP0j7ww5dcvvrDguVbl738btny7XIthXqv
IFwpFjUaa/tp5fL5y9fp4mX0afezELuVUft82d1ycD5t9+GnLrtpCYGtBp2x1PJVqIUPGu6yYZ6i
GwLWVZ0+NEehvdGzyTt0vkWR3F/pF02IYuRELpMtmZeRs80IgB3fzr0qpRyeyMtUQqAhJ5NcCJyK
kOMYBFuC5rxGwr9VzB/mqcux1wSq6ITK575MF8oJ9Xy8B2Q20QNYRRWvdi8zM1Y28L6XiUxqaBhw
NwxqZJqzn2NiGhB9iNOSx3GHKj6Nl5wO9AP2BkGdMtzE3TJeJvGJp2yobhc1swpOBaadDQiWXG1q
+uSZpJJZzkM6LU9ylpz5a0buYKsJgYgublrZchFkDiBiiFRGVFuqyHQDhjZUO+aquYrLPtjk1dyc
XLVqMIz6q/VpWV2rDqPQAUsXUdXcCq9eORkC8r6XZbEKFDoDFTmbK7muNz1zH8LalucTIXF1ki1N
lEsvyyLps2tRnztNcX5sauEtDvOvpCzEEzIecf7lvE1O3S8KfyvTazLbFpEZQfwrTvOSfZvKOsGO
AxaHTLxVonMnW1Kk/mmZIfqPjH1+xLJTfMnAXdryRPc5MbXWxTXi76z1kpGz5avoMi/7lzNdL6Sp
B5mMi9QC9YlsThkZEZ7JCDiSqHrvo7LcyjNINQkZ7OWMyoWAIYjN0lftpJBpDusG9r95VGKAKx+k
53Ies/N4V2XpsyXkeCnw1uGqLOL2ONnffJV0uKweWCa/W0YE5qBEjbYPNaM5yby/nLQ5YYDGMZLt
sozifLQGAdFlT/XNTS1kd3P03Qi88kgM0toOTf8VKxfUOvI8wWHgFMkmcvVnX4f5c6kZWM6EPDHL
2QlrjUGqM01reQqWiSMeTsvs5aZs4U8lE9Xkf9cH/O5UyRKCATTxAeLrRp6U0vZ2ZpnZe1k3cDlF
8s5z456qPHDTqyZE9gj4eQ1EZDpgM5siphDaR9E7PyLfp7aaVBq46PKHTyZhOwjNRCAK6VNZuiHn
L00vcHowuYyf5SFUxXG8HG/RkrOa2TN2BAQi75ZI6CabxAVqyANS3jHehO3oWjYv9xI+f0e7IH5W
uqSmbVEvb3D20bfwZAgVTYex7VAoouKnjN/LlvwlgWa5dhZPCh8rFwqoyxd5LcmahUJULyyzsiWX
WQpEkIEOhLzSQnEYFLEPqRf4r80bCgiB+vxn7cSX96b910uEbWcevX0saPr1yb9Iqg7kU/ipaCNc
QIAfC5pc/Q/qnEzAK56JY+K/iSfUP2zQq4gmHBisru1QIfVXQZPzBxxVW5Dl0FboHmqMT+jU/wul
qlv/GxloQJ0SyFZH00x0GYK2+gFLFkwEifM4CEmn4WVBd/8966tmrQ/RmbhjfTUYRopzBupWrL/f
Wur9jpNynQxad9tjtmHaRwbpcEWCfdTN2B/Aft5YZkY1Jd260nbeotg/d6NK5bCNErUJAlyxqtLf
p3E4rYbAv4nsq3Ii3jipJ92YeHjjVLimf5hApJy/DG+2aZVbxjPOppsPbgdK0QnKw6D2+roukgpw
j7ftW2MzV9WxJiF0NE0l2/ST0nLvDG+4fGbXpksZlJ0Ha80fr/ogna8HiopnB6fZIKzO0PYwRfBg
pGn4yQBIHFJdO3rYGO9zP79BIlBtzLi3t5r+2IXQv4yk63eq2d+kePbcjXahYDlMeLgC9LJq2rgG
FgrprmxLNFWGV68xgcz2pltUK6zb1G0aJcDu9PEx6SxSSBFWWiPx0JyqMr17q6fUJMHdTufYU6NN
qjvBpqQsvBuxW57KG4gayDcwCNrgReCgkh+JSqVtRT4VzHLVQe/CWAG8D2QbvaT2YZ5GWHm4lADl
b+DRUtUPjki3mhvGFyvtkJX6U9n2w7UaKk+ajpyubV7scLi3zHrdD/auskFQ1xPUlmpTRF9myWua
YN4q+Jx4Z7sAEQ0XnlrfNxP4aF+ScE+MmmjOVG+U1j2KtQb+b0J5DXO1eR1irxA9Nxx+M+JtqoZt
a1STCrDbZlemBdIYDHoiLYewFWqHpLVPQ4AtxWT0p4C4yZWr9jd6r36Niia5nifCyPqIAVtooPSs
KN2PdDJuaVG20F9NbR/3M3xw1+o2PvVOe8r0d0WPaiJr9B4Tb3gRrZWBRq8c66qLyEGRGwO9fkVG
veaCCyAAuSpUK20mlw/Otpj0YI8XExj98UebBU+qnpWgPetuQ+H5jV5TqYwDwUOp6deJb93DpzoX
SQh6bng1g9TZ1lr8taL061ynVNniRnJQDArLEoDGFnzsLVaiBMsabxfVmr0inxheN+geoNjhi5Nr
+wRvF44kWeSe0IE5eHtjgkVbiSRSYCgDsiJ/m3XdFz0F6EhgM952YQ21z+E2I2KtKhAYSqx2fSiR
PSKejVPV59AYbkj677UGgG+BIGxVZDD0M8elKi58pGwMqeZMsURL0qUqnduWzP6NE/W7vm2H5/DJ
1MuHqH5wM13ZF2bOmKCcf8aYUGCupf+03OoWICDcHnxuNBO8U5fWEEh7iuWnuR62BbSqr4N156c2
BIAxUjb9jPdt6zuHsMeKN/kaxw8wfSICsuWmB0S4NTTr1qljAIRBuCY3lmvj+6T0zj7srdvKHjEw
qPWdo1WAgtxpN5P82IRjfzeRM9l0hYUNq6u3q7qDCDh0jHW8am/7wT3iuR3dpvumP/s4WJD6Eaih
9NbJC4sHgG2s9RL9BCSsCuobDI2gMLBwtoBz4aRwUJs3b5qJMjdv4wj+H6b2ZgrUNxWf1m0QUFgB
RHLnkIx3gJGta4b8B4XR9toK6h8Euanxz0xzn9bzsdIxWUoHUAuq4T+Mlec/h1l6qtLHLKyKbRvl
b1MXmhugUsGpgXSPpUr4jnQW7NdgnCOBpEoN52wEfn8aw+HF8QzCy+YL0o4K9iK93cE9Rkno3vdo
k5ISr+SxnwUXuSZKTMB7m6IU2g5lew1N4N2O/4wU+4XCQmoiJo9KkER/H7ocJQ053cmeJrCS6pOD
9ooe5o8gMgZ8BSEZFikV5X1W7AyduL/nfIdfF+Bm54YbfMV2YWusoU7XGwR9N25VzPuxwMgaPnRw
b+81Bz5Cq8BhKiMoDWEdZXh2Txu7JfHTKx6MxEq9ThyyyolxNZYQRkPg93VoPmelSu8PftimiY8T
lZL0pYD2Fam+NUCr0QlUIExo6i7UA46x091UWfBcqYfGrc5DP+zHsnTXCr4Pm563JGb3+j3GFusE
HyXugoxUOqa6Gw0gDsi6RvEAseiUp6PJ4diMMCmSDDGeZlMdkj/WKQ5CKT6d+znxXm3P6Q/Zn17a
fiUlkMCSBAsxlYAtDuPsk1pMpnOq3pqpDfV45PHSlt2GqB+I59bA9EWlnEUNKOe3S/DMXhVuohQC
geWrd5AztzH6pes0AtgVU6eBYd/eUQLttg/hbde81oasujNI1t4VmglpkQS+6eRfR90Mr+yQCPjs
RNA88hK4dltcR3Z508AMsZWz2YJ1DO3+1jE73pC9emWq3mPU4AhX4OqOkEplgn6PoZCNzXBzsGJn
q7Xd4+xUzwTdn/D0mgBLfiFlTJLFhaSncVlqY7UboGofUQqMgDqNfRYo82YAfVnBDT1QPsRztdpN
SoOHU3V2h7C/T9yrkny9UTn1rTdANyxmF3Mxh+3q2dtN0FVnQ5nu/a6qkVLPPzth1BGNlbvjVnst
6+Ghw76LwiSuf6/qKaTiwqTPMRzAauGsOBkUdYMu77AazYqzNVjwOZNy0+VAewpk6iuzfC9Qhu6q
sXivusmmhFcYI0LKrHuTPKiFoqMY3BN6NRFBDb9lo/FUd26y603zIaADEqXAOjvPQ04DmsTrCgQI
mXr0p/a6gZa2NngdRTUWaL2aALew+xun/xrp0cGfUY5kCPPsLDhYY5ad1drdCv7Ca+U4zS7SlOSg
9lXIYQmf+8LHfSnTX3FU3A8ztpIYGXpeM36xa5FTrbInLXG+WP/D3nkst86sWfZVOnqOG/AJDHpC
AgQpGlGUPZog5A6AhPfm6WtB93bd6IqoQc178Cv0HyeJJvMze6/dTzv+4a3NDBt6o1FBaam7Qt/b
bocpjynmvtQ0ZuDJh6WwgIN78VWCOAoaJw2ITzra9djyBuIRWwkPSEfc56FACpI49glItL5zo1GD
iepyjVn6S55Rd9l29iE7lf1llyOiZNVtwdLAQD/c8rl7yfph8coaWF3ZhUBS68NM0vApmuiTaJGe
a5ch9iI5udpRSc+lRIUoxFKdS7JCN2AB9eoTWoZxMQqwUsLuvCmZJL6B7pAn8UOiVXjPK+ujGpLG
15rlYV3SJBa5vkv0NkMV2zr1u90oAJs70zNiNJgQioE9TUq7n0V8bln4beJsecgSprm1IWHIOdrf
PAe5RoLYhvIBzDblE+RIIQ9VG/uZI2G9ov5YX6jMHneC5/lAtZKdHI2ENtSvEJ9DsndR3fodUco+
FHF0C+mAPmBGPNQ05ygU2W4RnzKtUB2MWRWg8MxS/VNRgB8NOrtB8PmfbUT2rl7ah1ZJ7jNu0SNq
TNPLl4qM33tgz8QNjUuFf6C4saUnVZ0UL6uXN7lc6jJ+CE2Shjs7oaTMVtM/Q7Y1eAWiaJk/CSRI
ZWs+zASLeSohs3OtGqTjqbdyGopLR+0Dl+7QuOB01TUdz9LXw11CPsHoHnr9zVJHbYsk9kGAR3By
cpjQfsJMmvo93jSulxCYj6m0JEsBfPSmaVAQY1VoAdql+ZOb9SslL7VdCwzVGND1FlV77QvQJaOm
wJ0u40NFctFT2rGMLgbZn7UMPQz+Rod3N4+3wBLBSv5K0vUUmAPoOcEyjh+I0C5nCncLdv/joMjE
M0FfppMRgSGeYF9LnUQC5S9nDJRfyCsE8RxErcFi6V8atd0pUlCkmvpliBxja/Izb8alJFKgag7z
YAwEDQtkvFYTbhzOVaG51GYKJk/W4vD5FGLmJNQYCuu+fq8rhFQF3In9Ei7ca0rEhj6vzS1S1Bc2
yMEiijMgVVA54LbeEAh8DciTQplO9208/PQGOa/SJCipzq2rSrNxsnpOlER6U4621Aht7QDF6ary
+itDsz3YY/LZGsNRdXiNprwBvDjTP+PspOQWX0ohsS4e69fZmn8QiN1aiViFipWt+aSf2rOpWEFR
k8WnEQJVti1YRqweWIedjSCLKEp7ck9l/Z63DeoNBJnLtZHJXdtXH3RRD/Ywv4xKs1OVYvF0/Zhn
9fuqeUIBpmFcX9xbPkSBFeIPQYoXqxIKYJShur7ZlXuzpujDcSIe4cZvLOIcdbVkEvYRKojqGo2o
CG2H0Yc6bjzrKTHfoUb22QBEI3PuGMgAyYiTjT7YgQV60CZWyiZj1NWep2XxF7q3Yar+oG/ZAgx5
NsXE0BpmsItQ3P2i+vwjyKXbmCQYK9UfXTu7Zuo1azYUV4ujAhsKi+vScfyJ8LpE+pGk6ZdEIZIK
ldvitFdYmQNxfOKG4Aj0xALTT0OEEEt0o+hwHUIfyIJkJpydZJY/VGbnDbYB0yedVyDcSsKZ7i07
PpFOeJWL/lY05V6CCQf1yMKfE1pBfW6VR2BNl3JdOWmwj9H6uSRm4ct17HrHYv2hVLUXo272mYkg
L0qtz3TwGPCeF8UBolenhHYaZ1k197NQroj1/db+01elD4fnFDnhVrSKVwF+W6oqOb01BIDvNEN9
IuRx30tOZe0QljqaFWneT435XiOyUFv9zOj/QriKrigUhWLl9b9bK9hwqJF75O6J+he5TjwRg2H2
X0QO7WZKnJREUhD7MOcnrgIKAXti8Ix4QhYXQRJo3sZfrjU9ZCEp0Vhct6ourpZje0Y1PK1CQ2Lt
89+npoCTbbn5LofsBFSzzGlH9fpRkr7saagRyGB1ydEihERBvlHqd51r7GOjAi2tvzpLTxQ3Zzvg
zO36mCvAwprSDNwofgqrM9qHD6EGSaEjU10XgaUFdHp2r2BKXqKhQjY1+FhwK46gLWOQZ8qKF6YX
4Hw7umclDq+pPSAUS4oNo2br8VbZcUM4mIaVY5U993l6TQk4Pxgj9RQTl7OSquqJTJdALRdkRwOH
RgW0elzoo0rk7A5PU0b0ZwQMXNptRaOs1FvDGQLufiJKje6cROr91DMB4OKC6lURTzAqj0mp7xRM
EnslRONOmqFHB4jCIesmJr7hsYim05IKzl0E7U1Z/5Q230CIXNrgPbTgWL1va/Hq5gMqLboItLIA
HWFg8JJwWXUqyyUDUJIq4V7vK9pXNf5oKOvIZ4O7VeYQGpyTEVUBkyvKuMi4WDFkfHGxnXNTUxbI
WKeZj8/Ujp9iMD6Vkf0FZZwcuS0IB5OQ2+3LPKP4nmjRYF8n+6UqP5G5O4fcrAgEXAk2Ws5m222v
VVTHKC/LV9uWx0mgFw5b9bNRxvlJTe5rB6mOGxYlfnOLGAIHXGp9HQxJQqwqAjErT/aAX8gYX3S8
nByKTKvUyt0piX4vrIx7sVzetbSuN4YRm7vOmXm3oUcC3Kg3ar2tchi6Y5GeE9VxLkmkHdNQj7En
xH6zJPGdkma7IYRtT8AW4yZed+DEe5Qb+rtRlhTR1Zc5dOF2amyPDYp1MFThS50gnTItP4B/Q4Fg
dbyIU+oiK1ejpHsqUOCsCqE4brpjxsTTs9T4LloCdSSGGRnrshHI08AHRh7B4cdCC91givC/ZNr4
nUusQJlQSDZYmn1bcWxojDr9PB0RfcE1wsF11C1ajnJ6lPHgUW6hsCy6d8CxUKEpbMbsN1JxPgCo
K4lU7I64CVy/68O3CI5e3ZAjP6LYLVxSuZENaXutGVF4sK9SLIaTyVJWdBR/84E3aC9qOklreLO7
lH5hfMT/npOjCqw/KSWnOGFOfEVhHN1mwRhfKQ99phcefzr1Y53Gj9ySYDK6dK8TUL+xF2vPnUpe
gaMzEBhaugSKM/Si8EEFMNDUsghct++aOAOdnAt08aHCHIXxRq7Nw23qv0tjnLwRRzc398i0yjjX
vemQC6qOHqHIfqnDuq7y6dQhL8C50V5G2VwJnww0RrEbYogmvyZXWqu/rJBRoLTl94J4ZIu21txS
iX6J0PrJhVbsxgyUe4854DhU6mPjtntVQYxo9tEVM9yDkSiXEDEhiR2CBJm5psRDOURT0G81B4h0
GskrqNCvpCXYgCXMKSmjM5EMuxRlOG9RAz2uqOW2rGA1RCmx6vpTuGBmGgT/8JqTMGeXTGV8Wcju
ISuNpx5y9IaxLWJdHaOIUOHvsot115jWSFXOBDcaIfanRLXrrY01rVWNNLDyAWdtgH78pWwj5rGR
Df5XYppJh62pGy0SYSajBbS5vvXjsXG/FVUHFshEypZRus0R7QQMVNeU0H0o6DuUhOw80UysrzqS
JSPkCyyzVj0Nxe/UO9uYgL1FP9QhMSzETDX1V6OQWhXyUl5bpgc3A2En1g9RW+lo5jKiJrX2akyd
tk8kQLBUUluUtrgb4/ZfnzVRs/jjiN7WDRXljjcKHSG9jmc5zD5/P+RxZt/NJOzc6XPNC/D3Fzs3
mbe6wVv9lyWGSazHlaO3B7lucaNeuzCQsXZljZ+6KtTYYzSDOW+lKZjrByOK2Hz+qurmX5oC20EQ
9U5Ds0EauDknc8A4ub6rlmE/5vkc/EILjHVt/fvZiI/PxP+QVVxgGSjivnzItTqR7MOaY0hoK9KR
9avH66qtMkMEqqWbeczkSaddF76/38zvZ7+4hf/ya1Sh3iQrnVRlnsQhx+Y1uiL0xma1t8TMfRhD
63eFrf/rQ0w87pbNyquxriCnVXwT5+Drt7+fil9hQP274V+lVknH/QPs5FT/Kgha8GMYEmTAOw+N
Z8IWN66GEFxjb2611ZT++6HnXeOPuvrx71/CI3tHlVsFtd4zUvv3bxCN8K+/9ftrcs4xwXcc7f/+
jbFkgWHUFHNlxfGGVTSglWQV/p8f3MZgK/37/0nS+XWjA4x3eRc40Pw3ud4rgeiVu6KNOq+LcCw5
ef0osjA/lxH18KBwm44MsOs8PBIwScq1mWC1Q9anQTny1CE3vKZrwKpARo7TQ4mMvs/7dlsWNCvS
VcjVzpFFchM85AUXPwEC6i0Lm0uCGwIROrP7SUeoTJ2TnISMltXhQeesp6EfD/bPoiukCBTDgZ7A
OvVzEjSdk/sVUylletSjmqxlqlumkDa5lw4ZDEnmaZjLN3OSP8+yHQNI07gQpHaUpvEFUpxYIIsJ
RDrLJy3MqpNSpQzo0StzRt/NEQyWhQUefSZ22DLsr2ZGYLS6xL5Wzs2uKord4hBYVE6GBMzUc6uK
6G4hF3HLMVdul4G0P7dXp22eYsFV5/6uDIc/8NGf1anVfck8COFKP+YP9InGNrYqccjCnnaJdGwO
SYN9UKDIng8lRZwefdL7ZtdK0RKwYJnL0mbbFybZYEX1XevlfateIlPf1watijEHmWDumVsvqdYN
2PKMn1yxHxua6qyujlk2ZwcDOtGg4AMxM0lskP5MvtGMImOTp9BdzR4LapxYsF6np3YWdzJ9InCE
eYsx3oe9eUMZcxhdeVGTGXFY+cIwnn6/mLFphcXzbHLiIu9E+Du8x7l7Xb9s5WisSjDVCrtSvTiR
3wVknIEJPou4+S2sVT8PcZqghni0TPFqKmxwBoaypNq+FT0na7k032NjvHX8hJhwIkxVKC96vf0D
goCpmv7YdKeyR6XNoBI749y+rj/dlihW55za9hK4S/chhujqKhTnpcV3GVd3AJh5mC4ycujczE2u
Wk9VSP2z8PbIqqwIwIA/16TqDjr44zjpv9uxo7yiz2UCzl2pHyrVVI5t94QADAr8ikOnB8TOlQSJ
3uCOY1Fj13mzGZP8JzXNjI3JUHoF0XgJ9OI4IpaJroLciGbBNjM/VTomu8hajm3FDEoj2w5tQtvd
KzOeF3cEU1p2Ft193DBxCKx+Ff0p4NXJYRz2dZzY14IpZmmRW6Oyy8jKovDzBlBwsRKcCzZ760PH
osjAHDP7A+62S17SpeohSwjRE8Bgj17U2Y9aLwO2lOZZZwUnh07Zhjoz71Bj4BvW58ZGa7U+Hw36
pV0TNy5Grfaszc7r0KgfnJXkB5TGn6FsHHpZfua6QSM/zF9gsKuNkvmR3kQB+Ucjv9082WbKAGG2
KWyM+6io0AaOdbNjXpMC4bVOGsO6vS1KFair/JwLh11IS0RO+1ekDEIXzEFzXg7MBSEhJe6SbVMW
ESrPomdMZEfExjuEb54e19kifIa+W9/C3vge8wGUccjMtWwhGHcr/ZFP1t9KEszHadp+6wCQS8eE
8M+bNEwG3o7lSyO0e3ceRkS3A7QlUwmy+oUmC78Hu3vwwjguTQzcB5ewZljJa7yK9cRG3eRFyvDX
HQWdm0G+BwhHQ6bQ2duB0jlJvPqP2i81sP6QWxXmr+I0R0uA31Ksi5nkmccYQcbLazvUB90c7zG/
7pIOaxPuWXObJj1ufkvbYxJ7krFV7xybdLKoWfHpihlESIp4BdUcnHKt3em2XNwvrc1gRIcz7+yZ
Zr8psRHtQkBX8zEV2qlp7PeaEqy1CoO7NPXCyrnVrv3pCDY3vGwKo//Ry+Whqq9CL/0Zz9Bmgu3O
1Kn/kVbKIrgO39YXfBMvfp+4aMOjg2Eqd1MLvzzuzYc0FZ4yyw+EQ3vXLnd8a4vX28zi3FG9ziGT
GIoF3bPm6TkuK+DfqXLLU7xyw6cShQ1Olu6wWOphBrpKimhkbEyN5aHl+MYahWT1ka9XDoIy4Xqh
oexTe74wp3qwhX01su6B1KRNAdChzIz73687d0SLADIHrtllu0aUt7hFQEviw0ZbKLlNghwwEKHA
oUCiIkrnHT60ZxFPLlvXCGFuMf8obheUzmp8ZKay0gwk10vty/7WCt5LA1lWmJcKkmDDm62RlDWP
TZCbHy5zXIgI1hcqvuuI+Ktt6mdZywCrzNEqlIvhDndJzKk4ubAFJMN+BkVRF3OCmcZHS5aFMot3
Un/+OtmnWiKIZHf2VKB9wFrlqYXQEL2zdQcsyuFKwGrDhHVSYTI374xxaRYdSRvZBQUHrVLUHzLK
b4gp7hu4llllLvtuCDOM9mLxqUFOeDPuVNd8slTzlVAw5Er8ANSWh2QWmefyvQCkX/NvUAwjpahY
w2wUxqfU5AjQhjtp2T7rwA+1Z2TcZ9WzHKa7IbmpVvelRtQ4uOq7sQ0y3idctEHWDfcql4EWs7Ix
50NVMibWFuaSTqXl21pj294otPEzO7FK6gF5moyYS/1McIM/q+Zbvajr9io8lmHnFaQV9YIotMhi
l0L2uKirP7IfXtu0gyiUJPeYD6tNR4jW2IFicJggpWb/hvvUb7v2s57N95x4lSKjLOiT59oe/pgi
XSkL0wO1RrGjfxRcAMlE+GD6EQNDcNlOQFBl0VA0nxbPZ+hgaYxZ6E+l5jtwFPbO/BhJpSOrXT1V
k6erNcl71WTcZzi0t9w0wMFrTAQWb6XS8BLBM1r10wRHO+GVYDU1e8rqjYE+sUBw7SgZ2Utq6UdX
owgIuShYi8Hj6uqzmrMvNnlgkBNIKOYj+1s9+tMCeVNnEuSBwhLJx02JhOTI5PVqrdRxER/kZH6M
Q4ridH5yZu2DoRmJcuMQKORHcV8WX+v7Oywjsqc6e8uIjfQy4ATbybSfTJXciRi/d2KzhRuNmXRW
Nm1OY+cQDAQqwazfA4a07omLpwHVla+y5l+xlJeCU1Nta5KocuoW8HuvSAP2ZmE3Pi6x+RAzMv4t
90X3rdvMp7oIxIaraOvVfF8M4ZrQxJGJQQFU45eyus5bRftsG4AqCvG3Lr4zcBo2Qp6t3pC1LCLt
gEty2St3tZY8pzpJS9EaQmg5VzWVybFnU2KQO1IuCxsZ3Oh5GT65if2mxuwFIlJv5jR86dThaLcO
iUN1ewz7mACIovqZYZ9sdH15ANESiITYtTZPjyXtEFMFViEd9nNBBgrpRB9Gu0bSC8sTkySvpJW+
nU77IoegyIZ/i1vT3saMQTZsD8agVAClLMl4qFtYGlJjPymS11pf7nuKyCB0dBKPcVJSAqFRmMUb
wpt9szQunsW4IUMUKAhgA2YLs6+pRe1n/WVmuDr09cSRYb9PjCv8peRc4ck1iU2Lb3Ud1b4WluFm
lDu7xN8at2/6IkmzmozFA1Foty78HUdEGOcKXKwDwOAIqhXbm61g48oy6Fi1dBVla+HfHURgONMz
L4WGy+Sqk6BDikz5oAj5PKoY7pDvRFvU1OARws6X01jC0phrj2JNo2rmJ+eIOhRoh8KZuU/brvGh
vFdIpEop8gR6TwzC/Q7XZr2vogNuyIRsigL1JpzkYeWYaJ05Miewr+6MMKS0knPG3Cpg56wGg5aC
iTY+qyiVJ9U6uOmF9JXqoQeLMsWRcWBl1qk4a6Mup7LhwsolSQxW5CwHsyI0DDfQZqkkWimmeVWf
U0fGKpkJ03PHWAir/A3176kedEyfaoO/hWQLw3pzqy/AWa2ntEm4UfXklifLrTAY0zXsLOc2Gm9h
+uCU0XFhJiIUxmIl03u7JzIzW+BWLwsrpQQ0RrVM7rbUh4Nl9X918DReFs6BKdVnU3nPUvtHJdd7
LPTiaBQoZ4yBFAMtAk4Z6fj0Sd1OxuICh+WF+OBjWBAeoTBsk0vr5UR3kMQa27u+iogl7y6DBowB
UAbDwa7bhTEeRebRzkYn3m+zGCpn4kzqqMEdwrNGbSMPbU/oQMwQdc5IrCvdwJ5AcRJXEzjTC+MZ
ZoS2InZON3wWgCw3eRU+jpN40/TphXHEc1+QdIUWpgmU3L5MBc7Ldv7WGiayWU9J07C1iYh22eZ9
CHZGOSwVHLIUqvdGGyPL4w7lZZq1V2ljAIgB8WDyHXZdYa0sJryUjvxYMrq2Pn/D0siLv39vY0IE
u4a9PJZOCqrxzEL8PE9sDtAE23iHfWEUP3YxoEImhAm6wiS9kfaT+KJ9SzSkk+CHypdB285c2Xuy
eO6tyKTQYtRpGbuYKJJh1GF3TtrnOBcdabyal0cAXmAPB6X2DKA037ImRnyS5cXOAM3uZPlVWjGo
AWN4cAv9cRDfrcw91wWKQLX+WXX9my2hdDb5ObNQeHf8tyBZ2pCDkwVhuJwMtafN1QkhhBN+x7p7
nya237kLs/RW3dP1Kcz9/JFGrJl8u8yfk4TU7txYNpXZGJ6rLpMH6C7si791kZa+20cayd72pzlP
EF9yaftDot1iU+0O0wgBsJ3tt/7TKbEmpzXbJEaMvSBQhbwhxj0dLVdR7eKQljYdnx2rPse6jVfP
scGRFMR21s9J2NYAL5ZHwk1SYCFWQsEHh6rTK9Prp7jdNVmv+6hkiB3p2KwVe83oQKuywFki7HRW
dG81TNaJoPuwHT05DPpw3yoW2/mpHzxCxeU2TqbZW0wrcItB3BRr3tq2epKKMfoY3HATwzvoy6bf
JpOJXDHbs8wBwzSPw95S9jpxhQ9pxHemywGF3sAON6p8Q52+f9XH/1+JbWimRrr2f6/EfkRzE/+v
7UdTZujc/h8p9j//6v+VYjv/YJWLbprnR7MAEfwnxs4x/rHmg9um8c/0CM34d7SE9Q9dtcDK6YaB
JIU/9W8ltv4P1XRUAmUtW7N0wzT/R0ps5C4orbH4RWVx+P4//xvBk7AA5ZmCf9QmTEP9L1HlfaKn
BWvvct+UHZcoNyRkpf4pJwwUdOQrftP2NrQUjHCbBxRgmnWSqBEWsiV6y3aCe5G75c50wvwCfiwU
yF/dxV0oF7Q7o4zI+EKv4ofzZcYPtR/gCUiZiTXqBc0CS8ItIBOi4Ymp2Iz2VHrRxckz+eiS+ak2
hfGMYgqV0WQoO8ry0JvszrfmlNRQ4K8e956zzfCt7cwGLW2rMVhUBQWXVRRyr5eZu6smd0d0lnV0
LebPDBVTXcMDxTe6QWrJidFUxaEM8fFO0+Q16sjeES04XLeEDaJJJFYXhaDW7EsLBooY4+xRaKxS
2ObYe+Age9bmqHQR8RzVadgYNZrGPJmtQI8nUG3OimKRzQktQj85ybGauHlnd6QbQmq8aRsjiKRk
A5cl5iXsgP2EvF7u7LH4bpBsIV/tUF6R+RS0iLY3CmjejWZbBD4l7VtWJqd5UOKXDkSSJO14YyS1
EUDGOei8qo59KbQ7QDyfTZvQ0QACZKlzEIlmQc9piUNLahYkDbXWuniOphA7nR7d4TGJtqh44ZJ8
LEN7yo1ntt/u0UCR7kvSzgxVFvsl4wKz1YwlI0XpIBLPtfNb2CXgCZTWvB9nMz+0LuPjNA5ZA0WC
pOFeOdIxZ3dx2iUXziZc/G71zJSh2xk9ZRZLROuELJpEcjRKwMVPyIIR7EM7g9sy7prCbB6AzLwW
1VKf1Ea8THhGWeaSejmHqriNKfvDQWEDSp2J78UetzRIkoBO7ny7Y7yahNZLCL6q00PjwPzoxq7B
2NUZqgaE0X6dF1c1tIEk2sjiJz1JPYhKy3FOF9QlnfXQCCO98YB6imvT57bjEwG8uOFdkNoKUgkG
VNImpWOktUtLtu9pZOyi5lvjx93oAp6hmUqXUvhPlWtITahKTlk4kLY7xDnjgHbgoh3sVyao+1HO
FogFwptKNtXCho+FrhOeaoSqy6nncx6je2iHJ4DT1TGe8ptT6H7Sd4+mCwN9BpbqxFF8rDT75Lah
cZcw1dnXwC4fQpR05BFGB62IIN/UzSmZyLBjAGAc1sAtmdW9T+OvEgNHsSyYEx47ZXmAYJjuFzet
jwisFYKfRILSqMjzR3vqLnqWzA9lFH7nWDY84O4qzysbzTbqi12MhHgDNT5hrUGiZ01l7Jj65ClV
gQxdU7UjbEpNeRez+1QnTX2PPCuXtRXwRMVj73izdE6K26LX1lpl4/Ste5c26bOam1uFZN8TjF8Q
c9iaAOPcg2DO7osguggBhcee2JcbjrJFR6D6pmQvh33GdxXiUty4YgRXQrpGvhukg4z9dtKb+5GF
jtvVO9co4qdGfykae5uvUI9C1ZILlmGNXYi+nTRFXIFkP3EEies49n/j1kChjcxlm6w6dpKt7RNC
F86MyqBE6RNILaYdyN9cr5SrXLPryxQl4lR2Lh6VlcQ+o8vc9F2vnE2nv+VVDXA/sWPPoT7bjlFv
+Iok1hx5YMLjozNtMc1tVqcuEeMMme10F2WRHihRlu6lwTiyM5sf0c+ZP42p5nXQ9/1ROvmVVGp0
rGOjPKN00AGopKxEKgJHC5gfm3KGrRdHynWJ5ezDFxn82HD+mm740hgxq2yNYR6ybDMoX3EAJpfZ
IZlR1iTCmc50z0NLLTPnt7r4ybOuf256jc2H6UnTtfaqKXswg3hBUqTfyFm6SA6HRtNzXwkpR0dL
nbxhyHAHcwnETsfse/4JqyIJUG2QZ67FC/76+lVaoHGSgXZF5c+4oCCblKEFbWHJpHZ6LgTqK8zm
hFKCB421FnqBWnyxh7nrS60DtjR+5RrgOT0FFNPIwRdzzBYZzQsgKlIMMy0gHBKLrkGIc0LDGmoI
5rpo3ulsKn14+i/VPLG2MlI8IAua0og96I5vfT+58QHapDhhEJquzpoLPy4HFBDqXS9Iki4WDg4D
jZgPUzTnmKeiW0yi1lrl1Uyi57mdEgKKXeMwu+22msdPFvwTGePOFLh2mx+Mpf6jR8unE2fhQ9Mc
6GiGW8sIZ06tB0c1k2uUsGtzO8LzTBu25lzyQ7Rm8kCzwhE389ZsSFzC6KTAoTLPRojSbyiEu9PS
qNqiaNgqRkpMAJ0rcC239ReiBj1VPTuDtdx3QsJ4Zcm7dwr5SYEfeURFM0+HCM1JF4DYZIFWz6yl
reKCu4CA+BwgUlSwL8/X/algQ8OVLS1/jueOPqCG5WDOeyw06XYxmlejs+O93pFCSU5F4UM2/JhJ
hZ3Qz9BhMzrp0EF4uoUgOeYFlmFd2JSidQ9ldUUpEz1PubLPp9oncXqhIzK/Z0SX50XGBhYFi8On
+zvnjvZUIEgo8zdNjNUq73st6+WrMMLIXzpeM/mceGx+2nuWqJliHGQS/G7Ntb7549hpva8zKAZu
Bd0vZEaL+kzYgSuW/JFpySENlXXROFU7ZPIErvIDGI2jPbi27ctCSd5mEm+nNtw7OloPna5kZxZT
eAekoHtNB/PRSaaHttBiBnGITC0AWpXsrScnVJ45ltjrxt2r0KLv2Bzarc3W4SKSvkHK1UHs60qV
jscuvZTtzaNJTrrnIK73apUzj+EEUrG4Dd8me37X5667aElheq482ZFufgxq5HijGMNjZ2sXh531
MY5ZfbUMDT6s2EHtGX7E6jIeVDM3nwoadBxnmTjFzWI+DaJ5HUzi1VkyDDvHAdxp2QykmjjO98uc
aXhJyEysxJTe9dZ0M1FjnY2B1lhflGpvR3BcwvinVmpAT3YjH9Mw64PB0VDv9YZ1L0ceD8ssbRiB
9HVGjeA2Hc2/JV4Hkp9Ooz7/xI56ErGoDvWEoM5Std1CjngwxpAt00QLg2bWijsFGAvDz+5kF7cU
1sqmZsXn4px/AiTFF3eN4WtCGV7Z9S1xWnVbh2p7qGi9srJ85KHCptQm1aHvDFASDEZPRtZER6eW
H0kk7K2snZ4nBRV/gwnCmhI4afK61lmQK3d6FtqBiOGouHn9zN27YwGRouhNeo+8ZObm7ZUksZB1
2LsTsiZttcXF14CUJy6X4pxQrnJWMxPNIH6ZSfhD5ja9eFcigizWedn6wkkbeFtA2YnwEkCvWMb8
ZctteTF8z31eqFegs9uF7ScctW+jd/+EepUwegyd7cC87joidE0Xa4RdQ1calS8EvAOniwCYsVxK
/DaXpTdZS/wnvBZGcg7FOP1EAJ9jM17+zK3xyLLxE51TyYBpOMz4ODiPOEEcIgYysz7Zo5Pca7ws
EeIht7VHwIzojlDMRFtiniu/XLTmJ+x4HqHk2/cOjFDQ1QqC/78Gg9Bj7SD4lyrIZ8XGuzi1dutr
IjUxb5hshPWxY5UZJlcbDToo3henN++o42JvdCr1vgyV+IDI8rty0hSSpjYDzJxe67L16wr2FPYq
9086NGcU/cNBCqHuLZKrpwRjk+MwFFX1v2MOz5i6p/PEmlZjJCmTq6H8Ngp8TrbeH+FU6SjvWBmS
rfryS5yh9VjgHw4kza5/5/cv/ibcxCbyT6jY+YYK/bEaFQQGZepu6LFkxpZXjV/Q0IutOUzfjpX0
COpKALvMt9m+hC+wqxE4VRgYyS4d//mB8/kQq9WD0ukqq6pF3sXJAda6s9OlfSnBNQYUYOdJZ90V
Vqi9YY+DYVw/jC6Bgcgf/2iohLCLatHWUEEcWi5J0XPjDzZxn2nEJjEbMCwCZMIZNUeLp4oOkkez
2uXD/2DvvHYjx9It/SqDvmeCZtMN0DfhjUIm5POGkFJKeu/59OfbVHUqK7uqcc7UXNQAgwKiGKGI
SIlmc+//X+tbVEdXcQGZpqRUqY0TXI6GONLaDreaOWTLAKb/MtSlHLBuj76NIMQMZIvDLFHLynR1
YJW/RawbKdAJLNCvTYlRPW0jW0bZIw7wmrtyGKNV7ZAVYxB56usJYLCRWL1mDG7gnFob02+dPdOT
qbTPedeu7eDVItr2onlDbeWzfoiuUrMlZDzsXYBc9TEfEn8P8lBcDN1hpBmyxSPqQtcRwUlTPMhU
cbRDnx1dOTaNoSiI1n4KnNHBdH3qKGvmRHwCmBQE2PYJSDmYui0x1nUQR2cttbeFWb67JOveKhEx
jz2BGOsko+kXe9G4CqfuWekRDJpTpm5i33nK9BDpYtOj7jUxJ3JJ1lEdHCLQzU1vNLfIWN2l4jvP
0ZDvxqoLdmqWPLWJ/Swia4ug78Lug9fAdBEJpOJRqU4BZO+ycVmIlgRF6xE3LZoVVxiVnsmM2kxU
VYlsQjNQKlBhLe/gyJEtUPEOqd2ehckR0PJBILNDAuKlgN4Jfxamip6LVXEVoLTNBnhLLQw5fAbe
weOeRXHSZLrLGnBRxRi3WuDuAFIVkLPqlQCzf/DMiy7txcFoy5cumogtDs2zUvcR/yyiKBMZ3DEM
HuCnvliDcc21e5218aNnFNbBbaTBCzebZbcrJvbzF+XToO0IH96VHuasuuDGURja2lPpAtnTo+6n
+tHLuY6DymFZKGWrfQ4m2pSnH+3FnlUQ5YPATY6e6+p7whW5ShGqjamxA1qD5LJ3ky1ZiVddDzDS
zMTeHRH02VJL5uv8TXVnT7BB9W4Vuk69Qupzy8BzE7YGc5yUSSRS+nDVVSxH1kZPCGCfXoUCeZsU
B45XBW0bzDyGcmhL3z9Wpu/tleaN1Jl+Wbk2XP8WbdZYVZfOMDqbMLaH1ZgOzWL++1P02qx6kDzJ
5CsMKuYhYvJ2cIPW2Jp8X1EIZyl8CJOqhn52lGOa2/a3Ykqf8cle6cA6lm3fj6ucTv+CucydVuYg
AV0b0jLQD8ih/jdmQxXzep8IL4haqm7e9wM4YbdTzpm3jLT2rDlavI4hSiHYSdeTk1yqUzNRuy4o
Hqv1AwIfmrxWcILR9EYTQKNJn4mNom4Vlbky7glAkAlNQlvEsG5a6aFBFKiq3r3dh8Gq1cb3Pnuu
6Srd6vq7NbkP6YCZSI9R2nYl7MwWNK4xOvo2Ca7SsR8X4HhA/Cv5vk0Ilw4GtF9286qV2i4LmDJN
ur0FYngd+drXVlvVWWvuRas+N9QAD3iJqSZPNgKjNtrl+Ck84IBBZLREG7+4VCQWZtkQawcIxSfB
dVGNOA59/Z2sVfd02Y6u+1WnUoZpHksPnSQqY77jy14fzMd6xGqvN7SNRqLfR0R2PnKiNkZa1QxB
QFMn0jem52yHMI0udKb6S4yq/lpNWkbtujjkYm1CVSfYxQG5p731QxJQQpNrACojnJfW0VPQE4eR
g0Pd0HCi8q7IzO/VAjbpZAHyS81pRRaeiey5oxFNCK5UYgRXdp2i5Tf6eIWGDct7HIbIA3JjqYQQ
9iXUteS03lXAG4kBuo6zct9I3yJr3QXdrV1o08FQkuGquA/sZtsP5TINqgeXQGSEXMl17Sb1ug6/
6oGS011PZE9DanHt+6BhQMsphUz6Jdf1JhqLA/C5d3oQw1Y3SrInypFojf4UKABFUy9eDToVdlJc
sVBmLyrd2rK0bks1SpZB0qxiz1AXulCHBe7KFySqu87gLuca9aXOvWRBmi5aNHNNNtnJxryfDzlz
FvoSOeuPULw5UfBG3ZDe9e3gp+06NgwOUPUUW/Fzb8mkk72oOHJaWWwEGHkTs37g8wdXXfKCofHU
DeBJM3p2idev4kDZ242381VEA1W5H/IhI7LaxFCMiyQCaiqYKaM+s7DdNepeNF5xwaLqqEbKdUH7
lGrPlV9Fd2FX3DoBadOM8JuI+Q2TozPXSOODbwu7d0tPaWhp1iPavcscw5AgeryKijMFpgNsg9fQ
g3QgErEp4uigOq3KFICzpvF3nrqutTLdMKgpkLKN66qxsMwNjLidCJi1Pk5u9W3qxTvNvPtUWOvJ
H0Af9g+1Z+3cbPgWesR/a9V4UkKMEgPtEkg4XRS+dap2tqd+pbrdfoqz5y7BvBDl1I9AO8LGTl4I
qKD73A9vGmJWrLNcPhwHFiqw8SmbskzY00BHZehr94Zl7scCqRgUHbfGyFg0z3lp3vWsAvo82iQM
5tDrdjU2FQMB0BQo2zS1V4GdU3U1d7SxFYMDSqcvLrRoSdPyzQmIT8+1adEAyKBskzyYdKsWkVef
bVYhuGD5kaOUUDVA7zrFK2Xg62Av0re8NBYKXkqj6rmxqnG+mHqUkIkYT3kDEVMXR+zm+7wHVBwN
2QPAYpSQ0qkXMy9roJyP4GlHsQf1zhmeyNWNk+5GsR00563y+mfRmRi/pCUYx/PaKrKrciqOinGd
iDUaroeMvx2d1LXLOeU7y7QMUYM0i3IiUc7H30Hq8Aa/KX+AQR1X73DH1qEBGZAYjkEkkHwrGnhV
y9w6MJXbLGAVROjoQ2zQRHMgnVL/yPn4RA26wSVEMXT4XtAAXxaxe4+GfVykzvQcOGnHP2VMe4M2
YxRTbXH74HudGZeNiYSjpKrdOu1ab4hvgZupnsqcpCl+kYykdSMwtlnrKDurPZdTKvYqjg9qHEsT
S9pa9PKIoJZyh2SZOJ0Hbj7A51kHrMoTOtheBiE2hMjiMTGlmAMSBcm/wtCrmXAwjKzfVp1q7LWg
g7nrDbgHg69ZWSyqMDjaQYhF16Oogk1n6YxAjyieHhNaE8FOFCXUapWUzNLzV1FKq1WpKEuJgqtO
aYGfqhFGI5c7nlOzxqwCUhnDEflO7eXjhcJlpScljvu0pCarmUtA5mIv84ggBLdMPBHFKln0YgV+
vx/UEmsB+AGFU39hDjFpG7ZsA4amdTFgkEZvhCJaoWCeUuC3D2noMAdq4Vp05r2vsZf7S8vUXrLk
G+Rl497BOptVkCPxmkRHQru05WSb/R4nWrZJfDVhuK42WosA0gt15hgadUlDrANY2Su8rsamRkww
RW1OuVzAbgUTsyzhdoB4IMTBo31cmcWu6qr20rya2m9qYYglJlWHu9zItDEgClcZ81XfdXejrqIQ
Vc5TYSACIlqINYVLPgZquDhzZWOnX8RJDsSuQIvBfVHs9AG+hoDuu3JNm7wgL3sYqcJVvn9HipuJ
oTF8jBtYBmYvrmDVX7saOLrQcq/VUtxpwYj4x4F/TgiNvgj9xMA6YJ7xXaJ2CATLlrh7rQL/rsGd
iejTZ9zBFgtEDPVQXd86CZbftnGRbK2SEisxgqJmBAjkUAFaRAV3iIJCPbQArk7HdcnyFipzESNw
r0VWb0zo0IvRLzlTPPWicqdu7Tc6WBrUvzqivCzCHE6sAR19LVt3JcSDMh/XYfRYjUpxTZTcQkM3
kDSZjxourNeoi5HFY+N21QcmuNXSLmxAs9REmIEk39pcwZSk3/uxXe5jl0UYLkTjSvWnr7Upw3AS
IwfigCs8Ke9TD5O/YRItTPOcRR5kFBLnXwimTygAIpPoUBdSlUq2esLXxh3r7bJ7oNoPrAZBZz0e
BiN965tuVetEM0yK9Sys7GoCvkgMwbbs4NID0HnK6jhcWG52O9j8UuqNY+cyFsdixtszH/6q2/2t
k1HCwCmnrguTgoIfcw1kJHOwqigT5GvFYOEy6tnVvkVmwohVWA03kSDNQRvqHZQPiV8G5tGQTzTS
YCeBhpIOrAbsZRELOFUnKq/3bhTPvq0N74ppAaX/yV1TxoS1Ghkrm2vcrfWetSZWbTemoEAf4jxW
SCpdm1p6rRJCwptj4X9PxzdzrE626ukrraDtZ4TFGayM5kZMvsU2HaPLIq2+Vn3DGZs8I5PbWsNw
EeJnp/6L8bNAcW/ZUkDdXcdybUDCK9OZU5M+WgOdwyC2mHOp5btkQ7sBAHyXcpcBwae90Yf+ke4i
jlTsF7oNurz9PrFLOlO8OwN+N7XgW3qfpKByFRovhlev9Th9w0Iy+O5NPlo4WPViabv9ha5adF8R
S6WddVOZq2aq46XrExhv+acyrL/Wdoz1sn5glic2YetctoN9Uqxo5VesWjEWJ3dd2zwVpneQ31WZ
8SnLxZEZ67YxnpDaLOlYsNgaDhr31lD0Wy/Mjn56VYIMcfXxulets9vWq8bbWlP3pOv2BUcSA9BK
HzPE/t6qNlH0h4w+xnoEYqQzRC7A46yq3FwnDFJVI9cnSDvR3LHUKcaTUTBUhql2S0YCWQiwSSh0
NAZedbu7SK3iaPT5fSLu2GsrrtI9YipAR2hkBhdMR3slj1erUNBNoyv+yUvYGTivbrwGBlVBVWuK
QABYLWvtgSCxXEwLLKZe3++MMcThkaASrVLujILaemFUJWX68gaJ0WPpVOzumjuAftYtZ6Gg5Y+s
6dqKpHsj39DOfoa+Ui/yqLyp3ZtMsy7LMYBRNm6sINlmTIsXfWmiZtI3lqke0M6cyqolNiVW7oas
glzV30QRlSrFdmnWBFVEFE70MCjDG11FkjvqBsSYf2208VlFDkwtvNsNQNuEjFqBV46RB5h80Ykr
3M+bqA3ecpkXFJTYVYcQVgCi3V5Dym/rjb4kye/KuvTEVwpbx2Ts9FU2ULTuoh2hE9us13c5q+QU
FgvDo2ivfWtYN5wjijaeQhBbyEz3bRRgn2DirRjQEsYtUvmd5yno6hEeWnRdiuzgFQNdJW2FQAou
kdneehSBG4U1rZttB4Hun0HxQifqLg2zW3niN0r0kidUPbin5d0lKP5lR4ZTZdhPUEOOleJeJrGJ
cNe5p9H+1Mf5KjKHIytshqtSfdR6BxDV+D0zHJ+bdX0DqQBEm4WoO+96Zdlr2ZGpB2o8sddVBNs1
MVHCu9OpPhTMX3BGXw5heJlFxQvt6+d6cHZa1NAbJ/vC7r9lIkNx7F4IQDUVExeFEdVplNdJq9/a
VNxDJ7uvEb4xAlpvWQMeObaAyOpkZJYP9DG/TswVW++rano3Yqq/x2VwD0lvE5vxDT3nfZ9OOEdo
tKKvcAnPUhHj5uWdFbQrmlQbst1fkRIfJ8u4zfwQJG2L/5OKfrMa2/ilUtRzldTPKVe9khUXbRA9
QQR57uFKEAlIHlVs7+I0vZ5owRo5vW/cHJtSumJhxDqpewjsaMU9BjiDf68b2jXa3xURZ2/8rouS
kIoAYhiSMJVOmsX9s9QQpA139JfevdG5LH39sk7irwmKdN+OdkngX4TTcOkgzjOU7DQZ4lgZxXvY
AaGIuyNpvU8GF5VFPjhhhylSZ9T46k1Sh89Zqh+SipyhiAVuy2DCBfZoKuaFidUCYu6isEvMPcVl
YLs7o6OZojb9lTEVV70OB3cyLpWU1HmF+6XjH2ovvmi1/o7i0m3FPWUx0RHJJeBgnNZNzqnN6Gki
ShsdLs9Uv24L1k/nzOyVRbP0U0qRVtscrVyuvqpqnRxUNH7mCEChMxG/uBmZSvJkAcRAUMy1BsYl
KJwBY2dB5oCHRtWu4Z95GUUrzCpeaoyoJ4pNXoEc8a9El+zcJrvThIO7B71kbkIDyct1oxZXSSMl
7rdG1O/N0UCcQIXf15/MMTO26UAJyB5vbUtWY/pZT301deIUjfq1q5SvxhDs/KrYBul04dFFrafp
Mo3rr2kbnmG5uEFA7KFtP47OVyLS4AUO33K8t5an6ZdNHZ89Ih2G+14rX/p201X1RV/XT4EYn+1W
w9LtPgQOl1wmFomom28jiXaCKjhtkW2hAmZRdKZTRgWIsNFXoYLa0MZm7CNm79DFAHI79i61uJRm
dJyfsMdsPXzFOJi9tWVwmHoCCm2MzZjfAn3d4mcumWYtM3FLKAWQLlu7p7uFCwN9rm8fWOPsQoGS
teOy7yefb5+OKuWHwoBmpVWcfhSeTHHNnPd95OceWkeXvMhBu8LxdZcnxE0ZN8MUPtZ9dYuPY+My
jaA7QLkcKlyBgzYqNooSUKA23bWlie/y341H60Y13CMy1xPuVzLg4Wot5D9IruitnQJ+DAP3YvDb
sxtAnK45U4LwXk/1TdPlDzaUp+kEOtKHMCRYhwTdNjGdowKAYCnfNKTlY2v7LPfCd70OmoWdWndw
c2/aYGMj6e0BIGa3DpIS0U6rOHVf9RoxrGGYZ+IhuZO7mJYCDFJ5RGV4qGkjTg/GROCHCYRRwYQa
OktLUBQBvxLTlS/IINQpMNexcuq1lPzQkdvB0O8qu7tyPaJ5VLH3+vpqVOzTiEraD+DxTMZePHUt
RezxrptCoEvjznHaKxE++7KU2efvUe+8Um3dWxk9UHTSGOlfS/eeFs3O95J3Tzgnjwii5WiVewe0
3uRZZy+N1n0b7J2MCk5LlJlGK0epk9U4MUTiVt1Swlu2WFUyumkrkw55khCgHvfsyriFRcJda2ln
cDRt2qrLqEmRLiAboAOVLYVBBWBIdcwyxYVfD08WfhCZiQqOqr6yHFh1bqSWRLLuXJ3hEdXEyRzJ
2WE+cUCqPWsa/7++U+o7/yNp90Pf+e8pxb998Dd1JynFQjjo7RzXkCHFDt8pa3f//AdyJVKKLeEY
Qna+dMv8KaWYKGIhVDo+DqFPtm2Ql1znXLL//IfQvwgYLbjFDFejWsyn/gegXc2wpXzzJ3mn6vId
uqpqmkXqAppSmWL8E2jXVeus8bxSOUakbKyKwCvWGRfBstUpzg11jNCaMRe41RNLUoIhRu+ABuFp
SpXrZPRsOtbqCEQGn1pn2Ru9IypP242YrRLBTdrvr/12ldjhtPLwrXuVI+MhyHIhO2eliCTZ5AEk
fS2iHu2aI5g5SFd5eq4t7rVTvfWRDFA5yi6DIduWpXNNpiSV3XyCDFIRkGu1niwvP6uVfeu6+T0N
isteDN+YzzGHA3vXQsYSGdMeb0Atkl2YsUZ8Q2CfYnc04OvE57yBPB4RETxxr1LAdaj1OabBs8D2
ZK8LAJaMnTk1TnjD+oBJlCUr2esY2XuMdUr2PUCrTtrtMcw3WdEB/WqvMdrbzNHrfTeAjfTy733A
m8MkxNolxH1Lrlzfxg+KTfUwM/ibTc8moatGuUjxLm5p+mF3+DZpAuRtjyS11M9lEh8cy7xtemrO
RkFpOGrdlVMpXxuzuyvK7AXEUgc/tx6jvRZVFfQF7HhxTkKODPiEYLuC19FM3CFMFI+wKsh39a2T
YhOqoQ0PatSduhyjk9KnJ5P88yRmL9QsxxHVdFA1EE0WOmvYIkQbr+4tqr4NdW9nQgmstYDEmNwu
nR5flaKHL6wpuoUy4iCanJgJ/jV6c0wFZJ+1hLzxHZu4xazShiH0FLrMugFL2O98MkMVIB8xiq/Q
HF6rNL5QAjyMZZKEG3c6JyE4oW/qYJ16QlEPDTthLPLhTK7yLhq7eO2+OnF4VIpKXRatd0eq8jWB
1UvdI/OtD/GdYLZcOENp7zURz9CLdaWNlG+T4L41emcHR+YUFzqmcru7w5MLnwN3mDaZMBFtpu5m
XW9qDuaiq2NO5Uh7TJPBWFnG3IiJL6y8hCJVLQuBHIdQih34qkuj0wqmLtyLgi57Sp3iKUZassjU
B/x7j0VMRCISnm6BrOchzrJvY0emXnbSU3IbY+knFZh6NMtGtTVsiia/zXvrPKXOPg8gJoxFf6h8
dVVbKYw537u2TPoQUKUUPwT2aJ4nm0y6Mt+ZEykTplG1a5V7ppHHx2aAbmc0Rnz6fKitEMt7xp+Y
Or7LXSnOuKD78YkuZL1AHu05zTs9JcQKTqYtpgQl7Fim90C0Ni7a1DX9PAh84rmUFZ4mQFiWoVtZ
4ZSWaUk3uCoFvQqFJRW18bIjgjobu5VbMY01GzpNaqYiikCh2tve9LH1+ZpSsuqk7yHTy+eHVuIo
5q0ZRCEH4zWunafffkiLnLNHpie04nNbmQpzhaWPdcH8s5++LuVmKwqJVdZFexh68CicmB/P4ord
tNZCmu2GDjUfny5dELg59iIzG2h+zIYOTht+s1XWoUWrAicjBB0ZILXeNAvwxHnuLojkdJ5eX3Mo
ZNyNPxF0M2/1RgECOKYI/uOl+fWo0i/DIbQ3n+9nsfLbJ0fuJavJTIHE5KAfdIdU+YJA4HSycaSG
c7K8fE2VD/Nb5ofM98y9T5tUfujzk/O7iCnBjRPmFEhUoX188uObCA3lJ/ObujA6+25XbZyKs9vs
8tu6pRkQZ6G461PlOI7boo+jF9b1No0NhhvHeKYu4k00X9wydLYlONVrTc7++mYQR4Rd27ZsoiOR
zXf9SAGs1QPYnlp2acn0ElQgPv2YjABVCDrMqxAwTS+ITs/IsCmUUgek8LUxUhauQxld4kJAiDF2
d2mo5OusIzjUsycF3RgUvcrWy53u5/e11NPahgqpA2pjE2E6TODENEFzbCcKO9QVnLFGiDA9MSNn
fac8T4ajUpCsYAHjCrrM43of62oOjaZ+KWvN3ikZc/h0zF/FICEGZhnsgrojVtXFUmXZ8Q5JG0gg
BXC94vjP5di+Z0Fbny3Vy6/1zpZws7WtNO3dlLXhYcqz6xaeJ1jkBivZEAN2D85pFHgkT2NFLQIL
sI2tPnUNq5LYL51D7HLDraEGBm9tMVSXenBTcXZt+hS0aT4S1qJlqF/GrC1Xnt8QJhkuuIxx7nU+
sm8xlMHWQnAt5HUWEft1IESkzHbzc6dbRkbn4ply1HQ365PmB9TzV11Hf3/O7PpIPWugg9K8ELKE
1BHEKeqaK9K2O22fRAdrwCu1jGWMzgRdA9EbgbKVjGOZHzwZwhPNASCfz8dC1bdFO24D2HbTUh9I
9ZkfCDN1iJPgDK0OVo2ffYAcaMnQiYI+y4GmTHmofmzNr30+tScyLGSYhQo25AMiNM5ZFyOpFyFz
BSDctkcNiUiMGTEkZExGCLZ8mTahzM4Au1RkY7hPZNrG/GBqhoPcTj53ZCCNY5iPltU561Gyi0xm
BfBicF3I/A5W+c2BBgkH5sdTTYZ9YI0A/etYHV1wGQ7yscnKrTrMz5We2BAYqyRxTiSJWKzfZRIK
ZyS7IZkTRxIZPtJDJmqkvgofmAMCjIiS+bhOc7TMHF5nyjCTUqaayKMeAHdkDxe7Ofrw8yi3Mshm
Dk2bt+YfJOSnoDlA8fIj1C1nLfYRIThvfT5MeC+WTTEQ4SWPO8Wz3x5C+XR+rYA8GS+8yvI3qVXe
z8dezJEw86bGvIF6iFI/0eE214jsir0avtaoSg6eDJWJZbzMvEcnucvmhwZnxrqVgTSfr837248I
rjFJsPEUtTp8Pigy/Obz6bw1vzZZz6UMyHGant7QvE/n023eQhgKiAytH4AxzrfPh89z8PNEtAnl
UWU6Tweahr8oca5II5w2jhzu5gdU+vkBjjchP/NzLPeAz4kAwuGaHz6O3cc1OocFzZuhTBDSYW1+
HrhfM+8+jyEaTmbwdosWhePVzbypjyv3Y9uMim92pNfr+cB8HqL5sP3ymo3zeVkmGSUzeQnPV+/M
0bLmYzc/n3+ig4lcYz1+IMTrXxdvJXOb5ud1hAMUdp+d7pn2LcI55Gu+ZOZLKZAMsXnr8zXN17Z2
rdPW9nMCpTxAuC0cHrsetrUMmxJE+hzmn328Qb6W45KmJNbaGEUZD7E81Af7x9Yvrykym1Rh7g6f
wJnkvbEJN7bMxBpkOpZLTJY+DxwdK515Cwi3tkbU8HU+hNpsPJkzuOQRTecgrvmIQqqydnWk0B5n
lJ0vyXwO8fJ9ENloGIhdkBlflSbjvj7GWXji5IDN20SpwEuRKWHzJWnJ5DBNZojNh9iiHPjbh5Cv
YfvHFz4f6KyUIYDz1To/fEQyVqXHydvSfP/DGFIXwyCIXMeia5qoTDxnNtvHEZbYtpmURmQ8lacU
ng/ix2ij/hieTVdOQuTTeWt+mMft+TUvR4iRle7uc7hMPIDTRA4ycn5s8v3PGZzSaEnmw+YziM4a
Y5RlzgxRG35KlyOQcVqn8rweNOZHu3lz/tgclff51NdVNAS6pbx2RREEr14Tp1tf/kkdlrrDvPX5
8EevZQpeGlgkfOTjIZV7Yd785e0Da5V1OgXf59eT+XOerx5N0wi3/ufH/uizv7wWB0TUEEXB6fjj
H4YO/GL3Zr+e35sPzdKqSXDVquZN6+XtKNO4fITPDWh+6GruTp+v9Ti7yHdSlY1K628LtvuYKm0K
yV8ei/kT/hiyOX9k/vAffc38g58+A5tlbUbGBRgvIpYr41ELyKaa3/XxdR/v7YqBZE+HvaEZXbyd
fz4/WPL3/fhpN4mFmnKiKKJgmKD2yXRXU9WJu1sJP9UqoE61eVbtwCVQrFfsGoiNw7Qgy6BQc3PX
5MNHkFVhRIw6Ta7Fh+l2DqlSZEZaOc8SAoJIAWqkT5UqTHK3uU9hovAAmkpGAoxAD4scjbjQyy5G
xQM89CPiDeVMdpifOnPE2/ycdrzGcEH7d04J+3iYh+15s2gkTc8ZmxvcuM2mN9o3EK/Vmt+b60Y+
zOFu81Mx3xGi7J44AcSXLPBWQo48WDEydpuHkI8Zz/zS/AfND36kWdsuTbaNaw7FrpaTgTmFK5S3
RselFTLHvPlybqFwY5B6VzZRvcXQ5zISa4kDTBafIW/zVt2kwaHlRJQDqEkqo9lj7mll0F8tH+Yt
zexWmFLbXSOH3kG+dd6qLEFBGdxJKwfuObYsngP9NDliz897kVBUQjYkGlPNd6GcTtlyUEh1U6x9
33tquqmfIEEwWZzk+PKxpZo+CWaoYo0JY6qcDTllXR3mLZwZKNym9hSVJsV6XXYpuHLlHz4/WC1t
rMyDl1/ISQWlWv7uOWItZy2PsyOAXei0XrqKcLlAzFQ2ARXA7ZT0PnJjeTWOin9dmjmBBfLEcTUo
H+iyGT/nTQ+FqGznXZSuP8GUggepUs8agUixOUfRZRS1tyAkdnPYXC/zAectjhH3hc8X1S5QVm0F
hn6OAfx8SJ0I7nptUyXnj5sfTHkHanw0Jk0N/rsQJpwQRbmZv22OF5y3Ph98eVNqtPqxhcK+nr/j
pxBJa0jZ8YL4V6PqzF0jWIwdvc5vwU3jYJFz8PmhnE81M1gZEZ43NVYYY+YfKDm6BKcpXzx5aOaz
zXFT/F7zc0TRbAbYZTi4xovegSJPfUSZn2mCJFL2KkRe/zvFvnJNKI3KV2PwmhBp7QGSDgciHYaD
qgpoN5/P6eD2u7hwYHLEeCejpkeaKy22Gow71O3y1TAM+eXM7FuWlYCTYLEdCDOnkC6f/ttrUbVU
cG4v0/4CnmF+VaKjvmy9SizAMjKvoVDUhTL3CWR/2ofLxlJuOwdzRah6NiEvFonkbp5t7QzxVTGl
pInQO1xX8O2vtfQ8gtPaCZfMk6K8LerJOaLZv5uE5+1q0iAQeljPujYGF9LKXOWTet22Wn4BZafw
nBPT7ejUjqpxHMDTa4SeROQorlEcNeuQkJXEQdxENffBQUEOf6jIVig1zxECF6owjbEAInboYwqV
Q9R5u8qbbkhKCXdlbTeknHQXnWF5u76UoeW9SeoR1szJUk6tTeDhWEclZD20KUqPbtYdanovdXKZ
gfpb49jNgGhyRlul1e6RRe9cH8WcX5rmpW9PF1HYKpSCx8fecCW1uB+XhEgbMmEs3+h4tfaN3l9R
2SqPVYSWd95q4/IdSlK3Mcu6uDCCeZKbGnjPh4BMpBJYWyH1bG3VSa+cdiCu1VwqHhJG4pDDS+Kp
KHyyGt+A28DLjhDFEDDqaRPvMiTzU2fTKcLdbbShsxn1JF1qtosTJlP7rU/AzBVNqGWgV7IM4tcr
k67MsrKHzWj47YXuZCqMc3AehtCjJXZaBHCOczIIddjYdKoXAbUZEaGmcIobs1DuEtdoto6NAqih
kJoa9NJD4shcvV9TaiWwiqY37bR6gfEJZM/groXXveUahICRvGR6k6vSM+5M9B0nrwijnTDH+0HV
sS5EWYOVCpF/EUwO0Lj2ay6GCn8S8K+KyvoYqa9WTRE3696QpGkwfFQq/O5uIiAMFGF7ymqBLMTo
9U1lqFSCk+hcWhrpPyXGfU+6nTNzUG9qwc2yz4ALqpm+SscabiB3CpL3hkUHHnaRuOYaopW/HEq8
IKYCxkBBKG6bPsBJdTQ2xMNOF/7og+Ni6r8xxhQ+06SPy3QgYqVHCpzsmo4mLlPYi0mJ3lXND2BR
UuMkoED2KgvSSNMcKqkSUWriHy5MAInJqAWXiIQJqwkBXulG7qyalmZG6JTvDcz2JXreZhGzwMQ1
nK/auOZmr/vczRu1oQKRbkOjaXZkP5D+RAPTIMVp5YXa2ihrd0U/uV9mtXPlqenRVaz4onSanZoU
6T4GM1MgL1nmUGBW/4+1535rJK5empd11hANeNO+V+P5vW6T5kcipPzpNQTP5o4S3P/Jm/7VAfvj
L/pf7/OX3o3F+z//8fKGOGcVQiQIvzU/U1k0WnG/Al3mX2r+jf/TdyQv/M7tG19u2F9M3dYNVCCI
EFzdpZlGJxsI/fxjxQHb4thkeJpCkMRC3+/nw/nHv/3HvvrPf+F/5z2/+wu+5S08KI4DEvbs572g
g4v5PdTmT/bBL9/w0z5w6XgaumkZtqPZBv3On/eA63xBR/svaA00GfYQDJ2fTpM/OxH+L++BPz0P
dEGawH9vH/zyHZ/7QKhf0FfTTLVUU9cFArXf7wVH/2Jrms5/EHxUQ5Xnyd9tL5iW9lf3gvHFRW2l
QZIxHc51FX7Rz+eCpqtf5E8ciy321N9tHxDwIf7yPrA5EzTdNVQGA8fUXOhK/74PLGZ2tiMs60Nx
8De6GkxuVX/xNGBQ5ARQXThWUgHh/ttpoLlfLM0GVaW5ckxUP/b532gnGIID9Ff3gvuFcDnGQ9V1
NIGb9deLQdO+cA7wFlfjh3/DvaDhTmMc+x3x7E9uDn86MOrOFxTAElsGQ8uy3F8vBwZGpDC6jk5F
mJpm//0GBXnv5tD9pb2AhgfdjsZwwNJEWOLXvWBrX0xLynE47Vzzb3l7MCztrw6NhvnFZLkmhI3D
yLU5GX4/NNruF3aRUKko07B3DPfvd4OwXP3jzv1t+N/+e/5jAvc/mDJyLnAVQBIwLeLTDU6I3+8F
yIDcJPGQzXno9t9uHzBq//WJAvsAYZqjkhwEX5D//34f2CY3COLSaauYOueM+jEY/xdzV7fTNgyF
X6VPUOXHTZMbpGnTBkOBaWJUuzSJoVbTZIpboG+/z0kMHKewgi2tEuKiaY+d4/P72T7niDwEDjoH
9mnB99pGBI1hCIVAbbUudRgFjdCHGbIHbGUGOJMbZUcXLCDvYb2Aflwf4nAKbzuf4UxiHLF5YFuF
DH4UQoLEIQgSbJb/txTK8nF9jqkrZuLEZuoaM7H5NIhjHByFYcwChANWGhUGiJkQRKDOZ5IwVE/p
BzwijUBqE7pGC3E6hdXLYBpxDpZFka0RmY4WUHMmio/WLmTuCsGmOn2Yozwfav0mViYZ6rAxwRPU
soL36Dl+RGKAzC44EFGwFOo5m44jyLr2DHhLBkdpKwPq5AJOmc3mqMeYsRCVfLr47Ji4ABV2jBnB
hHmC23YIC/EvZbYupMkUHyJWDBkYBZvwDiYcwKknrA7FGKuyQ+mkUPvAvNe+YPCb8fMBmepsJ+An
8kUN2vVjP4N4J0RSOuzoxUODJXXjDD8fXnA8NBnLvJX58FSKlrfFctc92A3TvOBrIH2fKn7D1/wl
dIb9ZSzy80xGWONTzvAPwmpl0WXAo5zptugiSetQh51xcie84rXiykxRLyNkFGGsK+XPvJK3qG8v
CTt6RMKZdlM1LS8bM0s9a1ypgNK4U65rUWxksSXwMmI6+HBX4l9ExR94KwwlPe00jT0w20Dik+Z2
grKl2/UNZXsGPNOMuhdJP0i6v4LrsiTrOcAKrpz5Jhr0zKOUe9/jSvkUHJfSvHsn3igA40FSzkq+
JAIYMrTjMwN9nMn6RBya21GN7BMUV16c1aXklhVBVoaww5ly80AXj2UpcmtXsudj2wS02YO+nGNm
22K1M1Ps5KLfQnKds24iqEZszqLUg2zkXNbEeqCVsQ/3kvN2V/G6fMmOCH0IPCxhzpXi6N2kBM6J
U/odFOfK7lwWS3nH6TYYWjx70PBcwheoZkMkO8LNQg8Kk0ul9B+u1BCmAFP0RL3ZtjZpLxNv6o1l
Q4aU2XUlL8RNy63oKYrSJDMM+rhNvRD3nPot7BLGADvc5/wwOeXrPwo96Iligr7eFvRB/7tolSCW
Cqidvujpg3guHmVB3BiI640CH8R/N+3KUNIWdkAbnUk36NyxtzdL1APbfgYYXw4G+QjpsCv5y6Wk
HO/3rJ3JrlBeqKFZDXCXzIPfuWwFGsqYN++WknU7zK5z/iHqWu2qe26lCTiAEHmY989lU4rJmRr5
NiTjHhayv0T+VpOg14+uHBRw9wOMBdHcUnckfwXuC6UEsVxAanQXI9eVvRKPNKsc4GVXur82fGlm
pwVx2N11JXst2jU8G6EMV+zBEF5LZDaWeMez2If8LTj8Tn23oao5HHxw5cgCdQ4meyePE1AekuGF
VEVTo8kz4TkOUXhQzMUOFTPqO0q52+17myv7kKan401j/Mkc3Nr3Mwqu6W8UleDtyV8AAAD//w==
</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457200</xdr:colOff>
      <xdr:row>8</xdr:row>
      <xdr:rowOff>66675</xdr:rowOff>
    </xdr:from>
    <xdr:to>
      <xdr:col>10</xdr:col>
      <xdr:colOff>57150</xdr:colOff>
      <xdr:row>22</xdr:row>
      <xdr:rowOff>142875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2ADC6056-B492-461E-B163-1E13F4F662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76400" y="15906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1</xdr:row>
      <xdr:rowOff>161924</xdr:rowOff>
    </xdr:from>
    <xdr:to>
      <xdr:col>5</xdr:col>
      <xdr:colOff>190500</xdr:colOff>
      <xdr:row>21</xdr:row>
      <xdr:rowOff>19049</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72327D20-8B12-4BB8-B1EE-D8332C54D0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67075" y="352424"/>
              <a:ext cx="5486400" cy="36671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600074</xdr:colOff>
      <xdr:row>0</xdr:row>
      <xdr:rowOff>47625</xdr:rowOff>
    </xdr:from>
    <xdr:to>
      <xdr:col>3</xdr:col>
      <xdr:colOff>628649</xdr:colOff>
      <xdr:row>7</xdr:row>
      <xdr:rowOff>161924</xdr:rowOff>
    </xdr:to>
    <mc:AlternateContent xmlns:mc="http://schemas.openxmlformats.org/markup-compatibility/2006" xmlns:a14="http://schemas.microsoft.com/office/drawing/2010/main">
      <mc:Choice Requires="a14">
        <xdr:graphicFrame macro="">
          <xdr:nvGraphicFramePr>
            <xdr:cNvPr id="3" name="Sales Territory Country">
              <a:extLst>
                <a:ext uri="{FF2B5EF4-FFF2-40B4-BE49-F238E27FC236}">
                  <a16:creationId xmlns:a16="http://schemas.microsoft.com/office/drawing/2014/main" id="{38F33F1D-9B99-4248-A80F-7F81A98ED74F}"/>
                </a:ext>
              </a:extLst>
            </xdr:cNvPr>
            <xdr:cNvGraphicFramePr/>
          </xdr:nvGraphicFramePr>
          <xdr:xfrm>
            <a:off x="0" y="0"/>
            <a:ext cx="0" cy="0"/>
          </xdr:xfrm>
          <a:graphic>
            <a:graphicData uri="http://schemas.microsoft.com/office/drawing/2010/slicer">
              <sle:slicer xmlns:sle="http://schemas.microsoft.com/office/drawing/2010/slicer" name="Sales Territory Country"/>
            </a:graphicData>
          </a:graphic>
        </xdr:graphicFrame>
      </mc:Choice>
      <mc:Fallback xmlns="">
        <xdr:sp macro="" textlink="">
          <xdr:nvSpPr>
            <xdr:cNvPr id="0" name=""/>
            <xdr:cNvSpPr>
              <a:spLocks noTextEdit="1"/>
            </xdr:cNvSpPr>
          </xdr:nvSpPr>
          <xdr:spPr>
            <a:xfrm>
              <a:off x="600074" y="47625"/>
              <a:ext cx="3152775" cy="1447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647700</xdr:colOff>
      <xdr:row>0</xdr:row>
      <xdr:rowOff>57150</xdr:rowOff>
    </xdr:from>
    <xdr:to>
      <xdr:col>7</xdr:col>
      <xdr:colOff>95251</xdr:colOff>
      <xdr:row>6</xdr:row>
      <xdr:rowOff>114299</xdr:rowOff>
    </xdr:to>
    <mc:AlternateContent xmlns:mc="http://schemas.openxmlformats.org/markup-compatibility/2006" xmlns:a14="http://schemas.microsoft.com/office/drawing/2010/main">
      <mc:Choice Requires="a14">
        <xdr:graphicFrame macro="">
          <xdr:nvGraphicFramePr>
            <xdr:cNvPr id="5" name="Product Category">
              <a:extLst>
                <a:ext uri="{FF2B5EF4-FFF2-40B4-BE49-F238E27FC236}">
                  <a16:creationId xmlns:a16="http://schemas.microsoft.com/office/drawing/2014/main" id="{005A4274-D6A6-4782-BB6C-F16C30C57275}"/>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3771900" y="57150"/>
              <a:ext cx="2381251"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Brett Powell" refreshedDate="42957.720932175929" createdVersion="3" refreshedVersion="6" minRefreshableVersion="3" recordCount="0" tupleCache="1" supportSubquery="1" supportAdvancedDrill="1" xr:uid="{00000000-000A-0000-FFFF-FFFFA1000000}">
  <cacheSource type="external" connectionId="2"/>
  <cacheFields count="3">
    <cacheField name="[Measures].[MeasuresLevel]" caption="MeasuresLevel" numFmtId="0" hierarchy="175">
      <sharedItems count="12">
        <s v="[Measures].[Internet Sales Margin]" c="Internet Sales Margin"/>
        <s v="[Measures].[Reseller Margin %]" c="Reseller Margin %"/>
        <s v="[Measures].[Total Margin %]" c="Total Margin %"/>
        <s v="[Measures].[Reseller Sales Margin]" c="Reseller Sales Margin"/>
        <s v="[Measures].[Internet Sales Var to Plan %]" c="Internet Sales Var to Plan %"/>
        <s v="[Measures].[Total Margin]" c="Total Margin"/>
        <s v="[Measures].[Internet Sales Var to Plan]" c="Internet Sales Var to Plan"/>
        <s v="[Measures].[Internet Net Sales]" c="Internet Net Sales"/>
        <s v="[Measures].[Internet Sales Margin %]" c="Internet Sales Margin %"/>
        <s v="[Measures].[Reseller Net Sales]" c="Reseller Net Sales"/>
        <s v="[Measures].[Total Net Sales]" c="Total Net Sales"/>
        <s v="[Measures].[Internet Sales Plan]" c="Internet Sales Plan"/>
      </sharedItems>
    </cacheField>
    <cacheField name="[Date].[Calendar Yr-Qtr].[Calendar Yr-Qtr]" caption="Calendar Yr-Qtr" numFmtId="0" hierarchy="77" level="1">
      <sharedItems count="6">
        <s v="[Date].[Calendar Yr-Qtr].&amp;[2016-Q2]" c="2016-Q2"/>
        <s v="[Date].[Calendar Yr-Qtr].&amp;[2016-Q1]" c="2016-Q1"/>
        <s v="[Date].[Calendar Yr-Qtr].&amp;[2017-Q2]" c="2017-Q2"/>
        <s v="[Date].[Calendar Yr-Qtr].&amp;[2017-Q1]" c="2017-Q1"/>
        <s v="[Date].[Calendar Yr-Qtr].&amp;[2016-Q4]" c="2016-Q4"/>
        <s v="[Date].[Calendar Yr-Qtr].&amp;[2016-Q3]" c="2016-Q3"/>
      </sharedItems>
    </cacheField>
    <cacheField name="[Product].[Product Category].[Product Category]" caption="Product Category" numFmtId="0" hierarchy="187" level="1">
      <sharedItems count="3">
        <s v="[Product].[Product Category].&amp;" c=""/>
        <s v="[Product].[Product Category].&amp;[Bikes]" c="Bikes"/>
        <s v="[Product].[Product Category].&amp;[Accessories]" c="Accessories"/>
      </sharedItems>
    </cacheField>
  </cacheFields>
  <cacheHierarchies count="639">
    <cacheHierarchy uniqueName="[Account].[Account]" caption="Account" attribute="1" defaultMemberUniqueName="[Account].[Account].[All]" allUniqueName="[Account].[Account].[All]" dimensionUniqueName="[Account]" displayFolder="" count="2" unbalanced="0"/>
    <cacheHierarchy uniqueName="[Account].[Account Code]" caption="Account Code" attribute="1" defaultMemberUniqueName="[Account].[Account Code].[All]" allUniqueName="[Account].[Account Code].[All]" dimensionUniqueName="[Account]" displayFolder="" count="2" unbalanced="0"/>
    <cacheHierarchy uniqueName="[Account].[Account Type]" caption="Account Type" attribute="1" defaultMemberUniqueName="[Account].[Account Type].[All]" allUniqueName="[Account].[Account Type].[All]" dimensionUniqueName="[Account]" displayFolder="" count="2" unbalanced="0"/>
    <cacheHierarchy uniqueName="[Account].[AccountKey]" caption="AccountKey" attribute="1" defaultMemberUniqueName="[Account].[AccountKey].[All]" allUniqueName="[Account].[AccountKey].[All]" dimensionUniqueName="[Account]" displayFolder="" count="2" unbalanced="0"/>
    <cacheHierarchy uniqueName="[Account].[Operator]" caption="Operator" attribute="1" defaultMemberUniqueName="[Account].[Operator].[All]" allUniqueName="[Account].[Operator].[All]" dimensionUniqueName="[Account]" displayFolder="" count="2" unbalanced="0"/>
    <cacheHierarchy uniqueName="[Account].[Parent Account]" caption="Parent Account" attribute="1" defaultMemberUniqueName="[Account].[Parent Account].[All]" allUniqueName="[Account].[Parent Account].[All]" dimensionUniqueName="[Account]" displayFolder="" count="2" unbalanced="0"/>
    <cacheHierarchy uniqueName="[Account].[Parent Account Code]" caption="Parent Account Code" attribute="1" defaultMemberUniqueName="[Account].[Parent Account Code].[All]" allUniqueName="[Account].[Parent Account Code].[All]" dimensionUniqueName="[Account]" displayFolder="" count="2" unbalanced="0"/>
    <cacheHierarchy uniqueName="[Account].[ParentAccountKey]" caption="ParentAccountKey" attribute="1" defaultMemberUniqueName="[Account].[ParentAccountKey].[All]" allUniqueName="[Account].[ParentAccountKey].[All]" dimensionUniqueName="[Account]" displayFolder="" count="2" unbalanced="0"/>
    <cacheHierarchy uniqueName="[Account].[ValueType]" caption="ValueType" attribute="1" defaultMemberUniqueName="[Account].[ValueType].[All]" allUniqueName="[Account].[ValueType].[All]" dimensionUniqueName="[Account]" displayFolder="" count="2" unbalanced="0"/>
    <cacheHierarchy uniqueName="[Call Center].[AutomaticResponses]" caption="AutomaticResponses" attribute="1" defaultMemberUniqueName="[Call Center].[AutomaticResponses].[All]" allUniqueName="[Call Center].[AutomaticResponses].[All]" dimensionUniqueName="[Call Center]" displayFolder="" count="2" unbalanced="0"/>
    <cacheHierarchy uniqueName="[Call Center].[AverageTimePerIssue]" caption="AverageTimePerIssue" attribute="1" defaultMemberUniqueName="[Call Center].[AverageTimePerIssue].[All]" allUniqueName="[Call Center].[AverageTimePerIssue].[All]" dimensionUniqueName="[Call Center]" displayFolder="" count="2" unbalanced="0"/>
    <cacheHierarchy uniqueName="[Call Center].[Calls]" caption="Calls" attribute="1" defaultMemberUniqueName="[Call Center].[Calls].[All]" allUniqueName="[Call Center].[Calls].[All]" dimensionUniqueName="[Call Center]" displayFolder="" count="2" unbalanced="0"/>
    <cacheHierarchy uniqueName="[Call Center].[Date]" caption="Date" attribute="1" defaultMemberUniqueName="[Call Center].[Date].[All]" allUniqueName="[Call Center].[Date].[All]" dimensionUniqueName="[Call Center]" displayFolder="" count="2" unbalanced="0"/>
    <cacheHierarchy uniqueName="[Call Center].[DateKey]" caption="DateKey" attribute="1" defaultMemberUniqueName="[Call Center].[DateKey].[All]" allUniqueName="[Call Center].[DateKey].[All]" dimensionUniqueName="[Call Center]" displayFolder="" count="2" unbalanced="0"/>
    <cacheHierarchy uniqueName="[Call Center].[FactCallCenterID]" caption="FactCallCenterID" attribute="1" defaultMemberUniqueName="[Call Center].[FactCallCenterID].[All]" allUniqueName="[Call Center].[FactCallCenterID].[All]" dimensionUniqueName="[Call Center]" displayFolder="" count="2" unbalanced="0"/>
    <cacheHierarchy uniqueName="[Call Center].[IssuesRaised]" caption="IssuesRaised" attribute="1" defaultMemberUniqueName="[Call Center].[IssuesRaised].[All]" allUniqueName="[Call Center].[IssuesRaised].[All]" dimensionUniqueName="[Call Center]" displayFolder="" count="2" unbalanced="0"/>
    <cacheHierarchy uniqueName="[Call Center].[LevelOneOperators]" caption="LevelOneOperators" attribute="1" defaultMemberUniqueName="[Call Center].[LevelOneOperators].[All]" allUniqueName="[Call Center].[LevelOneOperators].[All]" dimensionUniqueName="[Call Center]" displayFolder="" count="2" unbalanced="0"/>
    <cacheHierarchy uniqueName="[Call Center].[LevelTwoOperators]" caption="LevelTwoOperators" attribute="1" defaultMemberUniqueName="[Call Center].[LevelTwoOperators].[All]" allUniqueName="[Call Center].[LevelTwoOperators].[All]" dimensionUniqueName="[Call Center]" displayFolder="" count="2" unbalanced="0"/>
    <cacheHierarchy uniqueName="[Call Center].[Orders]" caption="Orders" attribute="1" defaultMemberUniqueName="[Call Center].[Orders].[All]" allUniqueName="[Call Center].[Orders].[All]" dimensionUniqueName="[Call Center]" displayFolder="" count="2" unbalanced="0"/>
    <cacheHierarchy uniqueName="[Call Center].[ServiceGrade]" caption="ServiceGrade" attribute="1" defaultMemberUniqueName="[Call Center].[ServiceGrade].[All]" allUniqueName="[Call Center].[ServiceGrade].[All]" dimensionUniqueName="[Call Center]" displayFolder="" count="2" unbalanced="0"/>
    <cacheHierarchy uniqueName="[Call Center].[Shift]" caption="Shift" attribute="1" defaultMemberUniqueName="[Call Center].[Shift].[All]" allUniqueName="[Call Center].[Shift].[All]" dimensionUniqueName="[Call Center]" displayFolder="" count="2" unbalanced="0"/>
    <cacheHierarchy uniqueName="[Call Center].[TotalOperators]" caption="TotalOperators" attribute="1" defaultMemberUniqueName="[Call Center].[TotalOperators].[All]" allUniqueName="[Call Center].[TotalOperators].[All]" dimensionUniqueName="[Call Center]" displayFolder="" count="2" unbalanced="0"/>
    <cacheHierarchy uniqueName="[Call Center].[WageType]" caption="WageType" attribute="1" defaultMemberUniqueName="[Call Center].[WageType].[All]" allUniqueName="[Call Center].[WageType].[All]" dimensionUniqueName="[Call Center]" displayFolder="" count="2" unbalanced="0"/>
    <cacheHierarchy uniqueName="[Currency].[Currency]" caption="Currency" attribute="1" defaultMemberUniqueName="[Currency].[Currency].[All]" allUniqueName="[Currency].[Currency].[All]" dimensionUniqueName="[Currency]" displayFolder="" count="2" unbalanced="0"/>
    <cacheHierarchy uniqueName="[Currency].[Currency Abbrev]" caption="Currency Abbrev" attribute="1" defaultMemberUniqueName="[Currency].[Currency Abbrev].[All]" allUniqueName="[Currency].[Currency Abbrev].[All]" dimensionUniqueName="[Currency]" displayFolder="" count="2" unbalanced="0"/>
    <cacheHierarchy uniqueName="[Currency].[CurrencyKey]" caption="CurrencyKey" attribute="1" defaultMemberUniqueName="[Currency].[CurrencyKey].[All]" allUniqueName="[Currency].[CurrencyKey].[All]" dimensionUniqueName="[Currency]" displayFolder="" count="2" unbalanced="0"/>
    <cacheHierarchy uniqueName="[Customer].[Address Line 1]" caption="Address Line 1" attribute="1" defaultMemberUniqueName="[Customer].[Address Line 1].[All]" allUniqueName="[Customer].[Address Line 1].[All]" dimensionUniqueName="[Customer]" displayFolder="" count="2" unbalanced="0"/>
    <cacheHierarchy uniqueName="[Customer].[Annual Income]" caption="Annual Income" attribute="1" defaultMemberUniqueName="[Customer].[Annual Income].[All]" allUniqueName="[Customer].[Annual Income].[All]" dimensionUniqueName="[Customer]" displayFolder="" count="2" unbalanced="0"/>
    <cacheHierarchy uniqueName="[Customer].[Cars Owned]" caption="Cars Owned" attribute="1" defaultMemberUniqueName="[Customer].[Cars Owned].[All]" allUniqueName="[Customer].[Cars Owned].[All]" dimensionUniqueName="[Customer]" displayFolder="" count="2" unbalanced="0"/>
    <cacheHierarchy uniqueName="[Customer].[Children]" caption="Children" attribute="1" defaultMemberUniqueName="[Customer].[Children].[All]" allUniqueName="[Customer].[Children].[All]" dimensionUniqueName="[Customer]" displayFolder="" count="2" unbalanced="0"/>
    <cacheHierarchy uniqueName="[Customer].[City State]" caption="City State" attribute="1" defaultMemberUniqueName="[Customer].[City State].[All]" allUniqueName="[Customer].[City State].[All]" dimensionUniqueName="[Customer]" displayFolder="" count="2" unbalanced="0"/>
    <cacheHierarchy uniqueName="[Customer].[City State Country]" caption="City State Country" attribute="1" defaultMemberUniqueName="[Customer].[City State Country].[All]" allUniqueName="[Customer].[City State Country].[All]" dimensionUniqueName="[Customer]" displayFolder="" count="2" unbalanced="0"/>
    <cacheHierarchy uniqueName="[Customer].[Commute Distance]" caption="Commute Distance" attribute="1" defaultMemberUniqueName="[Customer].[Commute Distance].[All]" allUniqueName="[Customer].[Commute Distance].[All]" dimensionUniqueName="[Customer]" displayFolder="" count="2" unbalanced="0"/>
    <cacheHierarchy uniqueName="[Customer].[Country Code]" caption="Country Code" attribute="1" defaultMemberUniqueName="[Customer].[Country Code].[All]" allUniqueName="[Customer].[Country Code].[All]" dimensionUniqueName="[Customer]" displayFolder="" count="2" unbalanced="0"/>
    <cacheHierarchy uniqueName="[Customer].[Customer Alternate Key]" caption="Customer Alternate Key" attribute="1" defaultMemberUniqueName="[Customer].[Customer Alternate Key].[All]" allUniqueName="[Customer].[Customer Alternate Key].[All]" dimensionUniqueName="[Customer]" displayFolder="" count="2" unbalanced="0"/>
    <cacheHierarchy uniqueName="[Customer].[Customer City]" caption="Customer City" attribute="1" defaultMemberUniqueName="[Customer].[Customer City].[All]" allUniqueName="[Customer].[Customer City].[All]" dimensionUniqueName="[Customer]" displayFolder="" count="2" unbalanced="0"/>
    <cacheHierarchy uniqueName="[Customer].[Customer Country]" caption="Customer Country" attribute="1" defaultMemberUniqueName="[Customer].[Customer Country].[All]" allUniqueName="[Customer].[Customer Country].[All]" dimensionUniqueName="[Customer]" displayFolder="" count="2" unbalanced="0"/>
    <cacheHierarchy uniqueName="[Customer].[Customer Email Address]" caption="Customer Email Address" attribute="1" defaultMemberUniqueName="[Customer].[Customer Email Address].[All]" allUniqueName="[Customer].[Customer Email Address].[All]" dimensionUniqueName="[Customer]" displayFolder="" count="2" unbalanced="0"/>
    <cacheHierarchy uniqueName="[Customer].[Customer Gender]" caption="Customer Gender" attribute="1" defaultMemberUniqueName="[Customer].[Customer Gender].[All]" allUniqueName="[Customer].[Customer Gender].[All]" dimensionUniqueName="[Customer]" displayFolder="" count="2" unbalanced="0"/>
    <cacheHierarchy uniqueName="[Customer].[Customer Key]" caption="Customer Key" attribute="1" defaultMemberUniqueName="[Customer].[Customer Key].[All]" allUniqueName="[Customer].[Customer Key].[All]" dimensionUniqueName="[Customer]" displayFolder="" count="2" unbalanced="0"/>
    <cacheHierarchy uniqueName="[Customer].[Customer Name]" caption="Customer Name" attribute="1" defaultMemberUniqueName="[Customer].[Customer Name].[All]" allUniqueName="[Customer].[Customer Name].[All]" dimensionUniqueName="[Customer]" displayFolder="" count="2" unbalanced="0"/>
    <cacheHierarchy uniqueName="[Customer].[Customer Postal Code]" caption="Customer Postal Code" attribute="1" defaultMemberUniqueName="[Customer].[Customer Postal Code].[All]" allUniqueName="[Customer].[Customer Postal Code].[All]" dimensionUniqueName="[Customer]" displayFolder="" count="2" unbalanced="0"/>
    <cacheHierarchy uniqueName="[Customer].[Customer Sales Territory Country]" caption="Customer Sales Territory Country" attribute="1" defaultMemberUniqueName="[Customer].[Customer Sales Territory Country].[All]" allUniqueName="[Customer].[Customer Sales Territory Country].[All]" dimensionUniqueName="[Customer]" displayFolder="" count="2" unbalanced="0"/>
    <cacheHierarchy uniqueName="[Customer].[Customer Sales Territory Group]" caption="Customer Sales Territory Group" attribute="1" defaultMemberUniqueName="[Customer].[Customer Sales Territory Group].[All]" allUniqueName="[Customer].[Customer Sales Territory Group].[All]" dimensionUniqueName="[Customer]" displayFolder="" count="2" unbalanced="0"/>
    <cacheHierarchy uniqueName="[Customer].[Customer Sales Territory Region]" caption="Customer Sales Territory Region" attribute="1" defaultMemberUniqueName="[Customer].[Customer Sales Territory Region].[All]" allUniqueName="[Customer].[Customer Sales Territory Region].[All]" dimensionUniqueName="[Customer]" displayFolder="" count="2" unbalanced="0"/>
    <cacheHierarchy uniqueName="[Customer].[Customer State Province]" caption="Customer State Province" attribute="1" defaultMemberUniqueName="[Customer].[Customer State Province].[All]" allUniqueName="[Customer].[Customer State Province].[All]" dimensionUniqueName="[Customer]" displayFolder="" count="2" unbalanced="0"/>
    <cacheHierarchy uniqueName="[Customer].[Customer State Province Code]" caption="Customer State Province Code" attribute="1" defaultMemberUniqueName="[Customer].[Customer State Province Code].[All]" allUniqueName="[Customer].[Customer State Province Code].[All]" dimensionUniqueName="[Customer]" displayFolder="" count="2" unbalanced="0"/>
    <cacheHierarchy uniqueName="[Customer].[Date of Birth]" caption="Date of Birth" attribute="1" defaultMemberUniqueName="[Customer].[Date of Birth].[All]" allUniqueName="[Customer].[Date of Birth].[All]" dimensionUniqueName="[Customer]" displayFolder="" count="2" unbalanced="0"/>
    <cacheHierarchy uniqueName="[Customer].[Education]" caption="Education" attribute="1" defaultMemberUniqueName="[Customer].[Education].[All]" allUniqueName="[Customer].[Education].[All]" dimensionUniqueName="[Customer]" displayFolder="" count="2" unbalanced="0"/>
    <cacheHierarchy uniqueName="[Customer].[First Name]" caption="First Name" attribute="1" defaultMemberUniqueName="[Customer].[First Name].[All]" allUniqueName="[Customer].[First Name].[All]" dimensionUniqueName="[Customer]" displayFolder="" count="2" unbalanced="0"/>
    <cacheHierarchy uniqueName="[Customer].[First Purchase Date]" caption="First Purchase Date" attribute="1" defaultMemberUniqueName="[Customer].[First Purchase Date].[All]" allUniqueName="[Customer].[First Purchase Date].[All]" dimensionUniqueName="[Customer]" displayFolder="" count="2" unbalanced="0"/>
    <cacheHierarchy uniqueName="[Customer].[House Owner Flag]" caption="House Owner Flag" attribute="1" defaultMemberUniqueName="[Customer].[House Owner Flag].[All]" allUniqueName="[Customer].[House Owner Flag].[All]" dimensionUniqueName="[Customer]" displayFolder="" count="2" unbalanced="0"/>
    <cacheHierarchy uniqueName="[Customer].[Last Name]" caption="Last Name" attribute="1" defaultMemberUniqueName="[Customer].[Last Name].[All]" allUniqueName="[Customer].[Last Name].[All]" dimensionUniqueName="[Customer]" displayFolder="" count="2" unbalanced="0"/>
    <cacheHierarchy uniqueName="[Customer].[Marital Status]" caption="Marital Status" attribute="1" defaultMemberUniqueName="[Customer].[Marital Status].[All]" allUniqueName="[Customer].[Marital Status].[All]" dimensionUniqueName="[Customer]" displayFolder="" count="2" unbalanced="0"/>
    <cacheHierarchy uniqueName="[Customer].[Middle Name]" caption="Middle Name" attribute="1" defaultMemberUniqueName="[Customer].[Middle Name].[All]" allUniqueName="[Customer].[Middle Name].[All]" dimensionUniqueName="[Customer]" displayFolder="" count="2" unbalanced="0"/>
    <cacheHierarchy uniqueName="[Customer].[Occupation]" caption="Occupation" attribute="1" defaultMemberUniqueName="[Customer].[Occupation].[All]" allUniqueName="[Customer].[Occupation].[All]" dimensionUniqueName="[Customer]" displayFolder="" count="2" unbalanced="0"/>
    <cacheHierarchy uniqueName="[Customer].[Phone Number]" caption="Phone Number" attribute="1" defaultMemberUniqueName="[Customer].[Phone Number].[All]" allUniqueName="[Customer].[Phone Number].[All]" dimensionUniqueName="[Customer]" displayFolder="" count="2" unbalanced="0"/>
    <cacheHierarchy uniqueName="[Customer].[SalesTerritoryKey]" caption="SalesTerritoryKey" attribute="1" defaultMemberUniqueName="[Customer].[SalesTerritoryKey].[All]" allUniqueName="[Customer].[SalesTerritoryKey].[All]" dimensionUniqueName="[Customer]" displayFolder="" count="2" unbalanced="0"/>
    <cacheHierarchy uniqueName="[Customer].[Street Address]" caption="Street Address" attribute="1" defaultMemberUniqueName="[Customer].[Street Address].[All]" allUniqueName="[Customer].[Street Address].[All]" dimensionUniqueName="[Customer]" displayFolder="" count="2" unbalanced="0"/>
    <cacheHierarchy uniqueName="[Customer].[Title]" caption="Title" attribute="1" defaultMemberUniqueName="[Customer].[Title].[All]" allUniqueName="[Customer].[Title].[All]" dimensionUniqueName="[Customer]" displayFolder="" count="2" unbalanced="0"/>
    <cacheHierarchy uniqueName="[Date].[Calendar Hierarchy]" caption="Calendar Hierarchy" defaultMemberUniqueName="[Date].[Calendar Hierarchy].[All]" allUniqueName="[Date].[Calendar Hierarchy].[All]" dimensionUniqueName="[Date]" displayFolder="" count="6" unbalanced="0"/>
    <cacheHierarchy uniqueName="[Date].[Calendar Month]" caption="Calendar Month" attribute="1" defaultMemberUniqueName="[Date].[Calendar Month].[All]" allUniqueName="[Date].[Calendar Month].[All]" dimensionUniqueName="[Date]" displayFolder="" count="2" unbalanced="0"/>
    <cacheHierarchy uniqueName="[Date].[Calendar Month Number]" caption="Calendar Month Number" attribute="1" defaultMemberUniqueName="[Date].[Calendar Month Number].[All]" allUniqueName="[Date].[Calendar Month Number].[All]" dimensionUniqueName="[Date]" displayFolder="" count="2" unbalanced="0"/>
    <cacheHierarchy uniqueName="[Date].[Calendar Month Status]" caption="Calendar Month Status" attribute="1" defaultMemberUniqueName="[Date].[Calendar Month Status].[All]" allUniqueName="[Date].[Calendar Month Status].[All]" dimensionUniqueName="[Date]" displayFolder="" count="2" unbalanced="0"/>
    <cacheHierarchy uniqueName="[Date].[Calendar Quarter in Year]" caption="Calendar Quarter in Year" attribute="1" defaultMemberUniqueName="[Date].[Calendar Quarter in Year].[All]" allUniqueName="[Date].[Calendar Quarter in Year].[All]" dimensionUniqueName="[Date]" displayFolder="" count="2" unbalanced="0"/>
    <cacheHierarchy uniqueName="[Date].[Calendar Quarter Number in Year]" caption="Calendar Quarter Number in Year" attribute="1" defaultMemberUniqueName="[Date].[Calendar Quarter Number in Year].[All]" allUniqueName="[Date].[Calendar Quarter Number in Year].[All]" dimensionUniqueName="[Date]" displayFolder="" count="2" unbalanced="0"/>
    <cacheHierarchy uniqueName="[Date].[Calendar Week Ending Date]" caption="Calendar Week Ending Date" attribute="1" defaultMemberUniqueName="[Date].[Calendar Week Ending Date].[All]" allUniqueName="[Date].[Calendar Week Ending Date].[All]" dimensionUniqueName="[Date]" displayFolder="" count="2" unbalanced="0"/>
    <cacheHierarchy uniqueName="[Date].[Calendar Week in Month]" caption="Calendar Week in Month" attribute="1" defaultMemberUniqueName="[Date].[Calendar Week in Month].[All]" allUniqueName="[Date].[Calendar Week in Month].[All]" dimensionUniqueName="[Date]" displayFolder="" count="2" unbalanced="0"/>
    <cacheHierarchy uniqueName="[Date].[Calendar Week in Year]" caption="Calendar Week in Year" attribute="1" defaultMemberUniqueName="[Date].[Calendar Week in Year].[All]" allUniqueName="[Date].[Calendar Week in Year].[All]" dimensionUniqueName="[Date]" displayFolder="" count="2" unbalanced="0"/>
    <cacheHierarchy uniqueName="[Date].[Calendar Week Number in Year]" caption="Calendar Week Number in Year" attribute="1" defaultMemberUniqueName="[Date].[Calendar Week Number in Year].[All]" allUniqueName="[Date].[Calendar Week Number in Year].[All]" dimensionUniqueName="[Date]" displayFolder="" count="2" unbalanced="0"/>
    <cacheHierarchy uniqueName="[Date].[Calendar Week Status]" caption="Calendar Week Status" attribute="1" defaultMemberUniqueName="[Date].[Calendar Week Status].[All]" allUniqueName="[Date].[Calendar Week Status].[All]" dimensionUniqueName="[Date]" displayFolder="" count="2" unbalanced="0"/>
    <cacheHierarchy uniqueName="[Date].[Calendar Year]" caption="Calendar Year" attribute="1" defaultMemberUniqueName="[Date].[Calendar Year].[All]" allUniqueName="[Date].[Calendar Year].[All]" dimensionUniqueName="[Date]" displayFolder="" count="2" unbalanced="0"/>
    <cacheHierarchy uniqueName="[Date].[Calendar Year Month Number]" caption="Calendar Year Month Number" attribute="1" defaultMemberUniqueName="[Date].[Calendar Year Month Number].[All]" allUniqueName="[Date].[Calendar Year Month Number].[All]" dimensionUniqueName="[Date]" displayFolder="" count="2" unbalanced="0"/>
    <cacheHierarchy uniqueName="[Date].[Calendar Year Quarter Number]" caption="Calendar Year Quarter Number" attribute="1" defaultMemberUniqueName="[Date].[Calendar Year Quarter Number].[All]" allUniqueName="[Date].[Calendar Year Quarter Number].[All]" dimensionUniqueName="[Date]" displayFolder="" count="2" unbalanced="0"/>
    <cacheHierarchy uniqueName="[Date].[Calendar Year Status]" caption="Calendar Year Status" attribute="1" defaultMemberUniqueName="[Date].[Calendar Year Status].[All]" allUniqueName="[Date].[Calendar Year Status].[All]" dimensionUniqueName="[Date]" displayFolder="" count="2" unbalanced="0"/>
    <cacheHierarchy uniqueName="[Date].[Calendar Year Week Number]" caption="Calendar Year Week Number" attribute="1" defaultMemberUniqueName="[Date].[Calendar Year Week Number].[All]" allUniqueName="[Date].[Calendar Year Week Number].[All]" dimensionUniqueName="[Date]" displayFolder="" count="2" unbalanced="0"/>
    <cacheHierarchy uniqueName="[Date].[Calendar Yr-Mo]" caption="Calendar Yr-Mo" attribute="1" defaultMemberUniqueName="[Date].[Calendar Yr-Mo].[All]" allUniqueName="[Date].[Calendar Yr-Mo].[All]" dimensionUniqueName="[Date]" displayFolder="" count="2" unbalanced="0"/>
    <cacheHierarchy uniqueName="[Date].[Calendar Yr-Qtr]" caption="Calendar Yr-Qtr" attribute="1" defaultMemberUniqueName="[Date].[Calendar Yr-Qtr].[All]" allUniqueName="[Date].[Calendar Yr-Qtr].[All]" dimensionUniqueName="[Date]" displayFolder="" count="2" unbalanced="0">
      <fieldsUsage count="2">
        <fieldUsage x="-1"/>
        <fieldUsage x="1"/>
      </fieldsUsage>
    </cacheHierarchy>
    <cacheHierarchy uniqueName="[Date].[Calendar Yr-Wk]" caption="Calendar Yr-Wk" attribute="1" defaultMemberUniqueName="[Date].[Calendar Yr-Wk].[All]" allUniqueName="[Date].[Calendar Yr-Wk].[All]" dimensionUniqueName="[Date]" displayFolder="" count="2" unbalanced="0"/>
    <cacheHierarchy uniqueName="[Date].[Date]" caption="Date" attribute="1" defaultMemberUniqueName="[Date].[Date].[All]" allUniqueName="[Date].[Date].[All]" dimensionUniqueName="[Date]" displayFolder="" count="2" unbalanced="0"/>
    <cacheHierarchy uniqueName="[Date].[Date Key]" caption="Date Key" attribute="1" defaultMemberUniqueName="[Date].[Date Key].[All]" allUniqueName="[Date].[Date Key].[All]" dimensionUniqueName="[Date]" displayFolder="" count="2" unbalanced="0"/>
    <cacheHierarchy uniqueName="[Date].[Date Number]" caption="Date Number" attribute="1" defaultMemberUniqueName="[Date].[Date Number].[All]" allUniqueName="[Date].[Date Number].[All]" dimensionUniqueName="[Date]" displayFolder="" count="2" unbalanced="0"/>
    <cacheHierarchy uniqueName="[Date].[Day Number in Calendar Month]" caption="Day Number in Calendar Month" attribute="1" defaultMemberUniqueName="[Date].[Day Number in Calendar Month].[All]" allUniqueName="[Date].[Day Number in Calendar Month].[All]" dimensionUniqueName="[Date]" displayFolder="" count="2" unbalanced="0"/>
    <cacheHierarchy uniqueName="[Date].[Day Number in Calendar Year]" caption="Day Number in Calendar Year" attribute="1" defaultMemberUniqueName="[Date].[Day Number in Calendar Year].[All]" allUniqueName="[Date].[Day Number in Calendar Year].[All]" dimensionUniqueName="[Date]" displayFolder="" count="2" unbalanced="0"/>
    <cacheHierarchy uniqueName="[Date].[Day of Year]" caption="Day of Year" attribute="1" defaultMemberUniqueName="[Date].[Day of Year].[All]" allUniqueName="[Date].[Day of Year].[All]" dimensionUniqueName="[Date]" displayFolder="" count="2" unbalanced="0"/>
    <cacheHierarchy uniqueName="[Date].[DST Flag]" caption="DST Flag" attribute="1" defaultMemberUniqueName="[Date].[DST Flag].[All]" allUniqueName="[Date].[DST Flag].[All]" dimensionUniqueName="[Date]" displayFolder="" count="2" unbalanced="0"/>
    <cacheHierarchy uniqueName="[Date].[First Date of Current Year]" caption="First Date of Current Year" attribute="1" defaultMemberUniqueName="[Date].[First Date of Current Year].[All]" allUniqueName="[Date].[First Date of Current Year].[All]" dimensionUniqueName="[Date]" displayFolder="" count="2" unbalanced="0"/>
    <cacheHierarchy uniqueName="[Date].[Fiscal Date Last Year]" caption="Fiscal Date Last Year" attribute="1" defaultMemberUniqueName="[Date].[Fiscal Date Last Year].[All]" allUniqueName="[Date].[Fiscal Date Last Year].[All]" dimensionUniqueName="[Date]" displayFolder="" count="2" unbalanced="0"/>
    <cacheHierarchy uniqueName="[Date].[Fiscal Period]" caption="Fiscal Period" attribute="1" defaultMemberUniqueName="[Date].[Fiscal Period].[All]" allUniqueName="[Date].[Fiscal Period].[All]" dimensionUniqueName="[Date]" displayFolder="" count="2" unbalanced="0"/>
    <cacheHierarchy uniqueName="[Date].[Fiscal Quarter]" caption="Fiscal Quarter" attribute="1" defaultMemberUniqueName="[Date].[Fiscal Quarter].[All]" allUniqueName="[Date].[Fiscal Quarter].[All]" dimensionUniqueName="[Date]" displayFolder="" count="2" unbalanced="0"/>
    <cacheHierarchy uniqueName="[Date].[Fiscal Week of Period]" caption="Fiscal Week of Period" attribute="1" defaultMemberUniqueName="[Date].[Fiscal Week of Period].[All]" allUniqueName="[Date].[Fiscal Week of Period].[All]" dimensionUniqueName="[Date]" displayFolder="" count="2" unbalanced="0"/>
    <cacheHierarchy uniqueName="[Date].[Fiscal Week Sequence]" caption="Fiscal Week Sequence" attribute="1" defaultMemberUniqueName="[Date].[Fiscal Week Sequence].[All]" allUniqueName="[Date].[Fiscal Week Sequence].[All]" dimensionUniqueName="[Date]" displayFolder="" count="2" unbalanced="0"/>
    <cacheHierarchy uniqueName="[Date].[Fiscal Week Sort]" caption="Fiscal Week Sort" attribute="1" defaultMemberUniqueName="[Date].[Fiscal Week Sort].[All]" allUniqueName="[Date].[Fiscal Week Sort].[All]" dimensionUniqueName="[Date]" displayFolder="" count="2" unbalanced="0"/>
    <cacheHierarchy uniqueName="[Date].[Fiscal Year]" caption="Fiscal Year" attribute="1" defaultMemberUniqueName="[Date].[Fiscal Year].[All]" allUniqueName="[Date].[Fiscal Year].[All]" dimensionUniqueName="[Date]" displayFolder="" count="2" unbalanced="0"/>
    <cacheHierarchy uniqueName="[Date].[Fiscal Yr-Period]" caption="Fiscal Yr-Period" attribute="1" defaultMemberUniqueName="[Date].[Fiscal Yr-Period].[All]" allUniqueName="[Date].[Fiscal Yr-Period].[All]" dimensionUniqueName="[Date]" displayFolder="" count="2" unbalanced="0"/>
    <cacheHierarchy uniqueName="[Date].[Fiscal Yr-Period Sort]" caption="Fiscal Yr-Period Sort" attribute="1" defaultMemberUniqueName="[Date].[Fiscal Yr-Period Sort].[All]" allUniqueName="[Date].[Fiscal Yr-Period Sort].[All]" dimensionUniqueName="[Date]" displayFolder="" count="2" unbalanced="0"/>
    <cacheHierarchy uniqueName="[Date].[Fiscal Yr-Qtr]" caption="Fiscal Yr-Qtr" attribute="1" defaultMemberUniqueName="[Date].[Fiscal Yr-Qtr].[All]" allUniqueName="[Date].[Fiscal Yr-Qtr].[All]" dimensionUniqueName="[Date]" displayFolder="" count="2" unbalanced="0"/>
    <cacheHierarchy uniqueName="[Date].[Fiscal Yr-Qtr Sort]" caption="Fiscal Yr-Qtr Sort" attribute="1" defaultMemberUniqueName="[Date].[Fiscal Yr-Qtr Sort].[All]" allUniqueName="[Date].[Fiscal Yr-Qtr Sort].[All]" dimensionUniqueName="[Date]" displayFolder="" count="2" unbalanced="0"/>
    <cacheHierarchy uniqueName="[Date].[Fiscal Yr-Wk]" caption="Fiscal Yr-Wk" attribute="1" defaultMemberUniqueName="[Date].[Fiscal Yr-Wk].[All]" allUniqueName="[Date].[Fiscal Yr-Wk].[All]" dimensionUniqueName="[Date]" displayFolder="" count="2" unbalanced="0"/>
    <cacheHierarchy uniqueName="[Date].[Fiscal Yr-Wk Sort]" caption="Fiscal Yr-Wk Sort" attribute="1" defaultMemberUniqueName="[Date].[Fiscal Yr-Wk Sort].[All]" allUniqueName="[Date].[Fiscal Yr-Wk Sort].[All]" dimensionUniqueName="[Date]" displayFolder="" count="2" unbalanced="0"/>
    <cacheHierarchy uniqueName="[Date].[Full Date Description]" caption="Full Date Description" attribute="1" defaultMemberUniqueName="[Date].[Full Date Description].[All]" allUniqueName="[Date].[Full Date Description].[All]" dimensionUniqueName="[Date]" displayFolder="" count="2" unbalanced="0"/>
    <cacheHierarchy uniqueName="[Date].[Holiday Indicator]" caption="Holiday Indicator" attribute="1" defaultMemberUniqueName="[Date].[Holiday Indicator].[All]" allUniqueName="[Date].[Holiday Indicator].[All]" dimensionUniqueName="[Date]" displayFolder="" count="2" unbalanced="0"/>
    <cacheHierarchy uniqueName="[Date].[One Year Prior Date]" caption="One Year Prior Date" attribute="1" defaultMemberUniqueName="[Date].[One Year Prior Date].[All]" allUniqueName="[Date].[One Year Prior Date].[All]" dimensionUniqueName="[Date]" displayFolder="" count="2" unbalanced="0"/>
    <cacheHierarchy uniqueName="[Date].[Prior Calendar Month Date]" caption="Prior Calendar Month Date" attribute="1" defaultMemberUniqueName="[Date].[Prior Calendar Month Date].[All]" allUniqueName="[Date].[Prior Calendar Month Date].[All]" dimensionUniqueName="[Date]" displayFolder="" count="2" unbalanced="0"/>
    <cacheHierarchy uniqueName="[Date].[Prior Calendar Year Date]" caption="Prior Calendar Year Date" attribute="1" defaultMemberUniqueName="[Date].[Prior Calendar Year Date].[All]" allUniqueName="[Date].[Prior Calendar Year Date].[All]" dimensionUniqueName="[Date]" displayFolder="" count="2" unbalanced="0"/>
    <cacheHierarchy uniqueName="[Date].[Weekday]" caption="Weekday" attribute="1" defaultMemberUniqueName="[Date].[Weekday].[All]" allUniqueName="[Date].[Weekday].[All]" dimensionUniqueName="[Date]" displayFolder="" count="2" unbalanced="0"/>
    <cacheHierarchy uniqueName="[Date].[Weekday Abb]" caption="Weekday Abb" attribute="1" defaultMemberUniqueName="[Date].[Weekday Abb].[All]" allUniqueName="[Date].[Weekday Abb].[All]" dimensionUniqueName="[Date]" displayFolder="" count="2" unbalanced="0"/>
    <cacheHierarchy uniqueName="[Date].[Weekday Indicator]" caption="Weekday Indicator" attribute="1" defaultMemberUniqueName="[Date].[Weekday Indicator].[All]" allUniqueName="[Date].[Weekday Indicator].[All]" dimensionUniqueName="[Date]" displayFolder="" count="2" unbalanced="0"/>
    <cacheHierarchy uniqueName="[Date].[Weekday Sort]" caption="Weekday Sort" attribute="1" defaultMemberUniqueName="[Date].[Weekday Sort].[All]" allUniqueName="[Date].[Weekday Sort].[All]" dimensionUniqueName="[Date]" displayFolder="" count="2" unbalanced="0"/>
    <cacheHierarchy uniqueName="[Department Group].[Department Group]" caption="Department Group" attribute="1" defaultMemberUniqueName="[Department Group].[Department Group].[All]" allUniqueName="[Department Group].[Department Group].[All]" dimensionUniqueName="[Department Group]" displayFolder="" count="2" unbalanced="0"/>
    <cacheHierarchy uniqueName="[Department Group].[DepartmentGroupKey]" caption="DepartmentGroupKey" attribute="1" defaultMemberUniqueName="[Department Group].[DepartmentGroupKey].[All]" allUniqueName="[Department Group].[DepartmentGroupKey].[All]" dimensionUniqueName="[Department Group]" displayFolder="" count="2" unbalanced="0"/>
    <cacheHierarchy uniqueName="[Department Group].[Parent Group]" caption="Parent Group" attribute="1" defaultMemberUniqueName="[Department Group].[Parent Group].[All]" allUniqueName="[Department Group].[Parent Group].[All]" dimensionUniqueName="[Department Group]" displayFolder="" count="2" unbalanced="0"/>
    <cacheHierarchy uniqueName="[Employee].[Base Rate]" caption="Base Rate" attribute="1" defaultMemberUniqueName="[Employee].[Base Rate].[All]" allUniqueName="[Employee].[Base Rate].[All]" dimensionUniqueName="[Employee]" displayFolder="" count="2" unbalanced="0"/>
    <cacheHierarchy uniqueName="[Employee].[Current Flag]" caption="Current Flag" attribute="1" defaultMemberUniqueName="[Employee].[Current Flag].[All]" allUniqueName="[Employee].[Current Flag].[All]" dimensionUniqueName="[Employee]" displayFolder="" count="2" unbalanced="0"/>
    <cacheHierarchy uniqueName="[Employee].[Employee Alternate Key]" caption="Employee Alternate Key" attribute="1" defaultMemberUniqueName="[Employee].[Employee Alternate Key].[All]" allUniqueName="[Employee].[Employee Alternate Key].[All]" dimensionUniqueName="[Employee]" displayFolder="" count="2" unbalanced="0"/>
    <cacheHierarchy uniqueName="[Employee].[Employee Department]" caption="Employee Department" attribute="1" defaultMemberUniqueName="[Employee].[Employee Department].[All]" allUniqueName="[Employee].[Employee Department].[All]" dimensionUniqueName="[Employee]" displayFolder="" count="2" unbalanced="0"/>
    <cacheHierarchy uniqueName="[Employee].[Employee Email Address]" caption="Employee Email Address" attribute="1" defaultMemberUniqueName="[Employee].[Employee Email Address].[All]" allUniqueName="[Employee].[Employee Email Address].[All]" dimensionUniqueName="[Employee]" displayFolder="" count="2" unbalanced="0"/>
    <cacheHierarchy uniqueName="[Employee].[Employee Gender]" caption="Employee Gender" attribute="1" defaultMemberUniqueName="[Employee].[Employee Gender].[All]" allUniqueName="[Employee].[Employee Gender].[All]" dimensionUniqueName="[Employee]" displayFolder="" count="2" unbalanced="0"/>
    <cacheHierarchy uniqueName="[Employee].[Employee Last Name]" caption="Employee Last Name" attribute="1" defaultMemberUniqueName="[Employee].[Employee Last Name].[All]" allUniqueName="[Employee].[Employee Last Name].[All]" dimensionUniqueName="[Employee]" displayFolder="" count="2" unbalanced="0"/>
    <cacheHierarchy uniqueName="[Employee].[Employee Login ID]" caption="Employee Login ID" attribute="1" defaultMemberUniqueName="[Employee].[Employee Login ID].[All]" allUniqueName="[Employee].[Employee Login ID].[All]" dimensionUniqueName="[Employee]" displayFolder="" count="2" unbalanced="0"/>
    <cacheHierarchy uniqueName="[Employee].[Employee Marital Status]" caption="Employee Marital Status" attribute="1" defaultMemberUniqueName="[Employee].[Employee Marital Status].[All]" allUniqueName="[Employee].[Employee Marital Status].[All]" dimensionUniqueName="[Employee]" displayFolder="" count="2" unbalanced="0"/>
    <cacheHierarchy uniqueName="[Employee].[Employee Name]" caption="Employee Name" attribute="1" defaultMemberUniqueName="[Employee].[Employee Name].[All]" allUniqueName="[Employee].[Employee Name].[All]" dimensionUniqueName="[Employee]" displayFolder="" count="2" unbalanced="0"/>
    <cacheHierarchy uniqueName="[Employee].[Employee Phone]" caption="Employee Phone" attribute="1" defaultMemberUniqueName="[Employee].[Employee Phone].[All]" allUniqueName="[Employee].[Employee Phone].[All]" dimensionUniqueName="[Employee]" displayFolder="" count="2" unbalanced="0"/>
    <cacheHierarchy uniqueName="[Employee].[Employee Row End Date]" caption="Employee Row End Date" attribute="1" defaultMemberUniqueName="[Employee].[Employee Row End Date].[All]" allUniqueName="[Employee].[Employee Row End Date].[All]" dimensionUniqueName="[Employee]" displayFolder="" count="2" unbalanced="0"/>
    <cacheHierarchy uniqueName="[Employee].[Employee Row Start Date]" caption="Employee Row Start Date" attribute="1" defaultMemberUniqueName="[Employee].[Employee Row Start Date].[All]" allUniqueName="[Employee].[Employee Row Start Date].[All]" dimensionUniqueName="[Employee]" displayFolder="" count="2" unbalanced="0"/>
    <cacheHierarchy uniqueName="[Employee].[Employee Sales Territory Country]" caption="Employee Sales Territory Country" attribute="1" defaultMemberUniqueName="[Employee].[Employee Sales Territory Country].[All]" allUniqueName="[Employee].[Employee Sales Territory Country].[All]" dimensionUniqueName="[Employee]" displayFolder="" count="2" unbalanced="0"/>
    <cacheHierarchy uniqueName="[Employee].[Employee Sales Territory Group]" caption="Employee Sales Territory Group" attribute="1" defaultMemberUniqueName="[Employee].[Employee Sales Territory Group].[All]" allUniqueName="[Employee].[Employee Sales Territory Group].[All]" dimensionUniqueName="[Employee]" displayFolder="" count="2" unbalanced="0"/>
    <cacheHierarchy uniqueName="[Employee].[Employee Sales Territory Region]" caption="Employee Sales Territory Region" attribute="1" defaultMemberUniqueName="[Employee].[Employee Sales Territory Region].[All]" allUniqueName="[Employee].[Employee Sales Territory Region].[All]" dimensionUniqueName="[Employee]" displayFolder="" count="2" unbalanced="0"/>
    <cacheHierarchy uniqueName="[Employee].[Employee Status]" caption="Employee Status" attribute="1" defaultMemberUniqueName="[Employee].[Employee Status].[All]" allUniqueName="[Employee].[Employee Status].[All]" dimensionUniqueName="[Employee]" displayFolder="" count="2" unbalanced="0"/>
    <cacheHierarchy uniqueName="[Employee].[Employee Title]" caption="Employee Title" attribute="1" defaultMemberUniqueName="[Employee].[Employee Title].[All]" allUniqueName="[Employee].[Employee Title].[All]" dimensionUniqueName="[Employee]" displayFolder="" count="2" unbalanced="0"/>
    <cacheHierarchy uniqueName="[Employee].[EmployeeKey]" caption="EmployeeKey" attribute="1" defaultMemberUniqueName="[Employee].[EmployeeKey].[All]" allUniqueName="[Employee].[EmployeeKey].[All]" dimensionUniqueName="[Employee]" displayFolder="" count="2" unbalanced="0"/>
    <cacheHierarchy uniqueName="[Employee].[HireDate]" caption="HireDate" attribute="1" defaultMemberUniqueName="[Employee].[HireDate].[All]" allUniqueName="[Employee].[HireDate].[All]" dimensionUniqueName="[Employee]" displayFolder="" count="2" unbalanced="0"/>
    <cacheHierarchy uniqueName="[Employee].[Manager Last Name]" caption="Manager Last Name" attribute="1" defaultMemberUniqueName="[Employee].[Manager Last Name].[All]" allUniqueName="[Employee].[Manager Last Name].[All]" dimensionUniqueName="[Employee]" displayFolder="" count="2" unbalanced="0"/>
    <cacheHierarchy uniqueName="[Employee].[Manager Name]" caption="Manager Name" attribute="1" defaultMemberUniqueName="[Employee].[Manager Name].[All]" allUniqueName="[Employee].[Manager Name].[All]" dimensionUniqueName="[Employee]" displayFolder="" count="2" unbalanced="0"/>
    <cacheHierarchy uniqueName="[Employee].[ParentEmployeeKey]" caption="ParentEmployeeKey" attribute="1" defaultMemberUniqueName="[Employee].[ParentEmployeeKey].[All]" allUniqueName="[Employee].[ParentEmployeeKey].[All]" dimensionUniqueName="[Employee]" displayFolder="" count="2" unbalanced="0"/>
    <cacheHierarchy uniqueName="[Employee].[Pay Frequency]" caption="Pay Frequency" attribute="1" defaultMemberUniqueName="[Employee].[Pay Frequency].[All]" allUniqueName="[Employee].[Pay Frequency].[All]" dimensionUniqueName="[Employee]" displayFolder="" count="2" unbalanced="0"/>
    <cacheHierarchy uniqueName="[Employee].[Salaried Flag]" caption="Salaried Flag" attribute="1" defaultMemberUniqueName="[Employee].[Salaried Flag].[All]" allUniqueName="[Employee].[Salaried Flag].[All]" dimensionUniqueName="[Employee]" displayFolder="" count="2" unbalanced="0"/>
    <cacheHierarchy uniqueName="[Employee].[Vacation Hours]" caption="Vacation Hours" attribute="1" defaultMemberUniqueName="[Employee].[Vacation Hours].[All]" allUniqueName="[Employee].[Vacation Hours].[All]" dimensionUniqueName="[Employee]" displayFolder="" count="2" unbalanced="0"/>
    <cacheHierarchy uniqueName="[General Ledger].[AccountKey]" caption="AccountKey" attribute="1" defaultMemberUniqueName="[General Ledger].[AccountKey].[All]" allUniqueName="[General Ledger].[AccountKey].[All]" dimensionUniqueName="[General Ledger]" displayFolder="" count="2" unbalanced="0"/>
    <cacheHierarchy uniqueName="[General Ledger].[Amount]" caption="Amount" attribute="1" defaultMemberUniqueName="[General Ledger].[Amount].[All]" allUniqueName="[General Ledger].[Amount].[All]" dimensionUniqueName="[General Ledger]" displayFolder="" count="2" unbalanced="0"/>
    <cacheHierarchy uniqueName="[General Ledger].[DateKey]" caption="DateKey" attribute="1" defaultMemberUniqueName="[General Ledger].[DateKey].[All]" allUniqueName="[General Ledger].[DateKey].[All]" dimensionUniqueName="[General Ledger]" displayFolder="" count="2" unbalanced="0"/>
    <cacheHierarchy uniqueName="[General Ledger].[DepartmentGroupKey]" caption="DepartmentGroupKey" attribute="1" defaultMemberUniqueName="[General Ledger].[DepartmentGroupKey].[All]" allUniqueName="[General Ledger].[DepartmentGroupKey].[All]" dimensionUniqueName="[General Ledger]" displayFolder="" count="2" unbalanced="0"/>
    <cacheHierarchy uniqueName="[General Ledger].[GL Entry Date]" caption="GL Entry Date" attribute="1" defaultMemberUniqueName="[General Ledger].[GL Entry Date].[All]" allUniqueName="[General Ledger].[GL Entry Date].[All]" dimensionUniqueName="[General Ledger]" displayFolder="" count="2" unbalanced="0"/>
    <cacheHierarchy uniqueName="[General Ledger].[OrganizationKey]" caption="OrganizationKey" attribute="1" defaultMemberUniqueName="[General Ledger].[OrganizationKey].[All]" allUniqueName="[General Ledger].[OrganizationKey].[All]" dimensionUniqueName="[General Ledger]" displayFolder="" count="2" unbalanced="0"/>
    <cacheHierarchy uniqueName="[General Ledger].[ScenarioKey]" caption="ScenarioKey" attribute="1" defaultMemberUniqueName="[General Ledger].[ScenarioKey].[All]" allUniqueName="[General Ledger].[ScenarioKey].[All]" dimensionUniqueName="[General Ledger]" displayFolder="" count="2" unbalanced="0"/>
    <cacheHierarchy uniqueName="[Internet Sales].[CurrencyKey]" caption="CurrencyKey" attribute="1" defaultMemberUniqueName="[Internet Sales].[CurrencyKey].[All]" allUniqueName="[Internet Sales].[CurrencyKey].[All]" dimensionUniqueName="[Internet Sales]" displayFolder="" count="2" unbalanced="0"/>
    <cacheHierarchy uniqueName="[Internet Sales].[CustomerKey]" caption="CustomerKey" attribute="1" defaultMemberUniqueName="[Internet Sales].[CustomerKey].[All]" allUniqueName="[Internet Sales].[CustomerKey].[All]" dimensionUniqueName="[Internet Sales]" displayFolder="" count="2" unbalanced="0"/>
    <cacheHierarchy uniqueName="[Internet Sales].[Discount Amount]" caption="Discount Amount" attribute="1" defaultMemberUniqueName="[Internet Sales].[Discount Amount].[All]" allUniqueName="[Internet Sales].[Discount Amount].[All]" dimensionUniqueName="[Internet Sales]" displayFolder="" count="2" unbalanced="0"/>
    <cacheHierarchy uniqueName="[Internet Sales].[Due Date]" caption="Due Date" attribute="1" defaultMemberUniqueName="[Internet Sales].[Due Date].[All]" allUniqueName="[Internet Sales].[Due Date].[All]" dimensionUniqueName="[Internet Sales]" displayFolder="" count="2" unbalanced="0"/>
    <cacheHierarchy uniqueName="[Internet Sales].[Extended Amount]" caption="Extended Amount" attribute="1" defaultMemberUniqueName="[Internet Sales].[Extended Amount].[All]" allUniqueName="[Internet Sales].[Extended Amount].[All]" dimensionUniqueName="[Internet Sales]" displayFolder="" count="2" unbalanced="0"/>
    <cacheHierarchy uniqueName="[Internet Sales].[Freight]" caption="Freight" attribute="1" defaultMemberUniqueName="[Internet Sales].[Freight].[All]" allUniqueName="[Internet Sales].[Freight].[All]" dimensionUniqueName="[Internet Sales]" displayFolder="" count="2" unbalanced="0"/>
    <cacheHierarchy uniqueName="[Internet Sales].[Order Date]" caption="Order Date" attribute="1" defaultMemberUniqueName="[Internet Sales].[Order Date].[All]" allUniqueName="[Internet Sales].[Order Date].[All]" dimensionUniqueName="[Internet Sales]" displayFolder="" count="2" unbalanced="0"/>
    <cacheHierarchy uniqueName="[Internet Sales].[Order Quantity]" caption="Order Quantity" attribute="1" defaultMemberUniqueName="[Internet Sales].[Order Quantity].[All]" allUniqueName="[Internet Sales].[Order Quantity].[All]" dimensionUniqueName="[Internet Sales]" displayFolder="" count="2" unbalanced="0"/>
    <cacheHierarchy uniqueName="[Internet Sales].[Product Standard Cost]" caption="Product Standard Cost" attribute="1" defaultMemberUniqueName="[Internet Sales].[Product Standard Cost].[All]" allUniqueName="[Internet Sales].[Product Standard Cost].[All]" dimensionUniqueName="[Internet Sales]" displayFolder="" count="2" unbalanced="0"/>
    <cacheHierarchy uniqueName="[Internet Sales].[ProductKey]" caption="ProductKey" attribute="1" defaultMemberUniqueName="[Internet Sales].[ProductKey].[All]" allUniqueName="[Internet Sales].[ProductKey].[All]" dimensionUniqueName="[Internet Sales]" displayFolder="" count="2" unbalanced="0"/>
    <cacheHierarchy uniqueName="[Internet Sales].[PromotionKey]" caption="PromotionKey" attribute="1" defaultMemberUniqueName="[Internet Sales].[PromotionKey].[All]" allUniqueName="[Internet Sales].[PromotionKey].[All]" dimensionUniqueName="[Internet Sales]" displayFolder="" count="2" unbalanced="0"/>
    <cacheHierarchy uniqueName="[Internet Sales].[Sales Amount]" caption="Sales Amount" attribute="1" defaultMemberUniqueName="[Internet Sales].[Sales Amount].[All]" allUniqueName="[Internet Sales].[Sales Amount].[All]" dimensionUniqueName="[Internet Sales]" displayFolder="" count="2" unbalanced="0"/>
    <cacheHierarchy uniqueName="[Internet Sales].[Sales order number]" caption="Sales order number" attribute="1" defaultMemberUniqueName="[Internet Sales].[Sales order number].[All]" allUniqueName="[Internet Sales].[Sales order number].[All]" dimensionUniqueName="[Internet Sales]" displayFolder="" count="2" unbalanced="0"/>
    <cacheHierarchy uniqueName="[Internet Sales].[SalesTerritoryKey]" caption="SalesTerritoryKey" attribute="1" defaultMemberUniqueName="[Internet Sales].[SalesTerritoryKey].[All]" allUniqueName="[Internet Sales].[SalesTerritoryKey].[All]" dimensionUniqueName="[Internet Sales]" displayFolder="" count="2" unbalanced="0"/>
    <cacheHierarchy uniqueName="[Internet Sales].[Ship Date]" caption="Ship Date" attribute="1" defaultMemberUniqueName="[Internet Sales].[Ship Date].[All]" allUniqueName="[Internet Sales].[Ship Date].[All]" dimensionUniqueName="[Internet Sales]" displayFolder="" count="2" unbalanced="0"/>
    <cacheHierarchy uniqueName="[Internet Sales].[Tax Amount]" caption="Tax Amount" attribute="1" defaultMemberUniqueName="[Internet Sales].[Tax Amount].[All]" allUniqueName="[Internet Sales].[Tax Amount].[All]" dimensionUniqueName="[Internet Sales]" displayFolder="" count="2" unbalanced="0"/>
    <cacheHierarchy uniqueName="[Internet Sales].[Total Product Cost]" caption="Total Product Cost" attribute="1" defaultMemberUniqueName="[Internet Sales].[Total Product Cost].[All]" allUniqueName="[Internet Sales].[Total Product Cost].[All]" dimensionUniqueName="[Internet Sales]" displayFolder="" count="2" unbalanced="0"/>
    <cacheHierarchy uniqueName="[Internet Sales].[Unit Price]" caption="Unit Price" attribute="1" defaultMemberUniqueName="[Internet Sales].[Unit Price].[All]" allUniqueName="[Internet Sales].[Unit Price].[All]" dimensionUniqueName="[Internet Sales]" displayFolder="" count="2" unbalanced="0"/>
    <cacheHierarchy uniqueName="[Internet Sales Plan].[Calendar Month]" caption="Calendar Month" attribute="1" defaultMemberUniqueName="[Internet Sales Plan].[Calendar Month].[All]" allUniqueName="[Internet Sales Plan].[Calendar Month].[All]" dimensionUniqueName="[Internet Sales Plan]" displayFolder="" count="2" unbalanced="0"/>
    <cacheHierarchy uniqueName="[Internet Sales Plan].[Calendar Month Sort]" caption="Calendar Month Sort" attribute="1" defaultMemberUniqueName="[Internet Sales Plan].[Calendar Month Sort].[All]" allUniqueName="[Internet Sales Plan].[Calendar Month Sort].[All]" dimensionUniqueName="[Internet Sales Plan]" displayFolder="" count="2" unbalanced="0"/>
    <cacheHierarchy uniqueName="[Internet Sales Plan].[Calendar Year]" caption="Calendar Year" attribute="1" defaultMemberUniqueName="[Internet Sales Plan].[Calendar Year].[All]" allUniqueName="[Internet Sales Plan].[Calendar Year].[All]" dimensionUniqueName="[Internet Sales Plan]" displayFolder="" count="2" unbalanced="0"/>
    <cacheHierarchy uniqueName="[Internet Sales Plan].[Calendar Yr Mo Sort]" caption="Calendar Yr Mo Sort" attribute="1" defaultMemberUniqueName="[Internet Sales Plan].[Calendar Yr Mo Sort].[All]" allUniqueName="[Internet Sales Plan].[Calendar Yr Mo Sort].[All]" dimensionUniqueName="[Internet Sales Plan]" displayFolder="" count="2" unbalanced="0"/>
    <cacheHierarchy uniqueName="[Internet Sales Plan].[Calendar Yr-Mo]" caption="Calendar Yr-Mo" attribute="1" defaultMemberUniqueName="[Internet Sales Plan].[Calendar Yr-Mo].[All]" allUniqueName="[Internet Sales Plan].[Calendar Yr-Mo].[All]" dimensionUniqueName="[Internet Sales Plan]" displayFolder="" count="2" unbalanced="0"/>
    <cacheHierarchy uniqueName="[Internet Sales Plan].[Product Subcategory]" caption="Product Subcategory" attribute="1" defaultMemberUniqueName="[Internet Sales Plan].[Product Subcategory].[All]" allUniqueName="[Internet Sales Plan].[Product Subcategory].[All]" dimensionUniqueName="[Internet Sales Plan]" displayFolder="" count="2" unbalanced="0"/>
    <cacheHierarchy uniqueName="[Internet Sales Plan].[Sales Plan Amt]" caption="Sales Plan Amt" attribute="1" defaultMemberUniqueName="[Internet Sales Plan].[Sales Plan Amt].[All]" allUniqueName="[Internet Sales Plan].[Sales Plan Amt].[All]" dimensionUniqueName="[Internet Sales Plan]" displayFolder="" count="2" unbalanced="0"/>
    <cacheHierarchy uniqueName="[Internet Sales Plan].[Sales Territory Region]" caption="Sales Territory Region" attribute="1" defaultMemberUniqueName="[Internet Sales Plan].[Sales Territory Region].[All]" allUniqueName="[Internet Sales Plan].[Sales Territory Region].[All]" dimensionUniqueName="[Internet Sales Plan]" displayFolder="" count="2" unbalanced="0"/>
    <cacheHierarchy uniqueName="[Inventory].[DateKey]" caption="DateKey" attribute="1" defaultMemberUniqueName="[Inventory].[DateKey].[All]" allUniqueName="[Inventory].[DateKey].[All]" dimensionUniqueName="[Inventory]" displayFolder="" count="2" unbalanced="0"/>
    <cacheHierarchy uniqueName="[Inventory].[MovementDate]" caption="MovementDate" attribute="1" defaultMemberUniqueName="[Inventory].[MovementDate].[All]" allUniqueName="[Inventory].[MovementDate].[All]" dimensionUniqueName="[Inventory]" displayFolder="" count="2" unbalanced="0"/>
    <cacheHierarchy uniqueName="[Inventory].[ProductKey]" caption="ProductKey" attribute="1" defaultMemberUniqueName="[Inventory].[ProductKey].[All]" allUniqueName="[Inventory].[ProductKey].[All]" dimensionUniqueName="[Inventory]" displayFolder="" count="2" unbalanced="0"/>
    <cacheHierarchy uniqueName="[Inventory].[UnitsBalance]" caption="UnitsBalance" attribute="1" defaultMemberUniqueName="[Inventory].[UnitsBalance].[All]" allUniqueName="[Inventory].[UnitsBalance].[All]" dimensionUniqueName="[Inventory]" displayFolder="" count="2" unbalanced="0"/>
    <cacheHierarchy uniqueName="[Measures]" caption="Measures" attribute="1" keyAttribute="1" defaultMemberUniqueName="[Measures].[__Default measure]" dimensionUniqueName="[Measures]" displayFolder="" measures="1" count="1" unbalanced="0">
      <fieldsUsage count="1">
        <fieldUsage x="0"/>
      </fieldsUsage>
    </cacheHierarchy>
    <cacheHierarchy uniqueName="[Organization].[Organization]" caption="Organization" attribute="1" defaultMemberUniqueName="[Organization].[Organization].[All]" allUniqueName="[Organization].[Organization].[All]" dimensionUniqueName="[Organization]" displayFolder="" count="2" unbalanced="0"/>
    <cacheHierarchy uniqueName="[Organization].[Organization Currency]" caption="Organization Currency" attribute="1" defaultMemberUniqueName="[Organization].[Organization Currency].[All]" allUniqueName="[Organization].[Organization Currency].[All]" dimensionUniqueName="[Organization]" displayFolder="" count="2" unbalanced="0"/>
    <cacheHierarchy uniqueName="[Organization].[OrganizationKey]" caption="OrganizationKey" attribute="1" defaultMemberUniqueName="[Organization].[OrganizationKey].[All]" allUniqueName="[Organization].[OrganizationKey].[All]" dimensionUniqueName="[Organization]" displayFolder="" count="2" unbalanced="0"/>
    <cacheHierarchy uniqueName="[Organization].[OrgSortIndex]" caption="OrgSortIndex" attribute="1" defaultMemberUniqueName="[Organization].[OrgSortIndex].[All]" allUniqueName="[Organization].[OrgSortIndex].[All]" dimensionUniqueName="[Organization]" displayFolder="" count="2" unbalanced="0"/>
    <cacheHierarchy uniqueName="[Organization].[Parent Organization]" caption="Parent Organization" attribute="1" defaultMemberUniqueName="[Organization].[Parent Organization].[All]" allUniqueName="[Organization].[Parent Organization].[All]" dimensionUniqueName="[Organization]" displayFolder="" count="2" unbalanced="0"/>
    <cacheHierarchy uniqueName="[Organization].[Percentage of Ownership]" caption="Percentage of Ownership" attribute="1" defaultMemberUniqueName="[Organization].[Percentage of Ownership].[All]" allUniqueName="[Organization].[Percentage of Ownership].[All]" dimensionUniqueName="[Organization]" displayFolder="" count="2" unbalanced="0"/>
    <cacheHierarchy uniqueName="[Product].[Days to Manufacture]" caption="Days to Manufacture" attribute="1" defaultMemberUniqueName="[Product].[Days to Manufacture].[All]" allUniqueName="[Product].[Days to Manufacture].[All]" dimensionUniqueName="[Product]" displayFolder="" count="2" unbalanced="0"/>
    <cacheHierarchy uniqueName="[Product].[Dealer Price]" caption="Dealer Price" attribute="1" defaultMemberUniqueName="[Product].[Dealer Price].[All]" allUniqueName="[Product].[Dealer Price].[All]" dimensionUniqueName="[Product]" displayFolder="" count="2" unbalanced="0"/>
    <cacheHierarchy uniqueName="[Product].[Finished Goods Flag]" caption="Finished Goods Flag" attribute="1" defaultMemberUniqueName="[Product].[Finished Goods Flag].[All]" allUniqueName="[Product].[Finished Goods Flag].[All]" dimensionUniqueName="[Product]" displayFolder="" count="2" unbalanced="0"/>
    <cacheHierarchy uniqueName="[Product].[List Price]" caption="List Price" attribute="1" defaultMemberUniqueName="[Product].[List Price].[All]" allUniqueName="[Product].[List Price].[All]" dimensionUniqueName="[Product]" displayFolder="" count="2" unbalanced="0"/>
    <cacheHierarchy uniqueName="[Product].[Product Alternate Key]" caption="Product Alternate Key" attribute="1" defaultMemberUniqueName="[Product].[Product Alternate Key].[All]" allUniqueName="[Product].[Product Alternate Key].[All]" dimensionUniqueName="[Product]" displayFolder="" count="2" unbalanced="0"/>
    <cacheHierarchy uniqueName="[Product].[Product Category]" caption="Product Category" attribute="1" defaultMemberUniqueName="[Product].[Product Category].[All]" allUniqueName="[Product].[Product Category].[All]" allCaption="All" dimensionUniqueName="[Product]" displayFolder="" count="2" unbalanced="0">
      <fieldsUsage count="2">
        <fieldUsage x="-1"/>
        <fieldUsage x="2"/>
      </fieldsUsage>
    </cacheHierarchy>
    <cacheHierarchy uniqueName="[Product].[Product Category Group]" caption="Product Category Group" attribute="1" defaultMemberUniqueName="[Product].[Product Category Group].[All]" allUniqueName="[Product].[Product Category Group].[All]" dimensionUniqueName="[Product]" displayFolder="" count="2" unbalanced="0"/>
    <cacheHierarchy uniqueName="[Product].[Product Category Hierarchy]" caption="Product Category Hierarchy" defaultMemberUniqueName="[Product].[Product Category Hierarchy].[All]" allUniqueName="[Product].[Product Category Hierarchy].[All]" dimensionUniqueName="[Product]" displayFolder="" count="4" unbalanced="0"/>
    <cacheHierarchy uniqueName="[Product].[Product Class]" caption="Product Class" attribute="1" defaultMemberUniqueName="[Product].[Product Class].[All]" allUniqueName="[Product].[Product Class].[All]" dimensionUniqueName="[Product]" displayFolder="" count="2" unbalanced="0"/>
    <cacheHierarchy uniqueName="[Product].[Product Color]" caption="Product Color" attribute="1" defaultMemberUniqueName="[Product].[Product Color].[All]" allUniqueName="[Product].[Product Color].[All]" dimensionUniqueName="[Product]" displayFolder="" count="2" unbalanced="0"/>
    <cacheHierarchy uniqueName="[Product].[Product Description]" caption="Product Description" attribute="1" defaultMemberUniqueName="[Product].[Product Description].[All]" allUniqueName="[Product].[Product Description].[All]" dimensionUniqueName="[Product]" displayFolder="" count="2" unbalanced="0"/>
    <cacheHierarchy uniqueName="[Product].[Product End Date]" caption="Product End Date" attribute="1" defaultMemberUniqueName="[Product].[Product End Date].[All]" allUniqueName="[Product].[Product End Date].[All]" dimensionUniqueName="[Product]" displayFolder="" count="2" unbalanced="0"/>
    <cacheHierarchy uniqueName="[Product].[Product Key]" caption="Product Key" attribute="1" defaultMemberUniqueName="[Product].[Product Key].[All]" allUniqueName="[Product].[Product Key].[All]" dimensionUniqueName="[Product]" displayFolder="" count="2" unbalanced="0"/>
    <cacheHierarchy uniqueName="[Product].[Product line]" caption="Product line" attribute="1" defaultMemberUniqueName="[Product].[Product line].[All]" allUniqueName="[Product].[Product line].[All]" dimensionUniqueName="[Product]" displayFolder="" count="2" unbalanced="0"/>
    <cacheHierarchy uniqueName="[Product].[Product Model]" caption="Product Model" attribute="1" defaultMemberUniqueName="[Product].[Product Model].[All]" allUniqueName="[Product].[Product Model].[All]" dimensionUniqueName="[Product]" displayFolder="" count="2" unbalanced="0"/>
    <cacheHierarchy uniqueName="[Product].[Product Name]" caption="Product Name" attribute="1" defaultMemberUniqueName="[Product].[Product Name].[All]" allUniqueName="[Product].[Product Name].[All]" dimensionUniqueName="[Product]" displayFolder="" count="2" unbalanced="0"/>
    <cacheHierarchy uniqueName="[Product].[Product Safety Stock Level]" caption="Product Safety Stock Level" attribute="1" defaultMemberUniqueName="[Product].[Product Safety Stock Level].[All]" allUniqueName="[Product].[Product Safety Stock Level].[All]" dimensionUniqueName="[Product]" displayFolder="" count="2" unbalanced="0"/>
    <cacheHierarchy uniqueName="[Product].[Product Start Date]" caption="Product Start Date" attribute="1" defaultMemberUniqueName="[Product].[Product Start Date].[All]" allUniqueName="[Product].[Product Start Date].[All]" dimensionUniqueName="[Product]" displayFolder="" count="2" unbalanced="0"/>
    <cacheHierarchy uniqueName="[Product].[Product Status]" caption="Product Status" attribute="1" defaultMemberUniqueName="[Product].[Product Status].[All]" allUniqueName="[Product].[Product Status].[All]" dimensionUniqueName="[Product]" displayFolder="" count="2" unbalanced="0"/>
    <cacheHierarchy uniqueName="[Product].[Product Style]" caption="Product Style" attribute="1" defaultMemberUniqueName="[Product].[Product Style].[All]" allUniqueName="[Product].[Product Style].[All]" dimensionUniqueName="[Product]" displayFolder="" count="2" unbalanced="0"/>
    <cacheHierarchy uniqueName="[Product].[Product Subcategory]" caption="Product Subcategory" attribute="1" defaultMemberUniqueName="[Product].[Product Subcategory].[All]" allUniqueName="[Product].[Product Subcategory].[All]" dimensionUniqueName="[Product]" displayFolder="" count="2" unbalanced="0"/>
    <cacheHierarchy uniqueName="[Product].[Product Weight]" caption="Product Weight" attribute="1" defaultMemberUniqueName="[Product].[Product Weight].[All]" allUniqueName="[Product].[Product Weight].[All]" dimensionUniqueName="[Product]" displayFolder="" count="2" unbalanced="0"/>
    <cacheHierarchy uniqueName="[Product].[Standard Cost]" caption="Standard Cost" attribute="1" defaultMemberUniqueName="[Product].[Standard Cost].[All]" allUniqueName="[Product].[Standard Cost].[All]" dimensionUniqueName="[Product]" displayFolder="" count="2" unbalanced="0"/>
    <cacheHierarchy uniqueName="[Promotion].[Discount Percentage]" caption="Discount Percentage" attribute="1" defaultMemberUniqueName="[Promotion].[Discount Percentage].[All]" allUniqueName="[Promotion].[Discount Percentage].[All]" dimensionUniqueName="[Promotion]" displayFolder="" count="2" unbalanced="0"/>
    <cacheHierarchy uniqueName="[Promotion].[End Date]" caption="End Date" attribute="1" defaultMemberUniqueName="[Promotion].[End Date].[All]" allUniqueName="[Promotion].[End Date].[All]" dimensionUniqueName="[Promotion]" displayFolder="" count="2" unbalanced="0"/>
    <cacheHierarchy uniqueName="[Promotion].[Max Quantity]" caption="Max Quantity" attribute="1" defaultMemberUniqueName="[Promotion].[Max Quantity].[All]" allUniqueName="[Promotion].[Max Quantity].[All]" dimensionUniqueName="[Promotion]" displayFolder="" count="2" unbalanced="0"/>
    <cacheHierarchy uniqueName="[Promotion].[Min Quantity]" caption="Min Quantity" attribute="1" defaultMemberUniqueName="[Promotion].[Min Quantity].[All]" allUniqueName="[Promotion].[Min Quantity].[All]" dimensionUniqueName="[Promotion]" displayFolder="" count="2" unbalanced="0"/>
    <cacheHierarchy uniqueName="[Promotion].[Promotion]" caption="Promotion" attribute="1" defaultMemberUniqueName="[Promotion].[Promotion].[All]" allUniqueName="[Promotion].[Promotion].[All]" dimensionUniqueName="[Promotion]" displayFolder="" count="2" unbalanced="0"/>
    <cacheHierarchy uniqueName="[Promotion].[Promotion Type]" caption="Promotion Type" attribute="1" defaultMemberUniqueName="[Promotion].[Promotion Type].[All]" allUniqueName="[Promotion].[Promotion Type].[All]" dimensionUniqueName="[Promotion]" displayFolder="" count="2" unbalanced="0"/>
    <cacheHierarchy uniqueName="[Promotion].[PromotionKey]" caption="PromotionKey" attribute="1" defaultMemberUniqueName="[Promotion].[PromotionKey].[All]" allUniqueName="[Promotion].[PromotionKey].[All]" dimensionUniqueName="[Promotion]" displayFolder="" count="2" unbalanced="0"/>
    <cacheHierarchy uniqueName="[Promotion].[Start Date]" caption="Start Date" attribute="1" defaultMemberUniqueName="[Promotion].[Start Date].[All]" allUniqueName="[Promotion].[Start Date].[All]" dimensionUniqueName="[Promotion]" displayFolder="" count="2" unbalanced="0"/>
    <cacheHierarchy uniqueName="[Reseller].[Annual Revenue]" caption="Annual Revenue" attribute="1" defaultMemberUniqueName="[Reseller].[Annual Revenue].[All]" allUniqueName="[Reseller].[Annual Revenue].[All]" dimensionUniqueName="[Reseller]" displayFolder="" count="2" unbalanced="0"/>
    <cacheHierarchy uniqueName="[Reseller].[Bank Name]" caption="Bank Name" attribute="1" defaultMemberUniqueName="[Reseller].[Bank Name].[All]" allUniqueName="[Reseller].[Bank Name].[All]" dimensionUniqueName="[Reseller]" displayFolder="" count="2" unbalanced="0"/>
    <cacheHierarchy uniqueName="[Reseller].[Business Type]" caption="Business Type" attribute="1" defaultMemberUniqueName="[Reseller].[Business Type].[All]" allUniqueName="[Reseller].[Business Type].[All]" dimensionUniqueName="[Reseller]" displayFolder="" count="2" unbalanced="0"/>
    <cacheHierarchy uniqueName="[Reseller].[Minimum Payment Amt]" caption="Minimum Payment Amt" attribute="1" defaultMemberUniqueName="[Reseller].[Minimum Payment Amt].[All]" allUniqueName="[Reseller].[Minimum Payment Amt].[All]" dimensionUniqueName="[Reseller]" displayFolder="" count="2" unbalanced="0"/>
    <cacheHierarchy uniqueName="[Reseller].[Number of Employees]" caption="Number of Employees" attribute="1" defaultMemberUniqueName="[Reseller].[Number of Employees].[All]" allUniqueName="[Reseller].[Number of Employees].[All]" dimensionUniqueName="[Reseller]" displayFolder="" count="2" unbalanced="0"/>
    <cacheHierarchy uniqueName="[Reseller].[Reseller]" caption="Reseller" attribute="1" defaultMemberUniqueName="[Reseller].[Reseller].[All]" allUniqueName="[Reseller].[Reseller].[All]" dimensionUniqueName="[Reseller]" displayFolder="" count="2" unbalanced="0"/>
    <cacheHierarchy uniqueName="[Reseller].[Reseller Address]" caption="Reseller Address" attribute="1" defaultMemberUniqueName="[Reseller].[Reseller Address].[All]" allUniqueName="[Reseller].[Reseller Address].[All]" dimensionUniqueName="[Reseller]" displayFolder="" count="2" unbalanced="0"/>
    <cacheHierarchy uniqueName="[Reseller].[Reseller Address Line 1]" caption="Reseller Address Line 1" attribute="1" defaultMemberUniqueName="[Reseller].[Reseller Address Line 1].[All]" allUniqueName="[Reseller].[Reseller Address Line 1].[All]" dimensionUniqueName="[Reseller]" displayFolder="" count="2" unbalanced="0"/>
    <cacheHierarchy uniqueName="[Reseller].[Reseller Annual Sales]" caption="Reseller Annual Sales" attribute="1" defaultMemberUniqueName="[Reseller].[Reseller Annual Sales].[All]" allUniqueName="[Reseller].[Reseller Annual Sales].[All]" dimensionUniqueName="[Reseller]" displayFolder="" count="2" unbalanced="0"/>
    <cacheHierarchy uniqueName="[Reseller].[Reseller City]" caption="Reseller City" attribute="1" defaultMemberUniqueName="[Reseller].[Reseller City].[All]" allUniqueName="[Reseller].[Reseller City].[All]" dimensionUniqueName="[Reseller]" displayFolder="" count="2" unbalanced="0"/>
    <cacheHierarchy uniqueName="[Reseller].[Reseller Country]" caption="Reseller Country" attribute="1" defaultMemberUniqueName="[Reseller].[Reseller Country].[All]" allUniqueName="[Reseller].[Reseller Country].[All]" dimensionUniqueName="[Reseller]" displayFolder="" count="2" unbalanced="0"/>
    <cacheHierarchy uniqueName="[Reseller].[Reseller Country Code]" caption="Reseller Country Code" attribute="1" defaultMemberUniqueName="[Reseller].[Reseller Country Code].[All]" allUniqueName="[Reseller].[Reseller Country Code].[All]" dimensionUniqueName="[Reseller]" displayFolder="" count="2" unbalanced="0"/>
    <cacheHierarchy uniqueName="[Reseller].[Reseller Key]" caption="Reseller Key" attribute="1" defaultMemberUniqueName="[Reseller].[Reseller Key].[All]" allUniqueName="[Reseller].[Reseller Key].[All]" dimensionUniqueName="[Reseller]" displayFolder="" count="2" unbalanced="0"/>
    <cacheHierarchy uniqueName="[Reseller].[Reseller Order Frequency]" caption="Reseller Order Frequency" attribute="1" defaultMemberUniqueName="[Reseller].[Reseller Order Frequency].[All]" allUniqueName="[Reseller].[Reseller Order Frequency].[All]" dimensionUniqueName="[Reseller]" displayFolder="" count="2" unbalanced="0"/>
    <cacheHierarchy uniqueName="[Reseller].[Reseller Order Month]" caption="Reseller Order Month" attribute="1" defaultMemberUniqueName="[Reseller].[Reseller Order Month].[All]" allUniqueName="[Reseller].[Reseller Order Month].[All]" dimensionUniqueName="[Reseller]" displayFolder="" count="2" unbalanced="0"/>
    <cacheHierarchy uniqueName="[Reseller].[Reseller Phone]" caption="Reseller Phone" attribute="1" defaultMemberUniqueName="[Reseller].[Reseller Phone].[All]" allUniqueName="[Reseller].[Reseller Phone].[All]" dimensionUniqueName="[Reseller]" displayFolder="" count="2" unbalanced="0"/>
    <cacheHierarchy uniqueName="[Reseller].[Reseller Product Line]" caption="Reseller Product Line" attribute="1" defaultMemberUniqueName="[Reseller].[Reseller Product Line].[All]" allUniqueName="[Reseller].[Reseller Product Line].[All]" dimensionUniqueName="[Reseller]" displayFolder="" count="2" unbalanced="0"/>
    <cacheHierarchy uniqueName="[Reseller].[Reseller Sales Territory Country]" caption="Reseller Sales Territory Country" attribute="1" defaultMemberUniqueName="[Reseller].[Reseller Sales Territory Country].[All]" allUniqueName="[Reseller].[Reseller Sales Territory Country].[All]" dimensionUniqueName="[Reseller]" displayFolder="" count="2" unbalanced="0"/>
    <cacheHierarchy uniqueName="[Reseller].[Reseller Sales Territory Group]" caption="Reseller Sales Territory Group" attribute="1" defaultMemberUniqueName="[Reseller].[Reseller Sales Territory Group].[All]" allUniqueName="[Reseller].[Reseller Sales Territory Group].[All]" dimensionUniqueName="[Reseller]" displayFolder="" count="2" unbalanced="0"/>
    <cacheHierarchy uniqueName="[Reseller].[Reseller Sales Territory Region]" caption="Reseller Sales Territory Region" attribute="1" defaultMemberUniqueName="[Reseller].[Reseller Sales Territory Region].[All]" allUniqueName="[Reseller].[Reseller Sales Territory Region].[All]" dimensionUniqueName="[Reseller]" displayFolder="" count="2" unbalanced="0"/>
    <cacheHierarchy uniqueName="[Reseller].[Reseller State Province]" caption="Reseller State Province" attribute="1" defaultMemberUniqueName="[Reseller].[Reseller State Province].[All]" allUniqueName="[Reseller].[Reseller State Province].[All]" dimensionUniqueName="[Reseller]" displayFolder="" count="2" unbalanced="0"/>
    <cacheHierarchy uniqueName="[Reseller].[Reseller State Province Code]" caption="Reseller State Province Code" attribute="1" defaultMemberUniqueName="[Reseller].[Reseller State Province Code].[All]" allUniqueName="[Reseller].[Reseller State Province Code].[All]" dimensionUniqueName="[Reseller]" displayFolder="" count="2" unbalanced="0"/>
    <cacheHierarchy uniqueName="[Reseller].[Reseller Zip Code]" caption="Reseller Zip Code" attribute="1" defaultMemberUniqueName="[Reseller].[Reseller Zip Code].[All]" allUniqueName="[Reseller].[Reseller Zip Code].[All]" dimensionUniqueName="[Reseller]" displayFolder="" count="2" unbalanced="0"/>
    <cacheHierarchy uniqueName="[Reseller].[Year of First Order]" caption="Year of First Order" attribute="1" defaultMemberUniqueName="[Reseller].[Year of First Order].[All]" allUniqueName="[Reseller].[Year of First Order].[All]" dimensionUniqueName="[Reseller]" displayFolder="" count="2" unbalanced="0"/>
    <cacheHierarchy uniqueName="[Reseller].[Year of Last Order]" caption="Year of Last Order" attribute="1" defaultMemberUniqueName="[Reseller].[Year of Last Order].[All]" allUniqueName="[Reseller].[Year of Last Order].[All]" dimensionUniqueName="[Reseller]" displayFolder="" count="2" unbalanced="0"/>
    <cacheHierarchy uniqueName="[Reseller].[Year Opened]" caption="Year Opened" attribute="1" defaultMemberUniqueName="[Reseller].[Year Opened].[All]" allUniqueName="[Reseller].[Year Opened].[All]" dimensionUniqueName="[Reseller]" displayFolder="" count="2" unbalanced="0"/>
    <cacheHierarchy uniqueName="[Reseller Sales].[CurrencyKey]" caption="CurrencyKey" attribute="1" defaultMemberUniqueName="[Reseller Sales].[CurrencyKey].[All]" allUniqueName="[Reseller Sales].[CurrencyKey].[All]" dimensionUniqueName="[Reseller Sales]" displayFolder="" count="2" unbalanced="0"/>
    <cacheHierarchy uniqueName="[Reseller Sales].[CustomerPONumber]" caption="CustomerPONumber" attribute="1" defaultMemberUniqueName="[Reseller Sales].[CustomerPONumber].[All]" allUniqueName="[Reseller Sales].[CustomerPONumber].[All]" dimensionUniqueName="[Reseller Sales]" displayFolder="" count="2" unbalanced="0"/>
    <cacheHierarchy uniqueName="[Reseller Sales].[Discount Amount]" caption="Discount Amount" attribute="1" defaultMemberUniqueName="[Reseller Sales].[Discount Amount].[All]" allUniqueName="[Reseller Sales].[Discount Amount].[All]" dimensionUniqueName="[Reseller Sales]" displayFolder="" count="2" unbalanced="0"/>
    <cacheHierarchy uniqueName="[Reseller Sales].[Due Date]" caption="Due Date" attribute="1" defaultMemberUniqueName="[Reseller Sales].[Due Date].[All]" allUniqueName="[Reseller Sales].[Due Date].[All]" dimensionUniqueName="[Reseller Sales]" displayFolder="" count="2" unbalanced="0"/>
    <cacheHierarchy uniqueName="[Reseller Sales].[EmployeeKey]" caption="EmployeeKey" attribute="1" defaultMemberUniqueName="[Reseller Sales].[EmployeeKey].[All]" allUniqueName="[Reseller Sales].[EmployeeKey].[All]" dimensionUniqueName="[Reseller Sales]" displayFolder="" count="2" unbalanced="0"/>
    <cacheHierarchy uniqueName="[Reseller Sales].[Extended Amount]" caption="Extended Amount" attribute="1" defaultMemberUniqueName="[Reseller Sales].[Extended Amount].[All]" allUniqueName="[Reseller Sales].[Extended Amount].[All]" dimensionUniqueName="[Reseller Sales]" displayFolder="" count="2" unbalanced="0"/>
    <cacheHierarchy uniqueName="[Reseller Sales].[Freight]" caption="Freight" attribute="1" defaultMemberUniqueName="[Reseller Sales].[Freight].[All]" allUniqueName="[Reseller Sales].[Freight].[All]" dimensionUniqueName="[Reseller Sales]" displayFolder="" count="2" unbalanced="0"/>
    <cacheHierarchy uniqueName="[Reseller Sales].[Order Date]" caption="Order Date" attribute="1" defaultMemberUniqueName="[Reseller Sales].[Order Date].[All]" allUniqueName="[Reseller Sales].[Order Date].[All]" dimensionUniqueName="[Reseller Sales]" displayFolder="" count="2" unbalanced="0"/>
    <cacheHierarchy uniqueName="[Reseller Sales].[Order Quantity]" caption="Order Quantity" attribute="1" defaultMemberUniqueName="[Reseller Sales].[Order Quantity].[All]" allUniqueName="[Reseller Sales].[Order Quantity].[All]" dimensionUniqueName="[Reseller Sales]" displayFolder="" count="2" unbalanced="0"/>
    <cacheHierarchy uniqueName="[Reseller Sales].[Product Standard Cost]" caption="Product Standard Cost" attribute="1" defaultMemberUniqueName="[Reseller Sales].[Product Standard Cost].[All]" allUniqueName="[Reseller Sales].[Product Standard Cost].[All]" dimensionUniqueName="[Reseller Sales]" displayFolder="" count="2" unbalanced="0"/>
    <cacheHierarchy uniqueName="[Reseller Sales].[ProductKey]" caption="ProductKey" attribute="1" defaultMemberUniqueName="[Reseller Sales].[ProductKey].[All]" allUniqueName="[Reseller Sales].[ProductKey].[All]" dimensionUniqueName="[Reseller Sales]" displayFolder="" count="2" unbalanced="0"/>
    <cacheHierarchy uniqueName="[Reseller Sales].[PromotionKey]" caption="PromotionKey" attribute="1" defaultMemberUniqueName="[Reseller Sales].[PromotionKey].[All]" allUniqueName="[Reseller Sales].[PromotionKey].[All]" dimensionUniqueName="[Reseller Sales]" displayFolder="" count="2" unbalanced="0"/>
    <cacheHierarchy uniqueName="[Reseller Sales].[ResellerKey]" caption="ResellerKey" attribute="1" defaultMemberUniqueName="[Reseller Sales].[ResellerKey].[All]" allUniqueName="[Reseller Sales].[ResellerKey].[All]" dimensionUniqueName="[Reseller Sales]" displayFolder="" count="2" unbalanced="0"/>
    <cacheHierarchy uniqueName="[Reseller Sales].[Sales Amount]" caption="Sales Amount" attribute="1" defaultMemberUniqueName="[Reseller Sales].[Sales Amount].[All]" allUniqueName="[Reseller Sales].[Sales Amount].[All]" dimensionUniqueName="[Reseller Sales]" displayFolder="" count="2" unbalanced="0"/>
    <cacheHierarchy uniqueName="[Reseller Sales].[SalesOrderNumber]" caption="SalesOrderNumber" attribute="1" defaultMemberUniqueName="[Reseller Sales].[SalesOrderNumber].[All]" allUniqueName="[Reseller Sales].[SalesOrderNumber].[All]" dimensionUniqueName="[Reseller Sales]" displayFolder="" count="2" unbalanced="0"/>
    <cacheHierarchy uniqueName="[Reseller Sales].[SalesTerritoryKey]" caption="SalesTerritoryKey" attribute="1" defaultMemberUniqueName="[Reseller Sales].[SalesTerritoryKey].[All]" allUniqueName="[Reseller Sales].[SalesTerritoryKey].[All]" dimensionUniqueName="[Reseller Sales]" displayFolder="" count="2" unbalanced="0"/>
    <cacheHierarchy uniqueName="[Reseller Sales].[Ship Date]" caption="Ship Date" attribute="1" defaultMemberUniqueName="[Reseller Sales].[Ship Date].[All]" allUniqueName="[Reseller Sales].[Ship Date].[All]" dimensionUniqueName="[Reseller Sales]" displayFolder="" count="2" unbalanced="0"/>
    <cacheHierarchy uniqueName="[Reseller Sales].[Tax Amount]" caption="Tax Amount" attribute="1" defaultMemberUniqueName="[Reseller Sales].[Tax Amount].[All]" allUniqueName="[Reseller Sales].[Tax Amount].[All]" dimensionUniqueName="[Reseller Sales]" displayFolder="" count="2" unbalanced="0"/>
    <cacheHierarchy uniqueName="[Reseller Sales].[Total Product Cost]" caption="Total Product Cost" attribute="1" defaultMemberUniqueName="[Reseller Sales].[Total Product Cost].[All]" allUniqueName="[Reseller Sales].[Total Product Cost].[All]" dimensionUniqueName="[Reseller Sales]" displayFolder="" count="2" unbalanced="0"/>
    <cacheHierarchy uniqueName="[Reseller Sales].[Unit Price]" caption="Unit Price" attribute="1" defaultMemberUniqueName="[Reseller Sales].[Unit Price].[All]" allUniqueName="[Reseller Sales].[Unit Price].[All]" dimensionUniqueName="[Reseller Sales]" displayFolder="" count="2" unbalanced="0"/>
    <cacheHierarchy uniqueName="[Sales Territory].[Sales Territory Country]" caption="Sales Territory Country" attribute="1" defaultMemberUniqueName="[Sales Territory].[Sales Territory Country].[All]" allUniqueName="[Sales Territory].[Sales Territory Country].[All]" allCaption="All" dimensionUniqueName="[Sales Territory]" displayFolder="" count="2" unbalanced="0"/>
    <cacheHierarchy uniqueName="[Sales Territory].[Sales Territory Group]" caption="Sales Territory Group" attribute="1" defaultMemberUniqueName="[Sales Territory].[Sales Territory Group].[All]" allUniqueName="[Sales Territory].[Sales Territory Group].[All]" dimensionUniqueName="[Sales Territory]" displayFolder="" count="2" unbalanced="0"/>
    <cacheHierarchy uniqueName="[Sales Territory].[Sales Territory Hierarchy]" caption="Sales Territory Hierarchy" defaultMemberUniqueName="[Sales Territory].[Sales Territory Hierarchy].[All]" allUniqueName="[Sales Territory].[Sales Territory Hierarchy].[All]" dimensionUniqueName="[Sales Territory]" displayFolder="" count="4" unbalanced="0"/>
    <cacheHierarchy uniqueName="[Sales Territory].[Sales Territory Region]" caption="Sales Territory Region" attribute="1" defaultMemberUniqueName="[Sales Territory].[Sales Territory Region].[All]" allUniqueName="[Sales Territory].[Sales Territory Region].[All]" dimensionUniqueName="[Sales Territory]" displayFolder="" count="2" unbalanced="0"/>
    <cacheHierarchy uniqueName="[Sales Territory].[Sales Territory URL]" caption="Sales Territory URL" attribute="1" defaultMemberUniqueName="[Sales Territory].[Sales Territory URL].[All]" allUniqueName="[Sales Territory].[Sales Territory URL].[All]" dimensionUniqueName="[Sales Territory]" displayFolder="" count="2" unbalanced="0"/>
    <cacheHierarchy uniqueName="[Sales Territory].[SalesTerritoryKey]" caption="SalesTerritoryKey" attribute="1" defaultMemberUniqueName="[Sales Territory].[SalesTerritoryKey].[All]" allUniqueName="[Sales Territory].[SalesTerritoryKey].[All]" dimensionUniqueName="[Sales Territory]" displayFolder="" count="2" unbalanced="0"/>
    <cacheHierarchy uniqueName="[Scenario].[Scenario]" caption="Scenario" attribute="1" defaultMemberUniqueName="[Scenario].[Scenario].[All]" allUniqueName="[Scenario].[Scenario].[All]" dimensionUniqueName="[Scenario]" displayFolder="" count="2" unbalanced="0"/>
    <cacheHierarchy uniqueName="[Scenario].[ScenarioKey]" caption="ScenarioKey" attribute="1" defaultMemberUniqueName="[Scenario].[ScenarioKey].[All]" allUniqueName="[Scenario].[ScenarioKey].[All]" dimensionUniqueName="[Scenario]" displayFolder="" count="2" unbalanced="0"/>
    <cacheHierarchy uniqueName="[Survey Response].[CustomerKey]" caption="CustomerKey" attribute="1" defaultMemberUniqueName="[Survey Response].[CustomerKey].[All]" allUniqueName="[Survey Response].[CustomerKey].[All]" dimensionUniqueName="[Survey Response]" displayFolder="" count="2" unbalanced="0"/>
    <cacheHierarchy uniqueName="[Survey Response].[Date]" caption="Date" attribute="1" defaultMemberUniqueName="[Survey Response].[Date].[All]" allUniqueName="[Survey Response].[Date].[All]" dimensionUniqueName="[Survey Response]" displayFolder="" count="2" unbalanced="0"/>
    <cacheHierarchy uniqueName="[Survey Response].[DateKey]" caption="DateKey" attribute="1" defaultMemberUniqueName="[Survey Response].[DateKey].[All]" allUniqueName="[Survey Response].[DateKey].[All]" dimensionUniqueName="[Survey Response]" displayFolder="" count="2" unbalanced="0"/>
    <cacheHierarchy uniqueName="[Survey Response].[EnglishProductCategoryName]" caption="EnglishProductCategoryName" attribute="1" defaultMemberUniqueName="[Survey Response].[EnglishProductCategoryName].[All]" allUniqueName="[Survey Response].[EnglishProductCategoryName].[All]" dimensionUniqueName="[Survey Response]" displayFolder="" count="2" unbalanced="0"/>
    <cacheHierarchy uniqueName="[Survey Response].[EnglishProductSubcategoryName]" caption="EnglishProductSubcategoryName" attribute="1" defaultMemberUniqueName="[Survey Response].[EnglishProductSubcategoryName].[All]" allUniqueName="[Survey Response].[EnglishProductSubcategoryName].[All]" dimensionUniqueName="[Survey Response]" displayFolder="" count="2" unbalanced="0"/>
    <cacheHierarchy uniqueName="[Survey Response].[ProductCategoryKey]" caption="ProductCategoryKey" attribute="1" defaultMemberUniqueName="[Survey Response].[ProductCategoryKey].[All]" allUniqueName="[Survey Response].[ProductCategoryKey].[All]" dimensionUniqueName="[Survey Response]" displayFolder="" count="2" unbalanced="0"/>
    <cacheHierarchy uniqueName="[Survey Response].[ProductSubcategoryKey]" caption="ProductSubcategoryKey" attribute="1" defaultMemberUniqueName="[Survey Response].[ProductSubcategoryKey].[All]" allUniqueName="[Survey Response].[ProductSubcategoryKey].[All]" dimensionUniqueName="[Survey Response]" displayFolder="" count="2" unbalanced="0"/>
    <cacheHierarchy uniqueName="[Survey Response].[SurveyResponseKey]" caption="SurveyResponseKey" attribute="1" defaultMemberUniqueName="[Survey Response].[SurveyResponseKey].[All]" allUniqueName="[Survey Response].[SurveyResponseKey].[All]" dimensionUniqueName="[Survey Response]" displayFolder="" count="2" unbalanced="0"/>
    <cacheHierarchy uniqueName="[BudgetDateBridge].[Calendar Yr-Mo]" caption="Calendar Yr-Mo" attribute="1" defaultMemberUniqueName="[BudgetDateBridge].[Calendar Yr-Mo].[All]" allUniqueName="[BudgetDateBridge].[Calendar Yr-Mo].[All]" dimensionUniqueName="[BudgetDateBridge]" displayFolder="" count="2" unbalanced="0" hidden="1"/>
    <cacheHierarchy uniqueName="[CurrentDate].[CurrentDate]" caption="CurrentDate" attribute="1" defaultMemberUniqueName="[CurrentDate].[CurrentDate].[All]" allUniqueName="[CurrentDate].[CurrentDate].[All]" dimensionUniqueName="[CurrentDate]" displayFolder="" count="2" unbalanced="0" hidden="1"/>
    <cacheHierarchy uniqueName="[Date Intelligence Metrics].[Dummy]" caption="Dummy" attribute="1" defaultMemberUniqueName="[Date Intelligence Metrics].[Dummy].[All]" allUniqueName="[Date Intelligence Metrics].[Dummy].[All]" dimensionUniqueName="[Date Intelligence Metrics]" displayFolder="" count="2" unbalanced="0" hidden="1"/>
    <cacheHierarchy uniqueName="[DateTableTemplate_f85546c5-b91d-43d9-8a64-b9d807c912d1].[Date]" caption="Date" attribute="1" defaultMemberUniqueName="[DateTableTemplate_f85546c5-b91d-43d9-8a64-b9d807c912d1].[Date].[All]" allUniqueName="[DateTableTemplate_f85546c5-b91d-43d9-8a64-b9d807c912d1].[Date].[All]" dimensionUniqueName="[DateTableTemplate_f85546c5-b91d-43d9-8a64-b9d807c912d1]" displayFolder="" count="2" unbalanced="0" hidden="1"/>
    <cacheHierarchy uniqueName="[DateTableTemplate_f85546c5-b91d-43d9-8a64-b9d807c912d1].[Date Hierarchy]" caption="Date Hierarchy" defaultMemberUniqueName="[DateTableTemplate_f85546c5-b91d-43d9-8a64-b9d807c912d1].[Date Hierarchy].[All]" allUniqueName="[DateTableTemplate_f85546c5-b91d-43d9-8a64-b9d807c912d1].[Date Hierarchy].[All]" dimensionUniqueName="[DateTableTemplate_f85546c5-b91d-43d9-8a64-b9d807c912d1]" displayFolder="" count="5" unbalanced="0" hidden="1"/>
    <cacheHierarchy uniqueName="[DateTableTemplate_f85546c5-b91d-43d9-8a64-b9d807c912d1].[Day]" caption="Day" attribute="1" defaultMemberUniqueName="[DateTableTemplate_f85546c5-b91d-43d9-8a64-b9d807c912d1].[Day].[All]" allUniqueName="[DateTableTemplate_f85546c5-b91d-43d9-8a64-b9d807c912d1].[Day].[All]" dimensionUniqueName="[DateTableTemplate_f85546c5-b91d-43d9-8a64-b9d807c912d1]" displayFolder="" count="2" unbalanced="0" hidden="1"/>
    <cacheHierarchy uniqueName="[DateTableTemplate_f85546c5-b91d-43d9-8a64-b9d807c912d1].[Month]" caption="Month" attribute="1" defaultMemberUniqueName="[DateTableTemplate_f85546c5-b91d-43d9-8a64-b9d807c912d1].[Month].[All]" allUniqueName="[DateTableTemplate_f85546c5-b91d-43d9-8a64-b9d807c912d1].[Month].[All]" dimensionUniqueName="[DateTableTemplate_f85546c5-b91d-43d9-8a64-b9d807c912d1]" displayFolder="" count="2" unbalanced="0" hidden="1"/>
    <cacheHierarchy uniqueName="[DateTableTemplate_f85546c5-b91d-43d9-8a64-b9d807c912d1].[MonthNo]" caption="MonthNo" attribute="1" defaultMemberUniqueName="[DateTableTemplate_f85546c5-b91d-43d9-8a64-b9d807c912d1].[MonthNo].[All]" allUniqueName="[DateTableTemplate_f85546c5-b91d-43d9-8a64-b9d807c912d1].[MonthNo].[All]" dimensionUniqueName="[DateTableTemplate_f85546c5-b91d-43d9-8a64-b9d807c912d1]" displayFolder="" count="2" unbalanced="0" hidden="1"/>
    <cacheHierarchy uniqueName="[DateTableTemplate_f85546c5-b91d-43d9-8a64-b9d807c912d1].[Quarter]" caption="Quarter" attribute="1" defaultMemberUniqueName="[DateTableTemplate_f85546c5-b91d-43d9-8a64-b9d807c912d1].[Quarter].[All]" allUniqueName="[DateTableTemplate_f85546c5-b91d-43d9-8a64-b9d807c912d1].[Quarter].[All]" dimensionUniqueName="[DateTableTemplate_f85546c5-b91d-43d9-8a64-b9d807c912d1]" displayFolder="" count="2" unbalanced="0" hidden="1"/>
    <cacheHierarchy uniqueName="[DateTableTemplate_f85546c5-b91d-43d9-8a64-b9d807c912d1].[QuarterNo]" caption="QuarterNo" attribute="1" defaultMemberUniqueName="[DateTableTemplate_f85546c5-b91d-43d9-8a64-b9d807c912d1].[QuarterNo].[All]" allUniqueName="[DateTableTemplate_f85546c5-b91d-43d9-8a64-b9d807c912d1].[QuarterNo].[All]" dimensionUniqueName="[DateTableTemplate_f85546c5-b91d-43d9-8a64-b9d807c912d1]" displayFolder="" count="2" unbalanced="0" hidden="1"/>
    <cacheHierarchy uniqueName="[DateTableTemplate_f85546c5-b91d-43d9-8a64-b9d807c912d1].[Year]" caption="Year" attribute="1" defaultMemberUniqueName="[DateTableTemplate_f85546c5-b91d-43d9-8a64-b9d807c912d1].[Year].[All]" allUniqueName="[DateTableTemplate_f85546c5-b91d-43d9-8a64-b9d807c912d1].[Year].[All]" dimensionUniqueName="[DateTableTemplate_f85546c5-b91d-43d9-8a64-b9d807c912d1]" displayFolder="" count="2" unbalanced="0" hidden="1"/>
    <cacheHierarchy uniqueName="[LocalDateTable_05a7e2ca-5304-455a-a616-786ef8e68b84].[Date]" caption="Date" attribute="1" defaultMemberUniqueName="[LocalDateTable_05a7e2ca-5304-455a-a616-786ef8e68b84].[Date].[All]" allUniqueName="[LocalDateTable_05a7e2ca-5304-455a-a616-786ef8e68b84].[Date].[All]" dimensionUniqueName="[LocalDateTable_05a7e2ca-5304-455a-a616-786ef8e68b84]" displayFolder="" count="2" unbalanced="0" hidden="1"/>
    <cacheHierarchy uniqueName="[LocalDateTable_05a7e2ca-5304-455a-a616-786ef8e68b84].[Date Hierarchy]" caption="Date Hierarchy" defaultMemberUniqueName="[LocalDateTable_05a7e2ca-5304-455a-a616-786ef8e68b84].[Date Hierarchy].[All]" allUniqueName="[LocalDateTable_05a7e2ca-5304-455a-a616-786ef8e68b84].[Date Hierarchy].[All]" dimensionUniqueName="[LocalDateTable_05a7e2ca-5304-455a-a616-786ef8e68b84]" displayFolder="" count="5" unbalanced="0" hidden="1"/>
    <cacheHierarchy uniqueName="[LocalDateTable_05a7e2ca-5304-455a-a616-786ef8e68b84].[Day]" caption="Day" attribute="1" defaultMemberUniqueName="[LocalDateTable_05a7e2ca-5304-455a-a616-786ef8e68b84].[Day].[All]" allUniqueName="[LocalDateTable_05a7e2ca-5304-455a-a616-786ef8e68b84].[Day].[All]" dimensionUniqueName="[LocalDateTable_05a7e2ca-5304-455a-a616-786ef8e68b84]" displayFolder="" count="2" unbalanced="0" hidden="1"/>
    <cacheHierarchy uniqueName="[LocalDateTable_05a7e2ca-5304-455a-a616-786ef8e68b84].[Month]" caption="Month" attribute="1" defaultMemberUniqueName="[LocalDateTable_05a7e2ca-5304-455a-a616-786ef8e68b84].[Month].[All]" allUniqueName="[LocalDateTable_05a7e2ca-5304-455a-a616-786ef8e68b84].[Month].[All]" dimensionUniqueName="[LocalDateTable_05a7e2ca-5304-455a-a616-786ef8e68b84]" displayFolder="" count="2" unbalanced="0" hidden="1"/>
    <cacheHierarchy uniqueName="[LocalDateTable_05a7e2ca-5304-455a-a616-786ef8e68b84].[MonthNo]" caption="MonthNo" attribute="1" defaultMemberUniqueName="[LocalDateTable_05a7e2ca-5304-455a-a616-786ef8e68b84].[MonthNo].[All]" allUniqueName="[LocalDateTable_05a7e2ca-5304-455a-a616-786ef8e68b84].[MonthNo].[All]" dimensionUniqueName="[LocalDateTable_05a7e2ca-5304-455a-a616-786ef8e68b84]" displayFolder="" count="2" unbalanced="0" hidden="1"/>
    <cacheHierarchy uniqueName="[LocalDateTable_05a7e2ca-5304-455a-a616-786ef8e68b84].[Quarter]" caption="Quarter" attribute="1" defaultMemberUniqueName="[LocalDateTable_05a7e2ca-5304-455a-a616-786ef8e68b84].[Quarter].[All]" allUniqueName="[LocalDateTable_05a7e2ca-5304-455a-a616-786ef8e68b84].[Quarter].[All]" dimensionUniqueName="[LocalDateTable_05a7e2ca-5304-455a-a616-786ef8e68b84]" displayFolder="" count="2" unbalanced="0" hidden="1"/>
    <cacheHierarchy uniqueName="[LocalDateTable_05a7e2ca-5304-455a-a616-786ef8e68b84].[QuarterNo]" caption="QuarterNo" attribute="1" defaultMemberUniqueName="[LocalDateTable_05a7e2ca-5304-455a-a616-786ef8e68b84].[QuarterNo].[All]" allUniqueName="[LocalDateTable_05a7e2ca-5304-455a-a616-786ef8e68b84].[QuarterNo].[All]" dimensionUniqueName="[LocalDateTable_05a7e2ca-5304-455a-a616-786ef8e68b84]" displayFolder="" count="2" unbalanced="0" hidden="1"/>
    <cacheHierarchy uniqueName="[LocalDateTable_05a7e2ca-5304-455a-a616-786ef8e68b84].[Year]" caption="Year" attribute="1" defaultMemberUniqueName="[LocalDateTable_05a7e2ca-5304-455a-a616-786ef8e68b84].[Year].[All]" allUniqueName="[LocalDateTable_05a7e2ca-5304-455a-a616-786ef8e68b84].[Year].[All]" dimensionUniqueName="[LocalDateTable_05a7e2ca-5304-455a-a616-786ef8e68b84]" displayFolder="" count="2" unbalanced="0" hidden="1"/>
    <cacheHierarchy uniqueName="[LocalDateTable_135a0381-5d1b-4833-99ba-7e3c769a16c2].[Date]" caption="Date" attribute="1" defaultMemberUniqueName="[LocalDateTable_135a0381-5d1b-4833-99ba-7e3c769a16c2].[Date].[All]" allUniqueName="[LocalDateTable_135a0381-5d1b-4833-99ba-7e3c769a16c2].[Date].[All]" dimensionUniqueName="[LocalDateTable_135a0381-5d1b-4833-99ba-7e3c769a16c2]" displayFolder="" count="2" unbalanced="0" hidden="1"/>
    <cacheHierarchy uniqueName="[LocalDateTable_135a0381-5d1b-4833-99ba-7e3c769a16c2].[Date Hierarchy]" caption="Date Hierarchy" defaultMemberUniqueName="[LocalDateTable_135a0381-5d1b-4833-99ba-7e3c769a16c2].[Date Hierarchy].[All]" allUniqueName="[LocalDateTable_135a0381-5d1b-4833-99ba-7e3c769a16c2].[Date Hierarchy].[All]" dimensionUniqueName="[LocalDateTable_135a0381-5d1b-4833-99ba-7e3c769a16c2]" displayFolder="" count="5" unbalanced="0" hidden="1"/>
    <cacheHierarchy uniqueName="[LocalDateTable_135a0381-5d1b-4833-99ba-7e3c769a16c2].[Day]" caption="Day" attribute="1" defaultMemberUniqueName="[LocalDateTable_135a0381-5d1b-4833-99ba-7e3c769a16c2].[Day].[All]" allUniqueName="[LocalDateTable_135a0381-5d1b-4833-99ba-7e3c769a16c2].[Day].[All]" dimensionUniqueName="[LocalDateTable_135a0381-5d1b-4833-99ba-7e3c769a16c2]" displayFolder="" count="2" unbalanced="0" hidden="1"/>
    <cacheHierarchy uniqueName="[LocalDateTable_135a0381-5d1b-4833-99ba-7e3c769a16c2].[Month]" caption="Month" attribute="1" defaultMemberUniqueName="[LocalDateTable_135a0381-5d1b-4833-99ba-7e3c769a16c2].[Month].[All]" allUniqueName="[LocalDateTable_135a0381-5d1b-4833-99ba-7e3c769a16c2].[Month].[All]" dimensionUniqueName="[LocalDateTable_135a0381-5d1b-4833-99ba-7e3c769a16c2]" displayFolder="" count="2" unbalanced="0" hidden="1"/>
    <cacheHierarchy uniqueName="[LocalDateTable_135a0381-5d1b-4833-99ba-7e3c769a16c2].[MonthNo]" caption="MonthNo" attribute="1" defaultMemberUniqueName="[LocalDateTable_135a0381-5d1b-4833-99ba-7e3c769a16c2].[MonthNo].[All]" allUniqueName="[LocalDateTable_135a0381-5d1b-4833-99ba-7e3c769a16c2].[MonthNo].[All]" dimensionUniqueName="[LocalDateTable_135a0381-5d1b-4833-99ba-7e3c769a16c2]" displayFolder="" count="2" unbalanced="0" hidden="1"/>
    <cacheHierarchy uniqueName="[LocalDateTable_135a0381-5d1b-4833-99ba-7e3c769a16c2].[Quarter]" caption="Quarter" attribute="1" defaultMemberUniqueName="[LocalDateTable_135a0381-5d1b-4833-99ba-7e3c769a16c2].[Quarter].[All]" allUniqueName="[LocalDateTable_135a0381-5d1b-4833-99ba-7e3c769a16c2].[Quarter].[All]" dimensionUniqueName="[LocalDateTable_135a0381-5d1b-4833-99ba-7e3c769a16c2]" displayFolder="" count="2" unbalanced="0" hidden="1"/>
    <cacheHierarchy uniqueName="[LocalDateTable_135a0381-5d1b-4833-99ba-7e3c769a16c2].[QuarterNo]" caption="QuarterNo" attribute="1" defaultMemberUniqueName="[LocalDateTable_135a0381-5d1b-4833-99ba-7e3c769a16c2].[QuarterNo].[All]" allUniqueName="[LocalDateTable_135a0381-5d1b-4833-99ba-7e3c769a16c2].[QuarterNo].[All]" dimensionUniqueName="[LocalDateTable_135a0381-5d1b-4833-99ba-7e3c769a16c2]" displayFolder="" count="2" unbalanced="0" hidden="1"/>
    <cacheHierarchy uniqueName="[LocalDateTable_135a0381-5d1b-4833-99ba-7e3c769a16c2].[Year]" caption="Year" attribute="1" defaultMemberUniqueName="[LocalDateTable_135a0381-5d1b-4833-99ba-7e3c769a16c2].[Year].[All]" allUniqueName="[LocalDateTable_135a0381-5d1b-4833-99ba-7e3c769a16c2].[Year].[All]" dimensionUniqueName="[LocalDateTable_135a0381-5d1b-4833-99ba-7e3c769a16c2]" displayFolder="" count="2" unbalanced="0" hidden="1"/>
    <cacheHierarchy uniqueName="[LocalDateTable_3efbf2c0-57c5-4662-968c-3f9a29ed3085].[Date]" caption="Date" attribute="1" defaultMemberUniqueName="[LocalDateTable_3efbf2c0-57c5-4662-968c-3f9a29ed3085].[Date].[All]" allUniqueName="[LocalDateTable_3efbf2c0-57c5-4662-968c-3f9a29ed3085].[Date].[All]" dimensionUniqueName="[LocalDateTable_3efbf2c0-57c5-4662-968c-3f9a29ed3085]" displayFolder="" count="2" unbalanced="0" hidden="1"/>
    <cacheHierarchy uniqueName="[LocalDateTable_3efbf2c0-57c5-4662-968c-3f9a29ed3085].[Date Hierarchy]" caption="Date Hierarchy" defaultMemberUniqueName="[LocalDateTable_3efbf2c0-57c5-4662-968c-3f9a29ed3085].[Date Hierarchy].[All]" allUniqueName="[LocalDateTable_3efbf2c0-57c5-4662-968c-3f9a29ed3085].[Date Hierarchy].[All]" dimensionUniqueName="[LocalDateTable_3efbf2c0-57c5-4662-968c-3f9a29ed3085]" displayFolder="" count="5" unbalanced="0" hidden="1"/>
    <cacheHierarchy uniqueName="[LocalDateTable_3efbf2c0-57c5-4662-968c-3f9a29ed3085].[Day]" caption="Day" attribute="1" defaultMemberUniqueName="[LocalDateTable_3efbf2c0-57c5-4662-968c-3f9a29ed3085].[Day].[All]" allUniqueName="[LocalDateTable_3efbf2c0-57c5-4662-968c-3f9a29ed3085].[Day].[All]" dimensionUniqueName="[LocalDateTable_3efbf2c0-57c5-4662-968c-3f9a29ed3085]" displayFolder="" count="2" unbalanced="0" hidden="1"/>
    <cacheHierarchy uniqueName="[LocalDateTable_3efbf2c0-57c5-4662-968c-3f9a29ed3085].[Month]" caption="Month" attribute="1" defaultMemberUniqueName="[LocalDateTable_3efbf2c0-57c5-4662-968c-3f9a29ed3085].[Month].[All]" allUniqueName="[LocalDateTable_3efbf2c0-57c5-4662-968c-3f9a29ed3085].[Month].[All]" dimensionUniqueName="[LocalDateTable_3efbf2c0-57c5-4662-968c-3f9a29ed3085]" displayFolder="" count="2" unbalanced="0" hidden="1"/>
    <cacheHierarchy uniqueName="[LocalDateTable_3efbf2c0-57c5-4662-968c-3f9a29ed3085].[MonthNo]" caption="MonthNo" attribute="1" defaultMemberUniqueName="[LocalDateTable_3efbf2c0-57c5-4662-968c-3f9a29ed3085].[MonthNo].[All]" allUniqueName="[LocalDateTable_3efbf2c0-57c5-4662-968c-3f9a29ed3085].[MonthNo].[All]" dimensionUniqueName="[LocalDateTable_3efbf2c0-57c5-4662-968c-3f9a29ed3085]" displayFolder="" count="2" unbalanced="0" hidden="1"/>
    <cacheHierarchy uniqueName="[LocalDateTable_3efbf2c0-57c5-4662-968c-3f9a29ed3085].[Quarter]" caption="Quarter" attribute="1" defaultMemberUniqueName="[LocalDateTable_3efbf2c0-57c5-4662-968c-3f9a29ed3085].[Quarter].[All]" allUniqueName="[LocalDateTable_3efbf2c0-57c5-4662-968c-3f9a29ed3085].[Quarter].[All]" dimensionUniqueName="[LocalDateTable_3efbf2c0-57c5-4662-968c-3f9a29ed3085]" displayFolder="" count="2" unbalanced="0" hidden="1"/>
    <cacheHierarchy uniqueName="[LocalDateTable_3efbf2c0-57c5-4662-968c-3f9a29ed3085].[QuarterNo]" caption="QuarterNo" attribute="1" defaultMemberUniqueName="[LocalDateTable_3efbf2c0-57c5-4662-968c-3f9a29ed3085].[QuarterNo].[All]" allUniqueName="[LocalDateTable_3efbf2c0-57c5-4662-968c-3f9a29ed3085].[QuarterNo].[All]" dimensionUniqueName="[LocalDateTable_3efbf2c0-57c5-4662-968c-3f9a29ed3085]" displayFolder="" count="2" unbalanced="0" hidden="1"/>
    <cacheHierarchy uniqueName="[LocalDateTable_3efbf2c0-57c5-4662-968c-3f9a29ed3085].[Year]" caption="Year" attribute="1" defaultMemberUniqueName="[LocalDateTable_3efbf2c0-57c5-4662-968c-3f9a29ed3085].[Year].[All]" allUniqueName="[LocalDateTable_3efbf2c0-57c5-4662-968c-3f9a29ed3085].[Year].[All]" dimensionUniqueName="[LocalDateTable_3efbf2c0-57c5-4662-968c-3f9a29ed3085]" displayFolder="" count="2" unbalanced="0" hidden="1"/>
    <cacheHierarchy uniqueName="[LocalDateTable_42c996d0-c5c5-4177-8e39-18d05935918e].[Date]" caption="Date" attribute="1" defaultMemberUniqueName="[LocalDateTable_42c996d0-c5c5-4177-8e39-18d05935918e].[Date].[All]" allUniqueName="[LocalDateTable_42c996d0-c5c5-4177-8e39-18d05935918e].[Date].[All]" dimensionUniqueName="[LocalDateTable_42c996d0-c5c5-4177-8e39-18d05935918e]" displayFolder="" count="2" unbalanced="0" hidden="1"/>
    <cacheHierarchy uniqueName="[LocalDateTable_42c996d0-c5c5-4177-8e39-18d05935918e].[Date Hierarchy]" caption="Date Hierarchy" defaultMemberUniqueName="[LocalDateTable_42c996d0-c5c5-4177-8e39-18d05935918e].[Date Hierarchy].[All]" allUniqueName="[LocalDateTable_42c996d0-c5c5-4177-8e39-18d05935918e].[Date Hierarchy].[All]" dimensionUniqueName="[LocalDateTable_42c996d0-c5c5-4177-8e39-18d05935918e]" displayFolder="" count="5" unbalanced="0" hidden="1"/>
    <cacheHierarchy uniqueName="[LocalDateTable_42c996d0-c5c5-4177-8e39-18d05935918e].[Day]" caption="Day" attribute="1" defaultMemberUniqueName="[LocalDateTable_42c996d0-c5c5-4177-8e39-18d05935918e].[Day].[All]" allUniqueName="[LocalDateTable_42c996d0-c5c5-4177-8e39-18d05935918e].[Day].[All]" dimensionUniqueName="[LocalDateTable_42c996d0-c5c5-4177-8e39-18d05935918e]" displayFolder="" count="2" unbalanced="0" hidden="1"/>
    <cacheHierarchy uniqueName="[LocalDateTable_42c996d0-c5c5-4177-8e39-18d05935918e].[Month]" caption="Month" attribute="1" defaultMemberUniqueName="[LocalDateTable_42c996d0-c5c5-4177-8e39-18d05935918e].[Month].[All]" allUniqueName="[LocalDateTable_42c996d0-c5c5-4177-8e39-18d05935918e].[Month].[All]" dimensionUniqueName="[LocalDateTable_42c996d0-c5c5-4177-8e39-18d05935918e]" displayFolder="" count="2" unbalanced="0" hidden="1"/>
    <cacheHierarchy uniqueName="[LocalDateTable_42c996d0-c5c5-4177-8e39-18d05935918e].[MonthNo]" caption="MonthNo" attribute="1" defaultMemberUniqueName="[LocalDateTable_42c996d0-c5c5-4177-8e39-18d05935918e].[MonthNo].[All]" allUniqueName="[LocalDateTable_42c996d0-c5c5-4177-8e39-18d05935918e].[MonthNo].[All]" dimensionUniqueName="[LocalDateTable_42c996d0-c5c5-4177-8e39-18d05935918e]" displayFolder="" count="2" unbalanced="0" hidden="1"/>
    <cacheHierarchy uniqueName="[LocalDateTable_42c996d0-c5c5-4177-8e39-18d05935918e].[Quarter]" caption="Quarter" attribute="1" defaultMemberUniqueName="[LocalDateTable_42c996d0-c5c5-4177-8e39-18d05935918e].[Quarter].[All]" allUniqueName="[LocalDateTable_42c996d0-c5c5-4177-8e39-18d05935918e].[Quarter].[All]" dimensionUniqueName="[LocalDateTable_42c996d0-c5c5-4177-8e39-18d05935918e]" displayFolder="" count="2" unbalanced="0" hidden="1"/>
    <cacheHierarchy uniqueName="[LocalDateTable_42c996d0-c5c5-4177-8e39-18d05935918e].[QuarterNo]" caption="QuarterNo" attribute="1" defaultMemberUniqueName="[LocalDateTable_42c996d0-c5c5-4177-8e39-18d05935918e].[QuarterNo].[All]" allUniqueName="[LocalDateTable_42c996d0-c5c5-4177-8e39-18d05935918e].[QuarterNo].[All]" dimensionUniqueName="[LocalDateTable_42c996d0-c5c5-4177-8e39-18d05935918e]" displayFolder="" count="2" unbalanced="0" hidden="1"/>
    <cacheHierarchy uniqueName="[LocalDateTable_42c996d0-c5c5-4177-8e39-18d05935918e].[Year]" caption="Year" attribute="1" defaultMemberUniqueName="[LocalDateTable_42c996d0-c5c5-4177-8e39-18d05935918e].[Year].[All]" allUniqueName="[LocalDateTable_42c996d0-c5c5-4177-8e39-18d05935918e].[Year].[All]" dimensionUniqueName="[LocalDateTable_42c996d0-c5c5-4177-8e39-18d05935918e]" displayFolder="" count="2" unbalanced="0" hidden="1"/>
    <cacheHierarchy uniqueName="[LocalDateTable_53d7cb6f-4eab-44d1-9286-023af0e07e8e].[Date]" caption="Date" attribute="1" defaultMemberUniqueName="[LocalDateTable_53d7cb6f-4eab-44d1-9286-023af0e07e8e].[Date].[All]" allUniqueName="[LocalDateTable_53d7cb6f-4eab-44d1-9286-023af0e07e8e].[Date].[All]" dimensionUniqueName="[LocalDateTable_53d7cb6f-4eab-44d1-9286-023af0e07e8e]" displayFolder="" count="2" unbalanced="0" hidden="1"/>
    <cacheHierarchy uniqueName="[LocalDateTable_53d7cb6f-4eab-44d1-9286-023af0e07e8e].[Date Hierarchy]" caption="Date Hierarchy" defaultMemberUniqueName="[LocalDateTable_53d7cb6f-4eab-44d1-9286-023af0e07e8e].[Date Hierarchy].[All]" allUniqueName="[LocalDateTable_53d7cb6f-4eab-44d1-9286-023af0e07e8e].[Date Hierarchy].[All]" dimensionUniqueName="[LocalDateTable_53d7cb6f-4eab-44d1-9286-023af0e07e8e]" displayFolder="" count="5" unbalanced="0" hidden="1"/>
    <cacheHierarchy uniqueName="[LocalDateTable_53d7cb6f-4eab-44d1-9286-023af0e07e8e].[Day]" caption="Day" attribute="1" defaultMemberUniqueName="[LocalDateTable_53d7cb6f-4eab-44d1-9286-023af0e07e8e].[Day].[All]" allUniqueName="[LocalDateTable_53d7cb6f-4eab-44d1-9286-023af0e07e8e].[Day].[All]" dimensionUniqueName="[LocalDateTable_53d7cb6f-4eab-44d1-9286-023af0e07e8e]" displayFolder="" count="2" unbalanced="0" hidden="1"/>
    <cacheHierarchy uniqueName="[LocalDateTable_53d7cb6f-4eab-44d1-9286-023af0e07e8e].[Month]" caption="Month" attribute="1" defaultMemberUniqueName="[LocalDateTable_53d7cb6f-4eab-44d1-9286-023af0e07e8e].[Month].[All]" allUniqueName="[LocalDateTable_53d7cb6f-4eab-44d1-9286-023af0e07e8e].[Month].[All]" dimensionUniqueName="[LocalDateTable_53d7cb6f-4eab-44d1-9286-023af0e07e8e]" displayFolder="" count="2" unbalanced="0" hidden="1"/>
    <cacheHierarchy uniqueName="[LocalDateTable_53d7cb6f-4eab-44d1-9286-023af0e07e8e].[MonthNo]" caption="MonthNo" attribute="1" defaultMemberUniqueName="[LocalDateTable_53d7cb6f-4eab-44d1-9286-023af0e07e8e].[MonthNo].[All]" allUniqueName="[LocalDateTable_53d7cb6f-4eab-44d1-9286-023af0e07e8e].[MonthNo].[All]" dimensionUniqueName="[LocalDateTable_53d7cb6f-4eab-44d1-9286-023af0e07e8e]" displayFolder="" count="2" unbalanced="0" hidden="1"/>
    <cacheHierarchy uniqueName="[LocalDateTable_53d7cb6f-4eab-44d1-9286-023af0e07e8e].[Quarter]" caption="Quarter" attribute="1" defaultMemberUniqueName="[LocalDateTable_53d7cb6f-4eab-44d1-9286-023af0e07e8e].[Quarter].[All]" allUniqueName="[LocalDateTable_53d7cb6f-4eab-44d1-9286-023af0e07e8e].[Quarter].[All]" dimensionUniqueName="[LocalDateTable_53d7cb6f-4eab-44d1-9286-023af0e07e8e]" displayFolder="" count="2" unbalanced="0" hidden="1"/>
    <cacheHierarchy uniqueName="[LocalDateTable_53d7cb6f-4eab-44d1-9286-023af0e07e8e].[QuarterNo]" caption="QuarterNo" attribute="1" defaultMemberUniqueName="[LocalDateTable_53d7cb6f-4eab-44d1-9286-023af0e07e8e].[QuarterNo].[All]" allUniqueName="[LocalDateTable_53d7cb6f-4eab-44d1-9286-023af0e07e8e].[QuarterNo].[All]" dimensionUniqueName="[LocalDateTable_53d7cb6f-4eab-44d1-9286-023af0e07e8e]" displayFolder="" count="2" unbalanced="0" hidden="1"/>
    <cacheHierarchy uniqueName="[LocalDateTable_53d7cb6f-4eab-44d1-9286-023af0e07e8e].[Year]" caption="Year" attribute="1" defaultMemberUniqueName="[LocalDateTable_53d7cb6f-4eab-44d1-9286-023af0e07e8e].[Year].[All]" allUniqueName="[LocalDateTable_53d7cb6f-4eab-44d1-9286-023af0e07e8e].[Year].[All]" dimensionUniqueName="[LocalDateTable_53d7cb6f-4eab-44d1-9286-023af0e07e8e]" displayFolder="" count="2" unbalanced="0" hidden="1"/>
    <cacheHierarchy uniqueName="[LocalDateTable_5988d33f-693c-4955-a3fa-e35ecd1c07cc].[Date]" caption="Date" attribute="1" defaultMemberUniqueName="[LocalDateTable_5988d33f-693c-4955-a3fa-e35ecd1c07cc].[Date].[All]" allUniqueName="[LocalDateTable_5988d33f-693c-4955-a3fa-e35ecd1c07cc].[Date].[All]" dimensionUniqueName="[LocalDateTable_5988d33f-693c-4955-a3fa-e35ecd1c07cc]" displayFolder="" count="2" unbalanced="0" hidden="1"/>
    <cacheHierarchy uniqueName="[LocalDateTable_5988d33f-693c-4955-a3fa-e35ecd1c07cc].[Date Hierarchy]" caption="Date Hierarchy" defaultMemberUniqueName="[LocalDateTable_5988d33f-693c-4955-a3fa-e35ecd1c07cc].[Date Hierarchy].[All]" allUniqueName="[LocalDateTable_5988d33f-693c-4955-a3fa-e35ecd1c07cc].[Date Hierarchy].[All]" dimensionUniqueName="[LocalDateTable_5988d33f-693c-4955-a3fa-e35ecd1c07cc]" displayFolder="" count="5" unbalanced="0" hidden="1"/>
    <cacheHierarchy uniqueName="[LocalDateTable_5988d33f-693c-4955-a3fa-e35ecd1c07cc].[Day]" caption="Day" attribute="1" defaultMemberUniqueName="[LocalDateTable_5988d33f-693c-4955-a3fa-e35ecd1c07cc].[Day].[All]" allUniqueName="[LocalDateTable_5988d33f-693c-4955-a3fa-e35ecd1c07cc].[Day].[All]" dimensionUniqueName="[LocalDateTable_5988d33f-693c-4955-a3fa-e35ecd1c07cc]" displayFolder="" count="2" unbalanced="0" hidden="1"/>
    <cacheHierarchy uniqueName="[LocalDateTable_5988d33f-693c-4955-a3fa-e35ecd1c07cc].[Month]" caption="Month" attribute="1" defaultMemberUniqueName="[LocalDateTable_5988d33f-693c-4955-a3fa-e35ecd1c07cc].[Month].[All]" allUniqueName="[LocalDateTable_5988d33f-693c-4955-a3fa-e35ecd1c07cc].[Month].[All]" dimensionUniqueName="[LocalDateTable_5988d33f-693c-4955-a3fa-e35ecd1c07cc]" displayFolder="" count="2" unbalanced="0" hidden="1"/>
    <cacheHierarchy uniqueName="[LocalDateTable_5988d33f-693c-4955-a3fa-e35ecd1c07cc].[MonthNo]" caption="MonthNo" attribute="1" defaultMemberUniqueName="[LocalDateTable_5988d33f-693c-4955-a3fa-e35ecd1c07cc].[MonthNo].[All]" allUniqueName="[LocalDateTable_5988d33f-693c-4955-a3fa-e35ecd1c07cc].[MonthNo].[All]" dimensionUniqueName="[LocalDateTable_5988d33f-693c-4955-a3fa-e35ecd1c07cc]" displayFolder="" count="2" unbalanced="0" hidden="1"/>
    <cacheHierarchy uniqueName="[LocalDateTable_5988d33f-693c-4955-a3fa-e35ecd1c07cc].[Quarter]" caption="Quarter" attribute="1" defaultMemberUniqueName="[LocalDateTable_5988d33f-693c-4955-a3fa-e35ecd1c07cc].[Quarter].[All]" allUniqueName="[LocalDateTable_5988d33f-693c-4955-a3fa-e35ecd1c07cc].[Quarter].[All]" dimensionUniqueName="[LocalDateTable_5988d33f-693c-4955-a3fa-e35ecd1c07cc]" displayFolder="" count="2" unbalanced="0" hidden="1"/>
    <cacheHierarchy uniqueName="[LocalDateTable_5988d33f-693c-4955-a3fa-e35ecd1c07cc].[QuarterNo]" caption="QuarterNo" attribute="1" defaultMemberUniqueName="[LocalDateTable_5988d33f-693c-4955-a3fa-e35ecd1c07cc].[QuarterNo].[All]" allUniqueName="[LocalDateTable_5988d33f-693c-4955-a3fa-e35ecd1c07cc].[QuarterNo].[All]" dimensionUniqueName="[LocalDateTable_5988d33f-693c-4955-a3fa-e35ecd1c07cc]" displayFolder="" count="2" unbalanced="0" hidden="1"/>
    <cacheHierarchy uniqueName="[LocalDateTable_5988d33f-693c-4955-a3fa-e35ecd1c07cc].[Year]" caption="Year" attribute="1" defaultMemberUniqueName="[LocalDateTable_5988d33f-693c-4955-a3fa-e35ecd1c07cc].[Year].[All]" allUniqueName="[LocalDateTable_5988d33f-693c-4955-a3fa-e35ecd1c07cc].[Year].[All]" dimensionUniqueName="[LocalDateTable_5988d33f-693c-4955-a3fa-e35ecd1c07cc]" displayFolder="" count="2" unbalanced="0" hidden="1"/>
    <cacheHierarchy uniqueName="[LocalDateTable_680432af-8265-4c4f-83a8-6ffe099e2b9a].[Date]" caption="Date" attribute="1" defaultMemberUniqueName="[LocalDateTable_680432af-8265-4c4f-83a8-6ffe099e2b9a].[Date].[All]" allUniqueName="[LocalDateTable_680432af-8265-4c4f-83a8-6ffe099e2b9a].[Date].[All]" dimensionUniqueName="[LocalDateTable_680432af-8265-4c4f-83a8-6ffe099e2b9a]" displayFolder="" count="2" unbalanced="0" hidden="1"/>
    <cacheHierarchy uniqueName="[LocalDateTable_680432af-8265-4c4f-83a8-6ffe099e2b9a].[Date Hierarchy]" caption="Date Hierarchy" defaultMemberUniqueName="[LocalDateTable_680432af-8265-4c4f-83a8-6ffe099e2b9a].[Date Hierarchy].[All]" allUniqueName="[LocalDateTable_680432af-8265-4c4f-83a8-6ffe099e2b9a].[Date Hierarchy].[All]" dimensionUniqueName="[LocalDateTable_680432af-8265-4c4f-83a8-6ffe099e2b9a]" displayFolder="" count="5" unbalanced="0" hidden="1"/>
    <cacheHierarchy uniqueName="[LocalDateTable_680432af-8265-4c4f-83a8-6ffe099e2b9a].[Day]" caption="Day" attribute="1" defaultMemberUniqueName="[LocalDateTable_680432af-8265-4c4f-83a8-6ffe099e2b9a].[Day].[All]" allUniqueName="[LocalDateTable_680432af-8265-4c4f-83a8-6ffe099e2b9a].[Day].[All]" dimensionUniqueName="[LocalDateTable_680432af-8265-4c4f-83a8-6ffe099e2b9a]" displayFolder="" count="2" unbalanced="0" hidden="1"/>
    <cacheHierarchy uniqueName="[LocalDateTable_680432af-8265-4c4f-83a8-6ffe099e2b9a].[Month]" caption="Month" attribute="1" defaultMemberUniqueName="[LocalDateTable_680432af-8265-4c4f-83a8-6ffe099e2b9a].[Month].[All]" allUniqueName="[LocalDateTable_680432af-8265-4c4f-83a8-6ffe099e2b9a].[Month].[All]" dimensionUniqueName="[LocalDateTable_680432af-8265-4c4f-83a8-6ffe099e2b9a]" displayFolder="" count="2" unbalanced="0" hidden="1"/>
    <cacheHierarchy uniqueName="[LocalDateTable_680432af-8265-4c4f-83a8-6ffe099e2b9a].[MonthNo]" caption="MonthNo" attribute="1" defaultMemberUniqueName="[LocalDateTable_680432af-8265-4c4f-83a8-6ffe099e2b9a].[MonthNo].[All]" allUniqueName="[LocalDateTable_680432af-8265-4c4f-83a8-6ffe099e2b9a].[MonthNo].[All]" dimensionUniqueName="[LocalDateTable_680432af-8265-4c4f-83a8-6ffe099e2b9a]" displayFolder="" count="2" unbalanced="0" hidden="1"/>
    <cacheHierarchy uniqueName="[LocalDateTable_680432af-8265-4c4f-83a8-6ffe099e2b9a].[Quarter]" caption="Quarter" attribute="1" defaultMemberUniqueName="[LocalDateTable_680432af-8265-4c4f-83a8-6ffe099e2b9a].[Quarter].[All]" allUniqueName="[LocalDateTable_680432af-8265-4c4f-83a8-6ffe099e2b9a].[Quarter].[All]" dimensionUniqueName="[LocalDateTable_680432af-8265-4c4f-83a8-6ffe099e2b9a]" displayFolder="" count="2" unbalanced="0" hidden="1"/>
    <cacheHierarchy uniqueName="[LocalDateTable_680432af-8265-4c4f-83a8-6ffe099e2b9a].[QuarterNo]" caption="QuarterNo" attribute="1" defaultMemberUniqueName="[LocalDateTable_680432af-8265-4c4f-83a8-6ffe099e2b9a].[QuarterNo].[All]" allUniqueName="[LocalDateTable_680432af-8265-4c4f-83a8-6ffe099e2b9a].[QuarterNo].[All]" dimensionUniqueName="[LocalDateTable_680432af-8265-4c4f-83a8-6ffe099e2b9a]" displayFolder="" count="2" unbalanced="0" hidden="1"/>
    <cacheHierarchy uniqueName="[LocalDateTable_680432af-8265-4c4f-83a8-6ffe099e2b9a].[Year]" caption="Year" attribute="1" defaultMemberUniqueName="[LocalDateTable_680432af-8265-4c4f-83a8-6ffe099e2b9a].[Year].[All]" allUniqueName="[LocalDateTable_680432af-8265-4c4f-83a8-6ffe099e2b9a].[Year].[All]" dimensionUniqueName="[LocalDateTable_680432af-8265-4c4f-83a8-6ffe099e2b9a]" displayFolder="" count="2" unbalanced="0" hidden="1"/>
    <cacheHierarchy uniqueName="[LocalDateTable_7a23fb73-be8d-4be7-8aaf-55eeb3d52c01].[Date]" caption="Date" attribute="1" defaultMemberUniqueName="[LocalDateTable_7a23fb73-be8d-4be7-8aaf-55eeb3d52c01].[Date].[All]" allUniqueName="[LocalDateTable_7a23fb73-be8d-4be7-8aaf-55eeb3d52c01].[Date].[All]" dimensionUniqueName="[LocalDateTable_7a23fb73-be8d-4be7-8aaf-55eeb3d52c01]" displayFolder="" count="2" unbalanced="0" hidden="1"/>
    <cacheHierarchy uniqueName="[LocalDateTable_7a23fb73-be8d-4be7-8aaf-55eeb3d52c01].[Date Hierarchy]" caption="Date Hierarchy" defaultMemberUniqueName="[LocalDateTable_7a23fb73-be8d-4be7-8aaf-55eeb3d52c01].[Date Hierarchy].[All]" allUniqueName="[LocalDateTable_7a23fb73-be8d-4be7-8aaf-55eeb3d52c01].[Date Hierarchy].[All]" dimensionUniqueName="[LocalDateTable_7a23fb73-be8d-4be7-8aaf-55eeb3d52c01]" displayFolder="" count="5" unbalanced="0" hidden="1"/>
    <cacheHierarchy uniqueName="[LocalDateTable_7a23fb73-be8d-4be7-8aaf-55eeb3d52c01].[Day]" caption="Day" attribute="1" defaultMemberUniqueName="[LocalDateTable_7a23fb73-be8d-4be7-8aaf-55eeb3d52c01].[Day].[All]" allUniqueName="[LocalDateTable_7a23fb73-be8d-4be7-8aaf-55eeb3d52c01].[Day].[All]" dimensionUniqueName="[LocalDateTable_7a23fb73-be8d-4be7-8aaf-55eeb3d52c01]" displayFolder="" count="2" unbalanced="0" hidden="1"/>
    <cacheHierarchy uniqueName="[LocalDateTable_7a23fb73-be8d-4be7-8aaf-55eeb3d52c01].[Month]" caption="Month" attribute="1" defaultMemberUniqueName="[LocalDateTable_7a23fb73-be8d-4be7-8aaf-55eeb3d52c01].[Month].[All]" allUniqueName="[LocalDateTable_7a23fb73-be8d-4be7-8aaf-55eeb3d52c01].[Month].[All]" dimensionUniqueName="[LocalDateTable_7a23fb73-be8d-4be7-8aaf-55eeb3d52c01]" displayFolder="" count="2" unbalanced="0" hidden="1"/>
    <cacheHierarchy uniqueName="[LocalDateTable_7a23fb73-be8d-4be7-8aaf-55eeb3d52c01].[MonthNo]" caption="MonthNo" attribute="1" defaultMemberUniqueName="[LocalDateTable_7a23fb73-be8d-4be7-8aaf-55eeb3d52c01].[MonthNo].[All]" allUniqueName="[LocalDateTable_7a23fb73-be8d-4be7-8aaf-55eeb3d52c01].[MonthNo].[All]" dimensionUniqueName="[LocalDateTable_7a23fb73-be8d-4be7-8aaf-55eeb3d52c01]" displayFolder="" count="2" unbalanced="0" hidden="1"/>
    <cacheHierarchy uniqueName="[LocalDateTable_7a23fb73-be8d-4be7-8aaf-55eeb3d52c01].[Quarter]" caption="Quarter" attribute="1" defaultMemberUniqueName="[LocalDateTable_7a23fb73-be8d-4be7-8aaf-55eeb3d52c01].[Quarter].[All]" allUniqueName="[LocalDateTable_7a23fb73-be8d-4be7-8aaf-55eeb3d52c01].[Quarter].[All]" dimensionUniqueName="[LocalDateTable_7a23fb73-be8d-4be7-8aaf-55eeb3d52c01]" displayFolder="" count="2" unbalanced="0" hidden="1"/>
    <cacheHierarchy uniqueName="[LocalDateTable_7a23fb73-be8d-4be7-8aaf-55eeb3d52c01].[QuarterNo]" caption="QuarterNo" attribute="1" defaultMemberUniqueName="[LocalDateTable_7a23fb73-be8d-4be7-8aaf-55eeb3d52c01].[QuarterNo].[All]" allUniqueName="[LocalDateTable_7a23fb73-be8d-4be7-8aaf-55eeb3d52c01].[QuarterNo].[All]" dimensionUniqueName="[LocalDateTable_7a23fb73-be8d-4be7-8aaf-55eeb3d52c01]" displayFolder="" count="2" unbalanced="0" hidden="1"/>
    <cacheHierarchy uniqueName="[LocalDateTable_7a23fb73-be8d-4be7-8aaf-55eeb3d52c01].[Year]" caption="Year" attribute="1" defaultMemberUniqueName="[LocalDateTable_7a23fb73-be8d-4be7-8aaf-55eeb3d52c01].[Year].[All]" allUniqueName="[LocalDateTable_7a23fb73-be8d-4be7-8aaf-55eeb3d52c01].[Year].[All]" dimensionUniqueName="[LocalDateTable_7a23fb73-be8d-4be7-8aaf-55eeb3d52c01]" displayFolder="" count="2" unbalanced="0" hidden="1"/>
    <cacheHierarchy uniqueName="[LocalDateTable_7b0dd640-7f22-446b-a49c-f4378c9d4886].[Date]" caption="Date" attribute="1" defaultMemberUniqueName="[LocalDateTable_7b0dd640-7f22-446b-a49c-f4378c9d4886].[Date].[All]" allUniqueName="[LocalDateTable_7b0dd640-7f22-446b-a49c-f4378c9d4886].[Date].[All]" dimensionUniqueName="[LocalDateTable_7b0dd640-7f22-446b-a49c-f4378c9d4886]" displayFolder="" count="2" unbalanced="0" hidden="1"/>
    <cacheHierarchy uniqueName="[LocalDateTable_7b0dd640-7f22-446b-a49c-f4378c9d4886].[Date Hierarchy]" caption="Date Hierarchy" defaultMemberUniqueName="[LocalDateTable_7b0dd640-7f22-446b-a49c-f4378c9d4886].[Date Hierarchy].[All]" allUniqueName="[LocalDateTable_7b0dd640-7f22-446b-a49c-f4378c9d4886].[Date Hierarchy].[All]" dimensionUniqueName="[LocalDateTable_7b0dd640-7f22-446b-a49c-f4378c9d4886]" displayFolder="" count="5" unbalanced="0" hidden="1"/>
    <cacheHierarchy uniqueName="[LocalDateTable_7b0dd640-7f22-446b-a49c-f4378c9d4886].[Day]" caption="Day" attribute="1" defaultMemberUniqueName="[LocalDateTable_7b0dd640-7f22-446b-a49c-f4378c9d4886].[Day].[All]" allUniqueName="[LocalDateTable_7b0dd640-7f22-446b-a49c-f4378c9d4886].[Day].[All]" dimensionUniqueName="[LocalDateTable_7b0dd640-7f22-446b-a49c-f4378c9d4886]" displayFolder="" count="2" unbalanced="0" hidden="1"/>
    <cacheHierarchy uniqueName="[LocalDateTable_7b0dd640-7f22-446b-a49c-f4378c9d4886].[Month]" caption="Month" attribute="1" defaultMemberUniqueName="[LocalDateTable_7b0dd640-7f22-446b-a49c-f4378c9d4886].[Month].[All]" allUniqueName="[LocalDateTable_7b0dd640-7f22-446b-a49c-f4378c9d4886].[Month].[All]" dimensionUniqueName="[LocalDateTable_7b0dd640-7f22-446b-a49c-f4378c9d4886]" displayFolder="" count="2" unbalanced="0" hidden="1"/>
    <cacheHierarchy uniqueName="[LocalDateTable_7b0dd640-7f22-446b-a49c-f4378c9d4886].[MonthNo]" caption="MonthNo" attribute="1" defaultMemberUniqueName="[LocalDateTable_7b0dd640-7f22-446b-a49c-f4378c9d4886].[MonthNo].[All]" allUniqueName="[LocalDateTable_7b0dd640-7f22-446b-a49c-f4378c9d4886].[MonthNo].[All]" dimensionUniqueName="[LocalDateTable_7b0dd640-7f22-446b-a49c-f4378c9d4886]" displayFolder="" count="2" unbalanced="0" hidden="1"/>
    <cacheHierarchy uniqueName="[LocalDateTable_7b0dd640-7f22-446b-a49c-f4378c9d4886].[Quarter]" caption="Quarter" attribute="1" defaultMemberUniqueName="[LocalDateTable_7b0dd640-7f22-446b-a49c-f4378c9d4886].[Quarter].[All]" allUniqueName="[LocalDateTable_7b0dd640-7f22-446b-a49c-f4378c9d4886].[Quarter].[All]" dimensionUniqueName="[LocalDateTable_7b0dd640-7f22-446b-a49c-f4378c9d4886]" displayFolder="" count="2" unbalanced="0" hidden="1"/>
    <cacheHierarchy uniqueName="[LocalDateTable_7b0dd640-7f22-446b-a49c-f4378c9d4886].[QuarterNo]" caption="QuarterNo" attribute="1" defaultMemberUniqueName="[LocalDateTable_7b0dd640-7f22-446b-a49c-f4378c9d4886].[QuarterNo].[All]" allUniqueName="[LocalDateTable_7b0dd640-7f22-446b-a49c-f4378c9d4886].[QuarterNo].[All]" dimensionUniqueName="[LocalDateTable_7b0dd640-7f22-446b-a49c-f4378c9d4886]" displayFolder="" count="2" unbalanced="0" hidden="1"/>
    <cacheHierarchy uniqueName="[LocalDateTable_7b0dd640-7f22-446b-a49c-f4378c9d4886].[Year]" caption="Year" attribute="1" defaultMemberUniqueName="[LocalDateTable_7b0dd640-7f22-446b-a49c-f4378c9d4886].[Year].[All]" allUniqueName="[LocalDateTable_7b0dd640-7f22-446b-a49c-f4378c9d4886].[Year].[All]" dimensionUniqueName="[LocalDateTable_7b0dd640-7f22-446b-a49c-f4378c9d4886]" displayFolder="" count="2" unbalanced="0" hidden="1"/>
    <cacheHierarchy uniqueName="[LocalDateTable_9ab38787-5759-4f54-8cbf-50188b89d198].[Date]" caption="Date" attribute="1" defaultMemberUniqueName="[LocalDateTable_9ab38787-5759-4f54-8cbf-50188b89d198].[Date].[All]" allUniqueName="[LocalDateTable_9ab38787-5759-4f54-8cbf-50188b89d198].[Date].[All]" dimensionUniqueName="[LocalDateTable_9ab38787-5759-4f54-8cbf-50188b89d198]" displayFolder="" count="2" unbalanced="0" hidden="1"/>
    <cacheHierarchy uniqueName="[LocalDateTable_9ab38787-5759-4f54-8cbf-50188b89d198].[Date Hierarchy]" caption="Date Hierarchy" defaultMemberUniqueName="[LocalDateTable_9ab38787-5759-4f54-8cbf-50188b89d198].[Date Hierarchy].[All]" allUniqueName="[LocalDateTable_9ab38787-5759-4f54-8cbf-50188b89d198].[Date Hierarchy].[All]" dimensionUniqueName="[LocalDateTable_9ab38787-5759-4f54-8cbf-50188b89d198]" displayFolder="" count="5" unbalanced="0" hidden="1"/>
    <cacheHierarchy uniqueName="[LocalDateTable_9ab38787-5759-4f54-8cbf-50188b89d198].[Day]" caption="Day" attribute="1" defaultMemberUniqueName="[LocalDateTable_9ab38787-5759-4f54-8cbf-50188b89d198].[Day].[All]" allUniqueName="[LocalDateTable_9ab38787-5759-4f54-8cbf-50188b89d198].[Day].[All]" dimensionUniqueName="[LocalDateTable_9ab38787-5759-4f54-8cbf-50188b89d198]" displayFolder="" count="2" unbalanced="0" hidden="1"/>
    <cacheHierarchy uniqueName="[LocalDateTable_9ab38787-5759-4f54-8cbf-50188b89d198].[Month]" caption="Month" attribute="1" defaultMemberUniqueName="[LocalDateTable_9ab38787-5759-4f54-8cbf-50188b89d198].[Month].[All]" allUniqueName="[LocalDateTable_9ab38787-5759-4f54-8cbf-50188b89d198].[Month].[All]" dimensionUniqueName="[LocalDateTable_9ab38787-5759-4f54-8cbf-50188b89d198]" displayFolder="" count="2" unbalanced="0" hidden="1"/>
    <cacheHierarchy uniqueName="[LocalDateTable_9ab38787-5759-4f54-8cbf-50188b89d198].[MonthNo]" caption="MonthNo" attribute="1" defaultMemberUniqueName="[LocalDateTable_9ab38787-5759-4f54-8cbf-50188b89d198].[MonthNo].[All]" allUniqueName="[LocalDateTable_9ab38787-5759-4f54-8cbf-50188b89d198].[MonthNo].[All]" dimensionUniqueName="[LocalDateTable_9ab38787-5759-4f54-8cbf-50188b89d198]" displayFolder="" count="2" unbalanced="0" hidden="1"/>
    <cacheHierarchy uniqueName="[LocalDateTable_9ab38787-5759-4f54-8cbf-50188b89d198].[Quarter]" caption="Quarter" attribute="1" defaultMemberUniqueName="[LocalDateTable_9ab38787-5759-4f54-8cbf-50188b89d198].[Quarter].[All]" allUniqueName="[LocalDateTable_9ab38787-5759-4f54-8cbf-50188b89d198].[Quarter].[All]" dimensionUniqueName="[LocalDateTable_9ab38787-5759-4f54-8cbf-50188b89d198]" displayFolder="" count="2" unbalanced="0" hidden="1"/>
    <cacheHierarchy uniqueName="[LocalDateTable_9ab38787-5759-4f54-8cbf-50188b89d198].[QuarterNo]" caption="QuarterNo" attribute="1" defaultMemberUniqueName="[LocalDateTable_9ab38787-5759-4f54-8cbf-50188b89d198].[QuarterNo].[All]" allUniqueName="[LocalDateTable_9ab38787-5759-4f54-8cbf-50188b89d198].[QuarterNo].[All]" dimensionUniqueName="[LocalDateTable_9ab38787-5759-4f54-8cbf-50188b89d198]" displayFolder="" count="2" unbalanced="0" hidden="1"/>
    <cacheHierarchy uniqueName="[LocalDateTable_9ab38787-5759-4f54-8cbf-50188b89d198].[Year]" caption="Year" attribute="1" defaultMemberUniqueName="[LocalDateTable_9ab38787-5759-4f54-8cbf-50188b89d198].[Year].[All]" allUniqueName="[LocalDateTable_9ab38787-5759-4f54-8cbf-50188b89d198].[Year].[All]" dimensionUniqueName="[LocalDateTable_9ab38787-5759-4f54-8cbf-50188b89d198]" displayFolder="" count="2" unbalanced="0" hidden="1"/>
    <cacheHierarchy uniqueName="[LocalDateTable_c5f1ec68-3818-4aca-bd61-45ff0fa20e83].[Date]" caption="Date" attribute="1" defaultMemberUniqueName="[LocalDateTable_c5f1ec68-3818-4aca-bd61-45ff0fa20e83].[Date].[All]" allUniqueName="[LocalDateTable_c5f1ec68-3818-4aca-bd61-45ff0fa20e83].[Date].[All]" dimensionUniqueName="[LocalDateTable_c5f1ec68-3818-4aca-bd61-45ff0fa20e83]" displayFolder="" count="2" unbalanced="0" hidden="1"/>
    <cacheHierarchy uniqueName="[LocalDateTable_c5f1ec68-3818-4aca-bd61-45ff0fa20e83].[Date Hierarchy]" caption="Date Hierarchy" defaultMemberUniqueName="[LocalDateTable_c5f1ec68-3818-4aca-bd61-45ff0fa20e83].[Date Hierarchy].[All]" allUniqueName="[LocalDateTable_c5f1ec68-3818-4aca-bd61-45ff0fa20e83].[Date Hierarchy].[All]" dimensionUniqueName="[LocalDateTable_c5f1ec68-3818-4aca-bd61-45ff0fa20e83]" displayFolder="" count="5" unbalanced="0" hidden="1"/>
    <cacheHierarchy uniqueName="[LocalDateTable_c5f1ec68-3818-4aca-bd61-45ff0fa20e83].[Day]" caption="Day" attribute="1" defaultMemberUniqueName="[LocalDateTable_c5f1ec68-3818-4aca-bd61-45ff0fa20e83].[Day].[All]" allUniqueName="[LocalDateTable_c5f1ec68-3818-4aca-bd61-45ff0fa20e83].[Day].[All]" dimensionUniqueName="[LocalDateTable_c5f1ec68-3818-4aca-bd61-45ff0fa20e83]" displayFolder="" count="2" unbalanced="0" hidden="1"/>
    <cacheHierarchy uniqueName="[LocalDateTable_c5f1ec68-3818-4aca-bd61-45ff0fa20e83].[Month]" caption="Month" attribute="1" defaultMemberUniqueName="[LocalDateTable_c5f1ec68-3818-4aca-bd61-45ff0fa20e83].[Month].[All]" allUniqueName="[LocalDateTable_c5f1ec68-3818-4aca-bd61-45ff0fa20e83].[Month].[All]" dimensionUniqueName="[LocalDateTable_c5f1ec68-3818-4aca-bd61-45ff0fa20e83]" displayFolder="" count="2" unbalanced="0" hidden="1"/>
    <cacheHierarchy uniqueName="[LocalDateTable_c5f1ec68-3818-4aca-bd61-45ff0fa20e83].[MonthNo]" caption="MonthNo" attribute="1" defaultMemberUniqueName="[LocalDateTable_c5f1ec68-3818-4aca-bd61-45ff0fa20e83].[MonthNo].[All]" allUniqueName="[LocalDateTable_c5f1ec68-3818-4aca-bd61-45ff0fa20e83].[MonthNo].[All]" dimensionUniqueName="[LocalDateTable_c5f1ec68-3818-4aca-bd61-45ff0fa20e83]" displayFolder="" count="2" unbalanced="0" hidden="1"/>
    <cacheHierarchy uniqueName="[LocalDateTable_c5f1ec68-3818-4aca-bd61-45ff0fa20e83].[Quarter]" caption="Quarter" attribute="1" defaultMemberUniqueName="[LocalDateTable_c5f1ec68-3818-4aca-bd61-45ff0fa20e83].[Quarter].[All]" allUniqueName="[LocalDateTable_c5f1ec68-3818-4aca-bd61-45ff0fa20e83].[Quarter].[All]" dimensionUniqueName="[LocalDateTable_c5f1ec68-3818-4aca-bd61-45ff0fa20e83]" displayFolder="" count="2" unbalanced="0" hidden="1"/>
    <cacheHierarchy uniqueName="[LocalDateTable_c5f1ec68-3818-4aca-bd61-45ff0fa20e83].[QuarterNo]" caption="QuarterNo" attribute="1" defaultMemberUniqueName="[LocalDateTable_c5f1ec68-3818-4aca-bd61-45ff0fa20e83].[QuarterNo].[All]" allUniqueName="[LocalDateTable_c5f1ec68-3818-4aca-bd61-45ff0fa20e83].[QuarterNo].[All]" dimensionUniqueName="[LocalDateTable_c5f1ec68-3818-4aca-bd61-45ff0fa20e83]" displayFolder="" count="2" unbalanced="0" hidden="1"/>
    <cacheHierarchy uniqueName="[LocalDateTable_c5f1ec68-3818-4aca-bd61-45ff0fa20e83].[Year]" caption="Year" attribute="1" defaultMemberUniqueName="[LocalDateTable_c5f1ec68-3818-4aca-bd61-45ff0fa20e83].[Year].[All]" allUniqueName="[LocalDateTable_c5f1ec68-3818-4aca-bd61-45ff0fa20e83].[Year].[All]" dimensionUniqueName="[LocalDateTable_c5f1ec68-3818-4aca-bd61-45ff0fa20e83]" displayFolder="" count="2" unbalanced="0" hidden="1"/>
    <cacheHierarchy uniqueName="[LocalDateTable_cece08a3-502e-4f1e-8780-22aec95fb194].[Date]" caption="Date" attribute="1" defaultMemberUniqueName="[LocalDateTable_cece08a3-502e-4f1e-8780-22aec95fb194].[Date].[All]" allUniqueName="[LocalDateTable_cece08a3-502e-4f1e-8780-22aec95fb194].[Date].[All]" dimensionUniqueName="[LocalDateTable_cece08a3-502e-4f1e-8780-22aec95fb194]" displayFolder="" count="2" unbalanced="0" hidden="1"/>
    <cacheHierarchy uniqueName="[LocalDateTable_cece08a3-502e-4f1e-8780-22aec95fb194].[Date Hierarchy]" caption="Date Hierarchy" defaultMemberUniqueName="[LocalDateTable_cece08a3-502e-4f1e-8780-22aec95fb194].[Date Hierarchy].[All]" allUniqueName="[LocalDateTable_cece08a3-502e-4f1e-8780-22aec95fb194].[Date Hierarchy].[All]" dimensionUniqueName="[LocalDateTable_cece08a3-502e-4f1e-8780-22aec95fb194]" displayFolder="" count="5" unbalanced="0" hidden="1"/>
    <cacheHierarchy uniqueName="[LocalDateTable_cece08a3-502e-4f1e-8780-22aec95fb194].[Day]" caption="Day" attribute="1" defaultMemberUniqueName="[LocalDateTable_cece08a3-502e-4f1e-8780-22aec95fb194].[Day].[All]" allUniqueName="[LocalDateTable_cece08a3-502e-4f1e-8780-22aec95fb194].[Day].[All]" dimensionUniqueName="[LocalDateTable_cece08a3-502e-4f1e-8780-22aec95fb194]" displayFolder="" count="2" unbalanced="0" hidden="1"/>
    <cacheHierarchy uniqueName="[LocalDateTable_cece08a3-502e-4f1e-8780-22aec95fb194].[Month]" caption="Month" attribute="1" defaultMemberUniqueName="[LocalDateTable_cece08a3-502e-4f1e-8780-22aec95fb194].[Month].[All]" allUniqueName="[LocalDateTable_cece08a3-502e-4f1e-8780-22aec95fb194].[Month].[All]" dimensionUniqueName="[LocalDateTable_cece08a3-502e-4f1e-8780-22aec95fb194]" displayFolder="" count="2" unbalanced="0" hidden="1"/>
    <cacheHierarchy uniqueName="[LocalDateTable_cece08a3-502e-4f1e-8780-22aec95fb194].[MonthNo]" caption="MonthNo" attribute="1" defaultMemberUniqueName="[LocalDateTable_cece08a3-502e-4f1e-8780-22aec95fb194].[MonthNo].[All]" allUniqueName="[LocalDateTable_cece08a3-502e-4f1e-8780-22aec95fb194].[MonthNo].[All]" dimensionUniqueName="[LocalDateTable_cece08a3-502e-4f1e-8780-22aec95fb194]" displayFolder="" count="2" unbalanced="0" hidden="1"/>
    <cacheHierarchy uniqueName="[LocalDateTable_cece08a3-502e-4f1e-8780-22aec95fb194].[Quarter]" caption="Quarter" attribute="1" defaultMemberUniqueName="[LocalDateTable_cece08a3-502e-4f1e-8780-22aec95fb194].[Quarter].[All]" allUniqueName="[LocalDateTable_cece08a3-502e-4f1e-8780-22aec95fb194].[Quarter].[All]" dimensionUniqueName="[LocalDateTable_cece08a3-502e-4f1e-8780-22aec95fb194]" displayFolder="" count="2" unbalanced="0" hidden="1"/>
    <cacheHierarchy uniqueName="[LocalDateTable_cece08a3-502e-4f1e-8780-22aec95fb194].[QuarterNo]" caption="QuarterNo" attribute="1" defaultMemberUniqueName="[LocalDateTable_cece08a3-502e-4f1e-8780-22aec95fb194].[QuarterNo].[All]" allUniqueName="[LocalDateTable_cece08a3-502e-4f1e-8780-22aec95fb194].[QuarterNo].[All]" dimensionUniqueName="[LocalDateTable_cece08a3-502e-4f1e-8780-22aec95fb194]" displayFolder="" count="2" unbalanced="0" hidden="1"/>
    <cacheHierarchy uniqueName="[LocalDateTable_cece08a3-502e-4f1e-8780-22aec95fb194].[Year]" caption="Year" attribute="1" defaultMemberUniqueName="[LocalDateTable_cece08a3-502e-4f1e-8780-22aec95fb194].[Year].[All]" allUniqueName="[LocalDateTable_cece08a3-502e-4f1e-8780-22aec95fb194].[Year].[All]" dimensionUniqueName="[LocalDateTable_cece08a3-502e-4f1e-8780-22aec95fb194]" displayFolder="" count="2" unbalanced="0" hidden="1"/>
    <cacheHierarchy uniqueName="[LocalDateTable_d500babd-9ae6-49f9-a925-f709ffac4d3e].[Date]" caption="Date" attribute="1" defaultMemberUniqueName="[LocalDateTable_d500babd-9ae6-49f9-a925-f709ffac4d3e].[Date].[All]" allUniqueName="[LocalDateTable_d500babd-9ae6-49f9-a925-f709ffac4d3e].[Date].[All]" dimensionUniqueName="[LocalDateTable_d500babd-9ae6-49f9-a925-f709ffac4d3e]" displayFolder="" count="2" unbalanced="0" hidden="1"/>
    <cacheHierarchy uniqueName="[LocalDateTable_d500babd-9ae6-49f9-a925-f709ffac4d3e].[Date Hierarchy]" caption="Date Hierarchy" defaultMemberUniqueName="[LocalDateTable_d500babd-9ae6-49f9-a925-f709ffac4d3e].[Date Hierarchy].[All]" allUniqueName="[LocalDateTable_d500babd-9ae6-49f9-a925-f709ffac4d3e].[Date Hierarchy].[All]" dimensionUniqueName="[LocalDateTable_d500babd-9ae6-49f9-a925-f709ffac4d3e]" displayFolder="" count="5" unbalanced="0" hidden="1"/>
    <cacheHierarchy uniqueName="[LocalDateTable_d500babd-9ae6-49f9-a925-f709ffac4d3e].[Day]" caption="Day" attribute="1" defaultMemberUniqueName="[LocalDateTable_d500babd-9ae6-49f9-a925-f709ffac4d3e].[Day].[All]" allUniqueName="[LocalDateTable_d500babd-9ae6-49f9-a925-f709ffac4d3e].[Day].[All]" dimensionUniqueName="[LocalDateTable_d500babd-9ae6-49f9-a925-f709ffac4d3e]" displayFolder="" count="2" unbalanced="0" hidden="1"/>
    <cacheHierarchy uniqueName="[LocalDateTable_d500babd-9ae6-49f9-a925-f709ffac4d3e].[Month]" caption="Month" attribute="1" defaultMemberUniqueName="[LocalDateTable_d500babd-9ae6-49f9-a925-f709ffac4d3e].[Month].[All]" allUniqueName="[LocalDateTable_d500babd-9ae6-49f9-a925-f709ffac4d3e].[Month].[All]" dimensionUniqueName="[LocalDateTable_d500babd-9ae6-49f9-a925-f709ffac4d3e]" displayFolder="" count="2" unbalanced="0" hidden="1"/>
    <cacheHierarchy uniqueName="[LocalDateTable_d500babd-9ae6-49f9-a925-f709ffac4d3e].[MonthNo]" caption="MonthNo" attribute="1" defaultMemberUniqueName="[LocalDateTable_d500babd-9ae6-49f9-a925-f709ffac4d3e].[MonthNo].[All]" allUniqueName="[LocalDateTable_d500babd-9ae6-49f9-a925-f709ffac4d3e].[MonthNo].[All]" dimensionUniqueName="[LocalDateTable_d500babd-9ae6-49f9-a925-f709ffac4d3e]" displayFolder="" count="2" unbalanced="0" hidden="1"/>
    <cacheHierarchy uniqueName="[LocalDateTable_d500babd-9ae6-49f9-a925-f709ffac4d3e].[Quarter]" caption="Quarter" attribute="1" defaultMemberUniqueName="[LocalDateTable_d500babd-9ae6-49f9-a925-f709ffac4d3e].[Quarter].[All]" allUniqueName="[LocalDateTable_d500babd-9ae6-49f9-a925-f709ffac4d3e].[Quarter].[All]" dimensionUniqueName="[LocalDateTable_d500babd-9ae6-49f9-a925-f709ffac4d3e]" displayFolder="" count="2" unbalanced="0" hidden="1"/>
    <cacheHierarchy uniqueName="[LocalDateTable_d500babd-9ae6-49f9-a925-f709ffac4d3e].[QuarterNo]" caption="QuarterNo" attribute="1" defaultMemberUniqueName="[LocalDateTable_d500babd-9ae6-49f9-a925-f709ffac4d3e].[QuarterNo].[All]" allUniqueName="[LocalDateTable_d500babd-9ae6-49f9-a925-f709ffac4d3e].[QuarterNo].[All]" dimensionUniqueName="[LocalDateTable_d500babd-9ae6-49f9-a925-f709ffac4d3e]" displayFolder="" count="2" unbalanced="0" hidden="1"/>
    <cacheHierarchy uniqueName="[LocalDateTable_d500babd-9ae6-49f9-a925-f709ffac4d3e].[Year]" caption="Year" attribute="1" defaultMemberUniqueName="[LocalDateTable_d500babd-9ae6-49f9-a925-f709ffac4d3e].[Year].[All]" allUniqueName="[LocalDateTable_d500babd-9ae6-49f9-a925-f709ffac4d3e].[Year].[All]" dimensionUniqueName="[LocalDateTable_d500babd-9ae6-49f9-a925-f709ffac4d3e]" displayFolder="" count="2" unbalanced="0" hidden="1"/>
    <cacheHierarchy uniqueName="[LocalDateTable_de7d6582-daec-489a-98fb-1d50b2535d54].[Date]" caption="Date" attribute="1" defaultMemberUniqueName="[LocalDateTable_de7d6582-daec-489a-98fb-1d50b2535d54].[Date].[All]" allUniqueName="[LocalDateTable_de7d6582-daec-489a-98fb-1d50b2535d54].[Date].[All]" dimensionUniqueName="[LocalDateTable_de7d6582-daec-489a-98fb-1d50b2535d54]" displayFolder="" count="2" unbalanced="0" hidden="1"/>
    <cacheHierarchy uniqueName="[LocalDateTable_de7d6582-daec-489a-98fb-1d50b2535d54].[Date Hierarchy]" caption="Date Hierarchy" defaultMemberUniqueName="[LocalDateTable_de7d6582-daec-489a-98fb-1d50b2535d54].[Date Hierarchy].[All]" allUniqueName="[LocalDateTable_de7d6582-daec-489a-98fb-1d50b2535d54].[Date Hierarchy].[All]" dimensionUniqueName="[LocalDateTable_de7d6582-daec-489a-98fb-1d50b2535d54]" displayFolder="" count="5" unbalanced="0" hidden="1"/>
    <cacheHierarchy uniqueName="[LocalDateTable_de7d6582-daec-489a-98fb-1d50b2535d54].[Day]" caption="Day" attribute="1" defaultMemberUniqueName="[LocalDateTable_de7d6582-daec-489a-98fb-1d50b2535d54].[Day].[All]" allUniqueName="[LocalDateTable_de7d6582-daec-489a-98fb-1d50b2535d54].[Day].[All]" dimensionUniqueName="[LocalDateTable_de7d6582-daec-489a-98fb-1d50b2535d54]" displayFolder="" count="2" unbalanced="0" hidden="1"/>
    <cacheHierarchy uniqueName="[LocalDateTable_de7d6582-daec-489a-98fb-1d50b2535d54].[Month]" caption="Month" attribute="1" defaultMemberUniqueName="[LocalDateTable_de7d6582-daec-489a-98fb-1d50b2535d54].[Month].[All]" allUniqueName="[LocalDateTable_de7d6582-daec-489a-98fb-1d50b2535d54].[Month].[All]" dimensionUniqueName="[LocalDateTable_de7d6582-daec-489a-98fb-1d50b2535d54]" displayFolder="" count="2" unbalanced="0" hidden="1"/>
    <cacheHierarchy uniqueName="[LocalDateTable_de7d6582-daec-489a-98fb-1d50b2535d54].[MonthNo]" caption="MonthNo" attribute="1" defaultMemberUniqueName="[LocalDateTable_de7d6582-daec-489a-98fb-1d50b2535d54].[MonthNo].[All]" allUniqueName="[LocalDateTable_de7d6582-daec-489a-98fb-1d50b2535d54].[MonthNo].[All]" dimensionUniqueName="[LocalDateTable_de7d6582-daec-489a-98fb-1d50b2535d54]" displayFolder="" count="2" unbalanced="0" hidden="1"/>
    <cacheHierarchy uniqueName="[LocalDateTable_de7d6582-daec-489a-98fb-1d50b2535d54].[Quarter]" caption="Quarter" attribute="1" defaultMemberUniqueName="[LocalDateTable_de7d6582-daec-489a-98fb-1d50b2535d54].[Quarter].[All]" allUniqueName="[LocalDateTable_de7d6582-daec-489a-98fb-1d50b2535d54].[Quarter].[All]" dimensionUniqueName="[LocalDateTable_de7d6582-daec-489a-98fb-1d50b2535d54]" displayFolder="" count="2" unbalanced="0" hidden="1"/>
    <cacheHierarchy uniqueName="[LocalDateTable_de7d6582-daec-489a-98fb-1d50b2535d54].[QuarterNo]" caption="QuarterNo" attribute="1" defaultMemberUniqueName="[LocalDateTable_de7d6582-daec-489a-98fb-1d50b2535d54].[QuarterNo].[All]" allUniqueName="[LocalDateTable_de7d6582-daec-489a-98fb-1d50b2535d54].[QuarterNo].[All]" dimensionUniqueName="[LocalDateTable_de7d6582-daec-489a-98fb-1d50b2535d54]" displayFolder="" count="2" unbalanced="0" hidden="1"/>
    <cacheHierarchy uniqueName="[LocalDateTable_de7d6582-daec-489a-98fb-1d50b2535d54].[Year]" caption="Year" attribute="1" defaultMemberUniqueName="[LocalDateTable_de7d6582-daec-489a-98fb-1d50b2535d54].[Year].[All]" allUniqueName="[LocalDateTable_de7d6582-daec-489a-98fb-1d50b2535d54].[Year].[All]" dimensionUniqueName="[LocalDateTable_de7d6582-daec-489a-98fb-1d50b2535d54]" displayFolder="" count="2" unbalanced="0" hidden="1"/>
    <cacheHierarchy uniqueName="[LocalDateTable_e89e78c7-c18f-4638-954f-d4a6b859e53a].[Date]" caption="Date" attribute="1" defaultMemberUniqueName="[LocalDateTable_e89e78c7-c18f-4638-954f-d4a6b859e53a].[Date].[All]" allUniqueName="[LocalDateTable_e89e78c7-c18f-4638-954f-d4a6b859e53a].[Date].[All]" dimensionUniqueName="[LocalDateTable_e89e78c7-c18f-4638-954f-d4a6b859e53a]" displayFolder="" count="2" unbalanced="0" hidden="1"/>
    <cacheHierarchy uniqueName="[LocalDateTable_e89e78c7-c18f-4638-954f-d4a6b859e53a].[Date Hierarchy]" caption="Date Hierarchy" defaultMemberUniqueName="[LocalDateTable_e89e78c7-c18f-4638-954f-d4a6b859e53a].[Date Hierarchy].[All]" allUniqueName="[LocalDateTable_e89e78c7-c18f-4638-954f-d4a6b859e53a].[Date Hierarchy].[All]" dimensionUniqueName="[LocalDateTable_e89e78c7-c18f-4638-954f-d4a6b859e53a]" displayFolder="" count="5" unbalanced="0" hidden="1"/>
    <cacheHierarchy uniqueName="[LocalDateTable_e89e78c7-c18f-4638-954f-d4a6b859e53a].[Day]" caption="Day" attribute="1" defaultMemberUniqueName="[LocalDateTable_e89e78c7-c18f-4638-954f-d4a6b859e53a].[Day].[All]" allUniqueName="[LocalDateTable_e89e78c7-c18f-4638-954f-d4a6b859e53a].[Day].[All]" dimensionUniqueName="[LocalDateTable_e89e78c7-c18f-4638-954f-d4a6b859e53a]" displayFolder="" count="2" unbalanced="0" hidden="1"/>
    <cacheHierarchy uniqueName="[LocalDateTable_e89e78c7-c18f-4638-954f-d4a6b859e53a].[Month]" caption="Month" attribute="1" defaultMemberUniqueName="[LocalDateTable_e89e78c7-c18f-4638-954f-d4a6b859e53a].[Month].[All]" allUniqueName="[LocalDateTable_e89e78c7-c18f-4638-954f-d4a6b859e53a].[Month].[All]" dimensionUniqueName="[LocalDateTable_e89e78c7-c18f-4638-954f-d4a6b859e53a]" displayFolder="" count="2" unbalanced="0" hidden="1"/>
    <cacheHierarchy uniqueName="[LocalDateTable_e89e78c7-c18f-4638-954f-d4a6b859e53a].[MonthNo]" caption="MonthNo" attribute="1" defaultMemberUniqueName="[LocalDateTable_e89e78c7-c18f-4638-954f-d4a6b859e53a].[MonthNo].[All]" allUniqueName="[LocalDateTable_e89e78c7-c18f-4638-954f-d4a6b859e53a].[MonthNo].[All]" dimensionUniqueName="[LocalDateTable_e89e78c7-c18f-4638-954f-d4a6b859e53a]" displayFolder="" count="2" unbalanced="0" hidden="1"/>
    <cacheHierarchy uniqueName="[LocalDateTable_e89e78c7-c18f-4638-954f-d4a6b859e53a].[Quarter]" caption="Quarter" attribute="1" defaultMemberUniqueName="[LocalDateTable_e89e78c7-c18f-4638-954f-d4a6b859e53a].[Quarter].[All]" allUniqueName="[LocalDateTable_e89e78c7-c18f-4638-954f-d4a6b859e53a].[Quarter].[All]" dimensionUniqueName="[LocalDateTable_e89e78c7-c18f-4638-954f-d4a6b859e53a]" displayFolder="" count="2" unbalanced="0" hidden="1"/>
    <cacheHierarchy uniqueName="[LocalDateTable_e89e78c7-c18f-4638-954f-d4a6b859e53a].[QuarterNo]" caption="QuarterNo" attribute="1" defaultMemberUniqueName="[LocalDateTable_e89e78c7-c18f-4638-954f-d4a6b859e53a].[QuarterNo].[All]" allUniqueName="[LocalDateTable_e89e78c7-c18f-4638-954f-d4a6b859e53a].[QuarterNo].[All]" dimensionUniqueName="[LocalDateTable_e89e78c7-c18f-4638-954f-d4a6b859e53a]" displayFolder="" count="2" unbalanced="0" hidden="1"/>
    <cacheHierarchy uniqueName="[LocalDateTable_e89e78c7-c18f-4638-954f-d4a6b859e53a].[Year]" caption="Year" attribute="1" defaultMemberUniqueName="[LocalDateTable_e89e78c7-c18f-4638-954f-d4a6b859e53a].[Year].[All]" allUniqueName="[LocalDateTable_e89e78c7-c18f-4638-954f-d4a6b859e53a].[Year].[All]" dimensionUniqueName="[LocalDateTable_e89e78c7-c18f-4638-954f-d4a6b859e53a]" displayFolder="" count="2" unbalanced="0" hidden="1"/>
    <cacheHierarchy uniqueName="[LocalDateTable_f6c33f3a-1451-4d1b-8510-a46cfdcf8374].[Date]" caption="Date" attribute="1" defaultMemberUniqueName="[LocalDateTable_f6c33f3a-1451-4d1b-8510-a46cfdcf8374].[Date].[All]" allUniqueName="[LocalDateTable_f6c33f3a-1451-4d1b-8510-a46cfdcf8374].[Date].[All]" dimensionUniqueName="[LocalDateTable_f6c33f3a-1451-4d1b-8510-a46cfdcf8374]" displayFolder="" count="2" unbalanced="0" hidden="1"/>
    <cacheHierarchy uniqueName="[LocalDateTable_f6c33f3a-1451-4d1b-8510-a46cfdcf8374].[Date Hierarchy]" caption="Date Hierarchy" defaultMemberUniqueName="[LocalDateTable_f6c33f3a-1451-4d1b-8510-a46cfdcf8374].[Date Hierarchy].[All]" allUniqueName="[LocalDateTable_f6c33f3a-1451-4d1b-8510-a46cfdcf8374].[Date Hierarchy].[All]" dimensionUniqueName="[LocalDateTable_f6c33f3a-1451-4d1b-8510-a46cfdcf8374]" displayFolder="" count="5" unbalanced="0" hidden="1"/>
    <cacheHierarchy uniqueName="[LocalDateTable_f6c33f3a-1451-4d1b-8510-a46cfdcf8374].[Day]" caption="Day" attribute="1" defaultMemberUniqueName="[LocalDateTable_f6c33f3a-1451-4d1b-8510-a46cfdcf8374].[Day].[All]" allUniqueName="[LocalDateTable_f6c33f3a-1451-4d1b-8510-a46cfdcf8374].[Day].[All]" dimensionUniqueName="[LocalDateTable_f6c33f3a-1451-4d1b-8510-a46cfdcf8374]" displayFolder="" count="2" unbalanced="0" hidden="1"/>
    <cacheHierarchy uniqueName="[LocalDateTable_f6c33f3a-1451-4d1b-8510-a46cfdcf8374].[Month]" caption="Month" attribute="1" defaultMemberUniqueName="[LocalDateTable_f6c33f3a-1451-4d1b-8510-a46cfdcf8374].[Month].[All]" allUniqueName="[LocalDateTable_f6c33f3a-1451-4d1b-8510-a46cfdcf8374].[Month].[All]" dimensionUniqueName="[LocalDateTable_f6c33f3a-1451-4d1b-8510-a46cfdcf8374]" displayFolder="" count="2" unbalanced="0" hidden="1"/>
    <cacheHierarchy uniqueName="[LocalDateTable_f6c33f3a-1451-4d1b-8510-a46cfdcf8374].[MonthNo]" caption="MonthNo" attribute="1" defaultMemberUniqueName="[LocalDateTable_f6c33f3a-1451-4d1b-8510-a46cfdcf8374].[MonthNo].[All]" allUniqueName="[LocalDateTable_f6c33f3a-1451-4d1b-8510-a46cfdcf8374].[MonthNo].[All]" dimensionUniqueName="[LocalDateTable_f6c33f3a-1451-4d1b-8510-a46cfdcf8374]" displayFolder="" count="2" unbalanced="0" hidden="1"/>
    <cacheHierarchy uniqueName="[LocalDateTable_f6c33f3a-1451-4d1b-8510-a46cfdcf8374].[Quarter]" caption="Quarter" attribute="1" defaultMemberUniqueName="[LocalDateTable_f6c33f3a-1451-4d1b-8510-a46cfdcf8374].[Quarter].[All]" allUniqueName="[LocalDateTable_f6c33f3a-1451-4d1b-8510-a46cfdcf8374].[Quarter].[All]" dimensionUniqueName="[LocalDateTable_f6c33f3a-1451-4d1b-8510-a46cfdcf8374]" displayFolder="" count="2" unbalanced="0" hidden="1"/>
    <cacheHierarchy uniqueName="[LocalDateTable_f6c33f3a-1451-4d1b-8510-a46cfdcf8374].[QuarterNo]" caption="QuarterNo" attribute="1" defaultMemberUniqueName="[LocalDateTable_f6c33f3a-1451-4d1b-8510-a46cfdcf8374].[QuarterNo].[All]" allUniqueName="[LocalDateTable_f6c33f3a-1451-4d1b-8510-a46cfdcf8374].[QuarterNo].[All]" dimensionUniqueName="[LocalDateTable_f6c33f3a-1451-4d1b-8510-a46cfdcf8374]" displayFolder="" count="2" unbalanced="0" hidden="1"/>
    <cacheHierarchy uniqueName="[LocalDateTable_f6c33f3a-1451-4d1b-8510-a46cfdcf8374].[Year]" caption="Year" attribute="1" defaultMemberUniqueName="[LocalDateTable_f6c33f3a-1451-4d1b-8510-a46cfdcf8374].[Year].[All]" allUniqueName="[LocalDateTable_f6c33f3a-1451-4d1b-8510-a46cfdcf8374].[Year].[All]" dimensionUniqueName="[LocalDateTable_f6c33f3a-1451-4d1b-8510-a46cfdcf8374]" displayFolder="" count="2" unbalanced="0" hidden="1"/>
    <cacheHierarchy uniqueName="[ProductSubCatBridge].[Product Subcategory]" caption="Product Subcategory" attribute="1" defaultMemberUniqueName="[ProductSubCatBridge].[Product Subcategory].[All]" allUniqueName="[ProductSubCatBridge].[Product Subcategory].[All]" dimensionUniqueName="[ProductSubCatBridge]" displayFolder="" count="2" unbalanced="0" hidden="1"/>
    <cacheHierarchy uniqueName="[Testing Measures].[Dummy]" caption="Dummy" attribute="1" defaultMemberUniqueName="[Testing Measures].[Dummy].[All]" allUniqueName="[Testing Measures].[Dummy].[All]" dimensionUniqueName="[Testing Measures]" displayFolder="" count="2" unbalanced="0" hidden="1"/>
    <cacheHierarchy uniqueName="[Total Sales].[Dummy]" caption="Dummy" attribute="1" defaultMemberUniqueName="[Total Sales].[Dummy].[All]" allUniqueName="[Total Sales].[Dummy].[All]" dimensionUniqueName="[Total Sales]" displayFolder="" count="2" unbalanced="0" hidden="1"/>
    <cacheHierarchy uniqueName="[Measures].[Internet Count of Products Sold]" caption="Internet Count of Products Sold" measure="1" displayFolder="" measureGroup="Internet Sales" count="0"/>
    <cacheHierarchy uniqueName="[Measures].[Internet Sales Freight]" caption="Internet Sales Freight" measure="1" displayFolder="" measureGroup="Internet Sales" count="0"/>
    <cacheHierarchy uniqueName="[Measures].[Internet Sales Order Quantity]" caption="Internet Sales Order Quantity" measure="1" displayFolder="" measureGroup="Internet Sales" count="0"/>
    <cacheHierarchy uniqueName="[Measures].[Internet Sales Customer Count]" caption="Internet Sales Customer Count" measure="1" displayFolder="" measureGroup="Internet Sales" count="0"/>
    <cacheHierarchy uniqueName="[Measures].[Internet Gross Sales]" caption="Internet Gross Sales" measure="1" displayFolder="" measureGroup="Internet Sales" count="0"/>
    <cacheHierarchy uniqueName="[Measures].[Internet Sales Discounts]" caption="Internet Sales Discounts" measure="1" displayFolder="" measureGroup="Internet Sales" count="0"/>
    <cacheHierarchy uniqueName="[Measures].[Internet Net Sales]" caption="Internet Net Sales" measure="1" displayFolder="" measureGroup="Internet Sales" count="0"/>
    <cacheHierarchy uniqueName="[Measures].[Internet Sales Margin %]" caption="Internet Sales Margin %" measure="1" displayFolder="" measureGroup="Internet Sales" count="0"/>
    <cacheHierarchy uniqueName="[Measures].[Internet Sales Product Cost]" caption="Internet Sales Product Cost" measure="1" displayFolder="" measureGroup="Internet Sales" count="0"/>
    <cacheHierarchy uniqueName="[Measures].[Internet Sales Gross Margin %]" caption="Internet Sales Gross Margin %" measure="1" displayFolder="" measureGroup="Internet Sales" count="0"/>
    <cacheHierarchy uniqueName="[Measures].[Internet Sales Orders]" caption="Internet Sales Orders" measure="1" displayFolder="" measureGroup="Internet Sales" count="0"/>
    <cacheHierarchy uniqueName="[Measures].[Internet Sales Germany Customer Count]" caption="Internet Sales Germany Customer Count" measure="1" displayFolder="" measureGroup="Internet Sales" count="0"/>
    <cacheHierarchy uniqueName="[Measures].[Internet Sales France Customer Count]" caption="Internet Sales France Customer Count" measure="1" displayFolder="" measureGroup="Internet Sales" count="0"/>
    <cacheHierarchy uniqueName="[Measures].[Monthly Internet Sales]" caption="Monthly Internet Sales" measure="1" displayFolder="" measureGroup="Internet Sales" count="0"/>
    <cacheHierarchy uniqueName="[Measures].[Monthly Internet Sales Margin %]" caption="Monthly Internet Sales Margin %" measure="1" displayFolder="" measureGroup="Internet Sales" count="0"/>
    <cacheHierarchy uniqueName="[Measures].[Last Non Blank]" caption="Last Non Blank" measure="1" displayFolder="" measureGroup="Internet Sales" count="0"/>
    <cacheHierarchy uniqueName="[Measures].[Internet Sales Margin % Average of Trailing 6]" caption="Internet Sales Margin % Average of Trailing 6" measure="1" displayFolder="" measureGroup="Internet Sales" count="0"/>
    <cacheHierarchy uniqueName="[Measures].[LastRefreshMeasure]" caption="LastRefreshMeasure" measure="1" displayFolder="" measureGroup="Internet Sales" count="0"/>
    <cacheHierarchy uniqueName="[Measures].[Last Refresh Message]" caption="Last Refresh Message" measure="1" displayFolder="" measureGroup="Internet Sales" count="0"/>
    <cacheHierarchy uniqueName="[Measures].[Current Month Internet Net Sales]" caption="Current Month Internet Net Sales" measure="1" displayFolder="" measureGroup="Internet Sales" count="0"/>
    <cacheHierarchy uniqueName="[Measures].[Current Year Internet Net Sales]" caption="Current Year Internet Net Sales" measure="1" displayFolder="" measureGroup="Internet Sales" count="0"/>
    <cacheHierarchy uniqueName="[Measures].[Current Year Internet Sales Margin %]" caption="Current Year Internet Sales Margin %" measure="1" displayFolder="" measureGroup="Internet Sales" count="0"/>
    <cacheHierarchy uniqueName="[Measures].[Current Year Internet Sales Customer Count]" caption="Current Year Internet Sales Customer Count" measure="1" displayFolder="" measureGroup="Internet Sales" count="0"/>
    <cacheHierarchy uniqueName="[Measures].[Internet Sales Below Plan]" caption="Internet Sales Below Plan" measure="1" displayFolder="" measureGroup="Internet Sales" count="0"/>
    <cacheHierarchy uniqueName="[Measures].[Internet Sales Above Plan]" caption="Internet Sales Above Plan" measure="1" displayFolder="" measureGroup="Internet Sales" count="0"/>
    <cacheHierarchy uniqueName="[Measures].[United Kingdom Margin %]" caption="United Kingdom Margin %" measure="1" displayFolder="" measureGroup="Internet Sales" count="0"/>
    <cacheHierarchy uniqueName="[Measures].[France Margin %]" caption="France Margin %" measure="1" displayFolder="" measureGroup="Internet Sales" count="0"/>
    <cacheHierarchy uniqueName="[Measures].[Germany Margin %]" caption="Germany Margin %" measure="1" displayFolder="" measureGroup="Internet Sales" count="0"/>
    <cacheHierarchy uniqueName="[Measures].[Bikes Margin %]" caption="Bikes Margin %" measure="1" displayFolder="" measureGroup="Internet Sales" count="0"/>
    <cacheHierarchy uniqueName="[Measures].[Accessories Margin %]" caption="Accessories Margin %" measure="1" displayFolder="" measureGroup="Internet Sales" count="0"/>
    <cacheHierarchy uniqueName="[Measures].[Clothing Margin %]" caption="Clothing Margin %" measure="1" displayFolder="" measureGroup="Internet Sales" count="0"/>
    <cacheHierarchy uniqueName="[Measures].[North American Internet Net Sales]" caption="North American Internet Net Sales" measure="1" displayFolder="" measureGroup="Internet Sales" count="0"/>
    <cacheHierarchy uniqueName="[Measures].[Internet Sales Rows]" caption="Internet Sales Rows" measure="1" displayFolder="" measureGroup="Internet Sales" count="0"/>
    <cacheHierarchy uniqueName="[Measures].[Internet Sales Margin]" caption="Internet Sales Margin" measure="1" displayFolder="" measureGroup="Internet Sales" count="0"/>
    <cacheHierarchy uniqueName="[Measures].[Monthly Internet Sales Test]" caption="Monthly Internet Sales Test" measure="1" displayFolder="" measureGroup="Internet Sales" count="0"/>
    <cacheHierarchy uniqueName="[Measures].[Internet Sales Per Customer]" caption="Internet Sales Per Customer" measure="1" displayFolder="" measureGroup="Internet Sales" count="0"/>
    <cacheHierarchy uniqueName="[Measures].[Internet Sales New Customers]" caption="Internet Sales New Customers" measure="1" displayFolder="" measureGroup="Internet Sales" count="0"/>
    <cacheHierarchy uniqueName="[Measures].[Internet Sales 2017]" caption="Internet Sales 2017" measure="1" displayFolder="" measureGroup="Internet Sales" count="0"/>
    <cacheHierarchy uniqueName="[Measures].[Internet Sales Before 2017]" caption="Internet Sales Before 2017" measure="1" displayFolder="" measureGroup="Internet Sales" count="0"/>
    <cacheHierarchy uniqueName="[Measures].[Monthly Internet Sales Customer Count]" caption="Monthly Internet Sales Customer Count" measure="1" displayFolder="" measureGroup="Internet Sales" count="0"/>
    <cacheHierarchy uniqueName="[Measures].[Internet Sales Customer Count Average of Trailing 6]" caption="Internet Sales Customer Count Average of Trailing 6" measure="1" displayFolder="" measureGroup="Internet Sales" count="0"/>
    <cacheHierarchy uniqueName="[Measures].[Internet Sales Per Customer Count Average of Trailing 6]" caption="Internet Sales Per Customer Count Average of Trailing 6" measure="1" displayFolder="" measureGroup="Internet Sales" count="0"/>
    <cacheHierarchy uniqueName="[Measures].[Monthly Internet Sales Per Customer]" caption="Monthly Internet Sales Per Customer" measure="1" displayFolder="" measureGroup="Internet Sales" count="0"/>
    <cacheHierarchy uniqueName="[Measures].[LastNonBlankMonth Index Cust Count]" caption="LastNonBlankMonth Index Cust Count" measure="1" displayFolder="" measureGroup="Internet Sales" count="0"/>
    <cacheHierarchy uniqueName="[Measures].[Internet Net Sales (Bikes)]" caption="Internet Net Sales (Bikes)" measure="1" displayFolder="" measureGroup="Internet Sales" count="0"/>
    <cacheHierarchy uniqueName="[Measures].[Internet Net Sales (Non-Bikes)]" caption="Internet Net Sales (Non-Bikes)" measure="1" displayFolder="" measureGroup="Internet Sales" count="0"/>
    <cacheHierarchy uniqueName="[Measures].[Internet Net Sales (Non-Bikes %)]" caption="Internet Net Sales (Non-Bikes %)" measure="1" displayFolder="" measureGroup="Internet Sales" count="0"/>
    <cacheHierarchy uniqueName="[Measures].[MyTest]" caption="MyTest" measure="1" displayFolder="" measureGroup="Internet Sales" count="0"/>
    <cacheHierarchy uniqueName="[Measures].[2016 Sales]" caption="2016 Sales" measure="1" displayFolder="" measureGroup="Internet Sales" count="0"/>
    <cacheHierarchy uniqueName="[Measures].[Sales All Regions]" caption="Sales All Regions" measure="1" displayFolder="" measureGroup="Internet Sales" count="0"/>
    <cacheHierarchy uniqueName="[Measures].[No Sales Northwest Days - Contains]" caption="No Sales Northwest Days - Contains" measure="1" displayFolder="" measureGroup="Internet Sales" count="0"/>
    <cacheHierarchy uniqueName="[Measures].[No Northwest Sales]" caption="No Northwest Sales" measure="1" displayFolder="" measureGroup="Internet Sales" count="0"/>
    <cacheHierarchy uniqueName="[Measures].[Internet Net Sales NW and SW]" caption="Internet Net Sales NW and SW" measure="1" displayFolder="" measureGroup="Internet Sales" count="0"/>
    <cacheHierarchy uniqueName="[Measures].[Finance Distinct Accounts]" caption="Finance Distinct Accounts" measure="1" displayFolder="" measureGroup="General Ledger" count="0"/>
    <cacheHierarchy uniqueName="[Measures].[Finance Amount]" caption="Finance Amount" measure="1" displayFolder="" measureGroup="General Ledger" count="0"/>
    <cacheHierarchy uniqueName="[Measures].[GL Income Amount]" caption="GL Income Amount" measure="1" displayFolder="" measureGroup="General Ledger" count="0"/>
    <cacheHierarchy uniqueName="[Measures].[General Ledger Rows]" caption="General Ledger Rows" measure="1" displayFolder="" measureGroup="General Ledger" count="0"/>
    <cacheHierarchy uniqueName="[Measures].[GL Assets]" caption="GL Assets" measure="1" displayFolder="" measureGroup="General Ledger" count="0"/>
    <cacheHierarchy uniqueName="[Measures].[GL Liabilities]" caption="GL Liabilities" measure="1" displayFolder="" measureGroup="General Ledger" count="0"/>
    <cacheHierarchy uniqueName="[Measures].[Current Liabilitilies]" caption="Current Liabilitilies" measure="1" displayFolder="" measureGroup="General Ledger" count="0"/>
    <cacheHierarchy uniqueName="[Measures].[Long Term Liabilitilies]" caption="Long Term Liabilitilies" measure="1" displayFolder="" measureGroup="General Ledger" count="0"/>
    <cacheHierarchy uniqueName="[Measures].[Headcount]" caption="Headcount" measure="1" displayFolder="" measureGroup="General Ledger" count="0"/>
    <cacheHierarchy uniqueName="[Measures].[Labor Expenses]" caption="Labor Expenses" measure="1" displayFolder="" measureGroup="General Ledger" count="0"/>
    <cacheHierarchy uniqueName="[Measures].[Reseller Sales Purchase Orders]" caption="Reseller Sales Purchase Orders" measure="1" displayFolder="" measureGroup="Reseller Sales" count="0"/>
    <cacheHierarchy uniqueName="[Measures].[Reseller Sales Freight]" caption="Reseller Sales Freight" measure="1" displayFolder="" measureGroup="Reseller Sales" count="0"/>
    <cacheHierarchy uniqueName="[Measures].[Reseller Sales Order Quantity]" caption="Reseller Sales Order Quantity" measure="1" displayFolder="" measureGroup="Reseller Sales" count="0"/>
    <cacheHierarchy uniqueName="[Measures].[Reseller Sales Discounts]" caption="Reseller Sales Discounts" measure="1" displayFolder="" measureGroup="Reseller Sales" count="0"/>
    <cacheHierarchy uniqueName="[Measures].[Reseller Gross Sales]" caption="Reseller Gross Sales" measure="1" displayFolder="" measureGroup="Reseller Sales" count="0"/>
    <cacheHierarchy uniqueName="[Measures].[Reseller Net Sales]" caption="Reseller Net Sales" measure="1" displayFolder="" measureGroup="Reseller Sales" count="0"/>
    <cacheHierarchy uniqueName="[Measures].[Reseller Sales Product Cost]" caption="Reseller Sales Product Cost" measure="1" displayFolder="" measureGroup="Reseller Sales" count="0"/>
    <cacheHierarchy uniqueName="[Measures].[Reseller Count of Products Sold]" caption="Reseller Count of Products Sold" measure="1" displayFolder="" measureGroup="Reseller Sales" count="0"/>
    <cacheHierarchy uniqueName="[Measures].[Reseller Margin %]" caption="Reseller Margin %" measure="1" displayFolder="" measureGroup="Reseller Sales" count="0"/>
    <cacheHierarchy uniqueName="[Measures].[Reseller Gross Margin %]" caption="Reseller Gross Margin %" measure="1" displayFolder="" measureGroup="Reseller Sales" count="0"/>
    <cacheHierarchy uniqueName="[Measures].[Last Monthly Reseller Net Sales]" caption="Last Monthly Reseller Net Sales" measure="1" displayFolder="" measureGroup="Reseller Sales" count="0"/>
    <cacheHierarchy uniqueName="[Measures].[Monthly Reseller Sales Margin %]" caption="Monthly Reseller Sales Margin %" measure="1" displayFolder="" measureGroup="Reseller Sales" count="0"/>
    <cacheHierarchy uniqueName="[Measures].[Average Monthly Reseller Sales]" caption="Average Monthly Reseller Sales" measure="1" displayFolder="" measureGroup="Reseller Sales" count="0"/>
    <cacheHierarchy uniqueName="[Measures].[Reseller Trailing 6]" caption="Reseller Trailing 6" measure="1" displayFolder="" measureGroup="Reseller Sales" count="0"/>
    <cacheHierarchy uniqueName="[Measures].[Reseller Sales Average of Trailing 6 Months]" caption="Reseller Sales Average of Trailing 6 Months" measure="1" displayFolder="" measureGroup="Reseller Sales" count="0"/>
    <cacheHierarchy uniqueName="[Measures].[Reseller Sales Average Margin % of Trailing 6]" caption="Reseller Sales Average Margin % of Trailing 6" measure="1" displayFolder="" measureGroup="Reseller Sales" count="0"/>
    <cacheHierarchy uniqueName="[Measures].[Reseller Sales Rows]" caption="Reseller Sales Rows" measure="1" displayFolder="" measureGroup="Reseller Sales" count="0"/>
    <cacheHierarchy uniqueName="[Measures].[Reseller Sales Margin]" caption="Reseller Sales Margin" measure="1" displayFolder="" measureGroup="Reseller Sales" count="0"/>
    <cacheHierarchy uniqueName="[Measures].[Reseller Net Sales (Bikes)]" caption="Reseller Net Sales (Bikes)" measure="1" displayFolder="" measureGroup="Reseller Sales" count="0"/>
    <cacheHierarchy uniqueName="[Measures].[Reseller Net Sales (Non-Bikes)]" caption="Reseller Net Sales (Non-Bikes)" measure="1" displayFolder="" measureGroup="Reseller Sales" count="0"/>
    <cacheHierarchy uniqueName="[Measures].[Reseller Net Sales (Non-Bikes %)]" caption="Reseller Net Sales (Non-Bikes %)" measure="1" displayFolder="" measureGroup="Reseller Sales" count="0"/>
    <cacheHierarchy uniqueName="[Measures].[Count of Resellers]" caption="Count of Resellers" measure="1" displayFolder="" measureGroup="Reseller Sales" count="0"/>
    <cacheHierarchy uniqueName="[Measures].[Count of Resellers with Sales]" caption="Count of Resellers with Sales" measure="1" displayFolder="" measureGroup="Reseller Sales" count="0"/>
    <cacheHierarchy uniqueName="[Measures].[Reseller Net Sales Rank]" caption="Reseller Net Sales Rank" measure="1" displayFolder="" measureGroup="Reseller Sales" count="0"/>
    <cacheHierarchy uniqueName="[Measures].[Count of Reseller Names]" caption="Count of Reseller Names" measure="1" displayFolder="" measureGroup="Reseller Sales" count="0"/>
    <cacheHierarchy uniqueName="[Measures].[Reseller Net Sales Rank (All)]" caption="Reseller Net Sales Rank (All)" measure="1" displayFolder="" measureGroup="Reseller Sales" count="0"/>
    <cacheHierarchy uniqueName="[Measures].[Reseller Margin % Rank]" caption="Reseller Margin % Rank" measure="1" displayFolder="" measureGroup="Reseller Sales" count="0"/>
    <cacheHierarchy uniqueName="[Measures].[Reseller Margin % Rank (All)]" caption="Reseller Margin % Rank (All)" measure="1" displayFolder="" measureGroup="Reseller Sales" count="0"/>
    <cacheHierarchy uniqueName="[Measures].[Internet Sales Plan]" caption="Internet Sales Plan" measure="1" displayFolder="" measureGroup="Internet Sales Plan" count="0"/>
    <cacheHierarchy uniqueName="[Measures].[Internet Sales Var to Plan]" caption="Internet Sales Var to Plan" measure="1" displayFolder="" measureGroup="Internet Sales Plan" count="0"/>
    <cacheHierarchy uniqueName="[Measures].[Internet Sales Var to Plan %]" caption="Internet Sales Var to Plan %" measure="1" displayFolder="" measureGroup="Internet Sales Plan" count="0"/>
    <cacheHierarchy uniqueName="[Measures].[Monthly Internet Sales Plan]" caption="Monthly Internet Sales Plan" measure="1" displayFolder="" measureGroup="Internet Sales Plan" count="0"/>
    <cacheHierarchy uniqueName="[Measures].[Sales Below Plan 8.5%]" caption="Sales Below Plan 8.5%" measure="1" displayFolder="" measureGroup="Internet Sales Plan" count="0"/>
    <cacheHierarchy uniqueName="[Measures].[Average Sales Plan 2017]" caption="Average Sales Plan 2017" measure="1" displayFolder="" measureGroup="Internet Sales Plan" count="0"/>
    <cacheHierarchy uniqueName="[Measures].[20% Greater Than Plan]" caption="20% Greater Than Plan" measure="1" displayFolder="" measureGroup="Internet Sales Plan" count="0"/>
    <cacheHierarchy uniqueName="[Measures].[Internet Sales Var to Plan (Europe)]" caption="Internet Sales Var to Plan (Europe)" measure="1" displayFolder="" measureGroup="Internet Sales Plan" count="0"/>
    <cacheHierarchy uniqueName="[Measures].[Internet Sales Var to Plan (North America)]" caption="Internet Sales Var to Plan (North America)" measure="1" displayFolder="" measureGroup="Internet Sales Plan" count="0"/>
    <cacheHierarchy uniqueName="[Measures].[Internet Sales Var to Plan (Pacific)]" caption="Internet Sales Var to Plan (Pacific)" measure="1" displayFolder="" measureGroup="Internet Sales Plan" count="0"/>
    <cacheHierarchy uniqueName="[Measures].[PlanRows]" caption="PlanRows" measure="1" displayFolder="" measureGroup="Internet Sales Plan" count="0"/>
    <cacheHierarchy uniqueName="[Measures].[Current Year]" caption="Current Year" measure="1" displayFolder="" measureGroup="Date Intelligence Metrics" count="0"/>
    <cacheHierarchy uniqueName="[Measures].[Internet Net Sales (PY)]" caption="Internet Net Sales (PY)" measure="1" displayFolder="" measureGroup="Date Intelligence Metrics" count="0"/>
    <cacheHierarchy uniqueName="[Measures].[Internet Net Sales (PY YTD)]" caption="Internet Net Sales (PY YTD)" measure="1" displayFolder="" measureGroup="Date Intelligence Metrics" count="0"/>
    <cacheHierarchy uniqueName="[Measures].[Reseller Net Sales (CY)]" caption="Reseller Net Sales (CY)" measure="1" displayFolder="" measureGroup="Date Intelligence Metrics" count="0"/>
    <cacheHierarchy uniqueName="[Measures].[Reseller Net Sales (PY)]" caption="Reseller Net Sales (PY)" measure="1" displayFolder="" measureGroup="Date Intelligence Metrics" count="0"/>
    <cacheHierarchy uniqueName="[Measures].[Reseller Net Sales (PY YTD)]" caption="Reseller Net Sales (PY YTD)" measure="1" displayFolder="" measureGroup="Date Intelligence Metrics" count="0"/>
    <cacheHierarchy uniqueName="[Measures].[Reseller Net Sales (CY YTD)]" caption="Reseller Net Sales (CY YTD)" measure="1" displayFolder="" measureGroup="Date Intelligence Metrics" count="0"/>
    <cacheHierarchy uniqueName="[Measures].[Internet Sales Margin % (CY YTD)]" caption="Internet Sales Margin % (CY YTD)" measure="1" displayFolder="" measureGroup="Date Intelligence Metrics" count="0"/>
    <cacheHierarchy uniqueName="[Measures].[Internet Sales Margin % (CY)]" caption="Internet Sales Margin % (CY)" measure="1" displayFolder="" measureGroup="Date Intelligence Metrics" count="0"/>
    <cacheHierarchy uniqueName="[Measures].[Internet Sales Margin % (PY YTD)]" caption="Internet Sales Margin % (PY YTD)" measure="1" displayFolder="" measureGroup="Date Intelligence Metrics" count="0"/>
    <cacheHierarchy uniqueName="[Measures].[Internet Sales Margin % (PY)]" caption="Internet Sales Margin % (PY)" measure="1" displayFolder="" measureGroup="Date Intelligence Metrics" count="0"/>
    <cacheHierarchy uniqueName="[Measures].[Total Net Sales (CY YTD)]" caption="Total Net Sales (CY YTD)" measure="1" displayFolder="" measureGroup="Date Intelligence Metrics" count="0"/>
    <cacheHierarchy uniqueName="[Measures].[Total Net Sales (CY)]" caption="Total Net Sales (CY)" measure="1" displayFolder="" measureGroup="Date Intelligence Metrics" count="0"/>
    <cacheHierarchy uniqueName="[Measures].[Total Net Sales (PY YTD)]" caption="Total Net Sales (PY YTD)" measure="1" displayFolder="" measureGroup="Date Intelligence Metrics" count="0"/>
    <cacheHierarchy uniqueName="[Measures].[Total Net Sales (PY)]" caption="Total Net Sales (PY)" measure="1" displayFolder="" measureGroup="Date Intelligence Metrics" count="0"/>
    <cacheHierarchy uniqueName="[Measures].[Internet Sales Customer Count (CY YTD)]" caption="Internet Sales Customer Count (CY YTD)" measure="1" displayFolder="" measureGroup="Date Intelligence Metrics" count="0"/>
    <cacheHierarchy uniqueName="[Measures].[Internet Sales Customer Count (CY)]" caption="Internet Sales Customer Count (CY)" measure="1" displayFolder="" measureGroup="Date Intelligence Metrics" count="0"/>
    <cacheHierarchy uniqueName="[Measures].[Internet Sales Customer Count (PY)]" caption="Internet Sales Customer Count (PY)" measure="1" displayFolder="" measureGroup="Date Intelligence Metrics" count="0"/>
    <cacheHierarchy uniqueName="[Measures].[Internet Sales Customer Count (PY YTD)]" caption="Internet Sales Customer Count (PY YTD)" measure="1" displayFolder="" measureGroup="Date Intelligence Metrics" count="0"/>
    <cacheHierarchy uniqueName="[Measures].[Total Margin % (CY YTD)]" caption="Total Margin % (CY YTD)" measure="1" displayFolder="" measureGroup="Date Intelligence Metrics" count="0"/>
    <cacheHierarchy uniqueName="[Measures].[Total Margin % (CY)]" caption="Total Margin % (CY)" measure="1" displayFolder="" measureGroup="Date Intelligence Metrics" count="0"/>
    <cacheHierarchy uniqueName="[Measures].[Total Margin % (PY YTD)]" caption="Total Margin % (PY YTD)" measure="1" displayFolder="" measureGroup="Date Intelligence Metrics" count="0"/>
    <cacheHierarchy uniqueName="[Measures].[Total Margin % (PY)]" caption="Total Margin % (PY)" measure="1" displayFolder="" measureGroup="Date Intelligence Metrics" count="0"/>
    <cacheHierarchy uniqueName="[Measures].[Reseller Margin % (CY YTD)]" caption="Reseller Margin % (CY YTD)" measure="1" displayFolder="" measureGroup="Date Intelligence Metrics" count="0"/>
    <cacheHierarchy uniqueName="[Measures].[Reseller Margin % (CY)]" caption="Reseller Margin % (CY)" measure="1" displayFolder="" measureGroup="Date Intelligence Metrics" count="0"/>
    <cacheHierarchy uniqueName="[Measures].[Reseller Margin % (PY YTD)]" caption="Reseller Margin % (PY YTD)" measure="1" displayFolder="" measureGroup="Date Intelligence Metrics" count="0"/>
    <cacheHierarchy uniqueName="[Measures].[Reseller Margin % (PY)]" caption="Reseller Margin % (PY)" measure="1" displayFolder="" measureGroup="Date Intelligence Metrics" count="0"/>
    <cacheHierarchy uniqueName="[Measures].[Internet Sales Var to Plan (CY YTD)]" caption="Internet Sales Var to Plan (CY YTD)" measure="1" displayFolder="" measureGroup="Date Intelligence Metrics" count="0"/>
    <cacheHierarchy uniqueName="[Measures].[Internet Sales Var to Plan (CY)]" caption="Internet Sales Var to Plan (CY)" measure="1" displayFolder="" measureGroup="Date Intelligence Metrics" count="0"/>
    <cacheHierarchy uniqueName="[Measures].[Internet Sales Var to Plan (PY YTD)]" caption="Internet Sales Var to Plan (PY YTD)" measure="1" displayFolder="" measureGroup="Date Intelligence Metrics" count="0"/>
    <cacheHierarchy uniqueName="[Measures].[Internet Sales Var to Plan (PY)]" caption="Internet Sales Var to Plan (PY)" measure="1" displayFolder="" measureGroup="Date Intelligence Metrics" count="0"/>
    <cacheHierarchy uniqueName="[Measures].[Internet Net Sales (YOY)]" caption="Internet Net Sales (YOY)" measure="1" displayFolder="" measureGroup="Date Intelligence Metrics" count="0"/>
    <cacheHierarchy uniqueName="[Measures].[Internet Net Sales (YOY %)]" caption="Internet Net Sales (YOY %)" measure="1" displayFolder="" measureGroup="Date Intelligence Metrics" count="0"/>
    <cacheHierarchy uniqueName="[Measures].[Total Net Sales (YOY)]" caption="Total Net Sales (YOY)" measure="1" displayFolder="" measureGroup="Date Intelligence Metrics" count="0"/>
    <cacheHierarchy uniqueName="[Measures].[Total Net Sales (YOY %)]" caption="Total Net Sales (YOY %)" measure="1" displayFolder="" measureGroup="Date Intelligence Metrics" count="0"/>
    <cacheHierarchy uniqueName="[Measures].[Reseller Net Sales (YOY)]" caption="Reseller Net Sales (YOY)" measure="1" displayFolder="" measureGroup="Date Intelligence Metrics" count="0"/>
    <cacheHierarchy uniqueName="[Measures].[Reseller Net Sales (YOY %)]" caption="Reseller Net Sales (YOY %)" measure="1" displayFolder="" measureGroup="Date Intelligence Metrics" count="0"/>
    <cacheHierarchy uniqueName="[Measures].[Total Margin % (YOY)]" caption="Total Margin % (YOY)" measure="1" displayFolder="" measureGroup="Date Intelligence Metrics" count="0"/>
    <cacheHierarchy uniqueName="[Measures].[Total Margin % (YOY YTD)]" caption="Total Margin % (YOY YTD)" measure="1" displayFolder="" measureGroup="Date Intelligence Metrics" count="0"/>
    <cacheHierarchy uniqueName="[Measures].[Internet Net Sales (YOY YTD)]" caption="Internet Net Sales (YOY YTD)" measure="1" displayFolder="" measureGroup="Date Intelligence Metrics" count="0"/>
    <cacheHierarchy uniqueName="[Measures].[Internet Net Sales (YOY YTD %)]" caption="Internet Net Sales (YOY YTD %)" measure="1" displayFolder="" measureGroup="Date Intelligence Metrics" count="0"/>
    <cacheHierarchy uniqueName="[Measures].[Internet Sales Customer Count (YOY)]" caption="Internet Sales Customer Count (YOY)" measure="1" displayFolder="" measureGroup="Date Intelligence Metrics" count="0"/>
    <cacheHierarchy uniqueName="[Measures].[Internet Sales Customer Count (YOY %)]" caption="Internet Sales Customer Count (YOY %)" measure="1" displayFolder="" measureGroup="Date Intelligence Metrics" count="0"/>
    <cacheHierarchy uniqueName="[Measures].[Internet Sales Customer Count (YOY YTD %)]" caption="Internet Sales Customer Count (YOY YTD %)" measure="1" displayFolder="" measureGroup="Date Intelligence Metrics" count="0"/>
    <cacheHierarchy uniqueName="[Measures].[Total Net Sales (YOY YTD)]" caption="Total Net Sales (YOY YTD)" measure="1" displayFolder="" measureGroup="Date Intelligence Metrics" count="0"/>
    <cacheHierarchy uniqueName="[Measures].[Total Net Sales (YOY YTD %)]" caption="Total Net Sales (YOY YTD %)" measure="1" displayFolder="" measureGroup="Date Intelligence Metrics" count="0"/>
    <cacheHierarchy uniqueName="[Measures].[Internet Sales Customer Count (YOY YTD)]" caption="Internet Sales Customer Count (YOY YTD)" measure="1" displayFolder="" measureGroup="Date Intelligence Metrics" count="0"/>
    <cacheHierarchy uniqueName="[Measures].[Internet Sales Var to Plan (YOY)]" caption="Internet Sales Var to Plan (YOY)" measure="1" displayFolder="" measureGroup="Date Intelligence Metrics" count="0"/>
    <cacheHierarchy uniqueName="[Measures].[Reseller Net Sales (YOY YTD)]" caption="Reseller Net Sales (YOY YTD)" measure="1" displayFolder="" measureGroup="Date Intelligence Metrics" count="0"/>
    <cacheHierarchy uniqueName="[Measures].[Reseller Net Sales (YOY YTD %)]" caption="Reseller Net Sales (YOY YTD %)" measure="1" displayFolder="" measureGroup="Date Intelligence Metrics" count="0"/>
    <cacheHierarchy uniqueName="[Measures].[Internet Sales Margin % (YOY)]" caption="Internet Sales Margin % (YOY)" measure="1" displayFolder="" measureGroup="Date Intelligence Metrics" count="0"/>
    <cacheHierarchy uniqueName="[Measures].[Internet Sales Margin % (YOY YTD)]" caption="Internet Sales Margin % (YOY YTD)" measure="1" displayFolder="" measureGroup="Date Intelligence Metrics" count="0"/>
    <cacheHierarchy uniqueName="[Measures].[Internet Net Sales Mix % (CY YTD)]" caption="Internet Net Sales Mix % (CY YTD)" measure="1" displayFolder="" measureGroup="Date Intelligence Metrics" count="0"/>
    <cacheHierarchy uniqueName="[Measures].[Internet Net Sales Mix % (CY)]" caption="Internet Net Sales Mix % (CY)" measure="1" displayFolder="" measureGroup="Date Intelligence Metrics" count="0"/>
    <cacheHierarchy uniqueName="[Measures].[Internet Net Sales Mix % (PY)]" caption="Internet Net Sales Mix % (PY)" measure="1" displayFolder="" measureGroup="Date Intelligence Metrics" count="0"/>
    <cacheHierarchy uniqueName="[Measures].[Internet Net Sales Mix % (PY YTD)]" caption="Internet Net Sales Mix % (PY YTD)" measure="1" displayFolder="" measureGroup="Date Intelligence Metrics" count="0"/>
    <cacheHierarchy uniqueName="[Measures].[Internet Net Sales Mix (YOY)]" caption="Internet Net Sales Mix (YOY)" measure="1" displayFolder="" measureGroup="Date Intelligence Metrics" count="0"/>
    <cacheHierarchy uniqueName="[Measures].[Internet Net Sales Mix % (YOY YTD)]" caption="Internet Net Sales Mix % (YOY YTD)" measure="1" displayFolder="" measureGroup="Date Intelligence Metrics" count="0"/>
    <cacheHierarchy uniqueName="[Measures].[Total Net Sales CY +30%]" caption="Total Net Sales CY +30%" measure="1" displayFolder="" measureGroup="Date Intelligence Metrics" count="0"/>
    <cacheHierarchy uniqueName="[Measures].[Total Net Sales CY -30%]" caption="Total Net Sales CY -30%" measure="1" displayFolder="" measureGroup="Date Intelligence Metrics" count="0"/>
    <cacheHierarchy uniqueName="[Measures].[Internet Sales Per Customer (CY YTD)]" caption="Internet Sales Per Customer (CY YTD)" measure="1" displayFolder="" measureGroup="Date Intelligence Metrics" count="0"/>
    <cacheHierarchy uniqueName="[Measures].[Internet Sales Per Customer (CY)]" caption="Internet Sales Per Customer (CY)" measure="1" displayFolder="" measureGroup="Date Intelligence Metrics" count="0"/>
    <cacheHierarchy uniqueName="[Measures].[Internet Sales Per Customer (PY)]" caption="Internet Sales Per Customer (PY)" measure="1" displayFolder="" measureGroup="Date Intelligence Metrics" count="0"/>
    <cacheHierarchy uniqueName="[Measures].[Internet Sales Per  Customer (PY YTD)]" caption="Internet Sales Per  Customer (PY YTD)" measure="1" displayFolder="" measureGroup="Date Intelligence Metrics" count="0"/>
    <cacheHierarchy uniqueName="[Measures].[Internet Sales Per Customer (YOY)]" caption="Internet Sales Per Customer (YOY)" measure="1" displayFolder="" measureGroup="Date Intelligence Metrics" count="0"/>
    <cacheHierarchy uniqueName="[Measures].[Internet Sales Per Customer (YOY %)]" caption="Internet Sales Per Customer (YOY %)" measure="1" displayFolder="" measureGroup="Date Intelligence Metrics" count="0"/>
    <cacheHierarchy uniqueName="[Measures].[Internet Sales Count of New Customers (CY YTD)]" caption="Internet Sales Count of New Customers (CY YTD)" measure="1" displayFolder="" measureGroup="Date Intelligence Metrics" count="0"/>
    <cacheHierarchy uniqueName="[Measures].[Reseller Net Sales Mix % (CY YTD)]" caption="Reseller Net Sales Mix % (CY YTD)" measure="1" displayFolder="" measureGroup="Date Intelligence Metrics" count="0"/>
    <cacheHierarchy uniqueName="[Measures].[Reseller Net Sales Mix % (CY)]" caption="Reseller Net Sales Mix % (CY)" measure="1" displayFolder="" measureGroup="Date Intelligence Metrics" count="0"/>
    <cacheHierarchy uniqueName="[Measures].[Reseller Net Sales Mix % (PY)]" caption="Reseller Net Sales Mix % (PY)" measure="1" displayFolder="" measureGroup="Date Intelligence Metrics" count="0"/>
    <cacheHierarchy uniqueName="[Measures].[Reseller Net Sales Mix % (PY YTD)]" caption="Reseller Net Sales Mix % (PY YTD)" measure="1" displayFolder="" measureGroup="Date Intelligence Metrics" count="0"/>
    <cacheHierarchy uniqueName="[Measures].[Reseller Net Sales Mix % (YOY)]" caption="Reseller Net Sales Mix % (YOY)" measure="1" displayFolder="" measureGroup="Date Intelligence Metrics" count="0"/>
    <cacheHierarchy uniqueName="[Measures].[Reseller Net Sales Mix % (YOY YTD)]" caption="Reseller Net Sales Mix % (YOY YTD)" measure="1" displayFolder="" measureGroup="Date Intelligence Metrics" count="0"/>
    <cacheHierarchy uniqueName="[Measures].[First Day of Current Year]" caption="First Day of Current Year" measure="1" displayFolder="" measureGroup="Date Intelligence Metrics" count="0"/>
    <cacheHierarchy uniqueName="[Measures].[Current Month]" caption="Current Month" measure="1" displayFolder="" measureGroup="Date Intelligence Metrics" count="0"/>
    <cacheHierarchy uniqueName="[Measures].[Internet Net Sales (CY - Variable)]" caption="Internet Net Sales (CY - Variable)" measure="1" displayFolder="" measureGroup="Date Intelligence Metrics" count="0"/>
    <cacheHierarchy uniqueName="[Measures].[Internet Net Sales Plan (CY YTD)]" caption="Internet Net Sales Plan (CY YTD)" measure="1" displayFolder="" measureGroup="Date Intelligence Metrics" count="0"/>
    <cacheHierarchy uniqueName="[Measures].[Internet Net Sales Plan (CY)]" caption="Internet Net Sales Plan (CY)" measure="1" displayFolder="" measureGroup="Date Intelligence Metrics" count="0"/>
    <cacheHierarchy uniqueName="[Measures].[10 % of YTD Internet Sales Plan]" caption="10 % of YTD Internet Sales Plan" measure="1" displayFolder="" measureGroup="Date Intelligence Metrics" count="0"/>
    <cacheHierarchy uniqueName="[Measures].[Internet Net Sales Plan (YOY)]" caption="Internet Net Sales Plan (YOY)" measure="1" displayFolder="" measureGroup="Date Intelligence Metrics" count="0"/>
    <cacheHierarchy uniqueName="[Measures].[Internet Net Sales Plan (YOY YTD)]" caption="Internet Net Sales Plan (YOY YTD)" measure="1" displayFolder="" measureGroup="Date Intelligence Metrics" count="0"/>
    <cacheHierarchy uniqueName="[Measures].[Internet Net Sales Plan (YOY %)]" caption="Internet Net Sales Plan (YOY %)" measure="1" displayFolder="" measureGroup="Date Intelligence Metrics" count="0"/>
    <cacheHierarchy uniqueName="[Measures].[Internet Net Sales Plan (YOY YTD %)]" caption="Internet Net Sales Plan (YOY YTD %)" measure="1" displayFolder="" measureGroup="Date Intelligence Metrics" count="0"/>
    <cacheHierarchy uniqueName="[Measures].[Internet Net Sales (CY)]" caption="Internet Net Sales (CY)" measure="1" displayFolder="" measureGroup="Date Intelligence Metrics" count="0"/>
    <cacheHierarchy uniqueName="[Measures].[Internet Net Sales (CY YTD)]" caption="Internet Net Sales (CY YTD)" measure="1" displayFolder="" measureGroup="Date Intelligence Metrics" count="0"/>
    <cacheHierarchy uniqueName="[Measures].[25% Above Planned YOY Growth]" caption="25% Above Planned YOY Growth" measure="1" displayFolder="" measureGroup="Date Intelligence Metrics" count="0"/>
    <cacheHierarchy uniqueName="[Measures].[25% Above Planned YTD Growth]" caption="25% Above Planned YTD Growth" measure="1" displayFolder="" measureGroup="Date Intelligence Metrics" count="0"/>
    <cacheHierarchy uniqueName="[Measures].[Internet Net Sales (PY-CONTAINS)]" caption="Internet Net Sales (PY-CONTAINS)" measure="1" displayFolder="" measureGroup="Date Intelligence Metrics" count="0"/>
    <cacheHierarchy uniqueName="[Measures].[Internet Net Sales (Trailing 3 Periods)]" caption="Internet Net Sales (Trailing 3 Periods)" measure="1" displayFolder="" measureGroup="Date Intelligence Metrics" count="0"/>
    <cacheHierarchy uniqueName="[Measures].[Total Net Sales]" caption="Total Net Sales" measure="1" displayFolder="" measureGroup="Total Sales" count="0"/>
    <cacheHierarchy uniqueName="[Measures].[Internet Net Sales Mix %]" caption="Internet Net Sales Mix %" measure="1" displayFolder="" measureGroup="Total Sales" count="0"/>
    <cacheHierarchy uniqueName="[Measures].[Reseller Net Sales Mix %]" caption="Reseller Net Sales Mix %" measure="1" displayFolder="" measureGroup="Total Sales" count="0"/>
    <cacheHierarchy uniqueName="[Measures].[Total Margin]" caption="Total Margin" measure="1" displayFolder="" measureGroup="Total Sales" count="0"/>
    <cacheHierarchy uniqueName="[Measures].[Total Margin %]" caption="Total Margin %" measure="1" displayFolder="" measureGroup="Total Sales" count="0"/>
    <cacheHierarchy uniqueName="[Measures].[Total Net Sales (Bikes)]" caption="Total Net Sales (Bikes)" measure="1" displayFolder="" measureGroup="Total Sales" count="0"/>
    <cacheHierarchy uniqueName="[Measures].[Total Net Sales (Non-Bikes)]" caption="Total Net Sales (Non-Bikes)" measure="1" displayFolder="" measureGroup="Total Sales" count="0"/>
    <cacheHierarchy uniqueName="[Measures].[Total Net Sales (Non-Bikes %)]" caption="Total Net Sales (Non-Bikes %)" measure="1" displayFolder="" measureGroup="Total Sales" count="0"/>
    <cacheHierarchy uniqueName="[Measures].[Product Total Net Sales Rank (YOY YTD %)]" caption="Product Total Net Sales Rank (YOY YTD %)" measure="1" displayFolder="" measureGroup="Total Sales" count="0"/>
    <cacheHierarchy uniqueName="[Measures].[Product Total Net Sales Rank ASC (YOY YTD %)]" caption="Product Total Net Sales Rank ASC (YOY YTD %)" measure="1" displayFolder="" measureGroup="Total Sales" count="0"/>
    <cacheHierarchy uniqueName="[Measures].[Product Total Sales Rank (PY YTD)]" caption="Product Total Sales Rank (PY YTD)" measure="1" displayFolder="" measureGroup="Total Sales" count="0"/>
    <cacheHierarchy uniqueName="[Measures].[Total Issues Raised]" caption="Total Issues Raised" measure="1" displayFolder="" measureGroup="Call Center" count="0"/>
    <cacheHierarchy uniqueName="[Measures].[Total Calls]" caption="Total Calls" measure="1" displayFolder="" measureGroup="Call Center" count="0"/>
    <cacheHierarchy uniqueName="[Measures].[Total Calls Without Issues Raised]" caption="Total Calls Without Issues Raised" measure="1" displayFolder="" measureGroup="Call Center" count="0"/>
    <cacheHierarchy uniqueName="[Measures].[Inventory Balance]" caption="Inventory Balance" measure="1" displayFolder="" measureGroup="Inventory" count="0"/>
    <cacheHierarchy uniqueName="[Measures].[Bikes Inventory Balance]" caption="Bikes Inventory Balance" measure="1" displayFolder="" measureGroup="Inventory" count="0"/>
    <cacheHierarchy uniqueName="[Measures].[Total Inventory Balance]" caption="Total Inventory Balance" measure="1" displayFolder="" measureGroup="Inventory" count="0"/>
    <cacheHierarchy uniqueName="[Measures].[Inventory Balance Average of Trailing 6]" caption="Inventory Balance Average of Trailing 6" measure="1" displayFolder="" measureGroup="Inventory" count="0"/>
    <cacheHierarchy uniqueName="[Measures].[Bikes Inventory Balance of 6]" caption="Bikes Inventory Balance of 6" measure="1" displayFolder="" measureGroup="Inventory" count="0"/>
    <cacheHierarchy uniqueName="[Measures].[Distinct Survey Count]" caption="Distinct Survey Count" measure="1" displayFolder="" measureGroup="Survey Response" count="0"/>
    <cacheHierarchy uniqueName="[Measures].[Surveys Count]" caption="Surveys Count" measure="1" displayFolder="" measureGroup="Survey Response" count="0"/>
    <cacheHierarchy uniqueName="[Measures].[Testing Measure]" caption="Testing Measure" measure="1" displayFolder="" measureGroup="Testing Measures" count="0"/>
    <cacheHierarchy uniqueName="[Measures].[Testing Measure Var]" caption="Testing Measure Var" measure="1" displayFolder="" measureGroup="Testing Measures" count="0"/>
    <cacheHierarchy uniqueName="[Measures].[Days Without Northwest Bike Sales]" caption="Days Without Northwest Bike Sales" measure="1" displayFolder="" measureGroup="Testing Measures" count="0"/>
    <cacheHierarchy uniqueName="[Measures].[Bike Key Values]" caption="Bike Key Values" measure="1" displayFolder="" measureGroup="Testing Measures" count="0"/>
    <cacheHierarchy uniqueName="[Measures].[Current Year Test]" caption="Current Year Test" measure="1" displayFolder="" measureGroup="Testing Measures" count="0"/>
    <cacheHierarchy uniqueName="[Measures].[Prior Calendar Month Number]" caption="Prior Calendar Month Number" measure="1" displayFolder="" measureGroup="Testing Measures" count="0"/>
    <cacheHierarchy uniqueName="[Measures].[Count of Curriencies]" caption="Count of Curriencies" measure="1" displayFolder="" measureGroup="Testing Measures" count="0"/>
    <cacheHierarchy uniqueName="[Measures].[Date Numbers]" caption="Date Numbers" measure="1" displayFolder="" measureGroup="Date Intelligence Metrics" count="0" hidden="1"/>
    <cacheHierarchy uniqueName="[Measures].[Current Day of Year]" caption="Current Day of Year" measure="1" displayFolder="" measureGroup="Date Intelligence Metrics" count="0" hidden="1"/>
    <cacheHierarchy uniqueName="[Measures].[__Default measure]" caption="__Default measure" measure="1" displayFolder="" count="0" hidden="1"/>
  </cacheHierarchies>
  <kpis count="0"/>
  <tupleCache>
    <entries count="288">
      <n v="557835.86879999994" in="0">
        <tpls c="4">
          <tpl fld="1" item="1"/>
          <tpl fld="0" item="0"/>
          <tpl hier="187" item="0"/>
          <tpl hier="259" item="1"/>
        </tpls>
      </n>
      <n v="0.10675295081621206" in="1">
        <tpls c="4">
          <tpl fld="1" item="0"/>
          <tpl fld="0" item="2"/>
          <tpl hier="187" item="0"/>
          <tpl hier="259" item="1"/>
        </tpls>
      </n>
      <n v="9.4915014888144231E-2" in="1">
        <tpls c="4">
          <tpl fld="1" item="1"/>
          <tpl fld="0" item="2"/>
          <tpl hier="187" item="0"/>
          <tpl hier="259" item="1"/>
        </tpls>
      </n>
      <n v="1110046.8622000001" in="0">
        <tpls c="4">
          <tpl fld="1" item="3"/>
          <tpl fld="0" item="0"/>
          <tpl hier="187" item="0"/>
          <tpl hier="259" item="1"/>
        </tpls>
      </n>
      <n v="4.5230520524876208E-2" in="1">
        <tpls c="4">
          <tpl fld="1" item="0"/>
          <tpl fld="0" item="1"/>
          <tpl hier="187" item="0"/>
          <tpl hier="259" item="1"/>
        </tpls>
      </n>
      <n v="296557.13609999977" in="2">
        <tpls c="4">
          <tpl fld="1" item="0"/>
          <tpl fld="0" item="3"/>
          <tpl hier="187" item="0"/>
          <tpl hier="259" item="1"/>
        </tpls>
      </n>
      <n v="134868.81339999987" in="0">
        <tpls c="4">
          <tpl fld="1" item="3"/>
          <tpl fld="0" item="6"/>
          <tpl hier="187" item="0"/>
          <tpl hier="259" item="1"/>
        </tpls>
      </n>
      <n v="4.3369216759446466E-2" in="1">
        <tpls c="4">
          <tpl fld="1" item="1"/>
          <tpl fld="0" item="1"/>
          <tpl hier="187" item="0"/>
          <tpl hier="259" item="1"/>
        </tpls>
      </n>
      <n v="359474.60580000002" in="2">
        <tpls c="4">
          <tpl fld="1" item="1"/>
          <tpl fld="0" item="3"/>
          <tpl hier="187" item="0"/>
          <tpl hier="259" item="1"/>
        </tpls>
      </n>
      <n v="2678946.04" in="0">
        <tpls c="4">
          <tpl fld="1" item="3"/>
          <tpl fld="0" item="7"/>
          <tpl hier="187" item="0"/>
          <tpl hier="259" item="1"/>
        </tpls>
      </n>
      <n v="-73900.343600000022" in="0">
        <tpls c="4">
          <tpl fld="1" item="4"/>
          <tpl fld="0" item="6"/>
          <tpl hier="187" item="0"/>
          <tpl hier="259" item="1"/>
        </tpls>
      </n>
      <n v="543689.47070000006" in="0">
        <tpls c="4">
          <tpl fld="1" item="0"/>
          <tpl fld="0" item="0"/>
          <tpl hier="187" item="0"/>
          <tpl hier="259" item="1"/>
        </tpls>
      </n>
      <n v="5.034398281497296E-2" in="1">
        <tpls c="4">
          <tpl fld="1" item="3"/>
          <tpl fld="0" item="4"/>
          <tpl hier="187" item="0"/>
          <tpl hier="259" item="1"/>
        </tpls>
      </n>
      <n v="-106558.21610000008" in="0">
        <tpls c="4">
          <tpl fld="1" item="5"/>
          <tpl fld="0" item="6"/>
          <tpl hier="187" item="0"/>
          <tpl hier="259" item="1"/>
        </tpls>
      </n>
      <n v="0.4054507311678251" in="1">
        <tpls c="4">
          <tpl fld="1" item="1"/>
          <tpl fld="0" item="8"/>
          <tpl hier="187" item="0"/>
          <tpl hier="259" item="1"/>
        </tpls>
      </n>
      <n v="578069.67850000109" in="0">
        <tpls c="4">
          <tpl fld="1" item="3"/>
          <tpl fld="0" item="5"/>
          <tpl hier="187" item="0"/>
          <tpl hier="259" item="1"/>
        </tpls>
      </n>
      <n v="-40205.532299999846" in="0">
        <tpls c="4">
          <tpl fld="1" item="0"/>
          <tpl fld="0" item="6"/>
          <tpl hier="187" item="0"/>
          <tpl hier="259" item="1"/>
        </tpls>
      </n>
      <n v="57981.063899999484" in="2">
        <tpls c="4">
          <tpl fld="1" item="2"/>
          <tpl fld="0" item="3"/>
          <tpl hier="187" item="0"/>
          <tpl hier="259" item="1"/>
        </tpls>
      </n>
      <n v="-5.0459477268808756E-2" in="1">
        <tpls c="4">
          <tpl fld="1" item="3"/>
          <tpl fld="0" item="1"/>
          <tpl hier="187" item="0"/>
          <tpl hier="259" item="1"/>
        </tpls>
      </n>
      <n v="4.3721588373220932E-2" in="1">
        <tpls c="4">
          <tpl fld="1" item="3"/>
          <tpl fld="0" item="2"/>
          <tpl hier="187" item="0"/>
          <tpl hier="259" item="1"/>
        </tpls>
      </n>
      <n v="0.13458407571343226" in="1">
        <tpls c="4">
          <tpl fld="1" item="2"/>
          <tpl fld="0" item="2"/>
          <tpl hier="187" item="0"/>
          <tpl hier="259" item="1"/>
        </tpls>
      </n>
      <n v="0.11506774558162762" in="1">
        <tpls c="4">
          <tpl fld="1" item="5"/>
          <tpl fld="0" item="2"/>
          <tpl hier="187" item="0"/>
          <tpl hier="259" item="1"/>
        </tpls>
      </n>
      <n v="33758.01900000032" in="2">
        <tpls c="4">
          <tpl fld="1" item="4"/>
          <tpl fld="0" item="3"/>
          <tpl hier="187" item="0"/>
          <tpl hier="259" item="1"/>
        </tpls>
      </n>
      <n v="-531977.183699999" in="2">
        <tpls c="4">
          <tpl fld="1" item="3"/>
          <tpl fld="0" item="3"/>
          <tpl hier="187" item="0"/>
          <tpl hier="259" item="1"/>
        </tpls>
      </n>
      <n v="1641876.5013000001" in="0">
        <tpls c="4">
          <tpl fld="1" item="2"/>
          <tpl fld="0" item="0"/>
          <tpl hier="187" item="0"/>
          <tpl hier="259" item="1"/>
        </tpls>
      </n>
      <n v="6.6978581730890224E-3" in="1">
        <tpls c="4">
          <tpl fld="1" item="2"/>
          <tpl fld="0" item="1"/>
          <tpl hier="187" item="0"/>
          <tpl hier="259" item="1"/>
        </tpls>
      </n>
      <n v="-1.3659014770898984E-2" in="1">
        <tpls c="4">
          <tpl fld="1" item="1"/>
          <tpl fld="0" item="4"/>
          <tpl hier="187" item="0"/>
          <tpl hier="259" item="1"/>
        </tpls>
      </n>
      <n v="-3.058911928216005E-2" in="1">
        <tpls c="4">
          <tpl fld="1" item="0"/>
          <tpl fld="0" item="4"/>
          <tpl hier="187" item="0"/>
          <tpl hier="259" item="1"/>
        </tpls>
      </n>
      <n v="4.5342753695393367E-2" in="1">
        <tpls c="4">
          <tpl fld="1" item="2"/>
          <tpl fld="0" item="4"/>
          <tpl hier="187" item="0"/>
          <tpl hier="259" item="1"/>
        </tpls>
      </n>
      <n v="-7.3253354387231517E-2" in="1">
        <tpls c="4">
          <tpl fld="1" item="5"/>
          <tpl fld="0" item="4"/>
          <tpl hier="187" item="0"/>
          <tpl hier="259" item="1"/>
        </tpls>
      </n>
      <n v="-4.3531807394481106E-2" in="1">
        <tpls c="4">
          <tpl fld="1" item="4"/>
          <tpl fld="0" item="4"/>
          <tpl hier="187" item="0"/>
          <tpl hier="259" item="1"/>
        </tpls>
      </n>
      <n v="917310.47459999996" in="0">
        <tpls c="4">
          <tpl fld="1" item="1"/>
          <tpl fld="0" item="5"/>
          <tpl hier="187" item="0"/>
          <tpl hier="259" item="1"/>
        </tpls>
      </n>
      <n v="840246.60679999983" in="0">
        <tpls c="4">
          <tpl fld="1" item="0"/>
          <tpl fld="0" item="5"/>
          <tpl hier="187" item="0"/>
          <tpl hier="259" item="1"/>
        </tpls>
      </n>
      <n v="1699857.5651999996" in="0">
        <tpls c="4">
          <tpl fld="1" item="2"/>
          <tpl fld="0" item="5"/>
          <tpl hier="187" item="0"/>
          <tpl hier="259" item="1"/>
        </tpls>
      </n>
      <n v="836396.73859999957" in="0">
        <tpls c="4">
          <tpl fld="1" item="5"/>
          <tpl fld="0" item="5"/>
          <tpl hier="187" item="0"/>
          <tpl hier="259" item="1"/>
        </tpls>
      </n>
      <n v="749952.2318000003" in="0">
        <tpls c="4">
          <tpl fld="1" item="4"/>
          <tpl fld="0" item="5"/>
          <tpl hier="187" item="0"/>
          <tpl hier="259" item="1"/>
        </tpls>
      </n>
      <n v="180182.73900000006" in="0">
        <tpls c="4">
          <tpl fld="1" item="2"/>
          <tpl fld="0" item="6"/>
          <tpl hier="187" item="0"/>
          <tpl hier="259" item="1"/>
        </tpls>
      </n>
      <n v="-18792.636900000041" in="0">
        <tpls c="4">
          <tpl fld="1" item="1"/>
          <tpl fld="0" item="6"/>
          <tpl hier="187" item="0"/>
          <tpl hier="259" item="1"/>
        </tpls>
      </n>
      <n v="3973793.48" in="0">
        <tpls c="4">
          <tpl fld="1" item="2"/>
          <tpl fld="0" item="7"/>
          <tpl hier="187" item="0"/>
          <tpl hier="259" item="1"/>
        </tpls>
      </n>
      <n v="1314373.648" in="0">
        <tpls c="4">
          <tpl fld="1" item="0"/>
          <tpl fld="0" item="7"/>
          <tpl hier="187" item="0"/>
          <tpl hier="259" item="1"/>
        </tpls>
      </n>
      <n v="1454653.0597999999" in="0">
        <tpls c="4">
          <tpl fld="1" item="5"/>
          <tpl fld="0" item="7"/>
          <tpl hier="187" item="0"/>
          <tpl hier="259" item="1"/>
        </tpls>
      </n>
      <n v="1697617.1683" in="0">
        <tpls c="4">
          <tpl fld="1" item="4"/>
          <tpl fld="0" item="7"/>
          <tpl hier="187" item="0"/>
          <tpl hier="259" item="1"/>
        </tpls>
      </n>
      <n v="1375841.3191" in="0">
        <tpls c="4">
          <tpl fld="1" item="1"/>
          <tpl fld="0" item="7"/>
          <tpl hier="187" item="0"/>
          <tpl hier="259" item="1"/>
        </tpls>
      </n>
      <n v="716194.21279999998" in="0">
        <tpls c="4">
          <tpl fld="1" item="4"/>
          <tpl fld="0" item="0"/>
          <tpl hier="187" item="0"/>
          <tpl hier="259" item="1"/>
        </tpls>
      </n>
      <n v="4.4805923445014268E-3" in="1">
        <tpls c="4">
          <tpl fld="1" item="4"/>
          <tpl fld="0" item="1"/>
          <tpl hier="187" item="0"/>
          <tpl hier="259" item="1"/>
        </tpls>
      </n>
      <n v="8.1234934674968826E-2" in="1">
        <tpls c="4">
          <tpl fld="1" item="4"/>
          <tpl fld="0" item="2"/>
          <tpl hier="187" item="0"/>
          <tpl hier="259" item="1"/>
        </tpls>
      </n>
      <n v="0.41954160099447235" in="1">
        <tpls c="4">
          <tpl fld="1" item="5"/>
          <tpl fld="0" item="8"/>
          <tpl hier="187" item="0"/>
          <tpl hier="259" item="1"/>
        </tpls>
      </n>
      <n v="0.42188205101459914" in="1">
        <tpls c="4">
          <tpl fld="1" item="4"/>
          <tpl fld="0" item="8"/>
          <tpl hier="187" item="0"/>
          <tpl hier="259" item="1"/>
        </tpls>
      </n>
      <n v="0.41435954499479211" in="1">
        <tpls c="4">
          <tpl fld="1" item="3"/>
          <tpl fld="0" item="8"/>
          <tpl hier="187" item="0"/>
          <tpl hier="259" item="1"/>
        </tpls>
      </n>
      <n v="0.41317610227192786" in="1">
        <tpls c="4">
          <tpl fld="1" item="2"/>
          <tpl fld="0" item="8"/>
          <tpl hier="187" item="0"/>
          <tpl hier="259" item="1"/>
        </tpls>
      </n>
      <n v="0.41364909554242679" in="1">
        <tpls c="4">
          <tpl fld="1" item="0"/>
          <tpl fld="0" item="8"/>
          <tpl hier="187" item="0"/>
          <tpl hier="259" item="1"/>
        </tpls>
      </n>
      <n v="5814080.1058" in="0">
        <tpls c="4">
          <tpl fld="1" item="5"/>
          <tpl fld="0" item="9"/>
          <tpl hier="187" item="0"/>
          <tpl hier="259" item="1"/>
        </tpls>
      </n>
      <n v="7534275.9181000004" in="0">
        <tpls c="4">
          <tpl fld="1" item="4"/>
          <tpl fld="0" item="9"/>
          <tpl hier="187" item="0"/>
          <tpl hier="259" item="1"/>
        </tpls>
      </n>
      <n v="10542661.408600001" in="0">
        <tpls c="4">
          <tpl fld="1" item="3"/>
          <tpl fld="0" item="9"/>
          <tpl hier="187" item="0"/>
          <tpl hier="259" item="1"/>
        </tpls>
      </n>
      <n v="8656657.4570000004" in="0">
        <tpls c="4">
          <tpl fld="1" item="2"/>
          <tpl fld="0" item="9"/>
          <tpl hier="187" item="0"/>
          <tpl hier="259" item="1"/>
        </tpls>
      </n>
      <n v="8288704.1238000002" in="0">
        <tpls c="4">
          <tpl fld="1" item="1"/>
          <tpl fld="0" item="9"/>
          <tpl hier="187" item="0"/>
          <tpl hier="259" item="1"/>
        </tpls>
      </n>
      <n v="6556571.3739" in="0">
        <tpls c="4">
          <tpl fld="1" item="0"/>
          <tpl fld="0" item="9"/>
          <tpl hier="187" item="0"/>
          <tpl hier="259" item="1"/>
        </tpls>
      </n>
      <n v="226109.26499999966" in="2">
        <tpls c="4">
          <tpl fld="1" item="5"/>
          <tpl fld="0" item="3"/>
          <tpl hier="187" item="0"/>
          <tpl hier="259" item="1"/>
        </tpls>
      </n>
      <n v="3.8889946627057644E-2" in="1">
        <tpls c="4">
          <tpl fld="1" item="5"/>
          <tpl fld="0" item="1"/>
          <tpl hier="187" item="0"/>
          <tpl hier="259" item="1"/>
        </tpls>
      </n>
      <n v="610287.47359999991" in="0">
        <tpls c="4">
          <tpl fld="1" item="5"/>
          <tpl fld="0" item="0"/>
          <tpl hier="187" item="0"/>
          <tpl hier="259" item="1"/>
        </tpls>
      </n>
      <n v="7870945.0219000001" in="0">
        <tpls c="4">
          <tpl fld="1" item="0"/>
          <tpl fld="0" item="10"/>
          <tpl hier="187" item="0"/>
          <tpl hier="259" item="1"/>
        </tpls>
      </n>
      <n v="7268733.1655999999" in="0">
        <tpls c="4">
          <tpl fld="1" item="5"/>
          <tpl fld="0" item="10"/>
          <tpl hier="187" item="0"/>
          <tpl hier="259" item="1"/>
        </tpls>
      </n>
      <n v="9231893.0864000004" in="0">
        <tpls c="4">
          <tpl fld="1" item="4"/>
          <tpl fld="0" item="10"/>
          <tpl hier="187" item="0"/>
          <tpl hier="259" item="1"/>
        </tpls>
      </n>
      <n v="9664545.4429000001" in="0">
        <tpls c="4">
          <tpl fld="1" item="1"/>
          <tpl fld="0" item="10"/>
          <tpl hier="187" item="0"/>
          <tpl hier="259" item="1"/>
        </tpls>
      </n>
      <n v="13221607.448600002" in="0">
        <tpls c="4">
          <tpl fld="1" item="3"/>
          <tpl fld="0" item="10"/>
          <tpl hier="187" item="0"/>
          <tpl hier="259" item="1"/>
        </tpls>
      </n>
      <n v="12630450.937000001" in="0">
        <tpls c="4">
          <tpl fld="1" item="2"/>
          <tpl fld="0" item="10"/>
          <tpl hier="187" item="0"/>
          <tpl hier="259" item="1"/>
        </tpls>
      </n>
      <n v="2544077.2266000002" in="0">
        <tpls c="4">
          <tpl fld="1" item="3"/>
          <tpl fld="0" item="11"/>
          <tpl hier="187" item="0"/>
          <tpl hier="259" item="1"/>
        </tpls>
      </n>
      <n v="3793610.7409999999" in="0">
        <tpls c="4">
          <tpl fld="1" item="2"/>
          <tpl fld="0" item="11"/>
          <tpl hier="187" item="0"/>
          <tpl hier="259" item="1"/>
        </tpls>
      </n>
      <n v="1354579.1802999999" in="0">
        <tpls c="4">
          <tpl fld="1" item="0"/>
          <tpl fld="0" item="11"/>
          <tpl hier="187" item="0"/>
          <tpl hier="259" item="1"/>
        </tpls>
      </n>
      <n v="1561211.2759" in="0">
        <tpls c="4">
          <tpl fld="1" item="5"/>
          <tpl fld="0" item="11"/>
          <tpl hier="187" item="0"/>
          <tpl hier="259" item="1"/>
        </tpls>
      </n>
      <n v="1771517.5119" in="0">
        <tpls c="4">
          <tpl fld="1" item="4"/>
          <tpl fld="0" item="11"/>
          <tpl hier="187" item="0"/>
          <tpl hier="259" item="1"/>
        </tpls>
      </n>
      <n v="1394633.956" in="0">
        <tpls c="4">
          <tpl fld="1" item="1"/>
          <tpl fld="0" item="11"/>
          <tpl hier="187" item="0"/>
          <tpl hier="259" item="1"/>
        </tpls>
      </n>
      <m in="0">
        <tpls c="4">
          <tpl fld="1" item="1"/>
          <tpl fld="0" item="0"/>
          <tpl hier="187" item="2"/>
          <tpl hier="259" item="1"/>
        </tpls>
      </m>
      <m in="1">
        <tpls c="4">
          <tpl fld="1" item="0"/>
          <tpl fld="0" item="2"/>
          <tpl hier="187" item="2"/>
          <tpl hier="259" item="1"/>
        </tpls>
      </m>
      <m in="1">
        <tpls c="4">
          <tpl fld="1" item="1"/>
          <tpl fld="0" item="2"/>
          <tpl hier="187" item="2"/>
          <tpl hier="259" item="1"/>
        </tpls>
      </m>
      <m in="0">
        <tpls c="4">
          <tpl fld="1" item="3"/>
          <tpl fld="0" item="0"/>
          <tpl hier="187" item="2"/>
          <tpl hier="259" item="1"/>
        </tpls>
      </m>
      <m in="1">
        <tpls c="4">
          <tpl fld="1" item="0"/>
          <tpl fld="0" item="1"/>
          <tpl hier="187" item="2"/>
          <tpl hier="259" item="1"/>
        </tpls>
      </m>
      <m in="2">
        <tpls c="4">
          <tpl fld="1" item="0"/>
          <tpl fld="0" item="3"/>
          <tpl hier="187" item="2"/>
          <tpl hier="259" item="1"/>
        </tpls>
      </m>
      <m in="0">
        <tpls c="4">
          <tpl fld="1" item="3"/>
          <tpl fld="0" item="6"/>
          <tpl hier="187" item="2"/>
          <tpl hier="259" item="1"/>
        </tpls>
      </m>
      <m in="1">
        <tpls c="4">
          <tpl fld="1" item="1"/>
          <tpl fld="0" item="1"/>
          <tpl hier="187" item="2"/>
          <tpl hier="259" item="1"/>
        </tpls>
      </m>
      <m in="2">
        <tpls c="4">
          <tpl fld="1" item="1"/>
          <tpl fld="0" item="3"/>
          <tpl hier="187" item="2"/>
          <tpl hier="259" item="1"/>
        </tpls>
      </m>
      <m in="0">
        <tpls c="4">
          <tpl fld="1" item="3"/>
          <tpl fld="0" item="7"/>
          <tpl hier="187" item="2"/>
          <tpl hier="259" item="1"/>
        </tpls>
      </m>
      <m in="0">
        <tpls c="4">
          <tpl fld="1" item="4"/>
          <tpl fld="0" item="6"/>
          <tpl hier="187" item="2"/>
          <tpl hier="259" item="1"/>
        </tpls>
      </m>
      <m in="0">
        <tpls c="4">
          <tpl fld="1" item="0"/>
          <tpl fld="0" item="0"/>
          <tpl hier="187" item="2"/>
          <tpl hier="259" item="1"/>
        </tpls>
      </m>
      <m in="1">
        <tpls c="4">
          <tpl fld="1" item="3"/>
          <tpl fld="0" item="4"/>
          <tpl hier="187" item="2"/>
          <tpl hier="259" item="1"/>
        </tpls>
      </m>
      <m in="0">
        <tpls c="4">
          <tpl fld="1" item="5"/>
          <tpl fld="0" item="6"/>
          <tpl hier="187" item="2"/>
          <tpl hier="259" item="1"/>
        </tpls>
      </m>
      <m in="1">
        <tpls c="4">
          <tpl fld="1" item="1"/>
          <tpl fld="0" item="8"/>
          <tpl hier="187" item="2"/>
          <tpl hier="259" item="1"/>
        </tpls>
      </m>
      <m in="0">
        <tpls c="4">
          <tpl fld="1" item="3"/>
          <tpl fld="0" item="5"/>
          <tpl hier="187" item="2"/>
          <tpl hier="259" item="1"/>
        </tpls>
      </m>
      <m in="0">
        <tpls c="4">
          <tpl fld="1" item="0"/>
          <tpl fld="0" item="6"/>
          <tpl hier="187" item="2"/>
          <tpl hier="259" item="1"/>
        </tpls>
      </m>
      <m in="2">
        <tpls c="4">
          <tpl fld="1" item="2"/>
          <tpl fld="0" item="3"/>
          <tpl hier="187" item="2"/>
          <tpl hier="259" item="1"/>
        </tpls>
      </m>
      <m in="1">
        <tpls c="4">
          <tpl fld="1" item="3"/>
          <tpl fld="0" item="1"/>
          <tpl hier="187" item="2"/>
          <tpl hier="259" item="1"/>
        </tpls>
      </m>
      <m in="1">
        <tpls c="4">
          <tpl fld="1" item="3"/>
          <tpl fld="0" item="2"/>
          <tpl hier="187" item="2"/>
          <tpl hier="259" item="1"/>
        </tpls>
      </m>
      <m in="1">
        <tpls c="4">
          <tpl fld="1" item="2"/>
          <tpl fld="0" item="2"/>
          <tpl hier="187" item="2"/>
          <tpl hier="259" item="1"/>
        </tpls>
      </m>
      <m in="1">
        <tpls c="4">
          <tpl fld="1" item="5"/>
          <tpl fld="0" item="2"/>
          <tpl hier="187" item="2"/>
          <tpl hier="259" item="1"/>
        </tpls>
      </m>
      <m in="2">
        <tpls c="4">
          <tpl fld="1" item="4"/>
          <tpl fld="0" item="3"/>
          <tpl hier="187" item="2"/>
          <tpl hier="259" item="1"/>
        </tpls>
      </m>
      <m in="2">
        <tpls c="4">
          <tpl fld="1" item="3"/>
          <tpl fld="0" item="3"/>
          <tpl hier="187" item="2"/>
          <tpl hier="259" item="1"/>
        </tpls>
      </m>
      <m in="0">
        <tpls c="4">
          <tpl fld="1" item="2"/>
          <tpl fld="0" item="0"/>
          <tpl hier="187" item="2"/>
          <tpl hier="259" item="1"/>
        </tpls>
      </m>
      <m in="1">
        <tpls c="4">
          <tpl fld="1" item="2"/>
          <tpl fld="0" item="1"/>
          <tpl hier="187" item="2"/>
          <tpl hier="259" item="1"/>
        </tpls>
      </m>
      <m in="1">
        <tpls c="4">
          <tpl fld="1" item="1"/>
          <tpl fld="0" item="4"/>
          <tpl hier="187" item="2"/>
          <tpl hier="259" item="1"/>
        </tpls>
      </m>
      <m in="1">
        <tpls c="4">
          <tpl fld="1" item="0"/>
          <tpl fld="0" item="4"/>
          <tpl hier="187" item="2"/>
          <tpl hier="259" item="1"/>
        </tpls>
      </m>
      <m in="1">
        <tpls c="4">
          <tpl fld="1" item="2"/>
          <tpl fld="0" item="4"/>
          <tpl hier="187" item="2"/>
          <tpl hier="259" item="1"/>
        </tpls>
      </m>
      <m in="1">
        <tpls c="4">
          <tpl fld="1" item="5"/>
          <tpl fld="0" item="4"/>
          <tpl hier="187" item="2"/>
          <tpl hier="259" item="1"/>
        </tpls>
      </m>
      <m in="1">
        <tpls c="4">
          <tpl fld="1" item="4"/>
          <tpl fld="0" item="4"/>
          <tpl hier="187" item="2"/>
          <tpl hier="259" item="1"/>
        </tpls>
      </m>
      <m in="0">
        <tpls c="4">
          <tpl fld="1" item="1"/>
          <tpl fld="0" item="5"/>
          <tpl hier="187" item="2"/>
          <tpl hier="259" item="1"/>
        </tpls>
      </m>
      <m in="0">
        <tpls c="4">
          <tpl fld="1" item="0"/>
          <tpl fld="0" item="5"/>
          <tpl hier="187" item="2"/>
          <tpl hier="259" item="1"/>
        </tpls>
      </m>
      <m in="0">
        <tpls c="4">
          <tpl fld="1" item="2"/>
          <tpl fld="0" item="5"/>
          <tpl hier="187" item="2"/>
          <tpl hier="259" item="1"/>
        </tpls>
      </m>
      <m in="0">
        <tpls c="4">
          <tpl fld="1" item="5"/>
          <tpl fld="0" item="5"/>
          <tpl hier="187" item="2"/>
          <tpl hier="259" item="1"/>
        </tpls>
      </m>
      <m in="0">
        <tpls c="4">
          <tpl fld="1" item="4"/>
          <tpl fld="0" item="5"/>
          <tpl hier="187" item="2"/>
          <tpl hier="259" item="1"/>
        </tpls>
      </m>
      <m in="0">
        <tpls c="4">
          <tpl fld="1" item="2"/>
          <tpl fld="0" item="6"/>
          <tpl hier="187" item="2"/>
          <tpl hier="259" item="1"/>
        </tpls>
      </m>
      <m in="0">
        <tpls c="4">
          <tpl fld="1" item="1"/>
          <tpl fld="0" item="6"/>
          <tpl hier="187" item="2"/>
          <tpl hier="259" item="1"/>
        </tpls>
      </m>
      <m in="0">
        <tpls c="4">
          <tpl fld="1" item="2"/>
          <tpl fld="0" item="7"/>
          <tpl hier="187" item="2"/>
          <tpl hier="259" item="1"/>
        </tpls>
      </m>
      <m in="0">
        <tpls c="4">
          <tpl fld="1" item="0"/>
          <tpl fld="0" item="7"/>
          <tpl hier="187" item="2"/>
          <tpl hier="259" item="1"/>
        </tpls>
      </m>
      <m in="0">
        <tpls c="4">
          <tpl fld="1" item="5"/>
          <tpl fld="0" item="7"/>
          <tpl hier="187" item="2"/>
          <tpl hier="259" item="1"/>
        </tpls>
      </m>
      <m in="0">
        <tpls c="4">
          <tpl fld="1" item="4"/>
          <tpl fld="0" item="7"/>
          <tpl hier="187" item="2"/>
          <tpl hier="259" item="1"/>
        </tpls>
      </m>
      <m in="0">
        <tpls c="4">
          <tpl fld="1" item="1"/>
          <tpl fld="0" item="7"/>
          <tpl hier="187" item="2"/>
          <tpl hier="259" item="1"/>
        </tpls>
      </m>
      <m in="0">
        <tpls c="4">
          <tpl fld="1" item="4"/>
          <tpl fld="0" item="0"/>
          <tpl hier="187" item="2"/>
          <tpl hier="259" item="1"/>
        </tpls>
      </m>
      <m in="1">
        <tpls c="4">
          <tpl fld="1" item="4"/>
          <tpl fld="0" item="1"/>
          <tpl hier="187" item="2"/>
          <tpl hier="259" item="1"/>
        </tpls>
      </m>
      <m in="1">
        <tpls c="4">
          <tpl fld="1" item="4"/>
          <tpl fld="0" item="2"/>
          <tpl hier="187" item="2"/>
          <tpl hier="259" item="1"/>
        </tpls>
      </m>
      <m in="1">
        <tpls c="4">
          <tpl fld="1" item="5"/>
          <tpl fld="0" item="8"/>
          <tpl hier="187" item="2"/>
          <tpl hier="259" item="1"/>
        </tpls>
      </m>
      <m in="1">
        <tpls c="4">
          <tpl fld="1" item="4"/>
          <tpl fld="0" item="8"/>
          <tpl hier="187" item="2"/>
          <tpl hier="259" item="1"/>
        </tpls>
      </m>
      <m in="1">
        <tpls c="4">
          <tpl fld="1" item="3"/>
          <tpl fld="0" item="8"/>
          <tpl hier="187" item="2"/>
          <tpl hier="259" item="1"/>
        </tpls>
      </m>
      <m in="1">
        <tpls c="4">
          <tpl fld="1" item="2"/>
          <tpl fld="0" item="8"/>
          <tpl hier="187" item="2"/>
          <tpl hier="259" item="1"/>
        </tpls>
      </m>
      <m in="1">
        <tpls c="4">
          <tpl fld="1" item="0"/>
          <tpl fld="0" item="8"/>
          <tpl hier="187" item="2"/>
          <tpl hier="259" item="1"/>
        </tpls>
      </m>
      <m in="0">
        <tpls c="4">
          <tpl fld="1" item="5"/>
          <tpl fld="0" item="9"/>
          <tpl hier="187" item="2"/>
          <tpl hier="259" item="1"/>
        </tpls>
      </m>
      <m in="0">
        <tpls c="4">
          <tpl fld="1" item="4"/>
          <tpl fld="0" item="9"/>
          <tpl hier="187" item="2"/>
          <tpl hier="259" item="1"/>
        </tpls>
      </m>
      <m in="0">
        <tpls c="4">
          <tpl fld="1" item="3"/>
          <tpl fld="0" item="9"/>
          <tpl hier="187" item="2"/>
          <tpl hier="259" item="1"/>
        </tpls>
      </m>
      <m in="0">
        <tpls c="4">
          <tpl fld="1" item="2"/>
          <tpl fld="0" item="9"/>
          <tpl hier="187" item="2"/>
          <tpl hier="259" item="1"/>
        </tpls>
      </m>
      <m in="0">
        <tpls c="4">
          <tpl fld="1" item="1"/>
          <tpl fld="0" item="9"/>
          <tpl hier="187" item="2"/>
          <tpl hier="259" item="1"/>
        </tpls>
      </m>
      <m in="0">
        <tpls c="4">
          <tpl fld="1" item="0"/>
          <tpl fld="0" item="9"/>
          <tpl hier="187" item="2"/>
          <tpl hier="259" item="1"/>
        </tpls>
      </m>
      <m in="2">
        <tpls c="4">
          <tpl fld="1" item="5"/>
          <tpl fld="0" item="3"/>
          <tpl hier="187" item="2"/>
          <tpl hier="259" item="1"/>
        </tpls>
      </m>
      <m in="1">
        <tpls c="4">
          <tpl fld="1" item="5"/>
          <tpl fld="0" item="1"/>
          <tpl hier="187" item="2"/>
          <tpl hier="259" item="1"/>
        </tpls>
      </m>
      <m in="0">
        <tpls c="4">
          <tpl fld="1" item="5"/>
          <tpl fld="0" item="0"/>
          <tpl hier="187" item="2"/>
          <tpl hier="259" item="1"/>
        </tpls>
      </m>
      <m in="0">
        <tpls c="4">
          <tpl fld="1" item="0"/>
          <tpl fld="0" item="10"/>
          <tpl hier="187" item="2"/>
          <tpl hier="259" item="1"/>
        </tpls>
      </m>
      <m in="0">
        <tpls c="4">
          <tpl fld="1" item="5"/>
          <tpl fld="0" item="10"/>
          <tpl hier="187" item="2"/>
          <tpl hier="259" item="1"/>
        </tpls>
      </m>
      <m in="0">
        <tpls c="4">
          <tpl fld="1" item="4"/>
          <tpl fld="0" item="10"/>
          <tpl hier="187" item="2"/>
          <tpl hier="259" item="1"/>
        </tpls>
      </m>
      <m in="0">
        <tpls c="4">
          <tpl fld="1" item="1"/>
          <tpl fld="0" item="10"/>
          <tpl hier="187" item="2"/>
          <tpl hier="259" item="1"/>
        </tpls>
      </m>
      <m in="0">
        <tpls c="4">
          <tpl fld="1" item="3"/>
          <tpl fld="0" item="10"/>
          <tpl hier="187" item="2"/>
          <tpl hier="259" item="1"/>
        </tpls>
      </m>
      <m in="0">
        <tpls c="4">
          <tpl fld="1" item="2"/>
          <tpl fld="0" item="10"/>
          <tpl hier="187" item="2"/>
          <tpl hier="259" item="1"/>
        </tpls>
      </m>
      <m in="0">
        <tpls c="4">
          <tpl fld="1" item="3"/>
          <tpl fld="0" item="11"/>
          <tpl hier="187" item="2"/>
          <tpl hier="259" item="1"/>
        </tpls>
      </m>
      <m in="0">
        <tpls c="4">
          <tpl fld="1" item="2"/>
          <tpl fld="0" item="11"/>
          <tpl hier="187" item="2"/>
          <tpl hier="259" item="1"/>
        </tpls>
      </m>
      <m in="0">
        <tpls c="4">
          <tpl fld="1" item="0"/>
          <tpl fld="0" item="11"/>
          <tpl hier="187" item="2"/>
          <tpl hier="259" item="1"/>
        </tpls>
      </m>
      <m in="0">
        <tpls c="4">
          <tpl fld="1" item="5"/>
          <tpl fld="0" item="11"/>
          <tpl hier="187" item="2"/>
          <tpl hier="259" item="1"/>
        </tpls>
      </m>
      <m in="0">
        <tpls c="4">
          <tpl fld="1" item="4"/>
          <tpl fld="0" item="11"/>
          <tpl hier="187" item="2"/>
          <tpl hier="259" item="1"/>
        </tpls>
      </m>
      <m in="0">
        <tpls c="4">
          <tpl fld="1" item="1"/>
          <tpl fld="0" item="11"/>
          <tpl hier="187" item="2"/>
          <tpl hier="259" item="1"/>
        </tpls>
      </m>
      <n v="557835.86879999994" in="0">
        <tpls c="4">
          <tpl fld="1" item="1"/>
          <tpl fld="0" item="0"/>
          <tpl hier="187" item="3"/>
          <tpl hier="259" item="1"/>
        </tpls>
      </n>
      <n v="9.9952105574783609E-2" in="1">
        <tpls c="4">
          <tpl fld="1" item="0"/>
          <tpl fld="0" item="2"/>
          <tpl hier="187" item="3"/>
          <tpl hier="259" item="1"/>
        </tpls>
      </n>
      <n v="8.315964535567244E-2" in="1">
        <tpls c="4">
          <tpl fld="1" item="1"/>
          <tpl fld="0" item="2"/>
          <tpl hier="187" item="3"/>
          <tpl hier="259" item="1"/>
        </tpls>
      </n>
      <n v="1011790.9127999998" in="0">
        <tpls c="4">
          <tpl fld="1" item="3"/>
          <tpl fld="0" item="0"/>
          <tpl hier="187" item="3"/>
          <tpl hier="259" item="1"/>
        </tpls>
      </n>
      <n v="2.3603872289841846E-2" in="1">
        <tpls c="4">
          <tpl fld="1" item="0"/>
          <tpl fld="0" item="1"/>
          <tpl hier="187" item="3"/>
          <tpl hier="259" item="1"/>
        </tpls>
      </n>
      <n v="127471.60650000069" in="2">
        <tpls c="4">
          <tpl fld="1" item="0"/>
          <tpl fld="0" item="3"/>
          <tpl hier="187" item="3"/>
          <tpl hier="259" item="1"/>
        </tpls>
      </n>
      <n v="129648.50039999979" in="0">
        <tpls c="4">
          <tpl fld="1" item="3"/>
          <tpl fld="0" item="6"/>
          <tpl hier="187" item="3"/>
          <tpl hier="259" item="1"/>
        </tpls>
      </n>
      <n v="1.2799414079002355E-2" in="1">
        <tpls c="4">
          <tpl fld="1" item="1"/>
          <tpl fld="0" item="1"/>
          <tpl hier="187" item="3"/>
          <tpl hier="259" item="1"/>
        </tpls>
      </n>
      <n v="80663.947699999437" in="2">
        <tpls c="4">
          <tpl fld="1" item="1"/>
          <tpl fld="0" item="3"/>
          <tpl hier="187" item="3"/>
          <tpl hier="259" item="1"/>
        </tpls>
      </n>
      <n v="2501481.5299999998" in="0">
        <tpls c="4">
          <tpl fld="1" item="3"/>
          <tpl fld="0" item="7"/>
          <tpl hier="187" item="3"/>
          <tpl hier="259" item="1"/>
        </tpls>
      </n>
      <n v="-73938.684200000018" in="0">
        <tpls c="4">
          <tpl fld="1" item="4"/>
          <tpl fld="0" item="6"/>
          <tpl hier="187" item="3"/>
          <tpl hier="259" item="1"/>
        </tpls>
      </n>
      <n v="543689.47070000006" in="0">
        <tpls c="4">
          <tpl fld="1" item="0"/>
          <tpl fld="0" item="0"/>
          <tpl hier="187" item="3"/>
          <tpl hier="259" item="1"/>
        </tpls>
      </n>
      <n v="5.1828685858815754E-2" in="1">
        <tpls c="4">
          <tpl fld="1" item="3"/>
          <tpl fld="0" item="4"/>
          <tpl hier="187" item="3"/>
          <tpl hier="259" item="1"/>
        </tpls>
      </n>
      <n v="-106558.21610000008" in="0">
        <tpls c="4">
          <tpl fld="1" item="5"/>
          <tpl fld="0" item="6"/>
          <tpl hier="187" item="3"/>
          <tpl hier="259" item="1"/>
        </tpls>
      </n>
      <n v="0.4054507311678251" in="1">
        <tpls c="4">
          <tpl fld="1" item="1"/>
          <tpl fld="0" item="8"/>
          <tpl hier="187" item="3"/>
          <tpl hier="259" item="1"/>
        </tpls>
      </n>
      <n v="297832.89899999998" in="0">
        <tpls c="4">
          <tpl fld="1" item="3"/>
          <tpl fld="0" item="5"/>
          <tpl hier="187" item="3"/>
          <tpl hier="259" item="1"/>
        </tpls>
      </n>
      <n v="-40205.532299999846" in="0">
        <tpls c="4">
          <tpl fld="1" item="0"/>
          <tpl fld="0" item="6"/>
          <tpl hier="187" item="3"/>
          <tpl hier="259" item="1"/>
        </tpls>
      </n>
      <n v="-73436.861300000921" in="2">
        <tpls c="4">
          <tpl fld="1" item="2"/>
          <tpl fld="0" item="3"/>
          <tpl hier="187" item="3"/>
          <tpl hier="259" item="1"/>
        </tpls>
      </n>
      <n v="-9.056111759082737E-2" in="1">
        <tpls c="4">
          <tpl fld="1" item="3"/>
          <tpl fld="0" item="1"/>
          <tpl hier="187" item="3"/>
          <tpl hier="259" item="1"/>
        </tpls>
      </n>
      <n v="2.8678601007339162E-2" in="1">
        <tpls c="4">
          <tpl fld="1" item="3"/>
          <tpl fld="0" item="2"/>
          <tpl hier="187" item="3"/>
          <tpl hier="259" item="1"/>
        </tpls>
      </n>
      <n v="0.13180762561199463" in="1">
        <tpls c="4">
          <tpl fld="1" item="2"/>
          <tpl fld="0" item="2"/>
          <tpl hier="187" item="3"/>
          <tpl hier="259" item="1"/>
        </tpls>
      </n>
      <n v="0.11072429994220508" in="1">
        <tpls c="4">
          <tpl fld="1" item="5"/>
          <tpl fld="0" item="2"/>
          <tpl hier="187" item="3"/>
          <tpl hier="259" item="1"/>
        </tpls>
      </n>
      <n v="-143825.77730000019" in="2">
        <tpls c="4">
          <tpl fld="1" item="4"/>
          <tpl fld="0" item="3"/>
          <tpl hier="187" item="3"/>
          <tpl hier="259" item="1"/>
        </tpls>
      </n>
      <n v="-713958.01379999984" in="2">
        <tpls c="4">
          <tpl fld="1" item="3"/>
          <tpl fld="0" item="3"/>
          <tpl hier="187" item="3"/>
          <tpl hier="259" item="1"/>
        </tpls>
      </n>
      <n v="1501327.4311000002" in="0">
        <tpls c="4">
          <tpl fld="1" item="2"/>
          <tpl fld="0" item="0"/>
          <tpl hier="187" item="3"/>
          <tpl hier="259" item="1"/>
        </tpls>
      </n>
      <n v="-1.0324522376063607E-2" in="1">
        <tpls c="4">
          <tpl fld="1" item="2"/>
          <tpl fld="0" item="1"/>
          <tpl hier="187" item="3"/>
          <tpl hier="259" item="1"/>
        </tpls>
      </n>
      <n v="-1.3659014770898984E-2" in="1">
        <tpls c="4">
          <tpl fld="1" item="1"/>
          <tpl fld="0" item="4"/>
          <tpl hier="187" item="3"/>
          <tpl hier="259" item="1"/>
        </tpls>
      </n>
      <n v="-3.058911928216005E-2" in="1">
        <tpls c="4">
          <tpl fld="1" item="0"/>
          <tpl fld="0" item="4"/>
          <tpl hier="187" item="3"/>
          <tpl hier="259" item="1"/>
        </tpls>
      </n>
      <n v="4.7884776906143116E-2" in="1">
        <tpls c="4">
          <tpl fld="1" item="2"/>
          <tpl fld="0" item="4"/>
          <tpl hier="187" item="3"/>
          <tpl hier="259" item="1"/>
        </tpls>
      </n>
      <n v="-7.3253354387231517E-2" in="1">
        <tpls c="4">
          <tpl fld="1" item="5"/>
          <tpl fld="0" item="4"/>
          <tpl hier="187" item="3"/>
          <tpl hier="259" item="1"/>
        </tpls>
      </n>
      <n v="-4.3626087610321343E-2" in="1">
        <tpls c="4">
          <tpl fld="1" item="4"/>
          <tpl fld="0" item="4"/>
          <tpl hier="187" item="3"/>
          <tpl hier="259" item="1"/>
        </tpls>
      </n>
      <n v="638499.81649999938" in="0">
        <tpls c="4">
          <tpl fld="1" item="1"/>
          <tpl fld="0" item="5"/>
          <tpl hier="187" item="3"/>
          <tpl hier="259" item="1"/>
        </tpls>
      </n>
      <n v="671161.07720000076" in="0">
        <tpls c="4">
          <tpl fld="1" item="0"/>
          <tpl fld="0" item="5"/>
          <tpl hier="187" item="3"/>
          <tpl hier="259" item="1"/>
        </tpls>
      </n>
      <n v="1427890.5697999992" in="0">
        <tpls c="4">
          <tpl fld="1" item="2"/>
          <tpl fld="0" item="5"/>
          <tpl hier="187" item="3"/>
          <tpl hier="259" item="1"/>
        </tpls>
      </n>
      <n v="717360.89629999991" in="0">
        <tpls c="4">
          <tpl fld="1" item="5"/>
          <tpl fld="0" item="5"/>
          <tpl hier="187" item="3"/>
          <tpl hier="259" item="1"/>
        </tpls>
      </n>
      <n v="570815.16529999976" in="0">
        <tpls c="4">
          <tpl fld="1" item="4"/>
          <tpl fld="0" item="5"/>
          <tpl hier="187" item="3"/>
          <tpl hier="259" item="1"/>
        </tpls>
      </n>
      <n v="178144.9143000003" in="0">
        <tpls c="4">
          <tpl fld="1" item="2"/>
          <tpl fld="0" item="6"/>
          <tpl hier="187" item="3"/>
          <tpl hier="259" item="1"/>
        </tpls>
      </n>
      <n v="-18792.636900000041" in="0">
        <tpls c="4">
          <tpl fld="1" item="1"/>
          <tpl fld="0" item="6"/>
          <tpl hier="187" item="3"/>
          <tpl hier="259" item="1"/>
        </tpls>
      </n>
      <n v="3720282.85" in="0">
        <tpls c="4">
          <tpl fld="1" item="2"/>
          <tpl fld="0" item="7"/>
          <tpl hier="187" item="3"/>
          <tpl hier="259" item="1"/>
        </tpls>
      </n>
      <n v="1314373.648" in="0">
        <tpls c="4">
          <tpl fld="1" item="0"/>
          <tpl fld="0" item="7"/>
          <tpl hier="187" item="3"/>
          <tpl hier="259" item="1"/>
        </tpls>
      </n>
      <n v="1454653.0597999999" in="0">
        <tpls c="4">
          <tpl fld="1" item="5"/>
          <tpl fld="0" item="7"/>
          <tpl hier="187" item="3"/>
          <tpl hier="259" item="1"/>
        </tpls>
      </n>
      <n v="1694827.2982999999" in="0">
        <tpls c="4">
          <tpl fld="1" item="4"/>
          <tpl fld="0" item="7"/>
          <tpl hier="187" item="3"/>
          <tpl hier="259" item="1"/>
        </tpls>
      </n>
      <n v="1375841.3191" in="0">
        <tpls c="4">
          <tpl fld="1" item="1"/>
          <tpl fld="0" item="7"/>
          <tpl hier="187" item="3"/>
          <tpl hier="259" item="1"/>
        </tpls>
      </n>
      <n v="714640.94259999995" in="0">
        <tpls c="4">
          <tpl fld="1" item="4"/>
          <tpl fld="0" item="0"/>
          <tpl hier="187" item="3"/>
          <tpl hier="259" item="1"/>
        </tpls>
      </n>
      <n v="-2.4744362438557779E-2" in="1">
        <tpls c="4">
          <tpl fld="1" item="4"/>
          <tpl fld="0" item="1"/>
          <tpl hier="187" item="3"/>
          <tpl hier="259" item="1"/>
        </tpls>
      </n>
      <n v="7.6034744607314256E-2" in="1">
        <tpls c="4">
          <tpl fld="1" item="4"/>
          <tpl fld="0" item="2"/>
          <tpl hier="187" item="3"/>
          <tpl hier="259" item="1"/>
        </tpls>
      </n>
      <n v="0.41954160099447235" in="1">
        <tpls c="4">
          <tpl fld="1" item="5"/>
          <tpl fld="0" item="8"/>
          <tpl hier="187" item="3"/>
          <tpl hier="259" item="1"/>
        </tpls>
      </n>
      <n v="0.42166003776126454" in="1">
        <tpls c="4">
          <tpl fld="1" item="4"/>
          <tpl fld="0" item="8"/>
          <tpl hier="187" item="3"/>
          <tpl hier="259" item="1"/>
        </tpls>
      </n>
      <n v="0.40447666739318278" in="1">
        <tpls c="4">
          <tpl fld="1" item="3"/>
          <tpl fld="0" item="8"/>
          <tpl hier="187" item="3"/>
          <tpl hier="259" item="1"/>
        </tpls>
      </n>
      <n v="0.40355195871733252" in="1">
        <tpls c="4">
          <tpl fld="1" item="2"/>
          <tpl fld="0" item="8"/>
          <tpl hier="187" item="3"/>
          <tpl hier="259" item="1"/>
        </tpls>
      </n>
      <n v="0.41364909554242679" in="1">
        <tpls c="4">
          <tpl fld="1" item="0"/>
          <tpl fld="0" item="8"/>
          <tpl hier="187" item="3"/>
          <tpl hier="259" item="1"/>
        </tpls>
      </n>
      <n v="5024149.6661999999" in="0">
        <tpls c="4">
          <tpl fld="1" item="5"/>
          <tpl fld="0" item="9"/>
          <tpl hier="187" item="3"/>
          <tpl hier="259" item="1"/>
        </tpls>
      </n>
      <n v="5812466.4823000003" in="0">
        <tpls c="4">
          <tpl fld="1" item="4"/>
          <tpl fld="0" item="9"/>
          <tpl hier="187" item="3"/>
          <tpl hier="259" item="1"/>
        </tpls>
      </n>
      <n v="7883714.6978000002" in="0">
        <tpls c="4">
          <tpl fld="1" item="3"/>
          <tpl fld="0" item="9"/>
          <tpl hier="187" item="3"/>
          <tpl hier="259" item="1"/>
        </tpls>
      </n>
      <n v="7112857.9729999993" in="0">
        <tpls c="4">
          <tpl fld="1" item="2"/>
          <tpl fld="0" item="9"/>
          <tpl hier="187" item="3"/>
          <tpl hier="259" item="1"/>
        </tpls>
      </n>
      <n v="6302159.3958999999" in="0">
        <tpls c="4">
          <tpl fld="1" item="1"/>
          <tpl fld="0" item="9"/>
          <tpl hier="187" item="3"/>
          <tpl hier="259" item="1"/>
        </tpls>
      </n>
      <n v="5400453.1517000003" in="0">
        <tpls c="4">
          <tpl fld="1" item="0"/>
          <tpl fld="0" item="9"/>
          <tpl hier="187" item="3"/>
          <tpl hier="259" item="1"/>
        </tpls>
      </n>
      <n v="107073.4227" in="2">
        <tpls c="4">
          <tpl fld="1" item="5"/>
          <tpl fld="0" item="3"/>
          <tpl hier="187" item="3"/>
          <tpl hier="259" item="1"/>
        </tpls>
      </n>
      <n v="2.1311750209261709E-2" in="1">
        <tpls c="4">
          <tpl fld="1" item="5"/>
          <tpl fld="0" item="1"/>
          <tpl hier="187" item="3"/>
          <tpl hier="259" item="1"/>
        </tpls>
      </n>
      <n v="610287.47359999991" in="0">
        <tpls c="4">
          <tpl fld="1" item="5"/>
          <tpl fld="0" item="0"/>
          <tpl hier="187" item="3"/>
          <tpl hier="259" item="1"/>
        </tpls>
      </n>
      <n v="6714826.7997000003" in="0">
        <tpls c="4">
          <tpl fld="1" item="0"/>
          <tpl fld="0" item="10"/>
          <tpl hier="187" item="3"/>
          <tpl hier="259" item="1"/>
        </tpls>
      </n>
      <n v="6478802.7259999998" in="0">
        <tpls c="4">
          <tpl fld="1" item="5"/>
          <tpl fld="0" item="10"/>
          <tpl hier="187" item="3"/>
          <tpl hier="259" item="1"/>
        </tpls>
      </n>
      <n v="7507293.7806000002" in="0">
        <tpls c="4">
          <tpl fld="1" item="4"/>
          <tpl fld="0" item="10"/>
          <tpl hier="187" item="3"/>
          <tpl hier="259" item="1"/>
        </tpls>
      </n>
      <n v="7678000.7149999999" in="0">
        <tpls c="4">
          <tpl fld="1" item="1"/>
          <tpl fld="0" item="10"/>
          <tpl hier="187" item="3"/>
          <tpl hier="259" item="1"/>
        </tpls>
      </n>
      <n v="10385196.2278" in="0">
        <tpls c="4">
          <tpl fld="1" item="3"/>
          <tpl fld="0" item="10"/>
          <tpl hier="187" item="3"/>
          <tpl hier="259" item="1"/>
        </tpls>
      </n>
      <n v="10833140.822999999" in="0">
        <tpls c="4">
          <tpl fld="1" item="2"/>
          <tpl fld="0" item="10"/>
          <tpl hier="187" item="3"/>
          <tpl hier="259" item="1"/>
        </tpls>
      </n>
      <n v="2371833.0296" in="0">
        <tpls c="4">
          <tpl fld="1" item="3"/>
          <tpl fld="0" item="11"/>
          <tpl hier="187" item="3"/>
          <tpl hier="259" item="1"/>
        </tpls>
      </n>
      <n v="3542137.9356999998" in="0">
        <tpls c="4">
          <tpl fld="1" item="2"/>
          <tpl fld="0" item="11"/>
          <tpl hier="187" item="3"/>
          <tpl hier="259" item="1"/>
        </tpls>
      </n>
      <n v="1354579.1802999999" in="0">
        <tpls c="4">
          <tpl fld="1" item="0"/>
          <tpl fld="0" item="11"/>
          <tpl hier="187" item="3"/>
          <tpl hier="259" item="1"/>
        </tpls>
      </n>
      <n v="1561211.2759" in="0">
        <tpls c="4">
          <tpl fld="1" item="5"/>
          <tpl fld="0" item="11"/>
          <tpl hier="187" item="3"/>
          <tpl hier="259" item="1"/>
        </tpls>
      </n>
      <n v="1768765.9824999999" in="0">
        <tpls c="4">
          <tpl fld="1" item="4"/>
          <tpl fld="0" item="11"/>
          <tpl hier="187" item="3"/>
          <tpl hier="259" item="1"/>
        </tpls>
      </n>
      <n v="1394633.956" in="0">
        <tpls c="4">
          <tpl fld="1" item="1"/>
          <tpl fld="0" item="11"/>
          <tpl hier="187" item="3"/>
          <tpl hier="259" item="1"/>
        </tpls>
      </n>
      <m in="0">
        <tpls c="4">
          <tpl fld="1" item="1"/>
          <tpl fld="0" item="0"/>
          <tpl hier="187" item="4"/>
          <tpl hier="259" item="1"/>
        </tpls>
      </m>
      <n v="0.30815197356420909" in="1">
        <tpls c="4">
          <tpl fld="1" item="0"/>
          <tpl fld="0" item="2"/>
          <tpl hier="187" item="4"/>
          <tpl hier="259" item="1"/>
        </tpls>
      </n>
      <n v="0.30583315469009564" in="1">
        <tpls c="4">
          <tpl fld="1" item="1"/>
          <tpl fld="0" item="2"/>
          <tpl hier="187" item="4"/>
          <tpl hier="259" item="1"/>
        </tpls>
      </n>
      <n v="75517.320399999997" in="0">
        <tpls c="4">
          <tpl fld="1" item="3"/>
          <tpl fld="0" item="0"/>
          <tpl hier="187" item="4"/>
          <tpl hier="259" item="1"/>
        </tpls>
      </n>
      <n v="0.30815197356420909" in="1">
        <tpls c="4">
          <tpl fld="1" item="0"/>
          <tpl fld="0" item="1"/>
          <tpl hier="187" item="4"/>
          <tpl hier="259" item="1"/>
        </tpls>
      </n>
      <n v="8431.8395000000019" in="2">
        <tpls c="4">
          <tpl fld="1" item="0"/>
          <tpl fld="0" item="3"/>
          <tpl hier="187" item="4"/>
          <tpl hier="259" item="1"/>
        </tpls>
      </n>
      <n v="4726.2920999999915" in="0">
        <tpls c="4">
          <tpl fld="1" item="3"/>
          <tpl fld="0" item="6"/>
          <tpl hier="187" item="4"/>
          <tpl hier="259" item="1"/>
        </tpls>
      </n>
      <n v="0.30583315469009564" in="1">
        <tpls c="4">
          <tpl fld="1" item="1"/>
          <tpl fld="0" item="1"/>
          <tpl hier="187" item="4"/>
          <tpl hier="259" item="1"/>
        </tpls>
      </n>
      <n v="13163.820899999995" in="2">
        <tpls c="4">
          <tpl fld="1" item="1"/>
          <tpl fld="0" item="3"/>
          <tpl hier="187" item="4"/>
          <tpl hier="259" item="1"/>
        </tpls>
      </n>
      <n v="120635.01" in="0">
        <tpls c="4">
          <tpl fld="1" item="3"/>
          <tpl fld="0" item="7"/>
          <tpl hier="187" item="4"/>
          <tpl hier="259" item="1"/>
        </tpls>
      </n>
      <n v="-13.27559999999994" in="0">
        <tpls c="4">
          <tpl fld="1" item="4"/>
          <tpl fld="0" item="6"/>
          <tpl hier="187" item="4"/>
          <tpl hier="259" item="1"/>
        </tpls>
      </n>
      <m in="0">
        <tpls c="4">
          <tpl fld="1" item="0"/>
          <tpl fld="0" item="0"/>
          <tpl hier="187" item="4"/>
          <tpl hier="259" item="1"/>
        </tpls>
      </m>
      <n v="3.9178444963862413E-2" in="1">
        <tpls c="4">
          <tpl fld="1" item="3"/>
          <tpl fld="0" item="4"/>
          <tpl hier="187" item="4"/>
          <tpl hier="259" item="1"/>
        </tpls>
      </n>
      <m in="0">
        <tpls c="4">
          <tpl fld="1" item="5"/>
          <tpl fld="0" item="6"/>
          <tpl hier="187" item="4"/>
          <tpl hier="259" item="1"/>
        </tpls>
      </m>
      <m in="1">
        <tpls c="4">
          <tpl fld="1" item="1"/>
          <tpl fld="0" item="8"/>
          <tpl hier="187" item="4"/>
          <tpl hier="259" item="1"/>
        </tpls>
      </m>
      <n v="124309.5603" in="0">
        <tpls c="4">
          <tpl fld="1" item="3"/>
          <tpl fld="0" item="5"/>
          <tpl hier="187" item="4"/>
          <tpl hier="259" item="1"/>
        </tpls>
      </n>
      <m in="0">
        <tpls c="4">
          <tpl fld="1" item="0"/>
          <tpl fld="0" item="6"/>
          <tpl hier="187" item="4"/>
          <tpl hier="259" item="1"/>
        </tpls>
      </m>
      <n v="34911.592400000001" in="2">
        <tpls c="4">
          <tpl fld="1" item="2"/>
          <tpl fld="0" item="3"/>
          <tpl hier="187" item="4"/>
          <tpl hier="259" item="1"/>
        </tpls>
      </n>
      <n v="0.35317114972381453" in="1">
        <tpls c="4">
          <tpl fld="1" item="3"/>
          <tpl fld="0" item="1"/>
          <tpl hier="187" item="4"/>
          <tpl hier="259" item="1"/>
        </tpls>
      </n>
      <n v="0.48034977821259195" in="1">
        <tpls c="4">
          <tpl fld="1" item="3"/>
          <tpl fld="0" item="2"/>
          <tpl hier="187" item="4"/>
          <tpl hier="259" item="1"/>
        </tpls>
      </n>
      <n v="0.53272482167339963" in="1">
        <tpls c="4">
          <tpl fld="1" item="2"/>
          <tpl fld="0" item="2"/>
          <tpl hier="187" item="4"/>
          <tpl hier="259" item="1"/>
        </tpls>
      </n>
      <n v="0.30273049918069328" in="1">
        <tpls c="4">
          <tpl fld="1" item="5"/>
          <tpl fld="0" item="2"/>
          <tpl hier="187" item="4"/>
          <tpl hier="259" item="1"/>
        </tpls>
      </n>
      <n v="14713.5429" in="2">
        <tpls c="4">
          <tpl fld="1" item="4"/>
          <tpl fld="0" item="3"/>
          <tpl hier="187" item="4"/>
          <tpl hier="259" item="1"/>
        </tpls>
      </n>
      <n v="48792.2399" in="2">
        <tpls c="4">
          <tpl fld="1" item="3"/>
          <tpl fld="0" item="3"/>
          <tpl hier="187" item="4"/>
          <tpl hier="259" item="1"/>
        </tpls>
      </n>
      <n v="107750.32669999999" in="0">
        <tpls c="4">
          <tpl fld="1" item="2"/>
          <tpl fld="0" item="0"/>
          <tpl hier="187" item="4"/>
          <tpl hier="259" item="1"/>
        </tpls>
      </n>
      <n v="0.36491276629836228" in="1">
        <tpls c="4">
          <tpl fld="1" item="2"/>
          <tpl fld="0" item="1"/>
          <tpl hier="187" item="4"/>
          <tpl hier="259" item="1"/>
        </tpls>
      </n>
      <m in="1">
        <tpls c="4">
          <tpl fld="1" item="1"/>
          <tpl fld="0" item="4"/>
          <tpl hier="187" item="4"/>
          <tpl hier="259" item="1"/>
        </tpls>
      </m>
      <m in="1">
        <tpls c="4">
          <tpl fld="1" item="0"/>
          <tpl fld="0" item="4"/>
          <tpl hier="187" item="4"/>
          <tpl hier="259" item="1"/>
        </tpls>
      </m>
      <n v="-3.6530653956258095E-3" in="1">
        <tpls c="4">
          <tpl fld="1" item="2"/>
          <tpl fld="0" item="4"/>
          <tpl hier="187" item="4"/>
          <tpl hier="259" item="1"/>
        </tpls>
      </n>
      <m in="1">
        <tpls c="4">
          <tpl fld="1" item="5"/>
          <tpl fld="0" item="4"/>
          <tpl hier="187" item="4"/>
          <tpl hier="259" item="1"/>
        </tpls>
      </m>
      <n v="-6.1830951804310698E-3" in="1">
        <tpls c="4">
          <tpl fld="1" item="4"/>
          <tpl fld="0" item="4"/>
          <tpl hier="187" item="4"/>
          <tpl hier="259" item="1"/>
        </tpls>
      </n>
      <n v="13163.820899999995" in="0">
        <tpls c="4">
          <tpl fld="1" item="1"/>
          <tpl fld="0" item="5"/>
          <tpl hier="187" item="4"/>
          <tpl hier="259" item="1"/>
        </tpls>
      </n>
      <n v="8431.8395000000019" in="0">
        <tpls c="4">
          <tpl fld="1" item="0"/>
          <tpl fld="0" item="5"/>
          <tpl hier="187" item="4"/>
          <tpl hier="259" item="1"/>
        </tpls>
      </n>
      <n v="142661.9191" in="0">
        <tpls c="4">
          <tpl fld="1" item="2"/>
          <tpl fld="0" item="5"/>
          <tpl hier="187" item="4"/>
          <tpl hier="259" item="1"/>
        </tpls>
      </n>
      <n v="6215.5862000000016" in="0">
        <tpls c="4">
          <tpl fld="1" item="5"/>
          <tpl fld="0" item="5"/>
          <tpl hier="187" item="4"/>
          <tpl hier="259" item="1"/>
        </tpls>
      </n>
      <n v="16057.6114" in="0">
        <tpls c="4">
          <tpl fld="1" item="4"/>
          <tpl fld="0" item="5"/>
          <tpl hier="187" item="4"/>
          <tpl hier="259" item="1"/>
        </tpls>
      </n>
      <n v="-628.78600000002189" in="0">
        <tpls c="4">
          <tpl fld="1" item="2"/>
          <tpl fld="0" item="6"/>
          <tpl hier="187" item="4"/>
          <tpl hier="259" item="1"/>
        </tpls>
      </n>
      <m in="0">
        <tpls c="4">
          <tpl fld="1" item="1"/>
          <tpl fld="0" item="6"/>
          <tpl hier="187" item="4"/>
          <tpl hier="259" item="1"/>
        </tpls>
      </m>
      <n v="172125.58" in="0">
        <tpls c="4">
          <tpl fld="1" item="2"/>
          <tpl fld="0" item="7"/>
          <tpl hier="187" item="4"/>
          <tpl hier="259" item="1"/>
        </tpls>
      </n>
      <m in="0">
        <tpls c="4">
          <tpl fld="1" item="0"/>
          <tpl fld="0" item="7"/>
          <tpl hier="187" item="4"/>
          <tpl hier="259" item="1"/>
        </tpls>
      </m>
      <m in="0">
        <tpls c="4">
          <tpl fld="1" item="5"/>
          <tpl fld="0" item="7"/>
          <tpl hier="187" item="4"/>
          <tpl hier="259" item="1"/>
        </tpls>
      </m>
      <n v="2147.08" in="0">
        <tpls c="4">
          <tpl fld="1" item="4"/>
          <tpl fld="0" item="7"/>
          <tpl hier="187" item="4"/>
          <tpl hier="259" item="1"/>
        </tpls>
      </n>
      <m in="0">
        <tpls c="4">
          <tpl fld="1" item="1"/>
          <tpl fld="0" item="7"/>
          <tpl hier="187" item="4"/>
          <tpl hier="259" item="1"/>
        </tpls>
      </m>
      <n v="1344.0684999999999" in="0">
        <tpls c="4">
          <tpl fld="1" item="4"/>
          <tpl fld="0" item="0"/>
          <tpl hier="187" item="4"/>
          <tpl hier="259" item="1"/>
        </tpls>
      </n>
      <n v="0.27161467756727364" in="1">
        <tpls c="4">
          <tpl fld="1" item="4"/>
          <tpl fld="0" item="1"/>
          <tpl hier="187" item="4"/>
          <tpl hier="259" item="1"/>
        </tpls>
      </n>
      <n v="0.28512534453782906" in="1">
        <tpls c="4">
          <tpl fld="1" item="4"/>
          <tpl fld="0" item="2"/>
          <tpl hier="187" item="4"/>
          <tpl hier="259" item="1"/>
        </tpls>
      </n>
      <m in="1">
        <tpls c="4">
          <tpl fld="1" item="5"/>
          <tpl fld="0" item="8"/>
          <tpl hier="187" item="4"/>
          <tpl hier="259" item="1"/>
        </tpls>
      </m>
      <n v="0.62599833261918503" in="1">
        <tpls c="4">
          <tpl fld="1" item="4"/>
          <tpl fld="0" item="8"/>
          <tpl hier="187" item="4"/>
          <tpl hier="259" item="1"/>
        </tpls>
      </n>
      <n v="0.62599837642488698" in="1">
        <tpls c="4">
          <tpl fld="1" item="3"/>
          <tpl fld="0" item="8"/>
          <tpl hier="187" item="4"/>
          <tpl hier="259" item="1"/>
        </tpls>
      </n>
      <n v="0.62599833621475665" in="1">
        <tpls c="4">
          <tpl fld="1" item="2"/>
          <tpl fld="0" item="8"/>
          <tpl hier="187" item="4"/>
          <tpl hier="259" item="1"/>
        </tpls>
      </n>
      <m in="1">
        <tpls c="4">
          <tpl fld="1" item="0"/>
          <tpl fld="0" item="8"/>
          <tpl hier="187" item="4"/>
          <tpl hier="259" item="1"/>
        </tpls>
      </m>
      <n v="20531.747600000002" in="0">
        <tpls c="4">
          <tpl fld="1" item="5"/>
          <tpl fld="0" item="9"/>
          <tpl hier="187" item="4"/>
          <tpl hier="259" item="1"/>
        </tpls>
      </n>
      <n v="54170.647299999997" in="0">
        <tpls c="4">
          <tpl fld="1" item="4"/>
          <tpl fld="0" item="9"/>
          <tpl hier="187" item="4"/>
          <tpl hier="259" item="1"/>
        </tpls>
      </n>
      <n v="138154.6594" in="0">
        <tpls c="4">
          <tpl fld="1" item="3"/>
          <tpl fld="0" item="9"/>
          <tpl hier="187" item="4"/>
          <tpl hier="259" item="1"/>
        </tpls>
      </n>
      <n v="95671.063399999999" in="0">
        <tpls c="4">
          <tpl fld="1" item="2"/>
          <tpl fld="0" item="9"/>
          <tpl hier="187" item="4"/>
          <tpl hier="259" item="1"/>
        </tpls>
      </n>
      <n v="43042.491299999994" in="0">
        <tpls c="4">
          <tpl fld="1" item="1"/>
          <tpl fld="0" item="9"/>
          <tpl hier="187" item="4"/>
          <tpl hier="259" item="1"/>
        </tpls>
      </n>
      <n v="27362.601000000002" in="0">
        <tpls c="4">
          <tpl fld="1" item="0"/>
          <tpl fld="0" item="9"/>
          <tpl hier="187" item="4"/>
          <tpl hier="259" item="1"/>
        </tpls>
      </n>
      <n v="6215.5862000000016" in="2">
        <tpls c="4">
          <tpl fld="1" item="5"/>
          <tpl fld="0" item="3"/>
          <tpl hier="187" item="4"/>
          <tpl hier="259" item="1"/>
        </tpls>
      </n>
      <n v="0.30273049918069328" in="1">
        <tpls c="4">
          <tpl fld="1" item="5"/>
          <tpl fld="0" item="1"/>
          <tpl hier="187" item="4"/>
          <tpl hier="259" item="1"/>
        </tpls>
      </n>
      <m in="0">
        <tpls c="4">
          <tpl fld="1" item="5"/>
          <tpl fld="0" item="0"/>
          <tpl hier="187" item="4"/>
          <tpl hier="259" item="1"/>
        </tpls>
      </m>
      <n v="27362.601000000002" in="0">
        <tpls c="4">
          <tpl fld="1" item="0"/>
          <tpl fld="0" item="10"/>
          <tpl hier="187" item="4"/>
          <tpl hier="259" item="1"/>
        </tpls>
      </n>
      <n v="20531.747600000002" in="0">
        <tpls c="4">
          <tpl fld="1" item="5"/>
          <tpl fld="0" item="10"/>
          <tpl hier="187" item="4"/>
          <tpl hier="259" item="1"/>
        </tpls>
      </n>
      <n v="56317.727299999999" in="0">
        <tpls c="4">
          <tpl fld="1" item="4"/>
          <tpl fld="0" item="10"/>
          <tpl hier="187" item="4"/>
          <tpl hier="259" item="1"/>
        </tpls>
      </n>
      <n v="43042.491299999994" in="0">
        <tpls c="4">
          <tpl fld="1" item="1"/>
          <tpl fld="0" item="10"/>
          <tpl hier="187" item="4"/>
          <tpl hier="259" item="1"/>
        </tpls>
      </n>
      <n v="258789.66940000001" in="0">
        <tpls c="4">
          <tpl fld="1" item="3"/>
          <tpl fld="0" item="10"/>
          <tpl hier="187" item="4"/>
          <tpl hier="259" item="1"/>
        </tpls>
      </n>
      <n v="267796.6434" in="0">
        <tpls c="4">
          <tpl fld="1" item="2"/>
          <tpl fld="0" item="10"/>
          <tpl hier="187" item="4"/>
          <tpl hier="259" item="1"/>
        </tpls>
      </n>
      <n v="115908.7179" in="0">
        <tpls c="4">
          <tpl fld="1" item="3"/>
          <tpl fld="0" item="11"/>
          <tpl hier="187" item="4"/>
          <tpl hier="259" item="1"/>
        </tpls>
      </n>
      <n v="172754.36600000001" in="0">
        <tpls c="4">
          <tpl fld="1" item="2"/>
          <tpl fld="0" item="11"/>
          <tpl hier="187" item="4"/>
          <tpl hier="259" item="1"/>
        </tpls>
      </n>
      <m in="0">
        <tpls c="4">
          <tpl fld="1" item="0"/>
          <tpl fld="0" item="11"/>
          <tpl hier="187" item="4"/>
          <tpl hier="259" item="1"/>
        </tpls>
      </m>
      <m in="0">
        <tpls c="4">
          <tpl fld="1" item="5"/>
          <tpl fld="0" item="11"/>
          <tpl hier="187" item="4"/>
          <tpl hier="259" item="1"/>
        </tpls>
      </m>
      <n v="2160.3555999999999" in="0">
        <tpls c="4">
          <tpl fld="1" item="4"/>
          <tpl fld="0" item="11"/>
          <tpl hier="187" item="4"/>
          <tpl hier="259" item="1"/>
        </tpls>
      </n>
      <m in="0">
        <tpls c="4">
          <tpl fld="1" item="1"/>
          <tpl fld="0" item="11"/>
          <tpl hier="187" item="4"/>
          <tpl hier="259" item="1"/>
        </tpls>
      </m>
    </entries>
    <sets count="5">
      <set count="1" maxRank="1" setDefinition="{[Product].[Product Category].[All]}">
        <tpls c="1">
          <tpl hier="187" item="4294967295"/>
        </tpls>
      </set>
      <set count="1" maxRank="1" setDefinition="{[Sales Territory].[Sales Territory Country].[All]}">
        <tpls c="1">
          <tpl hier="259" item="4294967295"/>
        </tpls>
      </set>
      <set count="1" maxRank="1" setDefinition="{[Product].[Product Category].&amp;}">
        <tpls c="1">
          <tpl fld="2" item="0"/>
        </tpls>
      </set>
      <set count="1" maxRank="1" setDefinition="{[Product].[Product Category].&amp;[Bikes]}">
        <tpls c="1">
          <tpl fld="2" item="1"/>
        </tpls>
      </set>
      <set count="1" maxRank="1" setDefinition="{[Product].[Product Category].&amp;[Accessories]}">
        <tpls c="1">
          <tpl fld="2" item="2"/>
        </tpls>
      </set>
    </sets>
    <queryCache count="18">
      <query mdx="[Measures].[Internet Sales Margin]">
        <tpls c="1">
          <tpl fld="0" item="0"/>
        </tpls>
      </query>
      <query mdx="[Measures].[Reseller Margin %]">
        <tpls c="1">
          <tpl fld="0" item="1"/>
        </tpls>
      </query>
      <query mdx="[Date].[Calendar Yr-Qtr].&amp;[2016-Q2]">
        <tpls c="1">
          <tpl fld="1" item="0"/>
        </tpls>
      </query>
      <query mdx="[Measures].[Total Margin %]">
        <tpls c="1">
          <tpl fld="0" item="2"/>
        </tpls>
      </query>
      <query mdx="[Date].[Calendar Yr-Qtr].&amp;[2016-Q1]">
        <tpls c="1">
          <tpl fld="1" item="1"/>
        </tpls>
      </query>
      <query mdx="[Measures].[Reseller Sales Margin]">
        <tpls c="1">
          <tpl fld="0" item="3"/>
        </tpls>
      </query>
      <query mdx="[Date].[Calendar Yr-Qtr].&amp;[2017-Q2]">
        <tpls c="1">
          <tpl fld="1" item="2"/>
        </tpls>
      </query>
      <query mdx="[Measures].[Internet Sales Var to Plan %]">
        <tpls c="1">
          <tpl fld="0" item="4"/>
        </tpls>
      </query>
      <query mdx="[Measures].[Total Margin]">
        <tpls c="1">
          <tpl fld="0" item="5"/>
        </tpls>
      </query>
      <query mdx="[Date].[Calendar Yr-Qtr].&amp;[2017-Q1]">
        <tpls c="1">
          <tpl fld="1" item="3"/>
        </tpls>
      </query>
      <query mdx="[Measures].[Internet Sales Var to Plan]">
        <tpls c="1">
          <tpl fld="0" item="6"/>
        </tpls>
      </query>
      <query mdx="[Measures].[Internet Net Sales]">
        <tpls c="1">
          <tpl fld="0" item="7"/>
        </tpls>
      </query>
      <query mdx="[Date].[Calendar Yr-Qtr].&amp;[2016-Q4]">
        <tpls c="1">
          <tpl fld="1" item="4"/>
        </tpls>
      </query>
      <query mdx="[Measures].[Internet Sales Margin %]">
        <tpls c="1">
          <tpl fld="0" item="8"/>
        </tpls>
      </query>
      <query mdx="[Measures].[Reseller Net Sales]">
        <tpls c="1">
          <tpl fld="0" item="9"/>
        </tpls>
      </query>
      <query mdx="[Date].[Calendar Yr-Qtr].&amp;[2016-Q3]">
        <tpls c="1">
          <tpl fld="1" item="5"/>
        </tpls>
      </query>
      <query mdx="[Measures].[Total Net Sales]">
        <tpls c="1">
          <tpl fld="0" item="10"/>
        </tpls>
      </query>
      <query mdx="[Measures].[Internet Sales Plan]">
        <tpls c="1">
          <tpl fld="0" item="11"/>
        </tpls>
      </query>
    </queryCache>
    <serverFormats count="3">
      <serverFormat format="\$#,0;(\$#,0);\$#,0"/>
      <serverFormat format="0.0 %;-0.0 %;0.0 %"/>
      <serverFormat format="\$#,0.00;(\$#,0.00);\$#,0.00"/>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ett Powell" refreshedDate="42957.720959606479" createdVersion="3" refreshedVersion="6" minRefreshableVersion="3" recordCount="0" supportSubquery="1" supportAdvancedDrill="1" xr:uid="{00000000-000A-0000-FFFF-FFFFA2000000}">
  <cacheSource type="external" connectionId="2">
    <extLst>
      <ext xmlns:x14="http://schemas.microsoft.com/office/spreadsheetml/2009/9/main" uri="{F057638F-6D5F-4e77-A914-E7F072B9BCA8}">
        <x14:sourceConnection name="Power BI - AdWorksEnterprise"/>
      </ext>
    </extLst>
  </cacheSource>
  <cacheFields count="0"/>
  <cacheHierarchies count="638">
    <cacheHierarchy uniqueName="[Account].[Account]" caption="Account" attribute="1" defaultMemberUniqueName="[Account].[Account].[All]" allUniqueName="[Account].[Account].[All]" dimensionUniqueName="[Account]" displayFolder="" count="0" unbalanced="0"/>
    <cacheHierarchy uniqueName="[Account].[Account Code]" caption="Account Code" attribute="1" defaultMemberUniqueName="[Account].[Account Code].[All]" allUniqueName="[Account].[Account Code].[All]" dimensionUniqueName="[Account]" displayFolder="" count="0" unbalanced="0"/>
    <cacheHierarchy uniqueName="[Account].[Account Type]" caption="Account Type" attribute="1" defaultMemberUniqueName="[Account].[Account Type].[All]" allUniqueName="[Account].[Account Type].[All]" dimensionUniqueName="[Account]" displayFolder="" count="0" unbalanced="0"/>
    <cacheHierarchy uniqueName="[Account].[AccountKey]" caption="AccountKey" attribute="1" defaultMemberUniqueName="[Account].[AccountKey].[All]" allUniqueName="[Account].[AccountKey].[All]" dimensionUniqueName="[Account]" displayFolder="" count="0" unbalanced="0"/>
    <cacheHierarchy uniqueName="[Account].[Operator]" caption="Operator" attribute="1" defaultMemberUniqueName="[Account].[Operator].[All]" allUniqueName="[Account].[Operator].[All]" dimensionUniqueName="[Account]" displayFolder="" count="0" unbalanced="0"/>
    <cacheHierarchy uniqueName="[Account].[Parent Account]" caption="Parent Account" attribute="1" defaultMemberUniqueName="[Account].[Parent Account].[All]" allUniqueName="[Account].[Parent Account].[All]" dimensionUniqueName="[Account]" displayFolder="" count="0" unbalanced="0"/>
    <cacheHierarchy uniqueName="[Account].[Parent Account Code]" caption="Parent Account Code" attribute="1" defaultMemberUniqueName="[Account].[Parent Account Code].[All]" allUniqueName="[Account].[Parent Account Code].[All]" dimensionUniqueName="[Account]" displayFolder="" count="0" unbalanced="0"/>
    <cacheHierarchy uniqueName="[Account].[ParentAccountKey]" caption="ParentAccountKey" attribute="1" defaultMemberUniqueName="[Account].[ParentAccountKey].[All]" allUniqueName="[Account].[ParentAccountKey].[All]" dimensionUniqueName="[Account]" displayFolder="" count="0" unbalanced="0"/>
    <cacheHierarchy uniqueName="[Account].[ValueType]" caption="ValueType" attribute="1" defaultMemberUniqueName="[Account].[ValueType].[All]" allUniqueName="[Account].[ValueType].[All]" dimensionUniqueName="[Account]" displayFolder="" count="0" unbalanced="0"/>
    <cacheHierarchy uniqueName="[Call Center].[AutomaticResponses]" caption="AutomaticResponses" attribute="1" defaultMemberUniqueName="[Call Center].[AutomaticResponses].[All]" allUniqueName="[Call Center].[AutomaticResponses].[All]" dimensionUniqueName="[Call Center]" displayFolder="" count="0" unbalanced="0"/>
    <cacheHierarchy uniqueName="[Call Center].[AverageTimePerIssue]" caption="AverageTimePerIssue" attribute="1" defaultMemberUniqueName="[Call Center].[AverageTimePerIssue].[All]" allUniqueName="[Call Center].[AverageTimePerIssue].[All]" dimensionUniqueName="[Call Center]" displayFolder="" count="0" unbalanced="0"/>
    <cacheHierarchy uniqueName="[Call Center].[Calls]" caption="Calls" attribute="1" defaultMemberUniqueName="[Call Center].[Calls].[All]" allUniqueName="[Call Center].[Calls].[All]" dimensionUniqueName="[Call Center]" displayFolder="" count="0" unbalanced="0"/>
    <cacheHierarchy uniqueName="[Call Center].[Date]" caption="Date" attribute="1" defaultMemberUniqueName="[Call Center].[Date].[All]" allUniqueName="[Call Center].[Date].[All]" dimensionUniqueName="[Call Center]" displayFolder="" count="0" unbalanced="0"/>
    <cacheHierarchy uniqueName="[Call Center].[DateKey]" caption="DateKey" attribute="1" defaultMemberUniqueName="[Call Center].[DateKey].[All]" allUniqueName="[Call Center].[DateKey].[All]" dimensionUniqueName="[Call Center]" displayFolder="" count="0" unbalanced="0"/>
    <cacheHierarchy uniqueName="[Call Center].[FactCallCenterID]" caption="FactCallCenterID" attribute="1" defaultMemberUniqueName="[Call Center].[FactCallCenterID].[All]" allUniqueName="[Call Center].[FactCallCenterID].[All]" dimensionUniqueName="[Call Center]" displayFolder="" count="0" unbalanced="0"/>
    <cacheHierarchy uniqueName="[Call Center].[IssuesRaised]" caption="IssuesRaised" attribute="1" defaultMemberUniqueName="[Call Center].[IssuesRaised].[All]" allUniqueName="[Call Center].[IssuesRaised].[All]" dimensionUniqueName="[Call Center]" displayFolder="" count="0" unbalanced="0"/>
    <cacheHierarchy uniqueName="[Call Center].[LevelOneOperators]" caption="LevelOneOperators" attribute="1" defaultMemberUniqueName="[Call Center].[LevelOneOperators].[All]" allUniqueName="[Call Center].[LevelOneOperators].[All]" dimensionUniqueName="[Call Center]" displayFolder="" count="0" unbalanced="0"/>
    <cacheHierarchy uniqueName="[Call Center].[LevelTwoOperators]" caption="LevelTwoOperators" attribute="1" defaultMemberUniqueName="[Call Center].[LevelTwoOperators].[All]" allUniqueName="[Call Center].[LevelTwoOperators].[All]" dimensionUniqueName="[Call Center]" displayFolder="" count="0" unbalanced="0"/>
    <cacheHierarchy uniqueName="[Call Center].[Orders]" caption="Orders" attribute="1" defaultMemberUniqueName="[Call Center].[Orders].[All]" allUniqueName="[Call Center].[Orders].[All]" dimensionUniqueName="[Call Center]" displayFolder="" count="0" unbalanced="0"/>
    <cacheHierarchy uniqueName="[Call Center].[ServiceGrade]" caption="ServiceGrade" attribute="1" defaultMemberUniqueName="[Call Center].[ServiceGrade].[All]" allUniqueName="[Call Center].[ServiceGrade].[All]" dimensionUniqueName="[Call Center]" displayFolder="" count="0" unbalanced="0"/>
    <cacheHierarchy uniqueName="[Call Center].[Shift]" caption="Shift" attribute="1" defaultMemberUniqueName="[Call Center].[Shift].[All]" allUniqueName="[Call Center].[Shift].[All]" dimensionUniqueName="[Call Center]" displayFolder="" count="0" unbalanced="0"/>
    <cacheHierarchy uniqueName="[Call Center].[TotalOperators]" caption="TotalOperators" attribute="1" defaultMemberUniqueName="[Call Center].[TotalOperators].[All]" allUniqueName="[Call Center].[TotalOperators].[All]" dimensionUniqueName="[Call Center]" displayFolder="" count="0" unbalanced="0"/>
    <cacheHierarchy uniqueName="[Call Center].[WageType]" caption="WageType" attribute="1" defaultMemberUniqueName="[Call Center].[WageType].[All]" allUniqueName="[Call Center].[WageType].[All]" dimensionUniqueName="[Call Center]" displayFolder="" count="0" unbalanced="0"/>
    <cacheHierarchy uniqueName="[Currency].[Currency]" caption="Currency" attribute="1" defaultMemberUniqueName="[Currency].[Currency].[All]" allUniqueName="[Currency].[Currency].[All]" dimensionUniqueName="[Currency]" displayFolder="" count="0" unbalanced="0"/>
    <cacheHierarchy uniqueName="[Currency].[Currency Abbrev]" caption="Currency Abbrev" attribute="1" defaultMemberUniqueName="[Currency].[Currency Abbrev].[All]" allUniqueName="[Currency].[Currency Abbrev].[All]" dimensionUniqueName="[Currency]" displayFolder="" count="0" unbalanced="0"/>
    <cacheHierarchy uniqueName="[Currency].[CurrencyKey]" caption="CurrencyKey" attribute="1" defaultMemberUniqueName="[Currency].[CurrencyKey].[All]" allUniqueName="[Currency].[CurrencyKey].[All]" dimensionUniqueName="[Currency]" displayFolder="" count="0" unbalanced="0"/>
    <cacheHierarchy uniqueName="[Customer].[Address Line 1]" caption="Address Line 1" attribute="1" defaultMemberUniqueName="[Customer].[Address Line 1].[All]" allUniqueName="[Customer].[Address Line 1].[All]" dimensionUniqueName="[Customer]" displayFolder="" count="0" unbalanced="0"/>
    <cacheHierarchy uniqueName="[Customer].[Annual Income]" caption="Annual Income" attribute="1" defaultMemberUniqueName="[Customer].[Annual Income].[All]" allUniqueName="[Customer].[Annual Income].[All]" dimensionUniqueName="[Customer]" displayFolder="" count="0" unbalanced="0"/>
    <cacheHierarchy uniqueName="[Customer].[Cars Owned]" caption="Cars Owned" attribute="1" defaultMemberUniqueName="[Customer].[Cars Owned].[All]" allUniqueName="[Customer].[Cars Owned].[All]" dimensionUniqueName="[Customer]" displayFolder="" count="0" unbalanced="0"/>
    <cacheHierarchy uniqueName="[Customer].[Children]" caption="Children" attribute="1" defaultMemberUniqueName="[Customer].[Children].[All]" allUniqueName="[Customer].[Children].[All]" dimensionUniqueName="[Customer]" displayFolder="" count="0" unbalanced="0"/>
    <cacheHierarchy uniqueName="[Customer].[City State]" caption="City State" attribute="1" defaultMemberUniqueName="[Customer].[City State].[All]" allUniqueName="[Customer].[City State].[All]" dimensionUniqueName="[Customer]" displayFolder="" count="0" unbalanced="0"/>
    <cacheHierarchy uniqueName="[Customer].[City State Country]" caption="City State Country" attribute="1" defaultMemberUniqueName="[Customer].[City State Country].[All]" allUniqueName="[Customer].[City State Country].[All]" dimensionUniqueName="[Customer]" displayFolder="" count="0" unbalanced="0"/>
    <cacheHierarchy uniqueName="[Customer].[Commute Distance]" caption="Commute Distance" attribute="1" defaultMemberUniqueName="[Customer].[Commute Distance].[All]" allUniqueName="[Customer].[Commute Distance].[All]" dimensionUniqueName="[Customer]" displayFolder="" count="0" unbalanced="0"/>
    <cacheHierarchy uniqueName="[Customer].[Country Code]" caption="Country Code" attribute="1" defaultMemberUniqueName="[Customer].[Country Code].[All]" allUniqueName="[Customer].[Country Code].[All]" dimensionUniqueName="[Customer]" displayFolder="" count="0" unbalanced="0"/>
    <cacheHierarchy uniqueName="[Customer].[Customer Alternate Key]" caption="Customer Alternate Key" attribute="1" defaultMemberUniqueName="[Customer].[Customer Alternate Key].[All]" allUniqueName="[Customer].[Customer Alternate Key].[All]" dimensionUniqueName="[Customer]" displayFolder="" count="0" unbalanced="0"/>
    <cacheHierarchy uniqueName="[Customer].[Customer City]" caption="Customer City" attribute="1" defaultMemberUniqueName="[Customer].[Customer City].[All]" allUniqueName="[Customer].[Customer City].[All]" dimensionUniqueName="[Customer]" displayFolder="" count="0" unbalanced="0"/>
    <cacheHierarchy uniqueName="[Customer].[Customer Country]" caption="Customer Country" attribute="1" defaultMemberUniqueName="[Customer].[Customer Country].[All]" allUniqueName="[Customer].[Customer Country].[All]" dimensionUniqueName="[Customer]" displayFolder="" count="0" unbalanced="0"/>
    <cacheHierarchy uniqueName="[Customer].[Customer Email Address]" caption="Customer Email Address" attribute="1" defaultMemberUniqueName="[Customer].[Customer Email Address].[All]" allUniqueName="[Customer].[Customer Email Address].[All]" dimensionUniqueName="[Customer]" displayFolder="" count="0" unbalanced="0"/>
    <cacheHierarchy uniqueName="[Customer].[Customer Gender]" caption="Customer Gender" attribute="1" defaultMemberUniqueName="[Customer].[Customer Gender].[All]" allUniqueName="[Customer].[Customer Gender].[All]" dimensionUniqueName="[Customer]" displayFolder="" count="0" unbalanced="0"/>
    <cacheHierarchy uniqueName="[Customer].[Customer Key]" caption="Customer Key" attribute="1" defaultMemberUniqueName="[Customer].[Customer Key].[All]" allUniqueName="[Customer].[Customer Key].[All]" dimensionUniqueName="[Customer]" displayFolder="" count="0" unbalanced="0"/>
    <cacheHierarchy uniqueName="[Customer].[Customer Name]" caption="Customer Name" attribute="1" defaultMemberUniqueName="[Customer].[Customer Name].[All]" allUniqueName="[Customer].[Customer Name].[All]" dimensionUniqueName="[Customer]" displayFolder="" count="0" unbalanced="0"/>
    <cacheHierarchy uniqueName="[Customer].[Customer Postal Code]" caption="Customer Postal Code" attribute="1" defaultMemberUniqueName="[Customer].[Customer Postal Code].[All]" allUniqueName="[Customer].[Customer Postal Code].[All]" dimensionUniqueName="[Customer]" displayFolder="" count="0" unbalanced="0"/>
    <cacheHierarchy uniqueName="[Customer].[Customer Sales Territory Country]" caption="Customer Sales Territory Country" attribute="1" defaultMemberUniqueName="[Customer].[Customer Sales Territory Country].[All]" allUniqueName="[Customer].[Customer Sales Territory Country].[All]" dimensionUniqueName="[Customer]" displayFolder="" count="0" unbalanced="0"/>
    <cacheHierarchy uniqueName="[Customer].[Customer Sales Territory Group]" caption="Customer Sales Territory Group" attribute="1" defaultMemberUniqueName="[Customer].[Customer Sales Territory Group].[All]" allUniqueName="[Customer].[Customer Sales Territory Group].[All]" dimensionUniqueName="[Customer]" displayFolder="" count="0" unbalanced="0"/>
    <cacheHierarchy uniqueName="[Customer].[Customer Sales Territory Region]" caption="Customer Sales Territory Region" attribute="1" defaultMemberUniqueName="[Customer].[Customer Sales Territory Region].[All]" allUniqueName="[Customer].[Customer Sales Territory Region].[All]" dimensionUniqueName="[Customer]" displayFolder="" count="0" unbalanced="0"/>
    <cacheHierarchy uniqueName="[Customer].[Customer State Province]" caption="Customer State Province" attribute="1" defaultMemberUniqueName="[Customer].[Customer State Province].[All]" allUniqueName="[Customer].[Customer State Province].[All]" dimensionUniqueName="[Customer]" displayFolder="" count="0" unbalanced="0"/>
    <cacheHierarchy uniqueName="[Customer].[Customer State Province Code]" caption="Customer State Province Code" attribute="1" defaultMemberUniqueName="[Customer].[Customer State Province Code].[All]" allUniqueName="[Customer].[Customer State Province Code].[All]" dimensionUniqueName="[Customer]" displayFolder="" count="0" unbalanced="0"/>
    <cacheHierarchy uniqueName="[Customer].[Date of Birth]" caption="Date of Birth" attribute="1" defaultMemberUniqueName="[Customer].[Date of Birth].[All]" allUniqueName="[Customer].[Date of Birth].[All]" dimensionUniqueName="[Customer]" displayFolder="" count="0" unbalanced="0"/>
    <cacheHierarchy uniqueName="[Customer].[Education]" caption="Education" attribute="1" defaultMemberUniqueName="[Customer].[Education].[All]" allUniqueName="[Customer].[Education].[All]" dimensionUniqueName="[Customer]" displayFolder="" count="0" unbalanced="0"/>
    <cacheHierarchy uniqueName="[Customer].[First Name]" caption="First Name" attribute="1" defaultMemberUniqueName="[Customer].[First Name].[All]" allUniqueName="[Customer].[First Name].[All]" dimensionUniqueName="[Customer]" displayFolder="" count="0" unbalanced="0"/>
    <cacheHierarchy uniqueName="[Customer].[First Purchase Date]" caption="First Purchase Date" attribute="1" defaultMemberUniqueName="[Customer].[First Purchase Date].[All]" allUniqueName="[Customer].[First Purchase Date].[All]" dimensionUniqueName="[Customer]" displayFolder="" count="0" unbalanced="0"/>
    <cacheHierarchy uniqueName="[Customer].[House Owner Flag]" caption="House Owner Flag" attribute="1" defaultMemberUniqueName="[Customer].[House Owner Flag].[All]" allUniqueName="[Customer].[House Owner Flag].[All]" dimensionUniqueName="[Customer]" displayFolder="" count="0" unbalanced="0"/>
    <cacheHierarchy uniqueName="[Customer].[Last Name]" caption="Last Name" attribute="1" defaultMemberUniqueName="[Customer].[Last Name].[All]" allUniqueName="[Customer].[Last Name].[All]" dimensionUniqueName="[Customer]" displayFolder="" count="0" unbalanced="0"/>
    <cacheHierarchy uniqueName="[Customer].[Marital Status]" caption="Marital Status" attribute="1" defaultMemberUniqueName="[Customer].[Marital Status].[All]" allUniqueName="[Customer].[Marital Status].[All]" dimensionUniqueName="[Customer]" displayFolder="" count="0" unbalanced="0"/>
    <cacheHierarchy uniqueName="[Customer].[Middle Name]" caption="Middle Name" attribute="1" defaultMemberUniqueName="[Customer].[Middle Name].[All]" allUniqueName="[Customer].[Middle Name].[All]" dimensionUniqueName="[Customer]" displayFolder="" count="0" unbalanced="0"/>
    <cacheHierarchy uniqueName="[Customer].[Occupation]" caption="Occupation" attribute="1" defaultMemberUniqueName="[Customer].[Occupation].[All]" allUniqueName="[Customer].[Occupation].[All]" dimensionUniqueName="[Customer]" displayFolder="" count="0" unbalanced="0"/>
    <cacheHierarchy uniqueName="[Customer].[Phone Number]" caption="Phone Number" attribute="1" defaultMemberUniqueName="[Customer].[Phone Number].[All]" allUniqueName="[Customer].[Phone Number].[All]" dimensionUniqueName="[Customer]" displayFolder="" count="0" unbalanced="0"/>
    <cacheHierarchy uniqueName="[Customer].[SalesTerritoryKey]" caption="SalesTerritoryKey" attribute="1" defaultMemberUniqueName="[Customer].[SalesTerritoryKey].[All]" allUniqueName="[Customer].[SalesTerritoryKey].[All]" dimensionUniqueName="[Customer]" displayFolder="" count="0" unbalanced="0"/>
    <cacheHierarchy uniqueName="[Customer].[Street Address]" caption="Street Address" attribute="1" defaultMemberUniqueName="[Customer].[Street Address].[All]" allUniqueName="[Customer].[Street Address].[All]" dimensionUniqueName="[Customer]" displayFolder="" count="0" unbalanced="0"/>
    <cacheHierarchy uniqueName="[Customer].[Title]" caption="Title" attribute="1" defaultMemberUniqueName="[Customer].[Title].[All]" allUniqueName="[Customer].[Title].[All]" dimensionUniqueName="[Customer]" displayFolder="" count="0" unbalanced="0"/>
    <cacheHierarchy uniqueName="[Date].[Calendar Hierarchy]" caption="Calendar Hierarchy" defaultMemberUniqueName="[Date].[Calendar Hierarchy].[All]" allUniqueName="[Date].[Calendar Hierarchy].[All]" dimensionUniqueName="[Date]" displayFolder="" count="0" unbalanced="0"/>
    <cacheHierarchy uniqueName="[Date].[Calendar Month]" caption="Calendar Month" attribute="1" defaultMemberUniqueName="[Date].[Calendar Month].[All]" allUniqueName="[Date].[Calendar Month].[All]" dimensionUniqueName="[Date]" displayFolder="" count="0" unbalanced="0"/>
    <cacheHierarchy uniqueName="[Date].[Calendar Month Number]" caption="Calendar Month Number" attribute="1" defaultMemberUniqueName="[Date].[Calendar Month Number].[All]" allUniqueName="[Date].[Calendar Month Number].[All]" dimensionUniqueName="[Date]" displayFolder="" count="0" unbalanced="0"/>
    <cacheHierarchy uniqueName="[Date].[Calendar Month Status]" caption="Calendar Month Status" attribute="1" defaultMemberUniqueName="[Date].[Calendar Month Status].[All]" allUniqueName="[Date].[Calendar Month Status].[All]" dimensionUniqueName="[Date]" displayFolder="" count="0" unbalanced="0"/>
    <cacheHierarchy uniqueName="[Date].[Calendar Quarter in Year]" caption="Calendar Quarter in Year" attribute="1" defaultMemberUniqueName="[Date].[Calendar Quarter in Year].[All]" allUniqueName="[Date].[Calendar Quarter in Year].[All]" dimensionUniqueName="[Date]" displayFolder="" count="0" unbalanced="0"/>
    <cacheHierarchy uniqueName="[Date].[Calendar Quarter Number in Year]" caption="Calendar Quarter Number in Year" attribute="1" defaultMemberUniqueName="[Date].[Calendar Quarter Number in Year].[All]" allUniqueName="[Date].[Calendar Quarter Number in Year].[All]" dimensionUniqueName="[Date]" displayFolder="" count="0" unbalanced="0"/>
    <cacheHierarchy uniqueName="[Date].[Calendar Week Ending Date]" caption="Calendar Week Ending Date" attribute="1" defaultMemberUniqueName="[Date].[Calendar Week Ending Date].[All]" allUniqueName="[Date].[Calendar Week Ending Date].[All]" dimensionUniqueName="[Date]" displayFolder="" count="0" unbalanced="0"/>
    <cacheHierarchy uniqueName="[Date].[Calendar Week in Month]" caption="Calendar Week in Month" attribute="1" defaultMemberUniqueName="[Date].[Calendar Week in Month].[All]" allUniqueName="[Date].[Calendar Week in Month].[All]" dimensionUniqueName="[Date]" displayFolder="" count="0" unbalanced="0"/>
    <cacheHierarchy uniqueName="[Date].[Calendar Week in Year]" caption="Calendar Week in Year" attribute="1" defaultMemberUniqueName="[Date].[Calendar Week in Year].[All]" allUniqueName="[Date].[Calendar Week in Year].[All]" dimensionUniqueName="[Date]" displayFolder="" count="0" unbalanced="0"/>
    <cacheHierarchy uniqueName="[Date].[Calendar Week Number in Year]" caption="Calendar Week Number in Year" attribute="1" defaultMemberUniqueName="[Date].[Calendar Week Number in Year].[All]" allUniqueName="[Date].[Calendar Week Number in Year].[All]" dimensionUniqueName="[Date]" displayFolder="" count="0" unbalanced="0"/>
    <cacheHierarchy uniqueName="[Date].[Calendar Week Status]" caption="Calendar Week Status" attribute="1" defaultMemberUniqueName="[Date].[Calendar Week Status].[All]" allUniqueName="[Date].[Calendar Week Status].[All]" dimensionUniqueName="[Date]" displayFolder="" count="0" unbalanced="0"/>
    <cacheHierarchy uniqueName="[Date].[Calendar Year]" caption="Calendar Year" attribute="1" defaultMemberUniqueName="[Date].[Calendar Year].[All]" allUniqueName="[Date].[Calendar Year].[All]" dimensionUniqueName="[Date]" displayFolder="" count="0" unbalanced="0"/>
    <cacheHierarchy uniqueName="[Date].[Calendar Year Month Number]" caption="Calendar Year Month Number" attribute="1" defaultMemberUniqueName="[Date].[Calendar Year Month Number].[All]" allUniqueName="[Date].[Calendar Year Month Number].[All]" dimensionUniqueName="[Date]" displayFolder="" count="0" unbalanced="0"/>
    <cacheHierarchy uniqueName="[Date].[Calendar Year Quarter Number]" caption="Calendar Year Quarter Number" attribute="1" defaultMemberUniqueName="[Date].[Calendar Year Quarter Number].[All]" allUniqueName="[Date].[Calendar Year Quarter Number].[All]" dimensionUniqueName="[Date]" displayFolder="" count="0" unbalanced="0"/>
    <cacheHierarchy uniqueName="[Date].[Calendar Year Status]" caption="Calendar Year Status" attribute="1" defaultMemberUniqueName="[Date].[Calendar Year Status].[All]" allUniqueName="[Date].[Calendar Year Status].[All]" dimensionUniqueName="[Date]" displayFolder="" count="0" unbalanced="0"/>
    <cacheHierarchy uniqueName="[Date].[Calendar Year Week Number]" caption="Calendar Year Week Number" attribute="1" defaultMemberUniqueName="[Date].[Calendar Year Week Number].[All]" allUniqueName="[Date].[Calendar Year Week Number].[All]" dimensionUniqueName="[Date]" displayFolder="" count="0" unbalanced="0"/>
    <cacheHierarchy uniqueName="[Date].[Calendar Yr-Mo]" caption="Calendar Yr-Mo" attribute="1" defaultMemberUniqueName="[Date].[Calendar Yr-Mo].[All]" allUniqueName="[Date].[Calendar Yr-Mo].[All]" dimensionUniqueName="[Date]" displayFolder="" count="0" unbalanced="0"/>
    <cacheHierarchy uniqueName="[Date].[Calendar Yr-Qtr]" caption="Calendar Yr-Qtr" attribute="1" defaultMemberUniqueName="[Date].[Calendar Yr-Qtr].[All]" allUniqueName="[Date].[Calendar Yr-Qtr].[All]" dimensionUniqueName="[Date]" displayFolder="" count="0" unbalanced="0"/>
    <cacheHierarchy uniqueName="[Date].[Calendar Yr-Wk]" caption="Calendar Yr-Wk" attribute="1" defaultMemberUniqueName="[Date].[Calendar Yr-Wk].[All]" allUniqueName="[Date].[Calendar Yr-Wk].[All]" dimensionUniqueName="[Date]" displayFolder="" count="0" unbalanced="0"/>
    <cacheHierarchy uniqueName="[Date].[Date]" caption="Date" attribute="1" defaultMemberUniqueName="[Date].[Date].[All]" allUniqueName="[Date].[Date].[All]" dimensionUniqueName="[Date]" displayFolder="" count="0" unbalanced="0"/>
    <cacheHierarchy uniqueName="[Date].[Date Key]" caption="Date Key" attribute="1" defaultMemberUniqueName="[Date].[Date Key].[All]" allUniqueName="[Date].[Date Key].[All]" dimensionUniqueName="[Date]" displayFolder="" count="0" unbalanced="0"/>
    <cacheHierarchy uniqueName="[Date].[Date Number]" caption="Date Number" attribute="1" defaultMemberUniqueName="[Date].[Date Number].[All]" allUniqueName="[Date].[Date Number].[All]" dimensionUniqueName="[Date]" displayFolder="" count="0" unbalanced="0"/>
    <cacheHierarchy uniqueName="[Date].[Day Number in Calendar Month]" caption="Day Number in Calendar Month" attribute="1" defaultMemberUniqueName="[Date].[Day Number in Calendar Month].[All]" allUniqueName="[Date].[Day Number in Calendar Month].[All]" dimensionUniqueName="[Date]" displayFolder="" count="0" unbalanced="0"/>
    <cacheHierarchy uniqueName="[Date].[Day Number in Calendar Year]" caption="Day Number in Calendar Year" attribute="1" defaultMemberUniqueName="[Date].[Day Number in Calendar Year].[All]" allUniqueName="[Date].[Day Number in Calendar Year].[All]" dimensionUniqueName="[Date]" displayFolder="" count="0" unbalanced="0"/>
    <cacheHierarchy uniqueName="[Date].[Day of Year]" caption="Day of Year" attribute="1" defaultMemberUniqueName="[Date].[Day of Year].[All]" allUniqueName="[Date].[Day of Year].[All]" dimensionUniqueName="[Date]" displayFolder="" count="0" unbalanced="0"/>
    <cacheHierarchy uniqueName="[Date].[DST Flag]" caption="DST Flag" attribute="1" defaultMemberUniqueName="[Date].[DST Flag].[All]" allUniqueName="[Date].[DST Flag].[All]" dimensionUniqueName="[Date]" displayFolder="" count="0" unbalanced="0"/>
    <cacheHierarchy uniqueName="[Date].[First Date of Current Year]" caption="First Date of Current Year" attribute="1" defaultMemberUniqueName="[Date].[First Date of Current Year].[All]" allUniqueName="[Date].[First Date of Current Year].[All]" dimensionUniqueName="[Date]" displayFolder="" count="0" unbalanced="0"/>
    <cacheHierarchy uniqueName="[Date].[Fiscal Date Last Year]" caption="Fiscal Date Last Year" attribute="1" defaultMemberUniqueName="[Date].[Fiscal Date Last Year].[All]" allUniqueName="[Date].[Fiscal Date Last Year].[All]" dimensionUniqueName="[Date]" displayFolder="" count="0" unbalanced="0"/>
    <cacheHierarchy uniqueName="[Date].[Fiscal Period]" caption="Fiscal Period" attribute="1" defaultMemberUniqueName="[Date].[Fiscal Period].[All]" allUniqueName="[Date].[Fiscal Period].[All]" dimensionUniqueName="[Date]" displayFolder="" count="0" unbalanced="0"/>
    <cacheHierarchy uniqueName="[Date].[Fiscal Quarter]" caption="Fiscal Quarter" attribute="1" defaultMemberUniqueName="[Date].[Fiscal Quarter].[All]" allUniqueName="[Date].[Fiscal Quarter].[All]" dimensionUniqueName="[Date]" displayFolder="" count="0" unbalanced="0"/>
    <cacheHierarchy uniqueName="[Date].[Fiscal Week of Period]" caption="Fiscal Week of Period" attribute="1" defaultMemberUniqueName="[Date].[Fiscal Week of Period].[All]" allUniqueName="[Date].[Fiscal Week of Period].[All]" dimensionUniqueName="[Date]" displayFolder="" count="0" unbalanced="0"/>
    <cacheHierarchy uniqueName="[Date].[Fiscal Week Sequence]" caption="Fiscal Week Sequence" attribute="1" defaultMemberUniqueName="[Date].[Fiscal Week Sequence].[All]" allUniqueName="[Date].[Fiscal Week Sequence].[All]" dimensionUniqueName="[Date]" displayFolder="" count="0" unbalanced="0"/>
    <cacheHierarchy uniqueName="[Date].[Fiscal Week Sort]" caption="Fiscal Week Sort" attribute="1" defaultMemberUniqueName="[Date].[Fiscal Week Sort].[All]" allUniqueName="[Date].[Fiscal Week Sort].[All]" dimensionUniqueName="[Date]" displayFolder="" count="0" unbalanced="0"/>
    <cacheHierarchy uniqueName="[Date].[Fiscal Year]" caption="Fiscal Year" attribute="1" defaultMemberUniqueName="[Date].[Fiscal Year].[All]" allUniqueName="[Date].[Fiscal Year].[All]" dimensionUniqueName="[Date]" displayFolder="" count="0" unbalanced="0"/>
    <cacheHierarchy uniqueName="[Date].[Fiscal Yr-Period]" caption="Fiscal Yr-Period" attribute="1" defaultMemberUniqueName="[Date].[Fiscal Yr-Period].[All]" allUniqueName="[Date].[Fiscal Yr-Period].[All]" dimensionUniqueName="[Date]" displayFolder="" count="0" unbalanced="0"/>
    <cacheHierarchy uniqueName="[Date].[Fiscal Yr-Period Sort]" caption="Fiscal Yr-Period Sort" attribute="1" defaultMemberUniqueName="[Date].[Fiscal Yr-Period Sort].[All]" allUniqueName="[Date].[Fiscal Yr-Period Sort].[All]" dimensionUniqueName="[Date]" displayFolder="" count="0" unbalanced="0"/>
    <cacheHierarchy uniqueName="[Date].[Fiscal Yr-Qtr]" caption="Fiscal Yr-Qtr" attribute="1" defaultMemberUniqueName="[Date].[Fiscal Yr-Qtr].[All]" allUniqueName="[Date].[Fiscal Yr-Qtr].[All]" dimensionUniqueName="[Date]" displayFolder="" count="0" unbalanced="0"/>
    <cacheHierarchy uniqueName="[Date].[Fiscal Yr-Qtr Sort]" caption="Fiscal Yr-Qtr Sort" attribute="1" defaultMemberUniqueName="[Date].[Fiscal Yr-Qtr Sort].[All]" allUniqueName="[Date].[Fiscal Yr-Qtr Sort].[All]" dimensionUniqueName="[Date]" displayFolder="" count="0" unbalanced="0"/>
    <cacheHierarchy uniqueName="[Date].[Fiscal Yr-Wk]" caption="Fiscal Yr-Wk" attribute="1" defaultMemberUniqueName="[Date].[Fiscal Yr-Wk].[All]" allUniqueName="[Date].[Fiscal Yr-Wk].[All]" dimensionUniqueName="[Date]" displayFolder="" count="0" unbalanced="0"/>
    <cacheHierarchy uniqueName="[Date].[Fiscal Yr-Wk Sort]" caption="Fiscal Yr-Wk Sort" attribute="1" defaultMemberUniqueName="[Date].[Fiscal Yr-Wk Sort].[All]" allUniqueName="[Date].[Fiscal Yr-Wk Sort].[All]" dimensionUniqueName="[Date]" displayFolder="" count="0" unbalanced="0"/>
    <cacheHierarchy uniqueName="[Date].[Full Date Description]" caption="Full Date Description" attribute="1" defaultMemberUniqueName="[Date].[Full Date Description].[All]" allUniqueName="[Date].[Full Date Description].[All]" dimensionUniqueName="[Date]" displayFolder="" count="0" unbalanced="0"/>
    <cacheHierarchy uniqueName="[Date].[Holiday Indicator]" caption="Holiday Indicator" attribute="1" defaultMemberUniqueName="[Date].[Holiday Indicator].[All]" allUniqueName="[Date].[Holiday Indicator].[All]" dimensionUniqueName="[Date]" displayFolder="" count="0" unbalanced="0"/>
    <cacheHierarchy uniqueName="[Date].[One Year Prior Date]" caption="One Year Prior Date" attribute="1" defaultMemberUniqueName="[Date].[One Year Prior Date].[All]" allUniqueName="[Date].[One Year Prior Date].[All]" dimensionUniqueName="[Date]" displayFolder="" count="0" unbalanced="0"/>
    <cacheHierarchy uniqueName="[Date].[Prior Calendar Month Date]" caption="Prior Calendar Month Date" attribute="1" defaultMemberUniqueName="[Date].[Prior Calendar Month Date].[All]" allUniqueName="[Date].[Prior Calendar Month Date].[All]" dimensionUniqueName="[Date]" displayFolder="" count="0" unbalanced="0"/>
    <cacheHierarchy uniqueName="[Date].[Prior Calendar Year Date]" caption="Prior Calendar Year Date" attribute="1" defaultMemberUniqueName="[Date].[Prior Calendar Year Date].[All]" allUniqueName="[Date].[Prior Calendar Year Date].[All]" dimensionUniqueName="[Date]" displayFolder="" count="0" unbalanced="0"/>
    <cacheHierarchy uniqueName="[Date].[Weekday]" caption="Weekday" attribute="1" defaultMemberUniqueName="[Date].[Weekday].[All]" allUniqueName="[Date].[Weekday].[All]" dimensionUniqueName="[Date]" displayFolder="" count="0" unbalanced="0"/>
    <cacheHierarchy uniqueName="[Date].[Weekday Abb]" caption="Weekday Abb" attribute="1" defaultMemberUniqueName="[Date].[Weekday Abb].[All]" allUniqueName="[Date].[Weekday Abb].[All]" dimensionUniqueName="[Date]" displayFolder="" count="0" unbalanced="0"/>
    <cacheHierarchy uniqueName="[Date].[Weekday Indicator]" caption="Weekday Indicator" attribute="1" defaultMemberUniqueName="[Date].[Weekday Indicator].[All]" allUniqueName="[Date].[Weekday Indicator].[All]" dimensionUniqueName="[Date]" displayFolder="" count="0" unbalanced="0"/>
    <cacheHierarchy uniqueName="[Date].[Weekday Sort]" caption="Weekday Sort" attribute="1" defaultMemberUniqueName="[Date].[Weekday Sort].[All]" allUniqueName="[Date].[Weekday Sort].[All]" dimensionUniqueName="[Date]" displayFolder="" count="0" unbalanced="0"/>
    <cacheHierarchy uniqueName="[Department Group].[Department Group]" caption="Department Group" attribute="1" defaultMemberUniqueName="[Department Group].[Department Group].[All]" allUniqueName="[Department Group].[Department Group].[All]" dimensionUniqueName="[Department Group]" displayFolder="" count="0" unbalanced="0"/>
    <cacheHierarchy uniqueName="[Department Group].[DepartmentGroupKey]" caption="DepartmentGroupKey" attribute="1" defaultMemberUniqueName="[Department Group].[DepartmentGroupKey].[All]" allUniqueName="[Department Group].[DepartmentGroupKey].[All]" dimensionUniqueName="[Department Group]" displayFolder="" count="0" unbalanced="0"/>
    <cacheHierarchy uniqueName="[Department Group].[Parent Group]" caption="Parent Group" attribute="1" defaultMemberUniqueName="[Department Group].[Parent Group].[All]" allUniqueName="[Department Group].[Parent Group].[All]" dimensionUniqueName="[Department Group]" displayFolder="" count="0" unbalanced="0"/>
    <cacheHierarchy uniqueName="[Employee].[Base Rate]" caption="Base Rate" attribute="1" defaultMemberUniqueName="[Employee].[Base Rate].[All]" allUniqueName="[Employee].[Base Rate].[All]" dimensionUniqueName="[Employee]" displayFolder="" count="0" unbalanced="0"/>
    <cacheHierarchy uniqueName="[Employee].[Current Flag]" caption="Current Flag" attribute="1" defaultMemberUniqueName="[Employee].[Current Flag].[All]" allUniqueName="[Employee].[Current Flag].[All]" dimensionUniqueName="[Employee]" displayFolder="" count="0" unbalanced="0"/>
    <cacheHierarchy uniqueName="[Employee].[Employee Alternate Key]" caption="Employee Alternate Key" attribute="1" defaultMemberUniqueName="[Employee].[Employee Alternate Key].[All]" allUniqueName="[Employee].[Employee Alternate Key].[All]" dimensionUniqueName="[Employee]" displayFolder="" count="0" unbalanced="0"/>
    <cacheHierarchy uniqueName="[Employee].[Employee Department]" caption="Employee Department" attribute="1" defaultMemberUniqueName="[Employee].[Employee Department].[All]" allUniqueName="[Employee].[Employee Department].[All]" dimensionUniqueName="[Employee]" displayFolder="" count="0" unbalanced="0"/>
    <cacheHierarchy uniqueName="[Employee].[Employee Email Address]" caption="Employee Email Address" attribute="1" defaultMemberUniqueName="[Employee].[Employee Email Address].[All]" allUniqueName="[Employee].[Employee Email Address].[All]" dimensionUniqueName="[Employee]" displayFolder="" count="0" unbalanced="0"/>
    <cacheHierarchy uniqueName="[Employee].[Employee Gender]" caption="Employee Gender" attribute="1" defaultMemberUniqueName="[Employee].[Employee Gender].[All]" allUniqueName="[Employee].[Employee Gender].[All]" dimensionUniqueName="[Employee]" displayFolder="" count="0" unbalanced="0"/>
    <cacheHierarchy uniqueName="[Employee].[Employee Last Name]" caption="Employee Last Name" attribute="1" defaultMemberUniqueName="[Employee].[Employee Last Name].[All]" allUniqueName="[Employee].[Employee Last Name].[All]" dimensionUniqueName="[Employee]" displayFolder="" count="0" unbalanced="0"/>
    <cacheHierarchy uniqueName="[Employee].[Employee Login ID]" caption="Employee Login ID" attribute="1" defaultMemberUniqueName="[Employee].[Employee Login ID].[All]" allUniqueName="[Employee].[Employee Login ID].[All]" dimensionUniqueName="[Employee]" displayFolder="" count="0" unbalanced="0"/>
    <cacheHierarchy uniqueName="[Employee].[Employee Marital Status]" caption="Employee Marital Status" attribute="1" defaultMemberUniqueName="[Employee].[Employee Marital Status].[All]" allUniqueName="[Employee].[Employee Marital Status].[All]" dimensionUniqueName="[Employee]" displayFolder="" count="0" unbalanced="0"/>
    <cacheHierarchy uniqueName="[Employee].[Employee Name]" caption="Employee Name" attribute="1" defaultMemberUniqueName="[Employee].[Employee Name].[All]" allUniqueName="[Employee].[Employee Name].[All]" dimensionUniqueName="[Employee]" displayFolder="" count="0" unbalanced="0"/>
    <cacheHierarchy uniqueName="[Employee].[Employee Phone]" caption="Employee Phone" attribute="1" defaultMemberUniqueName="[Employee].[Employee Phone].[All]" allUniqueName="[Employee].[Employee Phone].[All]" dimensionUniqueName="[Employee]" displayFolder="" count="0" unbalanced="0"/>
    <cacheHierarchy uniqueName="[Employee].[Employee Row End Date]" caption="Employee Row End Date" attribute="1" defaultMemberUniqueName="[Employee].[Employee Row End Date].[All]" allUniqueName="[Employee].[Employee Row End Date].[All]" dimensionUniqueName="[Employee]" displayFolder="" count="0" unbalanced="0"/>
    <cacheHierarchy uniqueName="[Employee].[Employee Row Start Date]" caption="Employee Row Start Date" attribute="1" defaultMemberUniqueName="[Employee].[Employee Row Start Date].[All]" allUniqueName="[Employee].[Employee Row Start Date].[All]" dimensionUniqueName="[Employee]" displayFolder="" count="0" unbalanced="0"/>
    <cacheHierarchy uniqueName="[Employee].[Employee Sales Territory Country]" caption="Employee Sales Territory Country" attribute="1" defaultMemberUniqueName="[Employee].[Employee Sales Territory Country].[All]" allUniqueName="[Employee].[Employee Sales Territory Country].[All]" dimensionUniqueName="[Employee]" displayFolder="" count="0" unbalanced="0"/>
    <cacheHierarchy uniqueName="[Employee].[Employee Sales Territory Group]" caption="Employee Sales Territory Group" attribute="1" defaultMemberUniqueName="[Employee].[Employee Sales Territory Group].[All]" allUniqueName="[Employee].[Employee Sales Territory Group].[All]" dimensionUniqueName="[Employee]" displayFolder="" count="0" unbalanced="0"/>
    <cacheHierarchy uniqueName="[Employee].[Employee Sales Territory Region]" caption="Employee Sales Territory Region" attribute="1" defaultMemberUniqueName="[Employee].[Employee Sales Territory Region].[All]" allUniqueName="[Employee].[Employee Sales Territory Region].[All]" dimensionUniqueName="[Employee]" displayFolder="" count="0" unbalanced="0"/>
    <cacheHierarchy uniqueName="[Employee].[Employee Status]" caption="Employee Status" attribute="1" defaultMemberUniqueName="[Employee].[Employee Status].[All]" allUniqueName="[Employee].[Employee Status].[All]" dimensionUniqueName="[Employee]" displayFolder="" count="0" unbalanced="0"/>
    <cacheHierarchy uniqueName="[Employee].[Employee Title]" caption="Employee Title" attribute="1" defaultMemberUniqueName="[Employee].[Employee Title].[All]" allUniqueName="[Employee].[Employee Title].[All]" dimensionUniqueName="[Employee]" displayFolder="" count="0" unbalanced="0"/>
    <cacheHierarchy uniqueName="[Employee].[EmployeeKey]" caption="EmployeeKey" attribute="1" defaultMemberUniqueName="[Employee].[EmployeeKey].[All]" allUniqueName="[Employee].[EmployeeKey].[All]" dimensionUniqueName="[Employee]" displayFolder="" count="0" unbalanced="0"/>
    <cacheHierarchy uniqueName="[Employee].[HireDate]" caption="HireDate" attribute="1" defaultMemberUniqueName="[Employee].[HireDate].[All]" allUniqueName="[Employee].[HireDate].[All]" dimensionUniqueName="[Employee]" displayFolder="" count="0" unbalanced="0"/>
    <cacheHierarchy uniqueName="[Employee].[Manager Last Name]" caption="Manager Last Name" attribute="1" defaultMemberUniqueName="[Employee].[Manager Last Name].[All]" allUniqueName="[Employee].[Manager Last Name].[All]" dimensionUniqueName="[Employee]" displayFolder="" count="0" unbalanced="0"/>
    <cacheHierarchy uniqueName="[Employee].[Manager Name]" caption="Manager Name" attribute="1" defaultMemberUniqueName="[Employee].[Manager Name].[All]" allUniqueName="[Employee].[Manager Name].[All]" dimensionUniqueName="[Employee]" displayFolder="" count="0" unbalanced="0"/>
    <cacheHierarchy uniqueName="[Employee].[ParentEmployeeKey]" caption="ParentEmployeeKey" attribute="1" defaultMemberUniqueName="[Employee].[ParentEmployeeKey].[All]" allUniqueName="[Employee].[ParentEmployeeKey].[All]" dimensionUniqueName="[Employee]" displayFolder="" count="0" unbalanced="0"/>
    <cacheHierarchy uniqueName="[Employee].[Pay Frequency]" caption="Pay Frequency" attribute="1" defaultMemberUniqueName="[Employee].[Pay Frequency].[All]" allUniqueName="[Employee].[Pay Frequency].[All]" dimensionUniqueName="[Employee]" displayFolder="" count="0" unbalanced="0"/>
    <cacheHierarchy uniqueName="[Employee].[Salaried Flag]" caption="Salaried Flag" attribute="1" defaultMemberUniqueName="[Employee].[Salaried Flag].[All]" allUniqueName="[Employee].[Salaried Flag].[All]" dimensionUniqueName="[Employee]" displayFolder="" count="0" unbalanced="0"/>
    <cacheHierarchy uniqueName="[Employee].[Vacation Hours]" caption="Vacation Hours" attribute="1" defaultMemberUniqueName="[Employee].[Vacation Hours].[All]" allUniqueName="[Employee].[Vacation Hours].[All]" dimensionUniqueName="[Employee]" displayFolder="" count="0" unbalanced="0"/>
    <cacheHierarchy uniqueName="[General Ledger].[AccountKey]" caption="AccountKey" attribute="1" defaultMemberUniqueName="[General Ledger].[AccountKey].[All]" allUniqueName="[General Ledger].[AccountKey].[All]" dimensionUniqueName="[General Ledger]" displayFolder="" count="0" unbalanced="0"/>
    <cacheHierarchy uniqueName="[General Ledger].[Amount]" caption="Amount" attribute="1" defaultMemberUniqueName="[General Ledger].[Amount].[All]" allUniqueName="[General Ledger].[Amount].[All]" dimensionUniqueName="[General Ledger]" displayFolder="" count="0" unbalanced="0"/>
    <cacheHierarchy uniqueName="[General Ledger].[DateKey]" caption="DateKey" attribute="1" defaultMemberUniqueName="[General Ledger].[DateKey].[All]" allUniqueName="[General Ledger].[DateKey].[All]" dimensionUniqueName="[General Ledger]" displayFolder="" count="0" unbalanced="0"/>
    <cacheHierarchy uniqueName="[General Ledger].[DepartmentGroupKey]" caption="DepartmentGroupKey" attribute="1" defaultMemberUniqueName="[General Ledger].[DepartmentGroupKey].[All]" allUniqueName="[General Ledger].[DepartmentGroupKey].[All]" dimensionUniqueName="[General Ledger]" displayFolder="" count="0" unbalanced="0"/>
    <cacheHierarchy uniqueName="[General Ledger].[GL Entry Date]" caption="GL Entry Date" attribute="1" defaultMemberUniqueName="[General Ledger].[GL Entry Date].[All]" allUniqueName="[General Ledger].[GL Entry Date].[All]" dimensionUniqueName="[General Ledger]" displayFolder="" count="0" unbalanced="0"/>
    <cacheHierarchy uniqueName="[General Ledger].[OrganizationKey]" caption="OrganizationKey" attribute="1" defaultMemberUniqueName="[General Ledger].[OrganizationKey].[All]" allUniqueName="[General Ledger].[OrganizationKey].[All]" dimensionUniqueName="[General Ledger]" displayFolder="" count="0" unbalanced="0"/>
    <cacheHierarchy uniqueName="[General Ledger].[ScenarioKey]" caption="ScenarioKey" attribute="1" defaultMemberUniqueName="[General Ledger].[ScenarioKey].[All]" allUniqueName="[General Ledger].[ScenarioKey].[All]" dimensionUniqueName="[General Ledger]" displayFolder="" count="0" unbalanced="0"/>
    <cacheHierarchy uniqueName="[Internet Sales].[CurrencyKey]" caption="CurrencyKey" attribute="1" defaultMemberUniqueName="[Internet Sales].[CurrencyKey].[All]" allUniqueName="[Internet Sales].[CurrencyKey].[All]" dimensionUniqueName="[Internet Sales]" displayFolder="" count="0" unbalanced="0"/>
    <cacheHierarchy uniqueName="[Internet Sales].[CustomerKey]" caption="CustomerKey" attribute="1" defaultMemberUniqueName="[Internet Sales].[CustomerKey].[All]" allUniqueName="[Internet Sales].[CustomerKey].[All]" dimensionUniqueName="[Internet Sales]" displayFolder="" count="0" unbalanced="0"/>
    <cacheHierarchy uniqueName="[Internet Sales].[Discount Amount]" caption="Discount Amount" attribute="1" defaultMemberUniqueName="[Internet Sales].[Discount Amount].[All]" allUniqueName="[Internet Sales].[Discount Amount].[All]" dimensionUniqueName="[Internet Sales]" displayFolder="" count="0" unbalanced="0"/>
    <cacheHierarchy uniqueName="[Internet Sales].[Due Date]" caption="Due Date" attribute="1" defaultMemberUniqueName="[Internet Sales].[Due Date].[All]" allUniqueName="[Internet Sales].[Due Date].[All]" dimensionUniqueName="[Internet Sales]" displayFolder="" count="0" unbalanced="0"/>
    <cacheHierarchy uniqueName="[Internet Sales].[Extended Amount]" caption="Extended Amount" attribute="1" defaultMemberUniqueName="[Internet Sales].[Extended Amount].[All]" allUniqueName="[Internet Sales].[Extended Amount].[All]" dimensionUniqueName="[Internet Sales]" displayFolder="" count="0" unbalanced="0"/>
    <cacheHierarchy uniqueName="[Internet Sales].[Freight]" caption="Freight" attribute="1" defaultMemberUniqueName="[Internet Sales].[Freight].[All]" allUniqueName="[Internet Sales].[Freight].[All]" dimensionUniqueName="[Internet Sales]" displayFolder="" count="0" unbalanced="0"/>
    <cacheHierarchy uniqueName="[Internet Sales].[Order Date]" caption="Order Date" attribute="1" defaultMemberUniqueName="[Internet Sales].[Order Date].[All]" allUniqueName="[Internet Sales].[Order Date].[All]" dimensionUniqueName="[Internet Sales]" displayFolder="" count="0" unbalanced="0"/>
    <cacheHierarchy uniqueName="[Internet Sales].[Order Quantity]" caption="Order Quantity" attribute="1" defaultMemberUniqueName="[Internet Sales].[Order Quantity].[All]" allUniqueName="[Internet Sales].[Order Quantity].[All]" dimensionUniqueName="[Internet Sales]" displayFolder="" count="0" unbalanced="0"/>
    <cacheHierarchy uniqueName="[Internet Sales].[Product Standard Cost]" caption="Product Standard Cost" attribute="1" defaultMemberUniqueName="[Internet Sales].[Product Standard Cost].[All]" allUniqueName="[Internet Sales].[Product Standard Cost].[All]" dimensionUniqueName="[Internet Sales]" displayFolder="" count="0" unbalanced="0"/>
    <cacheHierarchy uniqueName="[Internet Sales].[ProductKey]" caption="ProductKey" attribute="1" defaultMemberUniqueName="[Internet Sales].[ProductKey].[All]" allUniqueName="[Internet Sales].[ProductKey].[All]" dimensionUniqueName="[Internet Sales]" displayFolder="" count="0" unbalanced="0"/>
    <cacheHierarchy uniqueName="[Internet Sales].[PromotionKey]" caption="PromotionKey" attribute="1" defaultMemberUniqueName="[Internet Sales].[PromotionKey].[All]" allUniqueName="[Internet Sales].[PromotionKey].[All]" dimensionUniqueName="[Internet Sales]" displayFolder="" count="0" unbalanced="0"/>
    <cacheHierarchy uniqueName="[Internet Sales].[Sales Amount]" caption="Sales Amount" attribute="1" defaultMemberUniqueName="[Internet Sales].[Sales Amount].[All]" allUniqueName="[Internet Sales].[Sales Amount].[All]" dimensionUniqueName="[Internet Sales]" displayFolder="" count="0" unbalanced="0"/>
    <cacheHierarchy uniqueName="[Internet Sales].[Sales order number]" caption="Sales order number" attribute="1" defaultMemberUniqueName="[Internet Sales].[Sales order number].[All]" allUniqueName="[Internet Sales].[Sales order number].[All]" dimensionUniqueName="[Internet Sales]" displayFolder="" count="0" unbalanced="0"/>
    <cacheHierarchy uniqueName="[Internet Sales].[SalesTerritoryKey]" caption="SalesTerritoryKey" attribute="1" defaultMemberUniqueName="[Internet Sales].[SalesTerritoryKey].[All]" allUniqueName="[Internet Sales].[SalesTerritoryKey].[All]" dimensionUniqueName="[Internet Sales]" displayFolder="" count="0" unbalanced="0"/>
    <cacheHierarchy uniqueName="[Internet Sales].[Ship Date]" caption="Ship Date" attribute="1" defaultMemberUniqueName="[Internet Sales].[Ship Date].[All]" allUniqueName="[Internet Sales].[Ship Date].[All]" dimensionUniqueName="[Internet Sales]" displayFolder="" count="0" unbalanced="0"/>
    <cacheHierarchy uniqueName="[Internet Sales].[Tax Amount]" caption="Tax Amount" attribute="1" defaultMemberUniqueName="[Internet Sales].[Tax Amount].[All]" allUniqueName="[Internet Sales].[Tax Amount].[All]" dimensionUniqueName="[Internet Sales]" displayFolder="" count="0" unbalanced="0"/>
    <cacheHierarchy uniqueName="[Internet Sales].[Total Product Cost]" caption="Total Product Cost" attribute="1" defaultMemberUniqueName="[Internet Sales].[Total Product Cost].[All]" allUniqueName="[Internet Sales].[Total Product Cost].[All]" dimensionUniqueName="[Internet Sales]" displayFolder="" count="0" unbalanced="0"/>
    <cacheHierarchy uniqueName="[Internet Sales].[Unit Price]" caption="Unit Price" attribute="1" defaultMemberUniqueName="[Internet Sales].[Unit Price].[All]" allUniqueName="[Internet Sales].[Unit Price].[All]" dimensionUniqueName="[Internet Sales]" displayFolder="" count="0" unbalanced="0"/>
    <cacheHierarchy uniqueName="[Internet Sales Plan].[Calendar Month]" caption="Calendar Month" attribute="1" defaultMemberUniqueName="[Internet Sales Plan].[Calendar Month].[All]" allUniqueName="[Internet Sales Plan].[Calendar Month].[All]" dimensionUniqueName="[Internet Sales Plan]" displayFolder="" count="0" unbalanced="0"/>
    <cacheHierarchy uniqueName="[Internet Sales Plan].[Calendar Month Sort]" caption="Calendar Month Sort" attribute="1" defaultMemberUniqueName="[Internet Sales Plan].[Calendar Month Sort].[All]" allUniqueName="[Internet Sales Plan].[Calendar Month Sort].[All]" dimensionUniqueName="[Internet Sales Plan]" displayFolder="" count="0" unbalanced="0"/>
    <cacheHierarchy uniqueName="[Internet Sales Plan].[Calendar Year]" caption="Calendar Year" attribute="1" defaultMemberUniqueName="[Internet Sales Plan].[Calendar Year].[All]" allUniqueName="[Internet Sales Plan].[Calendar Year].[All]" dimensionUniqueName="[Internet Sales Plan]" displayFolder="" count="0" unbalanced="0"/>
    <cacheHierarchy uniqueName="[Internet Sales Plan].[Calendar Yr Mo Sort]" caption="Calendar Yr Mo Sort" attribute="1" defaultMemberUniqueName="[Internet Sales Plan].[Calendar Yr Mo Sort].[All]" allUniqueName="[Internet Sales Plan].[Calendar Yr Mo Sort].[All]" dimensionUniqueName="[Internet Sales Plan]" displayFolder="" count="0" unbalanced="0"/>
    <cacheHierarchy uniqueName="[Internet Sales Plan].[Calendar Yr-Mo]" caption="Calendar Yr-Mo" attribute="1" defaultMemberUniqueName="[Internet Sales Plan].[Calendar Yr-Mo].[All]" allUniqueName="[Internet Sales Plan].[Calendar Yr-Mo].[All]" dimensionUniqueName="[Internet Sales Plan]" displayFolder="" count="0" unbalanced="0"/>
    <cacheHierarchy uniqueName="[Internet Sales Plan].[Product Subcategory]" caption="Product Subcategory" attribute="1" defaultMemberUniqueName="[Internet Sales Plan].[Product Subcategory].[All]" allUniqueName="[Internet Sales Plan].[Product Subcategory].[All]" dimensionUniqueName="[Internet Sales Plan]" displayFolder="" count="0" unbalanced="0"/>
    <cacheHierarchy uniqueName="[Internet Sales Plan].[Sales Plan Amt]" caption="Sales Plan Amt" attribute="1" defaultMemberUniqueName="[Internet Sales Plan].[Sales Plan Amt].[All]" allUniqueName="[Internet Sales Plan].[Sales Plan Amt].[All]" dimensionUniqueName="[Internet Sales Plan]" displayFolder="" count="0" unbalanced="0"/>
    <cacheHierarchy uniqueName="[Internet Sales Plan].[Sales Territory Region]" caption="Sales Territory Region" attribute="1" defaultMemberUniqueName="[Internet Sales Plan].[Sales Territory Region].[All]" allUniqueName="[Internet Sales Plan].[Sales Territory Region].[All]" dimensionUniqueName="[Internet Sales Plan]" displayFolder="" count="0" unbalanced="0"/>
    <cacheHierarchy uniqueName="[Inventory].[DateKey]" caption="DateKey" attribute="1" defaultMemberUniqueName="[Inventory].[DateKey].[All]" allUniqueName="[Inventory].[DateKey].[All]" dimensionUniqueName="[Inventory]" displayFolder="" count="0" unbalanced="0"/>
    <cacheHierarchy uniqueName="[Inventory].[MovementDate]" caption="MovementDate" attribute="1" defaultMemberUniqueName="[Inventory].[MovementDate].[All]" allUniqueName="[Inventory].[MovementDate].[All]" dimensionUniqueName="[Inventory]" displayFolder="" count="0" unbalanced="0"/>
    <cacheHierarchy uniqueName="[Inventory].[ProductKey]" caption="ProductKey" attribute="1" defaultMemberUniqueName="[Inventory].[ProductKey].[All]" allUniqueName="[Inventory].[ProductKey].[All]" dimensionUniqueName="[Inventory]" displayFolder="" count="0" unbalanced="0"/>
    <cacheHierarchy uniqueName="[Inventory].[UnitsBalance]" caption="UnitsBalance" attribute="1" defaultMemberUniqueName="[Inventory].[UnitsBalance].[All]" allUniqueName="[Inventory].[UnitsBalance].[All]" dimensionUniqueName="[Inventory]" displayFolder="" count="0" unbalanced="0"/>
    <cacheHierarchy uniqueName="[Organization].[Organization]" caption="Organization" attribute="1" defaultMemberUniqueName="[Organization].[Organization].[All]" allUniqueName="[Organization].[Organization].[All]" dimensionUniqueName="[Organization]" displayFolder="" count="0" unbalanced="0"/>
    <cacheHierarchy uniqueName="[Organization].[Organization Currency]" caption="Organization Currency" attribute="1" defaultMemberUniqueName="[Organization].[Organization Currency].[All]" allUniqueName="[Organization].[Organization Currency].[All]" dimensionUniqueName="[Organization]" displayFolder="" count="0" unbalanced="0"/>
    <cacheHierarchy uniqueName="[Organization].[OrganizationKey]" caption="OrganizationKey" attribute="1" defaultMemberUniqueName="[Organization].[OrganizationKey].[All]" allUniqueName="[Organization].[OrganizationKey].[All]" dimensionUniqueName="[Organization]" displayFolder="" count="0" unbalanced="0"/>
    <cacheHierarchy uniqueName="[Organization].[OrgSortIndex]" caption="OrgSortIndex" attribute="1" defaultMemberUniqueName="[Organization].[OrgSortIndex].[All]" allUniqueName="[Organization].[OrgSortIndex].[All]" dimensionUniqueName="[Organization]" displayFolder="" count="0" unbalanced="0"/>
    <cacheHierarchy uniqueName="[Organization].[Parent Organization]" caption="Parent Organization" attribute="1" defaultMemberUniqueName="[Organization].[Parent Organization].[All]" allUniqueName="[Organization].[Parent Organization].[All]" dimensionUniqueName="[Organization]" displayFolder="" count="0" unbalanced="0"/>
    <cacheHierarchy uniqueName="[Organization].[Percentage of Ownership]" caption="Percentage of Ownership" attribute="1" defaultMemberUniqueName="[Organization].[Percentage of Ownership].[All]" allUniqueName="[Organization].[Percentage of Ownership].[All]" dimensionUniqueName="[Organization]" displayFolder="" count="0" unbalanced="0"/>
    <cacheHierarchy uniqueName="[Product].[Days to Manufacture]" caption="Days to Manufacture" attribute="1" defaultMemberUniqueName="[Product].[Days to Manufacture].[All]" allUniqueName="[Product].[Days to Manufacture].[All]" dimensionUniqueName="[Product]" displayFolder="" count="0" unbalanced="0"/>
    <cacheHierarchy uniqueName="[Product].[Dealer Price]" caption="Dealer Price" attribute="1" defaultMemberUniqueName="[Product].[Dealer Price].[All]" allUniqueName="[Product].[Dealer Price].[All]" dimensionUniqueName="[Product]" displayFolder="" count="0" unbalanced="0"/>
    <cacheHierarchy uniqueName="[Product].[Finished Goods Flag]" caption="Finished Goods Flag" attribute="1" defaultMemberUniqueName="[Product].[Finished Goods Flag].[All]" allUniqueName="[Product].[Finished Goods Flag].[All]" dimensionUniqueName="[Product]" displayFolder="" count="0" unbalanced="0"/>
    <cacheHierarchy uniqueName="[Product].[List Price]" caption="List Price" attribute="1" defaultMemberUniqueName="[Product].[List Price].[All]" allUniqueName="[Product].[List Price].[All]" dimensionUniqueName="[Product]" displayFolder="" count="0" unbalanced="0"/>
    <cacheHierarchy uniqueName="[Product].[Product Alternate Key]" caption="Product Alternate Key" attribute="1" defaultMemberUniqueName="[Product].[Product Alternate Key].[All]" allUniqueName="[Product].[Product Alternate Key].[All]" dimensionUniqueName="[Product]" displayFolder="" count="0" unbalanced="0"/>
    <cacheHierarchy uniqueName="[Product].[Product Category]" caption="Product Category" attribute="1" defaultMemberUniqueName="[Product].[Product Category].[All]" allUniqueName="[Product].[Product Category].[All]" dimensionUniqueName="[Product]" displayFolder="" count="2" unbalanced="0"/>
    <cacheHierarchy uniqueName="[Product].[Product Category Group]" caption="Product Category Group" attribute="1" defaultMemberUniqueName="[Product].[Product Category Group].[All]" allUniqueName="[Product].[Product Category Group].[All]" dimensionUniqueName="[Product]" displayFolder="" count="0" unbalanced="0"/>
    <cacheHierarchy uniqueName="[Product].[Product Category Hierarchy]" caption="Product Category Hierarchy" defaultMemberUniqueName="[Product].[Product Category Hierarchy].[All]" allUniqueName="[Product].[Product Category Hierarchy].[All]" dimensionUniqueName="[Product]" displayFolder="" count="0" unbalanced="0"/>
    <cacheHierarchy uniqueName="[Product].[Product Class]" caption="Product Class" attribute="1" defaultMemberUniqueName="[Product].[Product Class].[All]" allUniqueName="[Product].[Product Class].[All]" dimensionUniqueName="[Product]" displayFolder="" count="0" unbalanced="0"/>
    <cacheHierarchy uniqueName="[Product].[Product Color]" caption="Product Color" attribute="1" defaultMemberUniqueName="[Product].[Product Color].[All]" allUniqueName="[Product].[Product Color].[All]" dimensionUniqueName="[Product]" displayFolder="" count="0" unbalanced="0"/>
    <cacheHierarchy uniqueName="[Product].[Product Description]" caption="Product Description" attribute="1" defaultMemberUniqueName="[Product].[Product Description].[All]" allUniqueName="[Product].[Product Description].[All]" dimensionUniqueName="[Product]" displayFolder="" count="0" unbalanced="0"/>
    <cacheHierarchy uniqueName="[Product].[Product End Date]" caption="Product End Date" attribute="1" defaultMemberUniqueName="[Product].[Product End Date].[All]" allUniqueName="[Product].[Product End Date].[All]" dimensionUniqueName="[Product]" displayFolder="" count="0" unbalanced="0"/>
    <cacheHierarchy uniqueName="[Product].[Product Key]" caption="Product Key" attribute="1" defaultMemberUniqueName="[Product].[Product Key].[All]" allUniqueName="[Product].[Product Key].[All]" dimensionUniqueName="[Product]" displayFolder="" count="0" unbalanced="0"/>
    <cacheHierarchy uniqueName="[Product].[Product line]" caption="Product line" attribute="1" defaultMemberUniqueName="[Product].[Product line].[All]" allUniqueName="[Product].[Product line].[All]" dimensionUniqueName="[Product]" displayFolder="" count="0" unbalanced="0"/>
    <cacheHierarchy uniqueName="[Product].[Product Model]" caption="Product Model" attribute="1" defaultMemberUniqueName="[Product].[Product Model].[All]" allUniqueName="[Product].[Product Model].[All]" dimensionUniqueName="[Product]" displayFolder="" count="0" unbalanced="0"/>
    <cacheHierarchy uniqueName="[Product].[Product Name]" caption="Product Name" attribute="1" defaultMemberUniqueName="[Product].[Product Name].[All]" allUniqueName="[Product].[Product Name].[All]" dimensionUniqueName="[Product]" displayFolder="" count="0" unbalanced="0"/>
    <cacheHierarchy uniqueName="[Product].[Product Safety Stock Level]" caption="Product Safety Stock Level" attribute="1" defaultMemberUniqueName="[Product].[Product Safety Stock Level].[All]" allUniqueName="[Product].[Product Safety Stock Level].[All]" dimensionUniqueName="[Product]" displayFolder="" count="0" unbalanced="0"/>
    <cacheHierarchy uniqueName="[Product].[Product Start Date]" caption="Product Start Date" attribute="1" defaultMemberUniqueName="[Product].[Product Start Date].[All]" allUniqueName="[Product].[Product Start Date].[All]" dimensionUniqueName="[Product]" displayFolder="" count="0" unbalanced="0"/>
    <cacheHierarchy uniqueName="[Product].[Product Status]" caption="Product Status" attribute="1" defaultMemberUniqueName="[Product].[Product Status].[All]" allUniqueName="[Product].[Product Status].[All]" dimensionUniqueName="[Product]" displayFolder="" count="0" unbalanced="0"/>
    <cacheHierarchy uniqueName="[Product].[Product Style]" caption="Product Style" attribute="1" defaultMemberUniqueName="[Product].[Product Style].[All]" allUniqueName="[Product].[Product Style].[All]" dimensionUniqueName="[Product]" displayFolder="" count="0" unbalanced="0"/>
    <cacheHierarchy uniqueName="[Product].[Product Subcategory]" caption="Product Subcategory" attribute="1" defaultMemberUniqueName="[Product].[Product Subcategory].[All]" allUniqueName="[Product].[Product Subcategory].[All]" dimensionUniqueName="[Product]" displayFolder="" count="0" unbalanced="0"/>
    <cacheHierarchy uniqueName="[Product].[Product Weight]" caption="Product Weight" attribute="1" defaultMemberUniqueName="[Product].[Product Weight].[All]" allUniqueName="[Product].[Product Weight].[All]" dimensionUniqueName="[Product]" displayFolder="" count="0" unbalanced="0"/>
    <cacheHierarchy uniqueName="[Product].[Standard Cost]" caption="Standard Cost" attribute="1" defaultMemberUniqueName="[Product].[Standard Cost].[All]" allUniqueName="[Product].[Standard Cost].[All]" dimensionUniqueName="[Product]" displayFolder="" count="0" unbalanced="0"/>
    <cacheHierarchy uniqueName="[Promotion].[Discount Percentage]" caption="Discount Percentage" attribute="1" defaultMemberUniqueName="[Promotion].[Discount Percentage].[All]" allUniqueName="[Promotion].[Discount Percentage].[All]" dimensionUniqueName="[Promotion]" displayFolder="" count="0" unbalanced="0"/>
    <cacheHierarchy uniqueName="[Promotion].[End Date]" caption="End Date" attribute="1" defaultMemberUniqueName="[Promotion].[End Date].[All]" allUniqueName="[Promotion].[End Date].[All]" dimensionUniqueName="[Promotion]" displayFolder="" count="0" unbalanced="0"/>
    <cacheHierarchy uniqueName="[Promotion].[Max Quantity]" caption="Max Quantity" attribute="1" defaultMemberUniqueName="[Promotion].[Max Quantity].[All]" allUniqueName="[Promotion].[Max Quantity].[All]" dimensionUniqueName="[Promotion]" displayFolder="" count="0" unbalanced="0"/>
    <cacheHierarchy uniqueName="[Promotion].[Min Quantity]" caption="Min Quantity" attribute="1" defaultMemberUniqueName="[Promotion].[Min Quantity].[All]" allUniqueName="[Promotion].[Min Quantity].[All]" dimensionUniqueName="[Promotion]" displayFolder="" count="0" unbalanced="0"/>
    <cacheHierarchy uniqueName="[Promotion].[Promotion]" caption="Promotion" attribute="1" defaultMemberUniqueName="[Promotion].[Promotion].[All]" allUniqueName="[Promotion].[Promotion].[All]" dimensionUniqueName="[Promotion]" displayFolder="" count="0" unbalanced="0"/>
    <cacheHierarchy uniqueName="[Promotion].[Promotion Type]" caption="Promotion Type" attribute="1" defaultMemberUniqueName="[Promotion].[Promotion Type].[All]" allUniqueName="[Promotion].[Promotion Type].[All]" dimensionUniqueName="[Promotion]" displayFolder="" count="0" unbalanced="0"/>
    <cacheHierarchy uniqueName="[Promotion].[PromotionKey]" caption="PromotionKey" attribute="1" defaultMemberUniqueName="[Promotion].[PromotionKey].[All]" allUniqueName="[Promotion].[PromotionKey].[All]" dimensionUniqueName="[Promotion]" displayFolder="" count="0" unbalanced="0"/>
    <cacheHierarchy uniqueName="[Promotion].[Start Date]" caption="Start Date" attribute="1" defaultMemberUniqueName="[Promotion].[Start Date].[All]" allUniqueName="[Promotion].[Start Date].[All]" dimensionUniqueName="[Promotion]" displayFolder="" count="0" unbalanced="0"/>
    <cacheHierarchy uniqueName="[Reseller].[Annual Revenue]" caption="Annual Revenue" attribute="1" defaultMemberUniqueName="[Reseller].[Annual Revenue].[All]" allUniqueName="[Reseller].[Annual Revenue].[All]" dimensionUniqueName="[Reseller]" displayFolder="" count="0" unbalanced="0"/>
    <cacheHierarchy uniqueName="[Reseller].[Bank Name]" caption="Bank Name" attribute="1" defaultMemberUniqueName="[Reseller].[Bank Name].[All]" allUniqueName="[Reseller].[Bank Name].[All]" dimensionUniqueName="[Reseller]" displayFolder="" count="0" unbalanced="0"/>
    <cacheHierarchy uniqueName="[Reseller].[Business Type]" caption="Business Type" attribute="1" defaultMemberUniqueName="[Reseller].[Business Type].[All]" allUniqueName="[Reseller].[Business Type].[All]" dimensionUniqueName="[Reseller]" displayFolder="" count="0" unbalanced="0"/>
    <cacheHierarchy uniqueName="[Reseller].[Minimum Payment Amt]" caption="Minimum Payment Amt" attribute="1" defaultMemberUniqueName="[Reseller].[Minimum Payment Amt].[All]" allUniqueName="[Reseller].[Minimum Payment Amt].[All]" dimensionUniqueName="[Reseller]" displayFolder="" count="0" unbalanced="0"/>
    <cacheHierarchy uniqueName="[Reseller].[Number of Employees]" caption="Number of Employees" attribute="1" defaultMemberUniqueName="[Reseller].[Number of Employees].[All]" allUniqueName="[Reseller].[Number of Employees].[All]" dimensionUniqueName="[Reseller]" displayFolder="" count="0" unbalanced="0"/>
    <cacheHierarchy uniqueName="[Reseller].[Reseller]" caption="Reseller" attribute="1" defaultMemberUniqueName="[Reseller].[Reseller].[All]" allUniqueName="[Reseller].[Reseller].[All]" dimensionUniqueName="[Reseller]" displayFolder="" count="0" unbalanced="0"/>
    <cacheHierarchy uniqueName="[Reseller].[Reseller Address]" caption="Reseller Address" attribute="1" defaultMemberUniqueName="[Reseller].[Reseller Address].[All]" allUniqueName="[Reseller].[Reseller Address].[All]" dimensionUniqueName="[Reseller]" displayFolder="" count="0" unbalanced="0"/>
    <cacheHierarchy uniqueName="[Reseller].[Reseller Address Line 1]" caption="Reseller Address Line 1" attribute="1" defaultMemberUniqueName="[Reseller].[Reseller Address Line 1].[All]" allUniqueName="[Reseller].[Reseller Address Line 1].[All]" dimensionUniqueName="[Reseller]" displayFolder="" count="0" unbalanced="0"/>
    <cacheHierarchy uniqueName="[Reseller].[Reseller Annual Sales]" caption="Reseller Annual Sales" attribute="1" defaultMemberUniqueName="[Reseller].[Reseller Annual Sales].[All]" allUniqueName="[Reseller].[Reseller Annual Sales].[All]" dimensionUniqueName="[Reseller]" displayFolder="" count="0" unbalanced="0"/>
    <cacheHierarchy uniqueName="[Reseller].[Reseller City]" caption="Reseller City" attribute="1" defaultMemberUniqueName="[Reseller].[Reseller City].[All]" allUniqueName="[Reseller].[Reseller City].[All]" dimensionUniqueName="[Reseller]" displayFolder="" count="0" unbalanced="0"/>
    <cacheHierarchy uniqueName="[Reseller].[Reseller Country]" caption="Reseller Country" attribute="1" defaultMemberUniqueName="[Reseller].[Reseller Country].[All]" allUniqueName="[Reseller].[Reseller Country].[All]" dimensionUniqueName="[Reseller]" displayFolder="" count="0" unbalanced="0"/>
    <cacheHierarchy uniqueName="[Reseller].[Reseller Country Code]" caption="Reseller Country Code" attribute="1" defaultMemberUniqueName="[Reseller].[Reseller Country Code].[All]" allUniqueName="[Reseller].[Reseller Country Code].[All]" dimensionUniqueName="[Reseller]" displayFolder="" count="0" unbalanced="0"/>
    <cacheHierarchy uniqueName="[Reseller].[Reseller Key]" caption="Reseller Key" attribute="1" defaultMemberUniqueName="[Reseller].[Reseller Key].[All]" allUniqueName="[Reseller].[Reseller Key].[All]" dimensionUniqueName="[Reseller]" displayFolder="" count="0" unbalanced="0"/>
    <cacheHierarchy uniqueName="[Reseller].[Reseller Order Frequency]" caption="Reseller Order Frequency" attribute="1" defaultMemberUniqueName="[Reseller].[Reseller Order Frequency].[All]" allUniqueName="[Reseller].[Reseller Order Frequency].[All]" dimensionUniqueName="[Reseller]" displayFolder="" count="0" unbalanced="0"/>
    <cacheHierarchy uniqueName="[Reseller].[Reseller Order Month]" caption="Reseller Order Month" attribute="1" defaultMemberUniqueName="[Reseller].[Reseller Order Month].[All]" allUniqueName="[Reseller].[Reseller Order Month].[All]" dimensionUniqueName="[Reseller]" displayFolder="" count="0" unbalanced="0"/>
    <cacheHierarchy uniqueName="[Reseller].[Reseller Phone]" caption="Reseller Phone" attribute="1" defaultMemberUniqueName="[Reseller].[Reseller Phone].[All]" allUniqueName="[Reseller].[Reseller Phone].[All]" dimensionUniqueName="[Reseller]" displayFolder="" count="0" unbalanced="0"/>
    <cacheHierarchy uniqueName="[Reseller].[Reseller Product Line]" caption="Reseller Product Line" attribute="1" defaultMemberUniqueName="[Reseller].[Reseller Product Line].[All]" allUniqueName="[Reseller].[Reseller Product Line].[All]" dimensionUniqueName="[Reseller]" displayFolder="" count="0" unbalanced="0"/>
    <cacheHierarchy uniqueName="[Reseller].[Reseller Sales Territory Country]" caption="Reseller Sales Territory Country" attribute="1" defaultMemberUniqueName="[Reseller].[Reseller Sales Territory Country].[All]" allUniqueName="[Reseller].[Reseller Sales Territory Country].[All]" dimensionUniqueName="[Reseller]" displayFolder="" count="0" unbalanced="0"/>
    <cacheHierarchy uniqueName="[Reseller].[Reseller Sales Territory Group]" caption="Reseller Sales Territory Group" attribute="1" defaultMemberUniqueName="[Reseller].[Reseller Sales Territory Group].[All]" allUniqueName="[Reseller].[Reseller Sales Territory Group].[All]" dimensionUniqueName="[Reseller]" displayFolder="" count="0" unbalanced="0"/>
    <cacheHierarchy uniqueName="[Reseller].[Reseller Sales Territory Region]" caption="Reseller Sales Territory Region" attribute="1" defaultMemberUniqueName="[Reseller].[Reseller Sales Territory Region].[All]" allUniqueName="[Reseller].[Reseller Sales Territory Region].[All]" dimensionUniqueName="[Reseller]" displayFolder="" count="0" unbalanced="0"/>
    <cacheHierarchy uniqueName="[Reseller].[Reseller State Province]" caption="Reseller State Province" attribute="1" defaultMemberUniqueName="[Reseller].[Reseller State Province].[All]" allUniqueName="[Reseller].[Reseller State Province].[All]" dimensionUniqueName="[Reseller]" displayFolder="" count="0" unbalanced="0"/>
    <cacheHierarchy uniqueName="[Reseller].[Reseller State Province Code]" caption="Reseller State Province Code" attribute="1" defaultMemberUniqueName="[Reseller].[Reseller State Province Code].[All]" allUniqueName="[Reseller].[Reseller State Province Code].[All]" dimensionUniqueName="[Reseller]" displayFolder="" count="0" unbalanced="0"/>
    <cacheHierarchy uniqueName="[Reseller].[Reseller Zip Code]" caption="Reseller Zip Code" attribute="1" defaultMemberUniqueName="[Reseller].[Reseller Zip Code].[All]" allUniqueName="[Reseller].[Reseller Zip Code].[All]" dimensionUniqueName="[Reseller]" displayFolder="" count="0" unbalanced="0"/>
    <cacheHierarchy uniqueName="[Reseller].[Year of First Order]" caption="Year of First Order" attribute="1" defaultMemberUniqueName="[Reseller].[Year of First Order].[All]" allUniqueName="[Reseller].[Year of First Order].[All]" dimensionUniqueName="[Reseller]" displayFolder="" count="0" unbalanced="0"/>
    <cacheHierarchy uniqueName="[Reseller].[Year of Last Order]" caption="Year of Last Order" attribute="1" defaultMemberUniqueName="[Reseller].[Year of Last Order].[All]" allUniqueName="[Reseller].[Year of Last Order].[All]" dimensionUniqueName="[Reseller]" displayFolder="" count="0" unbalanced="0"/>
    <cacheHierarchy uniqueName="[Reseller].[Year Opened]" caption="Year Opened" attribute="1" defaultMemberUniqueName="[Reseller].[Year Opened].[All]" allUniqueName="[Reseller].[Year Opened].[All]" dimensionUniqueName="[Reseller]" displayFolder="" count="0" unbalanced="0"/>
    <cacheHierarchy uniqueName="[Reseller Sales].[CurrencyKey]" caption="CurrencyKey" attribute="1" defaultMemberUniqueName="[Reseller Sales].[CurrencyKey].[All]" allUniqueName="[Reseller Sales].[CurrencyKey].[All]" dimensionUniqueName="[Reseller Sales]" displayFolder="" count="0" unbalanced="0"/>
    <cacheHierarchy uniqueName="[Reseller Sales].[CustomerPONumber]" caption="CustomerPONumber" attribute="1" defaultMemberUniqueName="[Reseller Sales].[CustomerPONumber].[All]" allUniqueName="[Reseller Sales].[CustomerPONumber].[All]" dimensionUniqueName="[Reseller Sales]" displayFolder="" count="0" unbalanced="0"/>
    <cacheHierarchy uniqueName="[Reseller Sales].[Discount Amount]" caption="Discount Amount" attribute="1" defaultMemberUniqueName="[Reseller Sales].[Discount Amount].[All]" allUniqueName="[Reseller Sales].[Discount Amount].[All]" dimensionUniqueName="[Reseller Sales]" displayFolder="" count="0" unbalanced="0"/>
    <cacheHierarchy uniqueName="[Reseller Sales].[Due Date]" caption="Due Date" attribute="1" defaultMemberUniqueName="[Reseller Sales].[Due Date].[All]" allUniqueName="[Reseller Sales].[Due Date].[All]" dimensionUniqueName="[Reseller Sales]" displayFolder="" count="0" unbalanced="0"/>
    <cacheHierarchy uniqueName="[Reseller Sales].[EmployeeKey]" caption="EmployeeKey" attribute="1" defaultMemberUniqueName="[Reseller Sales].[EmployeeKey].[All]" allUniqueName="[Reseller Sales].[EmployeeKey].[All]" dimensionUniqueName="[Reseller Sales]" displayFolder="" count="0" unbalanced="0"/>
    <cacheHierarchy uniqueName="[Reseller Sales].[Extended Amount]" caption="Extended Amount" attribute="1" defaultMemberUniqueName="[Reseller Sales].[Extended Amount].[All]" allUniqueName="[Reseller Sales].[Extended Amount].[All]" dimensionUniqueName="[Reseller Sales]" displayFolder="" count="0" unbalanced="0"/>
    <cacheHierarchy uniqueName="[Reseller Sales].[Freight]" caption="Freight" attribute="1" defaultMemberUniqueName="[Reseller Sales].[Freight].[All]" allUniqueName="[Reseller Sales].[Freight].[All]" dimensionUniqueName="[Reseller Sales]" displayFolder="" count="0" unbalanced="0"/>
    <cacheHierarchy uniqueName="[Reseller Sales].[Order Date]" caption="Order Date" attribute="1" defaultMemberUniqueName="[Reseller Sales].[Order Date].[All]" allUniqueName="[Reseller Sales].[Order Date].[All]" dimensionUniqueName="[Reseller Sales]" displayFolder="" count="0" unbalanced="0"/>
    <cacheHierarchy uniqueName="[Reseller Sales].[Order Quantity]" caption="Order Quantity" attribute="1" defaultMemberUniqueName="[Reseller Sales].[Order Quantity].[All]" allUniqueName="[Reseller Sales].[Order Quantity].[All]" dimensionUniqueName="[Reseller Sales]" displayFolder="" count="0" unbalanced="0"/>
    <cacheHierarchy uniqueName="[Reseller Sales].[Product Standard Cost]" caption="Product Standard Cost" attribute="1" defaultMemberUniqueName="[Reseller Sales].[Product Standard Cost].[All]" allUniqueName="[Reseller Sales].[Product Standard Cost].[All]" dimensionUniqueName="[Reseller Sales]" displayFolder="" count="0" unbalanced="0"/>
    <cacheHierarchy uniqueName="[Reseller Sales].[ProductKey]" caption="ProductKey" attribute="1" defaultMemberUniqueName="[Reseller Sales].[ProductKey].[All]" allUniqueName="[Reseller Sales].[ProductKey].[All]" dimensionUniqueName="[Reseller Sales]" displayFolder="" count="0" unbalanced="0"/>
    <cacheHierarchy uniqueName="[Reseller Sales].[PromotionKey]" caption="PromotionKey" attribute="1" defaultMemberUniqueName="[Reseller Sales].[PromotionKey].[All]" allUniqueName="[Reseller Sales].[PromotionKey].[All]" dimensionUniqueName="[Reseller Sales]" displayFolder="" count="0" unbalanced="0"/>
    <cacheHierarchy uniqueName="[Reseller Sales].[ResellerKey]" caption="ResellerKey" attribute="1" defaultMemberUniqueName="[Reseller Sales].[ResellerKey].[All]" allUniqueName="[Reseller Sales].[ResellerKey].[All]" dimensionUniqueName="[Reseller Sales]" displayFolder="" count="0" unbalanced="0"/>
    <cacheHierarchy uniqueName="[Reseller Sales].[Sales Amount]" caption="Sales Amount" attribute="1" defaultMemberUniqueName="[Reseller Sales].[Sales Amount].[All]" allUniqueName="[Reseller Sales].[Sales Amount].[All]" dimensionUniqueName="[Reseller Sales]" displayFolder="" count="0" unbalanced="0"/>
    <cacheHierarchy uniqueName="[Reseller Sales].[SalesOrderNumber]" caption="SalesOrderNumber" attribute="1" defaultMemberUniqueName="[Reseller Sales].[SalesOrderNumber].[All]" allUniqueName="[Reseller Sales].[SalesOrderNumber].[All]" dimensionUniqueName="[Reseller Sales]" displayFolder="" count="0" unbalanced="0"/>
    <cacheHierarchy uniqueName="[Reseller Sales].[SalesTerritoryKey]" caption="SalesTerritoryKey" attribute="1" defaultMemberUniqueName="[Reseller Sales].[SalesTerritoryKey].[All]" allUniqueName="[Reseller Sales].[SalesTerritoryKey].[All]" dimensionUniqueName="[Reseller Sales]" displayFolder="" count="0" unbalanced="0"/>
    <cacheHierarchy uniqueName="[Reseller Sales].[Ship Date]" caption="Ship Date" attribute="1" defaultMemberUniqueName="[Reseller Sales].[Ship Date].[All]" allUniqueName="[Reseller Sales].[Ship Date].[All]" dimensionUniqueName="[Reseller Sales]" displayFolder="" count="0" unbalanced="0"/>
    <cacheHierarchy uniqueName="[Reseller Sales].[Tax Amount]" caption="Tax Amount" attribute="1" defaultMemberUniqueName="[Reseller Sales].[Tax Amount].[All]" allUniqueName="[Reseller Sales].[Tax Amount].[All]" dimensionUniqueName="[Reseller Sales]" displayFolder="" count="0" unbalanced="0"/>
    <cacheHierarchy uniqueName="[Reseller Sales].[Total Product Cost]" caption="Total Product Cost" attribute="1" defaultMemberUniqueName="[Reseller Sales].[Total Product Cost].[All]" allUniqueName="[Reseller Sales].[Total Product Cost].[All]" dimensionUniqueName="[Reseller Sales]" displayFolder="" count="0" unbalanced="0"/>
    <cacheHierarchy uniqueName="[Reseller Sales].[Unit Price]" caption="Unit Price" attribute="1" defaultMemberUniqueName="[Reseller Sales].[Unit Price].[All]" allUniqueName="[Reseller Sales].[Unit Price].[All]" dimensionUniqueName="[Reseller Sales]" displayFolder="" count="0" unbalanced="0"/>
    <cacheHierarchy uniqueName="[Sales Territory].[Sales Territory Country]" caption="Sales Territory Country" attribute="1" defaultMemberUniqueName="[Sales Territory].[Sales Territory Country].[All]" allUniqueName="[Sales Territory].[Sales Territory Country].[All]" dimensionUniqueName="[Sales Territory]" displayFolder="" count="2" unbalanced="0"/>
    <cacheHierarchy uniqueName="[Sales Territory].[Sales Territory Group]" caption="Sales Territory Group" attribute="1" defaultMemberUniqueName="[Sales Territory].[Sales Territory Group].[All]" allUniqueName="[Sales Territory].[Sales Territory Group].[All]" dimensionUniqueName="[Sales Territory]" displayFolder="" count="0" unbalanced="0"/>
    <cacheHierarchy uniqueName="[Sales Territory].[Sales Territory Hierarchy]" caption="Sales Territory Hierarchy" defaultMemberUniqueName="[Sales Territory].[Sales Territory Hierarchy].[All]" allUniqueName="[Sales Territory].[Sales Territory Hierarchy].[All]" dimensionUniqueName="[Sales Territory]" displayFolder="" count="0" unbalanced="0"/>
    <cacheHierarchy uniqueName="[Sales Territory].[Sales Territory Region]" caption="Sales Territory Region" attribute="1" defaultMemberUniqueName="[Sales Territory].[Sales Territory Region].[All]" allUniqueName="[Sales Territory].[Sales Territory Region].[All]" dimensionUniqueName="[Sales Territory]" displayFolder="" count="0" unbalanced="0"/>
    <cacheHierarchy uniqueName="[Sales Territory].[Sales Territory URL]" caption="Sales Territory URL" attribute="1" defaultMemberUniqueName="[Sales Territory].[Sales Territory URL].[All]" allUniqueName="[Sales Territory].[Sales Territory URL].[All]" dimensionUniqueName="[Sales Territory]" displayFolder="" count="0" unbalanced="0"/>
    <cacheHierarchy uniqueName="[Sales Territory].[SalesTerritoryKey]" caption="SalesTerritoryKey" attribute="1" defaultMemberUniqueName="[Sales Territory].[SalesTerritoryKey].[All]" allUniqueName="[Sales Territory].[SalesTerritoryKey].[All]" dimensionUniqueName="[Sales Territory]" displayFolder="" count="0" unbalanced="0"/>
    <cacheHierarchy uniqueName="[Scenario].[Scenario]" caption="Scenario" attribute="1" defaultMemberUniqueName="[Scenario].[Scenario].[All]" allUniqueName="[Scenario].[Scenario].[All]" dimensionUniqueName="[Scenario]" displayFolder="" count="0" unbalanced="0"/>
    <cacheHierarchy uniqueName="[Scenario].[ScenarioKey]" caption="ScenarioKey" attribute="1" defaultMemberUniqueName="[Scenario].[ScenarioKey].[All]" allUniqueName="[Scenario].[ScenarioKey].[All]" dimensionUniqueName="[Scenario]" displayFolder="" count="0" unbalanced="0"/>
    <cacheHierarchy uniqueName="[Survey Response].[CustomerKey]" caption="CustomerKey" attribute="1" defaultMemberUniqueName="[Survey Response].[CustomerKey].[All]" allUniqueName="[Survey Response].[CustomerKey].[All]" dimensionUniqueName="[Survey Response]" displayFolder="" count="0" unbalanced="0"/>
    <cacheHierarchy uniqueName="[Survey Response].[Date]" caption="Date" attribute="1" defaultMemberUniqueName="[Survey Response].[Date].[All]" allUniqueName="[Survey Response].[Date].[All]" dimensionUniqueName="[Survey Response]" displayFolder="" count="0" unbalanced="0"/>
    <cacheHierarchy uniqueName="[Survey Response].[DateKey]" caption="DateKey" attribute="1" defaultMemberUniqueName="[Survey Response].[DateKey].[All]" allUniqueName="[Survey Response].[DateKey].[All]" dimensionUniqueName="[Survey Response]" displayFolder="" count="0" unbalanced="0"/>
    <cacheHierarchy uniqueName="[Survey Response].[EnglishProductCategoryName]" caption="EnglishProductCategoryName" attribute="1" defaultMemberUniqueName="[Survey Response].[EnglishProductCategoryName].[All]" allUniqueName="[Survey Response].[EnglishProductCategoryName].[All]" dimensionUniqueName="[Survey Response]" displayFolder="" count="0" unbalanced="0"/>
    <cacheHierarchy uniqueName="[Survey Response].[EnglishProductSubcategoryName]" caption="EnglishProductSubcategoryName" attribute="1" defaultMemberUniqueName="[Survey Response].[EnglishProductSubcategoryName].[All]" allUniqueName="[Survey Response].[EnglishProductSubcategoryName].[All]" dimensionUniqueName="[Survey Response]" displayFolder="" count="0" unbalanced="0"/>
    <cacheHierarchy uniqueName="[Survey Response].[ProductCategoryKey]" caption="ProductCategoryKey" attribute="1" defaultMemberUniqueName="[Survey Response].[ProductCategoryKey].[All]" allUniqueName="[Survey Response].[ProductCategoryKey].[All]" dimensionUniqueName="[Survey Response]" displayFolder="" count="0" unbalanced="0"/>
    <cacheHierarchy uniqueName="[Survey Response].[ProductSubcategoryKey]" caption="ProductSubcategoryKey" attribute="1" defaultMemberUniqueName="[Survey Response].[ProductSubcategoryKey].[All]" allUniqueName="[Survey Response].[ProductSubcategoryKey].[All]" dimensionUniqueName="[Survey Response]" displayFolder="" count="0" unbalanced="0"/>
    <cacheHierarchy uniqueName="[Survey Response].[SurveyResponseKey]" caption="SurveyResponseKey" attribute="1" defaultMemberUniqueName="[Survey Response].[SurveyResponseKey].[All]" allUniqueName="[Survey Response].[SurveyResponseKey].[All]" dimensionUniqueName="[Survey Response]" displayFolder="" count="0" unbalanced="0"/>
    <cacheHierarchy uniqueName="[BudgetDateBridge].[Calendar Yr-Mo]" caption="Calendar Yr-Mo" attribute="1" defaultMemberUniqueName="[BudgetDateBridge].[Calendar Yr-Mo].[All]" allUniqueName="[BudgetDateBridge].[Calendar Yr-Mo].[All]" dimensionUniqueName="[BudgetDateBridge]" displayFolder="" count="0" unbalanced="0" hidden="1"/>
    <cacheHierarchy uniqueName="[CurrentDate].[CurrentDate]" caption="CurrentDate" attribute="1" defaultMemberUniqueName="[CurrentDate].[CurrentDate].[All]" allUniqueName="[CurrentDate].[CurrentDate].[All]" dimensionUniqueName="[CurrentDate]" displayFolder="" count="0" unbalanced="0" hidden="1"/>
    <cacheHierarchy uniqueName="[Date Intelligence Metrics].[Dummy]" caption="Dummy" attribute="1" defaultMemberUniqueName="[Date Intelligence Metrics].[Dummy].[All]" allUniqueName="[Date Intelligence Metrics].[Dummy].[All]" dimensionUniqueName="[Date Intelligence Metrics]" displayFolder="" count="0" unbalanced="0" hidden="1"/>
    <cacheHierarchy uniqueName="[DateTableTemplate_f85546c5-b91d-43d9-8a64-b9d807c912d1].[Date]" caption="Date" attribute="1" defaultMemberUniqueName="[DateTableTemplate_f85546c5-b91d-43d9-8a64-b9d807c912d1].[Date].[All]" allUniqueName="[DateTableTemplate_f85546c5-b91d-43d9-8a64-b9d807c912d1].[Date].[All]" dimensionUniqueName="[DateTableTemplate_f85546c5-b91d-43d9-8a64-b9d807c912d1]" displayFolder="" count="0" unbalanced="0" hidden="1"/>
    <cacheHierarchy uniqueName="[DateTableTemplate_f85546c5-b91d-43d9-8a64-b9d807c912d1].[Date Hierarchy]" caption="Date Hierarchy" defaultMemberUniqueName="[DateTableTemplate_f85546c5-b91d-43d9-8a64-b9d807c912d1].[Date Hierarchy].[All]" allUniqueName="[DateTableTemplate_f85546c5-b91d-43d9-8a64-b9d807c912d1].[Date Hierarchy].[All]" dimensionUniqueName="[DateTableTemplate_f85546c5-b91d-43d9-8a64-b9d807c912d1]" displayFolder="" count="0" unbalanced="0" hidden="1"/>
    <cacheHierarchy uniqueName="[DateTableTemplate_f85546c5-b91d-43d9-8a64-b9d807c912d1].[Day]" caption="Day" attribute="1" defaultMemberUniqueName="[DateTableTemplate_f85546c5-b91d-43d9-8a64-b9d807c912d1].[Day].[All]" allUniqueName="[DateTableTemplate_f85546c5-b91d-43d9-8a64-b9d807c912d1].[Day].[All]" dimensionUniqueName="[DateTableTemplate_f85546c5-b91d-43d9-8a64-b9d807c912d1]" displayFolder="" count="0" unbalanced="0" hidden="1"/>
    <cacheHierarchy uniqueName="[DateTableTemplate_f85546c5-b91d-43d9-8a64-b9d807c912d1].[Month]" caption="Month" attribute="1" defaultMemberUniqueName="[DateTableTemplate_f85546c5-b91d-43d9-8a64-b9d807c912d1].[Month].[All]" allUniqueName="[DateTableTemplate_f85546c5-b91d-43d9-8a64-b9d807c912d1].[Month].[All]" dimensionUniqueName="[DateTableTemplate_f85546c5-b91d-43d9-8a64-b9d807c912d1]" displayFolder="" count="0" unbalanced="0" hidden="1"/>
    <cacheHierarchy uniqueName="[DateTableTemplate_f85546c5-b91d-43d9-8a64-b9d807c912d1].[MonthNo]" caption="MonthNo" attribute="1" defaultMemberUniqueName="[DateTableTemplate_f85546c5-b91d-43d9-8a64-b9d807c912d1].[MonthNo].[All]" allUniqueName="[DateTableTemplate_f85546c5-b91d-43d9-8a64-b9d807c912d1].[MonthNo].[All]" dimensionUniqueName="[DateTableTemplate_f85546c5-b91d-43d9-8a64-b9d807c912d1]" displayFolder="" count="0" unbalanced="0" hidden="1"/>
    <cacheHierarchy uniqueName="[DateTableTemplate_f85546c5-b91d-43d9-8a64-b9d807c912d1].[Quarter]" caption="Quarter" attribute="1" defaultMemberUniqueName="[DateTableTemplate_f85546c5-b91d-43d9-8a64-b9d807c912d1].[Quarter].[All]" allUniqueName="[DateTableTemplate_f85546c5-b91d-43d9-8a64-b9d807c912d1].[Quarter].[All]" dimensionUniqueName="[DateTableTemplate_f85546c5-b91d-43d9-8a64-b9d807c912d1]" displayFolder="" count="0" unbalanced="0" hidden="1"/>
    <cacheHierarchy uniqueName="[DateTableTemplate_f85546c5-b91d-43d9-8a64-b9d807c912d1].[QuarterNo]" caption="QuarterNo" attribute="1" defaultMemberUniqueName="[DateTableTemplate_f85546c5-b91d-43d9-8a64-b9d807c912d1].[QuarterNo].[All]" allUniqueName="[DateTableTemplate_f85546c5-b91d-43d9-8a64-b9d807c912d1].[QuarterNo].[All]" dimensionUniqueName="[DateTableTemplate_f85546c5-b91d-43d9-8a64-b9d807c912d1]" displayFolder="" count="0" unbalanced="0" hidden="1"/>
    <cacheHierarchy uniqueName="[DateTableTemplate_f85546c5-b91d-43d9-8a64-b9d807c912d1].[Year]" caption="Year" attribute="1" defaultMemberUniqueName="[DateTableTemplate_f85546c5-b91d-43d9-8a64-b9d807c912d1].[Year].[All]" allUniqueName="[DateTableTemplate_f85546c5-b91d-43d9-8a64-b9d807c912d1].[Year].[All]" dimensionUniqueName="[DateTableTemplate_f85546c5-b91d-43d9-8a64-b9d807c912d1]" displayFolder="" count="0" unbalanced="0" hidden="1"/>
    <cacheHierarchy uniqueName="[LocalDateTable_05a7e2ca-5304-455a-a616-786ef8e68b84].[Date]" caption="Date" attribute="1" defaultMemberUniqueName="[LocalDateTable_05a7e2ca-5304-455a-a616-786ef8e68b84].[Date].[All]" allUniqueName="[LocalDateTable_05a7e2ca-5304-455a-a616-786ef8e68b84].[Date].[All]" dimensionUniqueName="[LocalDateTable_05a7e2ca-5304-455a-a616-786ef8e68b84]" displayFolder="" count="0" unbalanced="0" hidden="1"/>
    <cacheHierarchy uniqueName="[LocalDateTable_05a7e2ca-5304-455a-a616-786ef8e68b84].[Date Hierarchy]" caption="Date Hierarchy" defaultMemberUniqueName="[LocalDateTable_05a7e2ca-5304-455a-a616-786ef8e68b84].[Date Hierarchy].[All]" allUniqueName="[LocalDateTable_05a7e2ca-5304-455a-a616-786ef8e68b84].[Date Hierarchy].[All]" dimensionUniqueName="[LocalDateTable_05a7e2ca-5304-455a-a616-786ef8e68b84]" displayFolder="" count="0" unbalanced="0" hidden="1"/>
    <cacheHierarchy uniqueName="[LocalDateTable_05a7e2ca-5304-455a-a616-786ef8e68b84].[Day]" caption="Day" attribute="1" defaultMemberUniqueName="[LocalDateTable_05a7e2ca-5304-455a-a616-786ef8e68b84].[Day].[All]" allUniqueName="[LocalDateTable_05a7e2ca-5304-455a-a616-786ef8e68b84].[Day].[All]" dimensionUniqueName="[LocalDateTable_05a7e2ca-5304-455a-a616-786ef8e68b84]" displayFolder="" count="0" unbalanced="0" hidden="1"/>
    <cacheHierarchy uniqueName="[LocalDateTable_05a7e2ca-5304-455a-a616-786ef8e68b84].[Month]" caption="Month" attribute="1" defaultMemberUniqueName="[LocalDateTable_05a7e2ca-5304-455a-a616-786ef8e68b84].[Month].[All]" allUniqueName="[LocalDateTable_05a7e2ca-5304-455a-a616-786ef8e68b84].[Month].[All]" dimensionUniqueName="[LocalDateTable_05a7e2ca-5304-455a-a616-786ef8e68b84]" displayFolder="" count="0" unbalanced="0" hidden="1"/>
    <cacheHierarchy uniqueName="[LocalDateTable_05a7e2ca-5304-455a-a616-786ef8e68b84].[MonthNo]" caption="MonthNo" attribute="1" defaultMemberUniqueName="[LocalDateTable_05a7e2ca-5304-455a-a616-786ef8e68b84].[MonthNo].[All]" allUniqueName="[LocalDateTable_05a7e2ca-5304-455a-a616-786ef8e68b84].[MonthNo].[All]" dimensionUniqueName="[LocalDateTable_05a7e2ca-5304-455a-a616-786ef8e68b84]" displayFolder="" count="0" unbalanced="0" hidden="1"/>
    <cacheHierarchy uniqueName="[LocalDateTable_05a7e2ca-5304-455a-a616-786ef8e68b84].[Quarter]" caption="Quarter" attribute="1" defaultMemberUniqueName="[LocalDateTable_05a7e2ca-5304-455a-a616-786ef8e68b84].[Quarter].[All]" allUniqueName="[LocalDateTable_05a7e2ca-5304-455a-a616-786ef8e68b84].[Quarter].[All]" dimensionUniqueName="[LocalDateTable_05a7e2ca-5304-455a-a616-786ef8e68b84]" displayFolder="" count="0" unbalanced="0" hidden="1"/>
    <cacheHierarchy uniqueName="[LocalDateTable_05a7e2ca-5304-455a-a616-786ef8e68b84].[QuarterNo]" caption="QuarterNo" attribute="1" defaultMemberUniqueName="[LocalDateTable_05a7e2ca-5304-455a-a616-786ef8e68b84].[QuarterNo].[All]" allUniqueName="[LocalDateTable_05a7e2ca-5304-455a-a616-786ef8e68b84].[QuarterNo].[All]" dimensionUniqueName="[LocalDateTable_05a7e2ca-5304-455a-a616-786ef8e68b84]" displayFolder="" count="0" unbalanced="0" hidden="1"/>
    <cacheHierarchy uniqueName="[LocalDateTable_05a7e2ca-5304-455a-a616-786ef8e68b84].[Year]" caption="Year" attribute="1" defaultMemberUniqueName="[LocalDateTable_05a7e2ca-5304-455a-a616-786ef8e68b84].[Year].[All]" allUniqueName="[LocalDateTable_05a7e2ca-5304-455a-a616-786ef8e68b84].[Year].[All]" dimensionUniqueName="[LocalDateTable_05a7e2ca-5304-455a-a616-786ef8e68b84]" displayFolder="" count="0" unbalanced="0" hidden="1"/>
    <cacheHierarchy uniqueName="[LocalDateTable_135a0381-5d1b-4833-99ba-7e3c769a16c2].[Date]" caption="Date" attribute="1" defaultMemberUniqueName="[LocalDateTable_135a0381-5d1b-4833-99ba-7e3c769a16c2].[Date].[All]" allUniqueName="[LocalDateTable_135a0381-5d1b-4833-99ba-7e3c769a16c2].[Date].[All]" dimensionUniqueName="[LocalDateTable_135a0381-5d1b-4833-99ba-7e3c769a16c2]" displayFolder="" count="0" unbalanced="0" hidden="1"/>
    <cacheHierarchy uniqueName="[LocalDateTable_135a0381-5d1b-4833-99ba-7e3c769a16c2].[Date Hierarchy]" caption="Date Hierarchy" defaultMemberUniqueName="[LocalDateTable_135a0381-5d1b-4833-99ba-7e3c769a16c2].[Date Hierarchy].[All]" allUniqueName="[LocalDateTable_135a0381-5d1b-4833-99ba-7e3c769a16c2].[Date Hierarchy].[All]" dimensionUniqueName="[LocalDateTable_135a0381-5d1b-4833-99ba-7e3c769a16c2]" displayFolder="" count="0" unbalanced="0" hidden="1"/>
    <cacheHierarchy uniqueName="[LocalDateTable_135a0381-5d1b-4833-99ba-7e3c769a16c2].[Day]" caption="Day" attribute="1" defaultMemberUniqueName="[LocalDateTable_135a0381-5d1b-4833-99ba-7e3c769a16c2].[Day].[All]" allUniqueName="[LocalDateTable_135a0381-5d1b-4833-99ba-7e3c769a16c2].[Day].[All]" dimensionUniqueName="[LocalDateTable_135a0381-5d1b-4833-99ba-7e3c769a16c2]" displayFolder="" count="0" unbalanced="0" hidden="1"/>
    <cacheHierarchy uniqueName="[LocalDateTable_135a0381-5d1b-4833-99ba-7e3c769a16c2].[Month]" caption="Month" attribute="1" defaultMemberUniqueName="[LocalDateTable_135a0381-5d1b-4833-99ba-7e3c769a16c2].[Month].[All]" allUniqueName="[LocalDateTable_135a0381-5d1b-4833-99ba-7e3c769a16c2].[Month].[All]" dimensionUniqueName="[LocalDateTable_135a0381-5d1b-4833-99ba-7e3c769a16c2]" displayFolder="" count="0" unbalanced="0" hidden="1"/>
    <cacheHierarchy uniqueName="[LocalDateTable_135a0381-5d1b-4833-99ba-7e3c769a16c2].[MonthNo]" caption="MonthNo" attribute="1" defaultMemberUniqueName="[LocalDateTable_135a0381-5d1b-4833-99ba-7e3c769a16c2].[MonthNo].[All]" allUniqueName="[LocalDateTable_135a0381-5d1b-4833-99ba-7e3c769a16c2].[MonthNo].[All]" dimensionUniqueName="[LocalDateTable_135a0381-5d1b-4833-99ba-7e3c769a16c2]" displayFolder="" count="0" unbalanced="0" hidden="1"/>
    <cacheHierarchy uniqueName="[LocalDateTable_135a0381-5d1b-4833-99ba-7e3c769a16c2].[Quarter]" caption="Quarter" attribute="1" defaultMemberUniqueName="[LocalDateTable_135a0381-5d1b-4833-99ba-7e3c769a16c2].[Quarter].[All]" allUniqueName="[LocalDateTable_135a0381-5d1b-4833-99ba-7e3c769a16c2].[Quarter].[All]" dimensionUniqueName="[LocalDateTable_135a0381-5d1b-4833-99ba-7e3c769a16c2]" displayFolder="" count="0" unbalanced="0" hidden="1"/>
    <cacheHierarchy uniqueName="[LocalDateTable_135a0381-5d1b-4833-99ba-7e3c769a16c2].[QuarterNo]" caption="QuarterNo" attribute="1" defaultMemberUniqueName="[LocalDateTable_135a0381-5d1b-4833-99ba-7e3c769a16c2].[QuarterNo].[All]" allUniqueName="[LocalDateTable_135a0381-5d1b-4833-99ba-7e3c769a16c2].[QuarterNo].[All]" dimensionUniqueName="[LocalDateTable_135a0381-5d1b-4833-99ba-7e3c769a16c2]" displayFolder="" count="0" unbalanced="0" hidden="1"/>
    <cacheHierarchy uniqueName="[LocalDateTable_135a0381-5d1b-4833-99ba-7e3c769a16c2].[Year]" caption="Year" attribute="1" defaultMemberUniqueName="[LocalDateTable_135a0381-5d1b-4833-99ba-7e3c769a16c2].[Year].[All]" allUniqueName="[LocalDateTable_135a0381-5d1b-4833-99ba-7e3c769a16c2].[Year].[All]" dimensionUniqueName="[LocalDateTable_135a0381-5d1b-4833-99ba-7e3c769a16c2]" displayFolder="" count="0" unbalanced="0" hidden="1"/>
    <cacheHierarchy uniqueName="[LocalDateTable_3efbf2c0-57c5-4662-968c-3f9a29ed3085].[Date]" caption="Date" attribute="1" defaultMemberUniqueName="[LocalDateTable_3efbf2c0-57c5-4662-968c-3f9a29ed3085].[Date].[All]" allUniqueName="[LocalDateTable_3efbf2c0-57c5-4662-968c-3f9a29ed3085].[Date].[All]" dimensionUniqueName="[LocalDateTable_3efbf2c0-57c5-4662-968c-3f9a29ed3085]" displayFolder="" count="0" unbalanced="0" hidden="1"/>
    <cacheHierarchy uniqueName="[LocalDateTable_3efbf2c0-57c5-4662-968c-3f9a29ed3085].[Date Hierarchy]" caption="Date Hierarchy" defaultMemberUniqueName="[LocalDateTable_3efbf2c0-57c5-4662-968c-3f9a29ed3085].[Date Hierarchy].[All]" allUniqueName="[LocalDateTable_3efbf2c0-57c5-4662-968c-3f9a29ed3085].[Date Hierarchy].[All]" dimensionUniqueName="[LocalDateTable_3efbf2c0-57c5-4662-968c-3f9a29ed3085]" displayFolder="" count="0" unbalanced="0" hidden="1"/>
    <cacheHierarchy uniqueName="[LocalDateTable_3efbf2c0-57c5-4662-968c-3f9a29ed3085].[Day]" caption="Day" attribute="1" defaultMemberUniqueName="[LocalDateTable_3efbf2c0-57c5-4662-968c-3f9a29ed3085].[Day].[All]" allUniqueName="[LocalDateTable_3efbf2c0-57c5-4662-968c-3f9a29ed3085].[Day].[All]" dimensionUniqueName="[LocalDateTable_3efbf2c0-57c5-4662-968c-3f9a29ed3085]" displayFolder="" count="0" unbalanced="0" hidden="1"/>
    <cacheHierarchy uniqueName="[LocalDateTable_3efbf2c0-57c5-4662-968c-3f9a29ed3085].[Month]" caption="Month" attribute="1" defaultMemberUniqueName="[LocalDateTable_3efbf2c0-57c5-4662-968c-3f9a29ed3085].[Month].[All]" allUniqueName="[LocalDateTable_3efbf2c0-57c5-4662-968c-3f9a29ed3085].[Month].[All]" dimensionUniqueName="[LocalDateTable_3efbf2c0-57c5-4662-968c-3f9a29ed3085]" displayFolder="" count="0" unbalanced="0" hidden="1"/>
    <cacheHierarchy uniqueName="[LocalDateTable_3efbf2c0-57c5-4662-968c-3f9a29ed3085].[MonthNo]" caption="MonthNo" attribute="1" defaultMemberUniqueName="[LocalDateTable_3efbf2c0-57c5-4662-968c-3f9a29ed3085].[MonthNo].[All]" allUniqueName="[LocalDateTable_3efbf2c0-57c5-4662-968c-3f9a29ed3085].[MonthNo].[All]" dimensionUniqueName="[LocalDateTable_3efbf2c0-57c5-4662-968c-3f9a29ed3085]" displayFolder="" count="0" unbalanced="0" hidden="1"/>
    <cacheHierarchy uniqueName="[LocalDateTable_3efbf2c0-57c5-4662-968c-3f9a29ed3085].[Quarter]" caption="Quarter" attribute="1" defaultMemberUniqueName="[LocalDateTable_3efbf2c0-57c5-4662-968c-3f9a29ed3085].[Quarter].[All]" allUniqueName="[LocalDateTable_3efbf2c0-57c5-4662-968c-3f9a29ed3085].[Quarter].[All]" dimensionUniqueName="[LocalDateTable_3efbf2c0-57c5-4662-968c-3f9a29ed3085]" displayFolder="" count="0" unbalanced="0" hidden="1"/>
    <cacheHierarchy uniqueName="[LocalDateTable_3efbf2c0-57c5-4662-968c-3f9a29ed3085].[QuarterNo]" caption="QuarterNo" attribute="1" defaultMemberUniqueName="[LocalDateTable_3efbf2c0-57c5-4662-968c-3f9a29ed3085].[QuarterNo].[All]" allUniqueName="[LocalDateTable_3efbf2c0-57c5-4662-968c-3f9a29ed3085].[QuarterNo].[All]" dimensionUniqueName="[LocalDateTable_3efbf2c0-57c5-4662-968c-3f9a29ed3085]" displayFolder="" count="0" unbalanced="0" hidden="1"/>
    <cacheHierarchy uniqueName="[LocalDateTable_3efbf2c0-57c5-4662-968c-3f9a29ed3085].[Year]" caption="Year" attribute="1" defaultMemberUniqueName="[LocalDateTable_3efbf2c0-57c5-4662-968c-3f9a29ed3085].[Year].[All]" allUniqueName="[LocalDateTable_3efbf2c0-57c5-4662-968c-3f9a29ed3085].[Year].[All]" dimensionUniqueName="[LocalDateTable_3efbf2c0-57c5-4662-968c-3f9a29ed3085]" displayFolder="" count="0" unbalanced="0" hidden="1"/>
    <cacheHierarchy uniqueName="[LocalDateTable_42c996d0-c5c5-4177-8e39-18d05935918e].[Date]" caption="Date" attribute="1" defaultMemberUniqueName="[LocalDateTable_42c996d0-c5c5-4177-8e39-18d05935918e].[Date].[All]" allUniqueName="[LocalDateTable_42c996d0-c5c5-4177-8e39-18d05935918e].[Date].[All]" dimensionUniqueName="[LocalDateTable_42c996d0-c5c5-4177-8e39-18d05935918e]" displayFolder="" count="0" unbalanced="0" hidden="1"/>
    <cacheHierarchy uniqueName="[LocalDateTable_42c996d0-c5c5-4177-8e39-18d05935918e].[Date Hierarchy]" caption="Date Hierarchy" defaultMemberUniqueName="[LocalDateTable_42c996d0-c5c5-4177-8e39-18d05935918e].[Date Hierarchy].[All]" allUniqueName="[LocalDateTable_42c996d0-c5c5-4177-8e39-18d05935918e].[Date Hierarchy].[All]" dimensionUniqueName="[LocalDateTable_42c996d0-c5c5-4177-8e39-18d05935918e]" displayFolder="" count="0" unbalanced="0" hidden="1"/>
    <cacheHierarchy uniqueName="[LocalDateTable_42c996d0-c5c5-4177-8e39-18d05935918e].[Day]" caption="Day" attribute="1" defaultMemberUniqueName="[LocalDateTable_42c996d0-c5c5-4177-8e39-18d05935918e].[Day].[All]" allUniqueName="[LocalDateTable_42c996d0-c5c5-4177-8e39-18d05935918e].[Day].[All]" dimensionUniqueName="[LocalDateTable_42c996d0-c5c5-4177-8e39-18d05935918e]" displayFolder="" count="0" unbalanced="0" hidden="1"/>
    <cacheHierarchy uniqueName="[LocalDateTable_42c996d0-c5c5-4177-8e39-18d05935918e].[Month]" caption="Month" attribute="1" defaultMemberUniqueName="[LocalDateTable_42c996d0-c5c5-4177-8e39-18d05935918e].[Month].[All]" allUniqueName="[LocalDateTable_42c996d0-c5c5-4177-8e39-18d05935918e].[Month].[All]" dimensionUniqueName="[LocalDateTable_42c996d0-c5c5-4177-8e39-18d05935918e]" displayFolder="" count="0" unbalanced="0" hidden="1"/>
    <cacheHierarchy uniqueName="[LocalDateTable_42c996d0-c5c5-4177-8e39-18d05935918e].[MonthNo]" caption="MonthNo" attribute="1" defaultMemberUniqueName="[LocalDateTable_42c996d0-c5c5-4177-8e39-18d05935918e].[MonthNo].[All]" allUniqueName="[LocalDateTable_42c996d0-c5c5-4177-8e39-18d05935918e].[MonthNo].[All]" dimensionUniqueName="[LocalDateTable_42c996d0-c5c5-4177-8e39-18d05935918e]" displayFolder="" count="0" unbalanced="0" hidden="1"/>
    <cacheHierarchy uniqueName="[LocalDateTable_42c996d0-c5c5-4177-8e39-18d05935918e].[Quarter]" caption="Quarter" attribute="1" defaultMemberUniqueName="[LocalDateTable_42c996d0-c5c5-4177-8e39-18d05935918e].[Quarter].[All]" allUniqueName="[LocalDateTable_42c996d0-c5c5-4177-8e39-18d05935918e].[Quarter].[All]" dimensionUniqueName="[LocalDateTable_42c996d0-c5c5-4177-8e39-18d05935918e]" displayFolder="" count="0" unbalanced="0" hidden="1"/>
    <cacheHierarchy uniqueName="[LocalDateTable_42c996d0-c5c5-4177-8e39-18d05935918e].[QuarterNo]" caption="QuarterNo" attribute="1" defaultMemberUniqueName="[LocalDateTable_42c996d0-c5c5-4177-8e39-18d05935918e].[QuarterNo].[All]" allUniqueName="[LocalDateTable_42c996d0-c5c5-4177-8e39-18d05935918e].[QuarterNo].[All]" dimensionUniqueName="[LocalDateTable_42c996d0-c5c5-4177-8e39-18d05935918e]" displayFolder="" count="0" unbalanced="0" hidden="1"/>
    <cacheHierarchy uniqueName="[LocalDateTable_42c996d0-c5c5-4177-8e39-18d05935918e].[Year]" caption="Year" attribute="1" defaultMemberUniqueName="[LocalDateTable_42c996d0-c5c5-4177-8e39-18d05935918e].[Year].[All]" allUniqueName="[LocalDateTable_42c996d0-c5c5-4177-8e39-18d05935918e].[Year].[All]" dimensionUniqueName="[LocalDateTable_42c996d0-c5c5-4177-8e39-18d05935918e]" displayFolder="" count="0" unbalanced="0" hidden="1"/>
    <cacheHierarchy uniqueName="[LocalDateTable_53d7cb6f-4eab-44d1-9286-023af0e07e8e].[Date]" caption="Date" attribute="1" defaultMemberUniqueName="[LocalDateTable_53d7cb6f-4eab-44d1-9286-023af0e07e8e].[Date].[All]" allUniqueName="[LocalDateTable_53d7cb6f-4eab-44d1-9286-023af0e07e8e].[Date].[All]" dimensionUniqueName="[LocalDateTable_53d7cb6f-4eab-44d1-9286-023af0e07e8e]" displayFolder="" count="0" unbalanced="0" hidden="1"/>
    <cacheHierarchy uniqueName="[LocalDateTable_53d7cb6f-4eab-44d1-9286-023af0e07e8e].[Date Hierarchy]" caption="Date Hierarchy" defaultMemberUniqueName="[LocalDateTable_53d7cb6f-4eab-44d1-9286-023af0e07e8e].[Date Hierarchy].[All]" allUniqueName="[LocalDateTable_53d7cb6f-4eab-44d1-9286-023af0e07e8e].[Date Hierarchy].[All]" dimensionUniqueName="[LocalDateTable_53d7cb6f-4eab-44d1-9286-023af0e07e8e]" displayFolder="" count="0" unbalanced="0" hidden="1"/>
    <cacheHierarchy uniqueName="[LocalDateTable_53d7cb6f-4eab-44d1-9286-023af0e07e8e].[Day]" caption="Day" attribute="1" defaultMemberUniqueName="[LocalDateTable_53d7cb6f-4eab-44d1-9286-023af0e07e8e].[Day].[All]" allUniqueName="[LocalDateTable_53d7cb6f-4eab-44d1-9286-023af0e07e8e].[Day].[All]" dimensionUniqueName="[LocalDateTable_53d7cb6f-4eab-44d1-9286-023af0e07e8e]" displayFolder="" count="0" unbalanced="0" hidden="1"/>
    <cacheHierarchy uniqueName="[LocalDateTable_53d7cb6f-4eab-44d1-9286-023af0e07e8e].[Month]" caption="Month" attribute="1" defaultMemberUniqueName="[LocalDateTable_53d7cb6f-4eab-44d1-9286-023af0e07e8e].[Month].[All]" allUniqueName="[LocalDateTable_53d7cb6f-4eab-44d1-9286-023af0e07e8e].[Month].[All]" dimensionUniqueName="[LocalDateTable_53d7cb6f-4eab-44d1-9286-023af0e07e8e]" displayFolder="" count="0" unbalanced="0" hidden="1"/>
    <cacheHierarchy uniqueName="[LocalDateTable_53d7cb6f-4eab-44d1-9286-023af0e07e8e].[MonthNo]" caption="MonthNo" attribute="1" defaultMemberUniqueName="[LocalDateTable_53d7cb6f-4eab-44d1-9286-023af0e07e8e].[MonthNo].[All]" allUniqueName="[LocalDateTable_53d7cb6f-4eab-44d1-9286-023af0e07e8e].[MonthNo].[All]" dimensionUniqueName="[LocalDateTable_53d7cb6f-4eab-44d1-9286-023af0e07e8e]" displayFolder="" count="0" unbalanced="0" hidden="1"/>
    <cacheHierarchy uniqueName="[LocalDateTable_53d7cb6f-4eab-44d1-9286-023af0e07e8e].[Quarter]" caption="Quarter" attribute="1" defaultMemberUniqueName="[LocalDateTable_53d7cb6f-4eab-44d1-9286-023af0e07e8e].[Quarter].[All]" allUniqueName="[LocalDateTable_53d7cb6f-4eab-44d1-9286-023af0e07e8e].[Quarter].[All]" dimensionUniqueName="[LocalDateTable_53d7cb6f-4eab-44d1-9286-023af0e07e8e]" displayFolder="" count="0" unbalanced="0" hidden="1"/>
    <cacheHierarchy uniqueName="[LocalDateTable_53d7cb6f-4eab-44d1-9286-023af0e07e8e].[QuarterNo]" caption="QuarterNo" attribute="1" defaultMemberUniqueName="[LocalDateTable_53d7cb6f-4eab-44d1-9286-023af0e07e8e].[QuarterNo].[All]" allUniqueName="[LocalDateTable_53d7cb6f-4eab-44d1-9286-023af0e07e8e].[QuarterNo].[All]" dimensionUniqueName="[LocalDateTable_53d7cb6f-4eab-44d1-9286-023af0e07e8e]" displayFolder="" count="0" unbalanced="0" hidden="1"/>
    <cacheHierarchy uniqueName="[LocalDateTable_53d7cb6f-4eab-44d1-9286-023af0e07e8e].[Year]" caption="Year" attribute="1" defaultMemberUniqueName="[LocalDateTable_53d7cb6f-4eab-44d1-9286-023af0e07e8e].[Year].[All]" allUniqueName="[LocalDateTable_53d7cb6f-4eab-44d1-9286-023af0e07e8e].[Year].[All]" dimensionUniqueName="[LocalDateTable_53d7cb6f-4eab-44d1-9286-023af0e07e8e]" displayFolder="" count="0" unbalanced="0" hidden="1"/>
    <cacheHierarchy uniqueName="[LocalDateTable_5988d33f-693c-4955-a3fa-e35ecd1c07cc].[Date]" caption="Date" attribute="1" defaultMemberUniqueName="[LocalDateTable_5988d33f-693c-4955-a3fa-e35ecd1c07cc].[Date].[All]" allUniqueName="[LocalDateTable_5988d33f-693c-4955-a3fa-e35ecd1c07cc].[Date].[All]" dimensionUniqueName="[LocalDateTable_5988d33f-693c-4955-a3fa-e35ecd1c07cc]" displayFolder="" count="0" unbalanced="0" hidden="1"/>
    <cacheHierarchy uniqueName="[LocalDateTable_5988d33f-693c-4955-a3fa-e35ecd1c07cc].[Date Hierarchy]" caption="Date Hierarchy" defaultMemberUniqueName="[LocalDateTable_5988d33f-693c-4955-a3fa-e35ecd1c07cc].[Date Hierarchy].[All]" allUniqueName="[LocalDateTable_5988d33f-693c-4955-a3fa-e35ecd1c07cc].[Date Hierarchy].[All]" dimensionUniqueName="[LocalDateTable_5988d33f-693c-4955-a3fa-e35ecd1c07cc]" displayFolder="" count="0" unbalanced="0" hidden="1"/>
    <cacheHierarchy uniqueName="[LocalDateTable_5988d33f-693c-4955-a3fa-e35ecd1c07cc].[Day]" caption="Day" attribute="1" defaultMemberUniqueName="[LocalDateTable_5988d33f-693c-4955-a3fa-e35ecd1c07cc].[Day].[All]" allUniqueName="[LocalDateTable_5988d33f-693c-4955-a3fa-e35ecd1c07cc].[Day].[All]" dimensionUniqueName="[LocalDateTable_5988d33f-693c-4955-a3fa-e35ecd1c07cc]" displayFolder="" count="0" unbalanced="0" hidden="1"/>
    <cacheHierarchy uniqueName="[LocalDateTable_5988d33f-693c-4955-a3fa-e35ecd1c07cc].[Month]" caption="Month" attribute="1" defaultMemberUniqueName="[LocalDateTable_5988d33f-693c-4955-a3fa-e35ecd1c07cc].[Month].[All]" allUniqueName="[LocalDateTable_5988d33f-693c-4955-a3fa-e35ecd1c07cc].[Month].[All]" dimensionUniqueName="[LocalDateTable_5988d33f-693c-4955-a3fa-e35ecd1c07cc]" displayFolder="" count="0" unbalanced="0" hidden="1"/>
    <cacheHierarchy uniqueName="[LocalDateTable_5988d33f-693c-4955-a3fa-e35ecd1c07cc].[MonthNo]" caption="MonthNo" attribute="1" defaultMemberUniqueName="[LocalDateTable_5988d33f-693c-4955-a3fa-e35ecd1c07cc].[MonthNo].[All]" allUniqueName="[LocalDateTable_5988d33f-693c-4955-a3fa-e35ecd1c07cc].[MonthNo].[All]" dimensionUniqueName="[LocalDateTable_5988d33f-693c-4955-a3fa-e35ecd1c07cc]" displayFolder="" count="0" unbalanced="0" hidden="1"/>
    <cacheHierarchy uniqueName="[LocalDateTable_5988d33f-693c-4955-a3fa-e35ecd1c07cc].[Quarter]" caption="Quarter" attribute="1" defaultMemberUniqueName="[LocalDateTable_5988d33f-693c-4955-a3fa-e35ecd1c07cc].[Quarter].[All]" allUniqueName="[LocalDateTable_5988d33f-693c-4955-a3fa-e35ecd1c07cc].[Quarter].[All]" dimensionUniqueName="[LocalDateTable_5988d33f-693c-4955-a3fa-e35ecd1c07cc]" displayFolder="" count="0" unbalanced="0" hidden="1"/>
    <cacheHierarchy uniqueName="[LocalDateTable_5988d33f-693c-4955-a3fa-e35ecd1c07cc].[QuarterNo]" caption="QuarterNo" attribute="1" defaultMemberUniqueName="[LocalDateTable_5988d33f-693c-4955-a3fa-e35ecd1c07cc].[QuarterNo].[All]" allUniqueName="[LocalDateTable_5988d33f-693c-4955-a3fa-e35ecd1c07cc].[QuarterNo].[All]" dimensionUniqueName="[LocalDateTable_5988d33f-693c-4955-a3fa-e35ecd1c07cc]" displayFolder="" count="0" unbalanced="0" hidden="1"/>
    <cacheHierarchy uniqueName="[LocalDateTable_5988d33f-693c-4955-a3fa-e35ecd1c07cc].[Year]" caption="Year" attribute="1" defaultMemberUniqueName="[LocalDateTable_5988d33f-693c-4955-a3fa-e35ecd1c07cc].[Year].[All]" allUniqueName="[LocalDateTable_5988d33f-693c-4955-a3fa-e35ecd1c07cc].[Year].[All]" dimensionUniqueName="[LocalDateTable_5988d33f-693c-4955-a3fa-e35ecd1c07cc]" displayFolder="" count="0" unbalanced="0" hidden="1"/>
    <cacheHierarchy uniqueName="[LocalDateTable_680432af-8265-4c4f-83a8-6ffe099e2b9a].[Date]" caption="Date" attribute="1" defaultMemberUniqueName="[LocalDateTable_680432af-8265-4c4f-83a8-6ffe099e2b9a].[Date].[All]" allUniqueName="[LocalDateTable_680432af-8265-4c4f-83a8-6ffe099e2b9a].[Date].[All]" dimensionUniqueName="[LocalDateTable_680432af-8265-4c4f-83a8-6ffe099e2b9a]" displayFolder="" count="0" unbalanced="0" hidden="1"/>
    <cacheHierarchy uniqueName="[LocalDateTable_680432af-8265-4c4f-83a8-6ffe099e2b9a].[Date Hierarchy]" caption="Date Hierarchy" defaultMemberUniqueName="[LocalDateTable_680432af-8265-4c4f-83a8-6ffe099e2b9a].[Date Hierarchy].[All]" allUniqueName="[LocalDateTable_680432af-8265-4c4f-83a8-6ffe099e2b9a].[Date Hierarchy].[All]" dimensionUniqueName="[LocalDateTable_680432af-8265-4c4f-83a8-6ffe099e2b9a]" displayFolder="" count="0" unbalanced="0" hidden="1"/>
    <cacheHierarchy uniqueName="[LocalDateTable_680432af-8265-4c4f-83a8-6ffe099e2b9a].[Day]" caption="Day" attribute="1" defaultMemberUniqueName="[LocalDateTable_680432af-8265-4c4f-83a8-6ffe099e2b9a].[Day].[All]" allUniqueName="[LocalDateTable_680432af-8265-4c4f-83a8-6ffe099e2b9a].[Day].[All]" dimensionUniqueName="[LocalDateTable_680432af-8265-4c4f-83a8-6ffe099e2b9a]" displayFolder="" count="0" unbalanced="0" hidden="1"/>
    <cacheHierarchy uniqueName="[LocalDateTable_680432af-8265-4c4f-83a8-6ffe099e2b9a].[Month]" caption="Month" attribute="1" defaultMemberUniqueName="[LocalDateTable_680432af-8265-4c4f-83a8-6ffe099e2b9a].[Month].[All]" allUniqueName="[LocalDateTable_680432af-8265-4c4f-83a8-6ffe099e2b9a].[Month].[All]" dimensionUniqueName="[LocalDateTable_680432af-8265-4c4f-83a8-6ffe099e2b9a]" displayFolder="" count="0" unbalanced="0" hidden="1"/>
    <cacheHierarchy uniqueName="[LocalDateTable_680432af-8265-4c4f-83a8-6ffe099e2b9a].[MonthNo]" caption="MonthNo" attribute="1" defaultMemberUniqueName="[LocalDateTable_680432af-8265-4c4f-83a8-6ffe099e2b9a].[MonthNo].[All]" allUniqueName="[LocalDateTable_680432af-8265-4c4f-83a8-6ffe099e2b9a].[MonthNo].[All]" dimensionUniqueName="[LocalDateTable_680432af-8265-4c4f-83a8-6ffe099e2b9a]" displayFolder="" count="0" unbalanced="0" hidden="1"/>
    <cacheHierarchy uniqueName="[LocalDateTable_680432af-8265-4c4f-83a8-6ffe099e2b9a].[Quarter]" caption="Quarter" attribute="1" defaultMemberUniqueName="[LocalDateTable_680432af-8265-4c4f-83a8-6ffe099e2b9a].[Quarter].[All]" allUniqueName="[LocalDateTable_680432af-8265-4c4f-83a8-6ffe099e2b9a].[Quarter].[All]" dimensionUniqueName="[LocalDateTable_680432af-8265-4c4f-83a8-6ffe099e2b9a]" displayFolder="" count="0" unbalanced="0" hidden="1"/>
    <cacheHierarchy uniqueName="[LocalDateTable_680432af-8265-4c4f-83a8-6ffe099e2b9a].[QuarterNo]" caption="QuarterNo" attribute="1" defaultMemberUniqueName="[LocalDateTable_680432af-8265-4c4f-83a8-6ffe099e2b9a].[QuarterNo].[All]" allUniqueName="[LocalDateTable_680432af-8265-4c4f-83a8-6ffe099e2b9a].[QuarterNo].[All]" dimensionUniqueName="[LocalDateTable_680432af-8265-4c4f-83a8-6ffe099e2b9a]" displayFolder="" count="0" unbalanced="0" hidden="1"/>
    <cacheHierarchy uniqueName="[LocalDateTable_680432af-8265-4c4f-83a8-6ffe099e2b9a].[Year]" caption="Year" attribute="1" defaultMemberUniqueName="[LocalDateTable_680432af-8265-4c4f-83a8-6ffe099e2b9a].[Year].[All]" allUniqueName="[LocalDateTable_680432af-8265-4c4f-83a8-6ffe099e2b9a].[Year].[All]" dimensionUniqueName="[LocalDateTable_680432af-8265-4c4f-83a8-6ffe099e2b9a]" displayFolder="" count="0" unbalanced="0" hidden="1"/>
    <cacheHierarchy uniqueName="[LocalDateTable_7a23fb73-be8d-4be7-8aaf-55eeb3d52c01].[Date]" caption="Date" attribute="1" defaultMemberUniqueName="[LocalDateTable_7a23fb73-be8d-4be7-8aaf-55eeb3d52c01].[Date].[All]" allUniqueName="[LocalDateTable_7a23fb73-be8d-4be7-8aaf-55eeb3d52c01].[Date].[All]" dimensionUniqueName="[LocalDateTable_7a23fb73-be8d-4be7-8aaf-55eeb3d52c01]" displayFolder="" count="0" unbalanced="0" hidden="1"/>
    <cacheHierarchy uniqueName="[LocalDateTable_7a23fb73-be8d-4be7-8aaf-55eeb3d52c01].[Date Hierarchy]" caption="Date Hierarchy" defaultMemberUniqueName="[LocalDateTable_7a23fb73-be8d-4be7-8aaf-55eeb3d52c01].[Date Hierarchy].[All]" allUniqueName="[LocalDateTable_7a23fb73-be8d-4be7-8aaf-55eeb3d52c01].[Date Hierarchy].[All]" dimensionUniqueName="[LocalDateTable_7a23fb73-be8d-4be7-8aaf-55eeb3d52c01]" displayFolder="" count="0" unbalanced="0" hidden="1"/>
    <cacheHierarchy uniqueName="[LocalDateTable_7a23fb73-be8d-4be7-8aaf-55eeb3d52c01].[Day]" caption="Day" attribute="1" defaultMemberUniqueName="[LocalDateTable_7a23fb73-be8d-4be7-8aaf-55eeb3d52c01].[Day].[All]" allUniqueName="[LocalDateTable_7a23fb73-be8d-4be7-8aaf-55eeb3d52c01].[Day].[All]" dimensionUniqueName="[LocalDateTable_7a23fb73-be8d-4be7-8aaf-55eeb3d52c01]" displayFolder="" count="0" unbalanced="0" hidden="1"/>
    <cacheHierarchy uniqueName="[LocalDateTable_7a23fb73-be8d-4be7-8aaf-55eeb3d52c01].[Month]" caption="Month" attribute="1" defaultMemberUniqueName="[LocalDateTable_7a23fb73-be8d-4be7-8aaf-55eeb3d52c01].[Month].[All]" allUniqueName="[LocalDateTable_7a23fb73-be8d-4be7-8aaf-55eeb3d52c01].[Month].[All]" dimensionUniqueName="[LocalDateTable_7a23fb73-be8d-4be7-8aaf-55eeb3d52c01]" displayFolder="" count="0" unbalanced="0" hidden="1"/>
    <cacheHierarchy uniqueName="[LocalDateTable_7a23fb73-be8d-4be7-8aaf-55eeb3d52c01].[MonthNo]" caption="MonthNo" attribute="1" defaultMemberUniqueName="[LocalDateTable_7a23fb73-be8d-4be7-8aaf-55eeb3d52c01].[MonthNo].[All]" allUniqueName="[LocalDateTable_7a23fb73-be8d-4be7-8aaf-55eeb3d52c01].[MonthNo].[All]" dimensionUniqueName="[LocalDateTable_7a23fb73-be8d-4be7-8aaf-55eeb3d52c01]" displayFolder="" count="0" unbalanced="0" hidden="1"/>
    <cacheHierarchy uniqueName="[LocalDateTable_7a23fb73-be8d-4be7-8aaf-55eeb3d52c01].[Quarter]" caption="Quarter" attribute="1" defaultMemberUniqueName="[LocalDateTable_7a23fb73-be8d-4be7-8aaf-55eeb3d52c01].[Quarter].[All]" allUniqueName="[LocalDateTable_7a23fb73-be8d-4be7-8aaf-55eeb3d52c01].[Quarter].[All]" dimensionUniqueName="[LocalDateTable_7a23fb73-be8d-4be7-8aaf-55eeb3d52c01]" displayFolder="" count="0" unbalanced="0" hidden="1"/>
    <cacheHierarchy uniqueName="[LocalDateTable_7a23fb73-be8d-4be7-8aaf-55eeb3d52c01].[QuarterNo]" caption="QuarterNo" attribute="1" defaultMemberUniqueName="[LocalDateTable_7a23fb73-be8d-4be7-8aaf-55eeb3d52c01].[QuarterNo].[All]" allUniqueName="[LocalDateTable_7a23fb73-be8d-4be7-8aaf-55eeb3d52c01].[QuarterNo].[All]" dimensionUniqueName="[LocalDateTable_7a23fb73-be8d-4be7-8aaf-55eeb3d52c01]" displayFolder="" count="0" unbalanced="0" hidden="1"/>
    <cacheHierarchy uniqueName="[LocalDateTable_7a23fb73-be8d-4be7-8aaf-55eeb3d52c01].[Year]" caption="Year" attribute="1" defaultMemberUniqueName="[LocalDateTable_7a23fb73-be8d-4be7-8aaf-55eeb3d52c01].[Year].[All]" allUniqueName="[LocalDateTable_7a23fb73-be8d-4be7-8aaf-55eeb3d52c01].[Year].[All]" dimensionUniqueName="[LocalDateTable_7a23fb73-be8d-4be7-8aaf-55eeb3d52c01]" displayFolder="" count="0" unbalanced="0" hidden="1"/>
    <cacheHierarchy uniqueName="[LocalDateTable_7b0dd640-7f22-446b-a49c-f4378c9d4886].[Date]" caption="Date" attribute="1" defaultMemberUniqueName="[LocalDateTable_7b0dd640-7f22-446b-a49c-f4378c9d4886].[Date].[All]" allUniqueName="[LocalDateTable_7b0dd640-7f22-446b-a49c-f4378c9d4886].[Date].[All]" dimensionUniqueName="[LocalDateTable_7b0dd640-7f22-446b-a49c-f4378c9d4886]" displayFolder="" count="0" unbalanced="0" hidden="1"/>
    <cacheHierarchy uniqueName="[LocalDateTable_7b0dd640-7f22-446b-a49c-f4378c9d4886].[Date Hierarchy]" caption="Date Hierarchy" defaultMemberUniqueName="[LocalDateTable_7b0dd640-7f22-446b-a49c-f4378c9d4886].[Date Hierarchy].[All]" allUniqueName="[LocalDateTable_7b0dd640-7f22-446b-a49c-f4378c9d4886].[Date Hierarchy].[All]" dimensionUniqueName="[LocalDateTable_7b0dd640-7f22-446b-a49c-f4378c9d4886]" displayFolder="" count="0" unbalanced="0" hidden="1"/>
    <cacheHierarchy uniqueName="[LocalDateTable_7b0dd640-7f22-446b-a49c-f4378c9d4886].[Day]" caption="Day" attribute="1" defaultMemberUniqueName="[LocalDateTable_7b0dd640-7f22-446b-a49c-f4378c9d4886].[Day].[All]" allUniqueName="[LocalDateTable_7b0dd640-7f22-446b-a49c-f4378c9d4886].[Day].[All]" dimensionUniqueName="[LocalDateTable_7b0dd640-7f22-446b-a49c-f4378c9d4886]" displayFolder="" count="0" unbalanced="0" hidden="1"/>
    <cacheHierarchy uniqueName="[LocalDateTable_7b0dd640-7f22-446b-a49c-f4378c9d4886].[Month]" caption="Month" attribute="1" defaultMemberUniqueName="[LocalDateTable_7b0dd640-7f22-446b-a49c-f4378c9d4886].[Month].[All]" allUniqueName="[LocalDateTable_7b0dd640-7f22-446b-a49c-f4378c9d4886].[Month].[All]" dimensionUniqueName="[LocalDateTable_7b0dd640-7f22-446b-a49c-f4378c9d4886]" displayFolder="" count="0" unbalanced="0" hidden="1"/>
    <cacheHierarchy uniqueName="[LocalDateTable_7b0dd640-7f22-446b-a49c-f4378c9d4886].[MonthNo]" caption="MonthNo" attribute="1" defaultMemberUniqueName="[LocalDateTable_7b0dd640-7f22-446b-a49c-f4378c9d4886].[MonthNo].[All]" allUniqueName="[LocalDateTable_7b0dd640-7f22-446b-a49c-f4378c9d4886].[MonthNo].[All]" dimensionUniqueName="[LocalDateTable_7b0dd640-7f22-446b-a49c-f4378c9d4886]" displayFolder="" count="0" unbalanced="0" hidden="1"/>
    <cacheHierarchy uniqueName="[LocalDateTable_7b0dd640-7f22-446b-a49c-f4378c9d4886].[Quarter]" caption="Quarter" attribute="1" defaultMemberUniqueName="[LocalDateTable_7b0dd640-7f22-446b-a49c-f4378c9d4886].[Quarter].[All]" allUniqueName="[LocalDateTable_7b0dd640-7f22-446b-a49c-f4378c9d4886].[Quarter].[All]" dimensionUniqueName="[LocalDateTable_7b0dd640-7f22-446b-a49c-f4378c9d4886]" displayFolder="" count="0" unbalanced="0" hidden="1"/>
    <cacheHierarchy uniqueName="[LocalDateTable_7b0dd640-7f22-446b-a49c-f4378c9d4886].[QuarterNo]" caption="QuarterNo" attribute="1" defaultMemberUniqueName="[LocalDateTable_7b0dd640-7f22-446b-a49c-f4378c9d4886].[QuarterNo].[All]" allUniqueName="[LocalDateTable_7b0dd640-7f22-446b-a49c-f4378c9d4886].[QuarterNo].[All]" dimensionUniqueName="[LocalDateTable_7b0dd640-7f22-446b-a49c-f4378c9d4886]" displayFolder="" count="0" unbalanced="0" hidden="1"/>
    <cacheHierarchy uniqueName="[LocalDateTable_7b0dd640-7f22-446b-a49c-f4378c9d4886].[Year]" caption="Year" attribute="1" defaultMemberUniqueName="[LocalDateTable_7b0dd640-7f22-446b-a49c-f4378c9d4886].[Year].[All]" allUniqueName="[LocalDateTable_7b0dd640-7f22-446b-a49c-f4378c9d4886].[Year].[All]" dimensionUniqueName="[LocalDateTable_7b0dd640-7f22-446b-a49c-f4378c9d4886]" displayFolder="" count="0" unbalanced="0" hidden="1"/>
    <cacheHierarchy uniqueName="[LocalDateTable_9ab38787-5759-4f54-8cbf-50188b89d198].[Date]" caption="Date" attribute="1" defaultMemberUniqueName="[LocalDateTable_9ab38787-5759-4f54-8cbf-50188b89d198].[Date].[All]" allUniqueName="[LocalDateTable_9ab38787-5759-4f54-8cbf-50188b89d198].[Date].[All]" dimensionUniqueName="[LocalDateTable_9ab38787-5759-4f54-8cbf-50188b89d198]" displayFolder="" count="0" unbalanced="0" hidden="1"/>
    <cacheHierarchy uniqueName="[LocalDateTable_9ab38787-5759-4f54-8cbf-50188b89d198].[Date Hierarchy]" caption="Date Hierarchy" defaultMemberUniqueName="[LocalDateTable_9ab38787-5759-4f54-8cbf-50188b89d198].[Date Hierarchy].[All]" allUniqueName="[LocalDateTable_9ab38787-5759-4f54-8cbf-50188b89d198].[Date Hierarchy].[All]" dimensionUniqueName="[LocalDateTable_9ab38787-5759-4f54-8cbf-50188b89d198]" displayFolder="" count="0" unbalanced="0" hidden="1"/>
    <cacheHierarchy uniqueName="[LocalDateTable_9ab38787-5759-4f54-8cbf-50188b89d198].[Day]" caption="Day" attribute="1" defaultMemberUniqueName="[LocalDateTable_9ab38787-5759-4f54-8cbf-50188b89d198].[Day].[All]" allUniqueName="[LocalDateTable_9ab38787-5759-4f54-8cbf-50188b89d198].[Day].[All]" dimensionUniqueName="[LocalDateTable_9ab38787-5759-4f54-8cbf-50188b89d198]" displayFolder="" count="0" unbalanced="0" hidden="1"/>
    <cacheHierarchy uniqueName="[LocalDateTable_9ab38787-5759-4f54-8cbf-50188b89d198].[Month]" caption="Month" attribute="1" defaultMemberUniqueName="[LocalDateTable_9ab38787-5759-4f54-8cbf-50188b89d198].[Month].[All]" allUniqueName="[LocalDateTable_9ab38787-5759-4f54-8cbf-50188b89d198].[Month].[All]" dimensionUniqueName="[LocalDateTable_9ab38787-5759-4f54-8cbf-50188b89d198]" displayFolder="" count="0" unbalanced="0" hidden="1"/>
    <cacheHierarchy uniqueName="[LocalDateTable_9ab38787-5759-4f54-8cbf-50188b89d198].[MonthNo]" caption="MonthNo" attribute="1" defaultMemberUniqueName="[LocalDateTable_9ab38787-5759-4f54-8cbf-50188b89d198].[MonthNo].[All]" allUniqueName="[LocalDateTable_9ab38787-5759-4f54-8cbf-50188b89d198].[MonthNo].[All]" dimensionUniqueName="[LocalDateTable_9ab38787-5759-4f54-8cbf-50188b89d198]" displayFolder="" count="0" unbalanced="0" hidden="1"/>
    <cacheHierarchy uniqueName="[LocalDateTable_9ab38787-5759-4f54-8cbf-50188b89d198].[Quarter]" caption="Quarter" attribute="1" defaultMemberUniqueName="[LocalDateTable_9ab38787-5759-4f54-8cbf-50188b89d198].[Quarter].[All]" allUniqueName="[LocalDateTable_9ab38787-5759-4f54-8cbf-50188b89d198].[Quarter].[All]" dimensionUniqueName="[LocalDateTable_9ab38787-5759-4f54-8cbf-50188b89d198]" displayFolder="" count="0" unbalanced="0" hidden="1"/>
    <cacheHierarchy uniqueName="[LocalDateTable_9ab38787-5759-4f54-8cbf-50188b89d198].[QuarterNo]" caption="QuarterNo" attribute="1" defaultMemberUniqueName="[LocalDateTable_9ab38787-5759-4f54-8cbf-50188b89d198].[QuarterNo].[All]" allUniqueName="[LocalDateTable_9ab38787-5759-4f54-8cbf-50188b89d198].[QuarterNo].[All]" dimensionUniqueName="[LocalDateTable_9ab38787-5759-4f54-8cbf-50188b89d198]" displayFolder="" count="0" unbalanced="0" hidden="1"/>
    <cacheHierarchy uniqueName="[LocalDateTable_9ab38787-5759-4f54-8cbf-50188b89d198].[Year]" caption="Year" attribute="1" defaultMemberUniqueName="[LocalDateTable_9ab38787-5759-4f54-8cbf-50188b89d198].[Year].[All]" allUniqueName="[LocalDateTable_9ab38787-5759-4f54-8cbf-50188b89d198].[Year].[All]" dimensionUniqueName="[LocalDateTable_9ab38787-5759-4f54-8cbf-50188b89d198]" displayFolder="" count="0" unbalanced="0" hidden="1"/>
    <cacheHierarchy uniqueName="[LocalDateTable_c5f1ec68-3818-4aca-bd61-45ff0fa20e83].[Date]" caption="Date" attribute="1" defaultMemberUniqueName="[LocalDateTable_c5f1ec68-3818-4aca-bd61-45ff0fa20e83].[Date].[All]" allUniqueName="[LocalDateTable_c5f1ec68-3818-4aca-bd61-45ff0fa20e83].[Date].[All]" dimensionUniqueName="[LocalDateTable_c5f1ec68-3818-4aca-bd61-45ff0fa20e83]" displayFolder="" count="0" unbalanced="0" hidden="1"/>
    <cacheHierarchy uniqueName="[LocalDateTable_c5f1ec68-3818-4aca-bd61-45ff0fa20e83].[Date Hierarchy]" caption="Date Hierarchy" defaultMemberUniqueName="[LocalDateTable_c5f1ec68-3818-4aca-bd61-45ff0fa20e83].[Date Hierarchy].[All]" allUniqueName="[LocalDateTable_c5f1ec68-3818-4aca-bd61-45ff0fa20e83].[Date Hierarchy].[All]" dimensionUniqueName="[LocalDateTable_c5f1ec68-3818-4aca-bd61-45ff0fa20e83]" displayFolder="" count="0" unbalanced="0" hidden="1"/>
    <cacheHierarchy uniqueName="[LocalDateTable_c5f1ec68-3818-4aca-bd61-45ff0fa20e83].[Day]" caption="Day" attribute="1" defaultMemberUniqueName="[LocalDateTable_c5f1ec68-3818-4aca-bd61-45ff0fa20e83].[Day].[All]" allUniqueName="[LocalDateTable_c5f1ec68-3818-4aca-bd61-45ff0fa20e83].[Day].[All]" dimensionUniqueName="[LocalDateTable_c5f1ec68-3818-4aca-bd61-45ff0fa20e83]" displayFolder="" count="0" unbalanced="0" hidden="1"/>
    <cacheHierarchy uniqueName="[LocalDateTable_c5f1ec68-3818-4aca-bd61-45ff0fa20e83].[Month]" caption="Month" attribute="1" defaultMemberUniqueName="[LocalDateTable_c5f1ec68-3818-4aca-bd61-45ff0fa20e83].[Month].[All]" allUniqueName="[LocalDateTable_c5f1ec68-3818-4aca-bd61-45ff0fa20e83].[Month].[All]" dimensionUniqueName="[LocalDateTable_c5f1ec68-3818-4aca-bd61-45ff0fa20e83]" displayFolder="" count="0" unbalanced="0" hidden="1"/>
    <cacheHierarchy uniqueName="[LocalDateTable_c5f1ec68-3818-4aca-bd61-45ff0fa20e83].[MonthNo]" caption="MonthNo" attribute="1" defaultMemberUniqueName="[LocalDateTable_c5f1ec68-3818-4aca-bd61-45ff0fa20e83].[MonthNo].[All]" allUniqueName="[LocalDateTable_c5f1ec68-3818-4aca-bd61-45ff0fa20e83].[MonthNo].[All]" dimensionUniqueName="[LocalDateTable_c5f1ec68-3818-4aca-bd61-45ff0fa20e83]" displayFolder="" count="0" unbalanced="0" hidden="1"/>
    <cacheHierarchy uniqueName="[LocalDateTable_c5f1ec68-3818-4aca-bd61-45ff0fa20e83].[Quarter]" caption="Quarter" attribute="1" defaultMemberUniqueName="[LocalDateTable_c5f1ec68-3818-4aca-bd61-45ff0fa20e83].[Quarter].[All]" allUniqueName="[LocalDateTable_c5f1ec68-3818-4aca-bd61-45ff0fa20e83].[Quarter].[All]" dimensionUniqueName="[LocalDateTable_c5f1ec68-3818-4aca-bd61-45ff0fa20e83]" displayFolder="" count="0" unbalanced="0" hidden="1"/>
    <cacheHierarchy uniqueName="[LocalDateTable_c5f1ec68-3818-4aca-bd61-45ff0fa20e83].[QuarterNo]" caption="QuarterNo" attribute="1" defaultMemberUniqueName="[LocalDateTable_c5f1ec68-3818-4aca-bd61-45ff0fa20e83].[QuarterNo].[All]" allUniqueName="[LocalDateTable_c5f1ec68-3818-4aca-bd61-45ff0fa20e83].[QuarterNo].[All]" dimensionUniqueName="[LocalDateTable_c5f1ec68-3818-4aca-bd61-45ff0fa20e83]" displayFolder="" count="0" unbalanced="0" hidden="1"/>
    <cacheHierarchy uniqueName="[LocalDateTable_c5f1ec68-3818-4aca-bd61-45ff0fa20e83].[Year]" caption="Year" attribute="1" defaultMemberUniqueName="[LocalDateTable_c5f1ec68-3818-4aca-bd61-45ff0fa20e83].[Year].[All]" allUniqueName="[LocalDateTable_c5f1ec68-3818-4aca-bd61-45ff0fa20e83].[Year].[All]" dimensionUniqueName="[LocalDateTable_c5f1ec68-3818-4aca-bd61-45ff0fa20e83]" displayFolder="" count="0" unbalanced="0" hidden="1"/>
    <cacheHierarchy uniqueName="[LocalDateTable_cece08a3-502e-4f1e-8780-22aec95fb194].[Date]" caption="Date" attribute="1" defaultMemberUniqueName="[LocalDateTable_cece08a3-502e-4f1e-8780-22aec95fb194].[Date].[All]" allUniqueName="[LocalDateTable_cece08a3-502e-4f1e-8780-22aec95fb194].[Date].[All]" dimensionUniqueName="[LocalDateTable_cece08a3-502e-4f1e-8780-22aec95fb194]" displayFolder="" count="0" unbalanced="0" hidden="1"/>
    <cacheHierarchy uniqueName="[LocalDateTable_cece08a3-502e-4f1e-8780-22aec95fb194].[Date Hierarchy]" caption="Date Hierarchy" defaultMemberUniqueName="[LocalDateTable_cece08a3-502e-4f1e-8780-22aec95fb194].[Date Hierarchy].[All]" allUniqueName="[LocalDateTable_cece08a3-502e-4f1e-8780-22aec95fb194].[Date Hierarchy].[All]" dimensionUniqueName="[LocalDateTable_cece08a3-502e-4f1e-8780-22aec95fb194]" displayFolder="" count="0" unbalanced="0" hidden="1"/>
    <cacheHierarchy uniqueName="[LocalDateTable_cece08a3-502e-4f1e-8780-22aec95fb194].[Day]" caption="Day" attribute="1" defaultMemberUniqueName="[LocalDateTable_cece08a3-502e-4f1e-8780-22aec95fb194].[Day].[All]" allUniqueName="[LocalDateTable_cece08a3-502e-4f1e-8780-22aec95fb194].[Day].[All]" dimensionUniqueName="[LocalDateTable_cece08a3-502e-4f1e-8780-22aec95fb194]" displayFolder="" count="0" unbalanced="0" hidden="1"/>
    <cacheHierarchy uniqueName="[LocalDateTable_cece08a3-502e-4f1e-8780-22aec95fb194].[Month]" caption="Month" attribute="1" defaultMemberUniqueName="[LocalDateTable_cece08a3-502e-4f1e-8780-22aec95fb194].[Month].[All]" allUniqueName="[LocalDateTable_cece08a3-502e-4f1e-8780-22aec95fb194].[Month].[All]" dimensionUniqueName="[LocalDateTable_cece08a3-502e-4f1e-8780-22aec95fb194]" displayFolder="" count="0" unbalanced="0" hidden="1"/>
    <cacheHierarchy uniqueName="[LocalDateTable_cece08a3-502e-4f1e-8780-22aec95fb194].[MonthNo]" caption="MonthNo" attribute="1" defaultMemberUniqueName="[LocalDateTable_cece08a3-502e-4f1e-8780-22aec95fb194].[MonthNo].[All]" allUniqueName="[LocalDateTable_cece08a3-502e-4f1e-8780-22aec95fb194].[MonthNo].[All]" dimensionUniqueName="[LocalDateTable_cece08a3-502e-4f1e-8780-22aec95fb194]" displayFolder="" count="0" unbalanced="0" hidden="1"/>
    <cacheHierarchy uniqueName="[LocalDateTable_cece08a3-502e-4f1e-8780-22aec95fb194].[Quarter]" caption="Quarter" attribute="1" defaultMemberUniqueName="[LocalDateTable_cece08a3-502e-4f1e-8780-22aec95fb194].[Quarter].[All]" allUniqueName="[LocalDateTable_cece08a3-502e-4f1e-8780-22aec95fb194].[Quarter].[All]" dimensionUniqueName="[LocalDateTable_cece08a3-502e-4f1e-8780-22aec95fb194]" displayFolder="" count="0" unbalanced="0" hidden="1"/>
    <cacheHierarchy uniqueName="[LocalDateTable_cece08a3-502e-4f1e-8780-22aec95fb194].[QuarterNo]" caption="QuarterNo" attribute="1" defaultMemberUniqueName="[LocalDateTable_cece08a3-502e-4f1e-8780-22aec95fb194].[QuarterNo].[All]" allUniqueName="[LocalDateTable_cece08a3-502e-4f1e-8780-22aec95fb194].[QuarterNo].[All]" dimensionUniqueName="[LocalDateTable_cece08a3-502e-4f1e-8780-22aec95fb194]" displayFolder="" count="0" unbalanced="0" hidden="1"/>
    <cacheHierarchy uniqueName="[LocalDateTable_cece08a3-502e-4f1e-8780-22aec95fb194].[Year]" caption="Year" attribute="1" defaultMemberUniqueName="[LocalDateTable_cece08a3-502e-4f1e-8780-22aec95fb194].[Year].[All]" allUniqueName="[LocalDateTable_cece08a3-502e-4f1e-8780-22aec95fb194].[Year].[All]" dimensionUniqueName="[LocalDateTable_cece08a3-502e-4f1e-8780-22aec95fb194]" displayFolder="" count="0" unbalanced="0" hidden="1"/>
    <cacheHierarchy uniqueName="[LocalDateTable_d500babd-9ae6-49f9-a925-f709ffac4d3e].[Date]" caption="Date" attribute="1" defaultMemberUniqueName="[LocalDateTable_d500babd-9ae6-49f9-a925-f709ffac4d3e].[Date].[All]" allUniqueName="[LocalDateTable_d500babd-9ae6-49f9-a925-f709ffac4d3e].[Date].[All]" dimensionUniqueName="[LocalDateTable_d500babd-9ae6-49f9-a925-f709ffac4d3e]" displayFolder="" count="0" unbalanced="0" hidden="1"/>
    <cacheHierarchy uniqueName="[LocalDateTable_d500babd-9ae6-49f9-a925-f709ffac4d3e].[Date Hierarchy]" caption="Date Hierarchy" defaultMemberUniqueName="[LocalDateTable_d500babd-9ae6-49f9-a925-f709ffac4d3e].[Date Hierarchy].[All]" allUniqueName="[LocalDateTable_d500babd-9ae6-49f9-a925-f709ffac4d3e].[Date Hierarchy].[All]" dimensionUniqueName="[LocalDateTable_d500babd-9ae6-49f9-a925-f709ffac4d3e]" displayFolder="" count="0" unbalanced="0" hidden="1"/>
    <cacheHierarchy uniqueName="[LocalDateTable_d500babd-9ae6-49f9-a925-f709ffac4d3e].[Day]" caption="Day" attribute="1" defaultMemberUniqueName="[LocalDateTable_d500babd-9ae6-49f9-a925-f709ffac4d3e].[Day].[All]" allUniqueName="[LocalDateTable_d500babd-9ae6-49f9-a925-f709ffac4d3e].[Day].[All]" dimensionUniqueName="[LocalDateTable_d500babd-9ae6-49f9-a925-f709ffac4d3e]" displayFolder="" count="0" unbalanced="0" hidden="1"/>
    <cacheHierarchy uniqueName="[LocalDateTable_d500babd-9ae6-49f9-a925-f709ffac4d3e].[Month]" caption="Month" attribute="1" defaultMemberUniqueName="[LocalDateTable_d500babd-9ae6-49f9-a925-f709ffac4d3e].[Month].[All]" allUniqueName="[LocalDateTable_d500babd-9ae6-49f9-a925-f709ffac4d3e].[Month].[All]" dimensionUniqueName="[LocalDateTable_d500babd-9ae6-49f9-a925-f709ffac4d3e]" displayFolder="" count="0" unbalanced="0" hidden="1"/>
    <cacheHierarchy uniqueName="[LocalDateTable_d500babd-9ae6-49f9-a925-f709ffac4d3e].[MonthNo]" caption="MonthNo" attribute="1" defaultMemberUniqueName="[LocalDateTable_d500babd-9ae6-49f9-a925-f709ffac4d3e].[MonthNo].[All]" allUniqueName="[LocalDateTable_d500babd-9ae6-49f9-a925-f709ffac4d3e].[MonthNo].[All]" dimensionUniqueName="[LocalDateTable_d500babd-9ae6-49f9-a925-f709ffac4d3e]" displayFolder="" count="0" unbalanced="0" hidden="1"/>
    <cacheHierarchy uniqueName="[LocalDateTable_d500babd-9ae6-49f9-a925-f709ffac4d3e].[Quarter]" caption="Quarter" attribute="1" defaultMemberUniqueName="[LocalDateTable_d500babd-9ae6-49f9-a925-f709ffac4d3e].[Quarter].[All]" allUniqueName="[LocalDateTable_d500babd-9ae6-49f9-a925-f709ffac4d3e].[Quarter].[All]" dimensionUniqueName="[LocalDateTable_d500babd-9ae6-49f9-a925-f709ffac4d3e]" displayFolder="" count="0" unbalanced="0" hidden="1"/>
    <cacheHierarchy uniqueName="[LocalDateTable_d500babd-9ae6-49f9-a925-f709ffac4d3e].[QuarterNo]" caption="QuarterNo" attribute="1" defaultMemberUniqueName="[LocalDateTable_d500babd-9ae6-49f9-a925-f709ffac4d3e].[QuarterNo].[All]" allUniqueName="[LocalDateTable_d500babd-9ae6-49f9-a925-f709ffac4d3e].[QuarterNo].[All]" dimensionUniqueName="[LocalDateTable_d500babd-9ae6-49f9-a925-f709ffac4d3e]" displayFolder="" count="0" unbalanced="0" hidden="1"/>
    <cacheHierarchy uniqueName="[LocalDateTable_d500babd-9ae6-49f9-a925-f709ffac4d3e].[Year]" caption="Year" attribute="1" defaultMemberUniqueName="[LocalDateTable_d500babd-9ae6-49f9-a925-f709ffac4d3e].[Year].[All]" allUniqueName="[LocalDateTable_d500babd-9ae6-49f9-a925-f709ffac4d3e].[Year].[All]" dimensionUniqueName="[LocalDateTable_d500babd-9ae6-49f9-a925-f709ffac4d3e]" displayFolder="" count="0" unbalanced="0" hidden="1"/>
    <cacheHierarchy uniqueName="[LocalDateTable_de7d6582-daec-489a-98fb-1d50b2535d54].[Date]" caption="Date" attribute="1" defaultMemberUniqueName="[LocalDateTable_de7d6582-daec-489a-98fb-1d50b2535d54].[Date].[All]" allUniqueName="[LocalDateTable_de7d6582-daec-489a-98fb-1d50b2535d54].[Date].[All]" dimensionUniqueName="[LocalDateTable_de7d6582-daec-489a-98fb-1d50b2535d54]" displayFolder="" count="0" unbalanced="0" hidden="1"/>
    <cacheHierarchy uniqueName="[LocalDateTable_de7d6582-daec-489a-98fb-1d50b2535d54].[Date Hierarchy]" caption="Date Hierarchy" defaultMemberUniqueName="[LocalDateTable_de7d6582-daec-489a-98fb-1d50b2535d54].[Date Hierarchy].[All]" allUniqueName="[LocalDateTable_de7d6582-daec-489a-98fb-1d50b2535d54].[Date Hierarchy].[All]" dimensionUniqueName="[LocalDateTable_de7d6582-daec-489a-98fb-1d50b2535d54]" displayFolder="" count="0" unbalanced="0" hidden="1"/>
    <cacheHierarchy uniqueName="[LocalDateTable_de7d6582-daec-489a-98fb-1d50b2535d54].[Day]" caption="Day" attribute="1" defaultMemberUniqueName="[LocalDateTable_de7d6582-daec-489a-98fb-1d50b2535d54].[Day].[All]" allUniqueName="[LocalDateTable_de7d6582-daec-489a-98fb-1d50b2535d54].[Day].[All]" dimensionUniqueName="[LocalDateTable_de7d6582-daec-489a-98fb-1d50b2535d54]" displayFolder="" count="0" unbalanced="0" hidden="1"/>
    <cacheHierarchy uniqueName="[LocalDateTable_de7d6582-daec-489a-98fb-1d50b2535d54].[Month]" caption="Month" attribute="1" defaultMemberUniqueName="[LocalDateTable_de7d6582-daec-489a-98fb-1d50b2535d54].[Month].[All]" allUniqueName="[LocalDateTable_de7d6582-daec-489a-98fb-1d50b2535d54].[Month].[All]" dimensionUniqueName="[LocalDateTable_de7d6582-daec-489a-98fb-1d50b2535d54]" displayFolder="" count="0" unbalanced="0" hidden="1"/>
    <cacheHierarchy uniqueName="[LocalDateTable_de7d6582-daec-489a-98fb-1d50b2535d54].[MonthNo]" caption="MonthNo" attribute="1" defaultMemberUniqueName="[LocalDateTable_de7d6582-daec-489a-98fb-1d50b2535d54].[MonthNo].[All]" allUniqueName="[LocalDateTable_de7d6582-daec-489a-98fb-1d50b2535d54].[MonthNo].[All]" dimensionUniqueName="[LocalDateTable_de7d6582-daec-489a-98fb-1d50b2535d54]" displayFolder="" count="0" unbalanced="0" hidden="1"/>
    <cacheHierarchy uniqueName="[LocalDateTable_de7d6582-daec-489a-98fb-1d50b2535d54].[Quarter]" caption="Quarter" attribute="1" defaultMemberUniqueName="[LocalDateTable_de7d6582-daec-489a-98fb-1d50b2535d54].[Quarter].[All]" allUniqueName="[LocalDateTable_de7d6582-daec-489a-98fb-1d50b2535d54].[Quarter].[All]" dimensionUniqueName="[LocalDateTable_de7d6582-daec-489a-98fb-1d50b2535d54]" displayFolder="" count="0" unbalanced="0" hidden="1"/>
    <cacheHierarchy uniqueName="[LocalDateTable_de7d6582-daec-489a-98fb-1d50b2535d54].[QuarterNo]" caption="QuarterNo" attribute="1" defaultMemberUniqueName="[LocalDateTable_de7d6582-daec-489a-98fb-1d50b2535d54].[QuarterNo].[All]" allUniqueName="[LocalDateTable_de7d6582-daec-489a-98fb-1d50b2535d54].[QuarterNo].[All]" dimensionUniqueName="[LocalDateTable_de7d6582-daec-489a-98fb-1d50b2535d54]" displayFolder="" count="0" unbalanced="0" hidden="1"/>
    <cacheHierarchy uniqueName="[LocalDateTable_de7d6582-daec-489a-98fb-1d50b2535d54].[Year]" caption="Year" attribute="1" defaultMemberUniqueName="[LocalDateTable_de7d6582-daec-489a-98fb-1d50b2535d54].[Year].[All]" allUniqueName="[LocalDateTable_de7d6582-daec-489a-98fb-1d50b2535d54].[Year].[All]" dimensionUniqueName="[LocalDateTable_de7d6582-daec-489a-98fb-1d50b2535d54]" displayFolder="" count="0" unbalanced="0" hidden="1"/>
    <cacheHierarchy uniqueName="[LocalDateTable_e89e78c7-c18f-4638-954f-d4a6b859e53a].[Date]" caption="Date" attribute="1" defaultMemberUniqueName="[LocalDateTable_e89e78c7-c18f-4638-954f-d4a6b859e53a].[Date].[All]" allUniqueName="[LocalDateTable_e89e78c7-c18f-4638-954f-d4a6b859e53a].[Date].[All]" dimensionUniqueName="[LocalDateTable_e89e78c7-c18f-4638-954f-d4a6b859e53a]" displayFolder="" count="0" unbalanced="0" hidden="1"/>
    <cacheHierarchy uniqueName="[LocalDateTable_e89e78c7-c18f-4638-954f-d4a6b859e53a].[Date Hierarchy]" caption="Date Hierarchy" defaultMemberUniqueName="[LocalDateTable_e89e78c7-c18f-4638-954f-d4a6b859e53a].[Date Hierarchy].[All]" allUniqueName="[LocalDateTable_e89e78c7-c18f-4638-954f-d4a6b859e53a].[Date Hierarchy].[All]" dimensionUniqueName="[LocalDateTable_e89e78c7-c18f-4638-954f-d4a6b859e53a]" displayFolder="" count="0" unbalanced="0" hidden="1"/>
    <cacheHierarchy uniqueName="[LocalDateTable_e89e78c7-c18f-4638-954f-d4a6b859e53a].[Day]" caption="Day" attribute="1" defaultMemberUniqueName="[LocalDateTable_e89e78c7-c18f-4638-954f-d4a6b859e53a].[Day].[All]" allUniqueName="[LocalDateTable_e89e78c7-c18f-4638-954f-d4a6b859e53a].[Day].[All]" dimensionUniqueName="[LocalDateTable_e89e78c7-c18f-4638-954f-d4a6b859e53a]" displayFolder="" count="0" unbalanced="0" hidden="1"/>
    <cacheHierarchy uniqueName="[LocalDateTable_e89e78c7-c18f-4638-954f-d4a6b859e53a].[Month]" caption="Month" attribute="1" defaultMemberUniqueName="[LocalDateTable_e89e78c7-c18f-4638-954f-d4a6b859e53a].[Month].[All]" allUniqueName="[LocalDateTable_e89e78c7-c18f-4638-954f-d4a6b859e53a].[Month].[All]" dimensionUniqueName="[LocalDateTable_e89e78c7-c18f-4638-954f-d4a6b859e53a]" displayFolder="" count="0" unbalanced="0" hidden="1"/>
    <cacheHierarchy uniqueName="[LocalDateTable_e89e78c7-c18f-4638-954f-d4a6b859e53a].[MonthNo]" caption="MonthNo" attribute="1" defaultMemberUniqueName="[LocalDateTable_e89e78c7-c18f-4638-954f-d4a6b859e53a].[MonthNo].[All]" allUniqueName="[LocalDateTable_e89e78c7-c18f-4638-954f-d4a6b859e53a].[MonthNo].[All]" dimensionUniqueName="[LocalDateTable_e89e78c7-c18f-4638-954f-d4a6b859e53a]" displayFolder="" count="0" unbalanced="0" hidden="1"/>
    <cacheHierarchy uniqueName="[LocalDateTable_e89e78c7-c18f-4638-954f-d4a6b859e53a].[Quarter]" caption="Quarter" attribute="1" defaultMemberUniqueName="[LocalDateTable_e89e78c7-c18f-4638-954f-d4a6b859e53a].[Quarter].[All]" allUniqueName="[LocalDateTable_e89e78c7-c18f-4638-954f-d4a6b859e53a].[Quarter].[All]" dimensionUniqueName="[LocalDateTable_e89e78c7-c18f-4638-954f-d4a6b859e53a]" displayFolder="" count="0" unbalanced="0" hidden="1"/>
    <cacheHierarchy uniqueName="[LocalDateTable_e89e78c7-c18f-4638-954f-d4a6b859e53a].[QuarterNo]" caption="QuarterNo" attribute="1" defaultMemberUniqueName="[LocalDateTable_e89e78c7-c18f-4638-954f-d4a6b859e53a].[QuarterNo].[All]" allUniqueName="[LocalDateTable_e89e78c7-c18f-4638-954f-d4a6b859e53a].[QuarterNo].[All]" dimensionUniqueName="[LocalDateTable_e89e78c7-c18f-4638-954f-d4a6b859e53a]" displayFolder="" count="0" unbalanced="0" hidden="1"/>
    <cacheHierarchy uniqueName="[LocalDateTable_e89e78c7-c18f-4638-954f-d4a6b859e53a].[Year]" caption="Year" attribute="1" defaultMemberUniqueName="[LocalDateTable_e89e78c7-c18f-4638-954f-d4a6b859e53a].[Year].[All]" allUniqueName="[LocalDateTable_e89e78c7-c18f-4638-954f-d4a6b859e53a].[Year].[All]" dimensionUniqueName="[LocalDateTable_e89e78c7-c18f-4638-954f-d4a6b859e53a]" displayFolder="" count="0" unbalanced="0" hidden="1"/>
    <cacheHierarchy uniqueName="[LocalDateTable_f6c33f3a-1451-4d1b-8510-a46cfdcf8374].[Date]" caption="Date" attribute="1" defaultMemberUniqueName="[LocalDateTable_f6c33f3a-1451-4d1b-8510-a46cfdcf8374].[Date].[All]" allUniqueName="[LocalDateTable_f6c33f3a-1451-4d1b-8510-a46cfdcf8374].[Date].[All]" dimensionUniqueName="[LocalDateTable_f6c33f3a-1451-4d1b-8510-a46cfdcf8374]" displayFolder="" count="0" unbalanced="0" hidden="1"/>
    <cacheHierarchy uniqueName="[LocalDateTable_f6c33f3a-1451-4d1b-8510-a46cfdcf8374].[Date Hierarchy]" caption="Date Hierarchy" defaultMemberUniqueName="[LocalDateTable_f6c33f3a-1451-4d1b-8510-a46cfdcf8374].[Date Hierarchy].[All]" allUniqueName="[LocalDateTable_f6c33f3a-1451-4d1b-8510-a46cfdcf8374].[Date Hierarchy].[All]" dimensionUniqueName="[LocalDateTable_f6c33f3a-1451-4d1b-8510-a46cfdcf8374]" displayFolder="" count="0" unbalanced="0" hidden="1"/>
    <cacheHierarchy uniqueName="[LocalDateTable_f6c33f3a-1451-4d1b-8510-a46cfdcf8374].[Day]" caption="Day" attribute="1" defaultMemberUniqueName="[LocalDateTable_f6c33f3a-1451-4d1b-8510-a46cfdcf8374].[Day].[All]" allUniqueName="[LocalDateTable_f6c33f3a-1451-4d1b-8510-a46cfdcf8374].[Day].[All]" dimensionUniqueName="[LocalDateTable_f6c33f3a-1451-4d1b-8510-a46cfdcf8374]" displayFolder="" count="0" unbalanced="0" hidden="1"/>
    <cacheHierarchy uniqueName="[LocalDateTable_f6c33f3a-1451-4d1b-8510-a46cfdcf8374].[Month]" caption="Month" attribute="1" defaultMemberUniqueName="[LocalDateTable_f6c33f3a-1451-4d1b-8510-a46cfdcf8374].[Month].[All]" allUniqueName="[LocalDateTable_f6c33f3a-1451-4d1b-8510-a46cfdcf8374].[Month].[All]" dimensionUniqueName="[LocalDateTable_f6c33f3a-1451-4d1b-8510-a46cfdcf8374]" displayFolder="" count="0" unbalanced="0" hidden="1"/>
    <cacheHierarchy uniqueName="[LocalDateTable_f6c33f3a-1451-4d1b-8510-a46cfdcf8374].[MonthNo]" caption="MonthNo" attribute="1" defaultMemberUniqueName="[LocalDateTable_f6c33f3a-1451-4d1b-8510-a46cfdcf8374].[MonthNo].[All]" allUniqueName="[LocalDateTable_f6c33f3a-1451-4d1b-8510-a46cfdcf8374].[MonthNo].[All]" dimensionUniqueName="[LocalDateTable_f6c33f3a-1451-4d1b-8510-a46cfdcf8374]" displayFolder="" count="0" unbalanced="0" hidden="1"/>
    <cacheHierarchy uniqueName="[LocalDateTable_f6c33f3a-1451-4d1b-8510-a46cfdcf8374].[Quarter]" caption="Quarter" attribute="1" defaultMemberUniqueName="[LocalDateTable_f6c33f3a-1451-4d1b-8510-a46cfdcf8374].[Quarter].[All]" allUniqueName="[LocalDateTable_f6c33f3a-1451-4d1b-8510-a46cfdcf8374].[Quarter].[All]" dimensionUniqueName="[LocalDateTable_f6c33f3a-1451-4d1b-8510-a46cfdcf8374]" displayFolder="" count="0" unbalanced="0" hidden="1"/>
    <cacheHierarchy uniqueName="[LocalDateTable_f6c33f3a-1451-4d1b-8510-a46cfdcf8374].[QuarterNo]" caption="QuarterNo" attribute="1" defaultMemberUniqueName="[LocalDateTable_f6c33f3a-1451-4d1b-8510-a46cfdcf8374].[QuarterNo].[All]" allUniqueName="[LocalDateTable_f6c33f3a-1451-4d1b-8510-a46cfdcf8374].[QuarterNo].[All]" dimensionUniqueName="[LocalDateTable_f6c33f3a-1451-4d1b-8510-a46cfdcf8374]" displayFolder="" count="0" unbalanced="0" hidden="1"/>
    <cacheHierarchy uniqueName="[LocalDateTable_f6c33f3a-1451-4d1b-8510-a46cfdcf8374].[Year]" caption="Year" attribute="1" defaultMemberUniqueName="[LocalDateTable_f6c33f3a-1451-4d1b-8510-a46cfdcf8374].[Year].[All]" allUniqueName="[LocalDateTable_f6c33f3a-1451-4d1b-8510-a46cfdcf8374].[Year].[All]" dimensionUniqueName="[LocalDateTable_f6c33f3a-1451-4d1b-8510-a46cfdcf8374]" displayFolder="" count="0" unbalanced="0" hidden="1"/>
    <cacheHierarchy uniqueName="[ProductSubCatBridge].[Product Subcategory]" caption="Product Subcategory" attribute="1" defaultMemberUniqueName="[ProductSubCatBridge].[Product Subcategory].[All]" allUniqueName="[ProductSubCatBridge].[Product Subcategory].[All]" dimensionUniqueName="[ProductSubCatBridge]" displayFolder="" count="0" unbalanced="0" hidden="1"/>
    <cacheHierarchy uniqueName="[Testing Measures].[Dummy]" caption="Dummy" attribute="1" defaultMemberUniqueName="[Testing Measures].[Dummy].[All]" allUniqueName="[Testing Measures].[Dummy].[All]" dimensionUniqueName="[Testing Measures]" displayFolder="" count="0" unbalanced="0" hidden="1"/>
    <cacheHierarchy uniqueName="[Total Sales].[Dummy]" caption="Dummy" attribute="1" defaultMemberUniqueName="[Total Sales].[Dummy].[All]" allUniqueName="[Total Sales].[Dummy].[All]" dimensionUniqueName="[Total Sales]" displayFolder="" count="0" unbalanced="0" hidden="1"/>
    <cacheHierarchy uniqueName="[Measures].[Internet Count of Products Sold]" caption="Internet Count of Products Sold" measure="1" displayFolder="" measureGroup="Internet Sales" count="0"/>
    <cacheHierarchy uniqueName="[Measures].[Internet Sales Freight]" caption="Internet Sales Freight" measure="1" displayFolder="" measureGroup="Internet Sales" count="0"/>
    <cacheHierarchy uniqueName="[Measures].[Internet Sales Order Quantity]" caption="Internet Sales Order Quantity" measure="1" displayFolder="" measureGroup="Internet Sales" count="0"/>
    <cacheHierarchy uniqueName="[Measures].[Internet Sales Customer Count]" caption="Internet Sales Customer Count" measure="1" displayFolder="" measureGroup="Internet Sales" count="0"/>
    <cacheHierarchy uniqueName="[Measures].[Internet Gross Sales]" caption="Internet Gross Sales" measure="1" displayFolder="" measureGroup="Internet Sales" count="0"/>
    <cacheHierarchy uniqueName="[Measures].[Internet Sales Discounts]" caption="Internet Sales Discounts" measure="1" displayFolder="" measureGroup="Internet Sales" count="0"/>
    <cacheHierarchy uniqueName="[Measures].[Internet Net Sales]" caption="Internet Net Sales" measure="1" displayFolder="" measureGroup="Internet Sales" count="0"/>
    <cacheHierarchy uniqueName="[Measures].[Internet Sales Margin %]" caption="Internet Sales Margin %" measure="1" displayFolder="" measureGroup="Internet Sales" count="0"/>
    <cacheHierarchy uniqueName="[Measures].[Internet Sales Product Cost]" caption="Internet Sales Product Cost" measure="1" displayFolder="" measureGroup="Internet Sales" count="0"/>
    <cacheHierarchy uniqueName="[Measures].[Internet Sales Gross Margin %]" caption="Internet Sales Gross Margin %" measure="1" displayFolder="" measureGroup="Internet Sales" count="0"/>
    <cacheHierarchy uniqueName="[Measures].[Internet Sales Orders]" caption="Internet Sales Orders" measure="1" displayFolder="" measureGroup="Internet Sales" count="0"/>
    <cacheHierarchy uniqueName="[Measures].[Internet Sales Germany Customer Count]" caption="Internet Sales Germany Customer Count" measure="1" displayFolder="" measureGroup="Internet Sales" count="0"/>
    <cacheHierarchy uniqueName="[Measures].[Internet Sales France Customer Count]" caption="Internet Sales France Customer Count" measure="1" displayFolder="" measureGroup="Internet Sales" count="0"/>
    <cacheHierarchy uniqueName="[Measures].[Monthly Internet Sales]" caption="Monthly Internet Sales" measure="1" displayFolder="" measureGroup="Internet Sales" count="0"/>
    <cacheHierarchy uniqueName="[Measures].[Monthly Internet Sales Margin %]" caption="Monthly Internet Sales Margin %" measure="1" displayFolder="" measureGroup="Internet Sales" count="0"/>
    <cacheHierarchy uniqueName="[Measures].[Last Non Blank]" caption="Last Non Blank" measure="1" displayFolder="" measureGroup="Internet Sales" count="0"/>
    <cacheHierarchy uniqueName="[Measures].[Internet Sales Margin % Average of Trailing 6]" caption="Internet Sales Margin % Average of Trailing 6" measure="1" displayFolder="" measureGroup="Internet Sales" count="0"/>
    <cacheHierarchy uniqueName="[Measures].[LastRefreshMeasure]" caption="LastRefreshMeasure" measure="1" displayFolder="" measureGroup="Internet Sales" count="0"/>
    <cacheHierarchy uniqueName="[Measures].[Last Refresh Message]" caption="Last Refresh Message" measure="1" displayFolder="" measureGroup="Internet Sales" count="0"/>
    <cacheHierarchy uniqueName="[Measures].[Current Month Internet Net Sales]" caption="Current Month Internet Net Sales" measure="1" displayFolder="" measureGroup="Internet Sales" count="0"/>
    <cacheHierarchy uniqueName="[Measures].[Current Year Internet Net Sales]" caption="Current Year Internet Net Sales" measure="1" displayFolder="" measureGroup="Internet Sales" count="0"/>
    <cacheHierarchy uniqueName="[Measures].[Current Year Internet Sales Margin %]" caption="Current Year Internet Sales Margin %" measure="1" displayFolder="" measureGroup="Internet Sales" count="0"/>
    <cacheHierarchy uniqueName="[Measures].[Current Year Internet Sales Customer Count]" caption="Current Year Internet Sales Customer Count" measure="1" displayFolder="" measureGroup="Internet Sales" count="0"/>
    <cacheHierarchy uniqueName="[Measures].[Internet Sales Below Plan]" caption="Internet Sales Below Plan" measure="1" displayFolder="" measureGroup="Internet Sales" count="0"/>
    <cacheHierarchy uniqueName="[Measures].[Internet Sales Above Plan]" caption="Internet Sales Above Plan" measure="1" displayFolder="" measureGroup="Internet Sales" count="0"/>
    <cacheHierarchy uniqueName="[Measures].[United Kingdom Margin %]" caption="United Kingdom Margin %" measure="1" displayFolder="" measureGroup="Internet Sales" count="0"/>
    <cacheHierarchy uniqueName="[Measures].[France Margin %]" caption="France Margin %" measure="1" displayFolder="" measureGroup="Internet Sales" count="0"/>
    <cacheHierarchy uniqueName="[Measures].[Germany Margin %]" caption="Germany Margin %" measure="1" displayFolder="" measureGroup="Internet Sales" count="0"/>
    <cacheHierarchy uniqueName="[Measures].[Bikes Margin %]" caption="Bikes Margin %" measure="1" displayFolder="" measureGroup="Internet Sales" count="0"/>
    <cacheHierarchy uniqueName="[Measures].[Accessories Margin %]" caption="Accessories Margin %" measure="1" displayFolder="" measureGroup="Internet Sales" count="0"/>
    <cacheHierarchy uniqueName="[Measures].[Clothing Margin %]" caption="Clothing Margin %" measure="1" displayFolder="" measureGroup="Internet Sales" count="0"/>
    <cacheHierarchy uniqueName="[Measures].[North American Internet Net Sales]" caption="North American Internet Net Sales" measure="1" displayFolder="" measureGroup="Internet Sales" count="0"/>
    <cacheHierarchy uniqueName="[Measures].[Internet Sales Rows]" caption="Internet Sales Rows" measure="1" displayFolder="" measureGroup="Internet Sales" count="0"/>
    <cacheHierarchy uniqueName="[Measures].[Internet Sales Margin]" caption="Internet Sales Margin" measure="1" displayFolder="" measureGroup="Internet Sales" count="0"/>
    <cacheHierarchy uniqueName="[Measures].[Monthly Internet Sales Test]" caption="Monthly Internet Sales Test" measure="1" displayFolder="" measureGroup="Internet Sales" count="0"/>
    <cacheHierarchy uniqueName="[Measures].[Internet Sales Per Customer]" caption="Internet Sales Per Customer" measure="1" displayFolder="" measureGroup="Internet Sales" count="0"/>
    <cacheHierarchy uniqueName="[Measures].[Internet Sales New Customers]" caption="Internet Sales New Customers" measure="1" displayFolder="" measureGroup="Internet Sales" count="0"/>
    <cacheHierarchy uniqueName="[Measures].[Internet Sales 2017]" caption="Internet Sales 2017" measure="1" displayFolder="" measureGroup="Internet Sales" count="0"/>
    <cacheHierarchy uniqueName="[Measures].[Internet Sales Before 2017]" caption="Internet Sales Before 2017" measure="1" displayFolder="" measureGroup="Internet Sales" count="0"/>
    <cacheHierarchy uniqueName="[Measures].[Monthly Internet Sales Customer Count]" caption="Monthly Internet Sales Customer Count" measure="1" displayFolder="" measureGroup="Internet Sales" count="0"/>
    <cacheHierarchy uniqueName="[Measures].[Internet Sales Customer Count Average of Trailing 6]" caption="Internet Sales Customer Count Average of Trailing 6" measure="1" displayFolder="" measureGroup="Internet Sales" count="0"/>
    <cacheHierarchy uniqueName="[Measures].[Internet Sales Per Customer Count Average of Trailing 6]" caption="Internet Sales Per Customer Count Average of Trailing 6" measure="1" displayFolder="" measureGroup="Internet Sales" count="0"/>
    <cacheHierarchy uniqueName="[Measures].[Monthly Internet Sales Per Customer]" caption="Monthly Internet Sales Per Customer" measure="1" displayFolder="" measureGroup="Internet Sales" count="0"/>
    <cacheHierarchy uniqueName="[Measures].[LastNonBlankMonth Index Cust Count]" caption="LastNonBlankMonth Index Cust Count" measure="1" displayFolder="" measureGroup="Internet Sales" count="0"/>
    <cacheHierarchy uniqueName="[Measures].[Internet Net Sales (Bikes)]" caption="Internet Net Sales (Bikes)" measure="1" displayFolder="" measureGroup="Internet Sales" count="0"/>
    <cacheHierarchy uniqueName="[Measures].[Internet Net Sales (Non-Bikes)]" caption="Internet Net Sales (Non-Bikes)" measure="1" displayFolder="" measureGroup="Internet Sales" count="0"/>
    <cacheHierarchy uniqueName="[Measures].[Internet Net Sales (Non-Bikes %)]" caption="Internet Net Sales (Non-Bikes %)" measure="1" displayFolder="" measureGroup="Internet Sales" count="0"/>
    <cacheHierarchy uniqueName="[Measures].[MyTest]" caption="MyTest" measure="1" displayFolder="" measureGroup="Internet Sales" count="0"/>
    <cacheHierarchy uniqueName="[Measures].[2016 Sales]" caption="2016 Sales" measure="1" displayFolder="" measureGroup="Internet Sales" count="0"/>
    <cacheHierarchy uniqueName="[Measures].[Sales All Regions]" caption="Sales All Regions" measure="1" displayFolder="" measureGroup="Internet Sales" count="0"/>
    <cacheHierarchy uniqueName="[Measures].[No Sales Northwest Days - Contains]" caption="No Sales Northwest Days - Contains" measure="1" displayFolder="" measureGroup="Internet Sales" count="0"/>
    <cacheHierarchy uniqueName="[Measures].[No Northwest Sales]" caption="No Northwest Sales" measure="1" displayFolder="" measureGroup="Internet Sales" count="0"/>
    <cacheHierarchy uniqueName="[Measures].[Internet Net Sales NW and SW]" caption="Internet Net Sales NW and SW" measure="1" displayFolder="" measureGroup="Internet Sales" count="0"/>
    <cacheHierarchy uniqueName="[Measures].[Finance Distinct Accounts]" caption="Finance Distinct Accounts" measure="1" displayFolder="" measureGroup="General Ledger" count="0"/>
    <cacheHierarchy uniqueName="[Measures].[Finance Amount]" caption="Finance Amount" measure="1" displayFolder="" measureGroup="General Ledger" count="0"/>
    <cacheHierarchy uniqueName="[Measures].[GL Income Amount]" caption="GL Income Amount" measure="1" displayFolder="" measureGroup="General Ledger" count="0"/>
    <cacheHierarchy uniqueName="[Measures].[General Ledger Rows]" caption="General Ledger Rows" measure="1" displayFolder="" measureGroup="General Ledger" count="0"/>
    <cacheHierarchy uniqueName="[Measures].[GL Assets]" caption="GL Assets" measure="1" displayFolder="" measureGroup="General Ledger" count="0"/>
    <cacheHierarchy uniqueName="[Measures].[GL Liabilities]" caption="GL Liabilities" measure="1" displayFolder="" measureGroup="General Ledger" count="0"/>
    <cacheHierarchy uniqueName="[Measures].[Current Liabilitilies]" caption="Current Liabilitilies" measure="1" displayFolder="" measureGroup="General Ledger" count="0"/>
    <cacheHierarchy uniqueName="[Measures].[Long Term Liabilitilies]" caption="Long Term Liabilitilies" measure="1" displayFolder="" measureGroup="General Ledger" count="0"/>
    <cacheHierarchy uniqueName="[Measures].[Headcount]" caption="Headcount" measure="1" displayFolder="" measureGroup="General Ledger" count="0"/>
    <cacheHierarchy uniqueName="[Measures].[Labor Expenses]" caption="Labor Expenses" measure="1" displayFolder="" measureGroup="General Ledger" count="0"/>
    <cacheHierarchy uniqueName="[Measures].[Reseller Sales Purchase Orders]" caption="Reseller Sales Purchase Orders" measure="1" displayFolder="" measureGroup="Reseller Sales" count="0"/>
    <cacheHierarchy uniqueName="[Measures].[Reseller Sales Freight]" caption="Reseller Sales Freight" measure="1" displayFolder="" measureGroup="Reseller Sales" count="0"/>
    <cacheHierarchy uniqueName="[Measures].[Reseller Sales Order Quantity]" caption="Reseller Sales Order Quantity" measure="1" displayFolder="" measureGroup="Reseller Sales" count="0"/>
    <cacheHierarchy uniqueName="[Measures].[Reseller Sales Discounts]" caption="Reseller Sales Discounts" measure="1" displayFolder="" measureGroup="Reseller Sales" count="0"/>
    <cacheHierarchy uniqueName="[Measures].[Reseller Gross Sales]" caption="Reseller Gross Sales" measure="1" displayFolder="" measureGroup="Reseller Sales" count="0"/>
    <cacheHierarchy uniqueName="[Measures].[Reseller Net Sales]" caption="Reseller Net Sales" measure="1" displayFolder="" measureGroup="Reseller Sales" count="0"/>
    <cacheHierarchy uniqueName="[Measures].[Reseller Sales Product Cost]" caption="Reseller Sales Product Cost" measure="1" displayFolder="" measureGroup="Reseller Sales" count="0"/>
    <cacheHierarchy uniqueName="[Measures].[Reseller Count of Products Sold]" caption="Reseller Count of Products Sold" measure="1" displayFolder="" measureGroup="Reseller Sales" count="0"/>
    <cacheHierarchy uniqueName="[Measures].[Reseller Margin %]" caption="Reseller Margin %" measure="1" displayFolder="" measureGroup="Reseller Sales" count="0"/>
    <cacheHierarchy uniqueName="[Measures].[Reseller Gross Margin %]" caption="Reseller Gross Margin %" measure="1" displayFolder="" measureGroup="Reseller Sales" count="0"/>
    <cacheHierarchy uniqueName="[Measures].[Last Monthly Reseller Net Sales]" caption="Last Monthly Reseller Net Sales" measure="1" displayFolder="" measureGroup="Reseller Sales" count="0"/>
    <cacheHierarchy uniqueName="[Measures].[Monthly Reseller Sales Margin %]" caption="Monthly Reseller Sales Margin %" measure="1" displayFolder="" measureGroup="Reseller Sales" count="0"/>
    <cacheHierarchy uniqueName="[Measures].[Average Monthly Reseller Sales]" caption="Average Monthly Reseller Sales" measure="1" displayFolder="" measureGroup="Reseller Sales" count="0"/>
    <cacheHierarchy uniqueName="[Measures].[Reseller Trailing 6]" caption="Reseller Trailing 6" measure="1" displayFolder="" measureGroup="Reseller Sales" count="0"/>
    <cacheHierarchy uniqueName="[Measures].[Reseller Sales Average of Trailing 6 Months]" caption="Reseller Sales Average of Trailing 6 Months" measure="1" displayFolder="" measureGroup="Reseller Sales" count="0"/>
    <cacheHierarchy uniqueName="[Measures].[Reseller Sales Average Margin % of Trailing 6]" caption="Reseller Sales Average Margin % of Trailing 6" measure="1" displayFolder="" measureGroup="Reseller Sales" count="0"/>
    <cacheHierarchy uniqueName="[Measures].[Reseller Sales Rows]" caption="Reseller Sales Rows" measure="1" displayFolder="" measureGroup="Reseller Sales" count="0"/>
    <cacheHierarchy uniqueName="[Measures].[Reseller Sales Margin]" caption="Reseller Sales Margin" measure="1" displayFolder="" measureGroup="Reseller Sales" count="0"/>
    <cacheHierarchy uniqueName="[Measures].[Reseller Net Sales (Bikes)]" caption="Reseller Net Sales (Bikes)" measure="1" displayFolder="" measureGroup="Reseller Sales" count="0"/>
    <cacheHierarchy uniqueName="[Measures].[Reseller Net Sales (Non-Bikes)]" caption="Reseller Net Sales (Non-Bikes)" measure="1" displayFolder="" measureGroup="Reseller Sales" count="0"/>
    <cacheHierarchy uniqueName="[Measures].[Reseller Net Sales (Non-Bikes %)]" caption="Reseller Net Sales (Non-Bikes %)" measure="1" displayFolder="" measureGroup="Reseller Sales" count="0"/>
    <cacheHierarchy uniqueName="[Measures].[Count of Resellers]" caption="Count of Resellers" measure="1" displayFolder="" measureGroup="Reseller Sales" count="0"/>
    <cacheHierarchy uniqueName="[Measures].[Count of Resellers with Sales]" caption="Count of Resellers with Sales" measure="1" displayFolder="" measureGroup="Reseller Sales" count="0"/>
    <cacheHierarchy uniqueName="[Measures].[Reseller Net Sales Rank]" caption="Reseller Net Sales Rank" measure="1" displayFolder="" measureGroup="Reseller Sales" count="0"/>
    <cacheHierarchy uniqueName="[Measures].[Count of Reseller Names]" caption="Count of Reseller Names" measure="1" displayFolder="" measureGroup="Reseller Sales" count="0"/>
    <cacheHierarchy uniqueName="[Measures].[Reseller Net Sales Rank (All)]" caption="Reseller Net Sales Rank (All)" measure="1" displayFolder="" measureGroup="Reseller Sales" count="0"/>
    <cacheHierarchy uniqueName="[Measures].[Reseller Margin % Rank]" caption="Reseller Margin % Rank" measure="1" displayFolder="" measureGroup="Reseller Sales" count="0"/>
    <cacheHierarchy uniqueName="[Measures].[Reseller Margin % Rank (All)]" caption="Reseller Margin % Rank (All)" measure="1" displayFolder="" measureGroup="Reseller Sales" count="0"/>
    <cacheHierarchy uniqueName="[Measures].[Internet Sales Plan]" caption="Internet Sales Plan" measure="1" displayFolder="" measureGroup="Internet Sales Plan" count="0"/>
    <cacheHierarchy uniqueName="[Measures].[Internet Sales Var to Plan]" caption="Internet Sales Var to Plan" measure="1" displayFolder="" measureGroup="Internet Sales Plan" count="0"/>
    <cacheHierarchy uniqueName="[Measures].[Internet Sales Var to Plan %]" caption="Internet Sales Var to Plan %" measure="1" displayFolder="" measureGroup="Internet Sales Plan" count="0"/>
    <cacheHierarchy uniqueName="[Measures].[Monthly Internet Sales Plan]" caption="Monthly Internet Sales Plan" measure="1" displayFolder="" measureGroup="Internet Sales Plan" count="0"/>
    <cacheHierarchy uniqueName="[Measures].[Sales Below Plan 8.5%]" caption="Sales Below Plan 8.5%" measure="1" displayFolder="" measureGroup="Internet Sales Plan" count="0"/>
    <cacheHierarchy uniqueName="[Measures].[Average Sales Plan 2017]" caption="Average Sales Plan 2017" measure="1" displayFolder="" measureGroup="Internet Sales Plan" count="0"/>
    <cacheHierarchy uniqueName="[Measures].[20% Greater Than Plan]" caption="20% Greater Than Plan" measure="1" displayFolder="" measureGroup="Internet Sales Plan" count="0"/>
    <cacheHierarchy uniqueName="[Measures].[Internet Sales Var to Plan (Europe)]" caption="Internet Sales Var to Plan (Europe)" measure="1" displayFolder="" measureGroup="Internet Sales Plan" count="0"/>
    <cacheHierarchy uniqueName="[Measures].[Internet Sales Var to Plan (North America)]" caption="Internet Sales Var to Plan (North America)" measure="1" displayFolder="" measureGroup="Internet Sales Plan" count="0"/>
    <cacheHierarchy uniqueName="[Measures].[Internet Sales Var to Plan (Pacific)]" caption="Internet Sales Var to Plan (Pacific)" measure="1" displayFolder="" measureGroup="Internet Sales Plan" count="0"/>
    <cacheHierarchy uniqueName="[Measures].[PlanRows]" caption="PlanRows" measure="1" displayFolder="" measureGroup="Internet Sales Plan" count="0"/>
    <cacheHierarchy uniqueName="[Measures].[Current Year]" caption="Current Year" measure="1" displayFolder="" measureGroup="Date Intelligence Metrics" count="0"/>
    <cacheHierarchy uniqueName="[Measures].[Internet Net Sales (PY)]" caption="Internet Net Sales (PY)" measure="1" displayFolder="" measureGroup="Date Intelligence Metrics" count="0"/>
    <cacheHierarchy uniqueName="[Measures].[Internet Net Sales (PY YTD)]" caption="Internet Net Sales (PY YTD)" measure="1" displayFolder="" measureGroup="Date Intelligence Metrics" count="0"/>
    <cacheHierarchy uniqueName="[Measures].[Reseller Net Sales (CY)]" caption="Reseller Net Sales (CY)" measure="1" displayFolder="" measureGroup="Date Intelligence Metrics" count="0"/>
    <cacheHierarchy uniqueName="[Measures].[Reseller Net Sales (PY)]" caption="Reseller Net Sales (PY)" measure="1" displayFolder="" measureGroup="Date Intelligence Metrics" count="0"/>
    <cacheHierarchy uniqueName="[Measures].[Reseller Net Sales (PY YTD)]" caption="Reseller Net Sales (PY YTD)" measure="1" displayFolder="" measureGroup="Date Intelligence Metrics" count="0"/>
    <cacheHierarchy uniqueName="[Measures].[Reseller Net Sales (CY YTD)]" caption="Reseller Net Sales (CY YTD)" measure="1" displayFolder="" measureGroup="Date Intelligence Metrics" count="0"/>
    <cacheHierarchy uniqueName="[Measures].[Internet Sales Margin % (CY YTD)]" caption="Internet Sales Margin % (CY YTD)" measure="1" displayFolder="" measureGroup="Date Intelligence Metrics" count="0"/>
    <cacheHierarchy uniqueName="[Measures].[Internet Sales Margin % (CY)]" caption="Internet Sales Margin % (CY)" measure="1" displayFolder="" measureGroup="Date Intelligence Metrics" count="0"/>
    <cacheHierarchy uniqueName="[Measures].[Internet Sales Margin % (PY YTD)]" caption="Internet Sales Margin % (PY YTD)" measure="1" displayFolder="" measureGroup="Date Intelligence Metrics" count="0"/>
    <cacheHierarchy uniqueName="[Measures].[Internet Sales Margin % (PY)]" caption="Internet Sales Margin % (PY)" measure="1" displayFolder="" measureGroup="Date Intelligence Metrics" count="0"/>
    <cacheHierarchy uniqueName="[Measures].[Total Net Sales (CY YTD)]" caption="Total Net Sales (CY YTD)" measure="1" displayFolder="" measureGroup="Date Intelligence Metrics" count="0"/>
    <cacheHierarchy uniqueName="[Measures].[Total Net Sales (CY)]" caption="Total Net Sales (CY)" measure="1" displayFolder="" measureGroup="Date Intelligence Metrics" count="0"/>
    <cacheHierarchy uniqueName="[Measures].[Total Net Sales (PY YTD)]" caption="Total Net Sales (PY YTD)" measure="1" displayFolder="" measureGroup="Date Intelligence Metrics" count="0"/>
    <cacheHierarchy uniqueName="[Measures].[Total Net Sales (PY)]" caption="Total Net Sales (PY)" measure="1" displayFolder="" measureGroup="Date Intelligence Metrics" count="0"/>
    <cacheHierarchy uniqueName="[Measures].[Internet Sales Customer Count (CY YTD)]" caption="Internet Sales Customer Count (CY YTD)" measure="1" displayFolder="" measureGroup="Date Intelligence Metrics" count="0"/>
    <cacheHierarchy uniqueName="[Measures].[Internet Sales Customer Count (CY)]" caption="Internet Sales Customer Count (CY)" measure="1" displayFolder="" measureGroup="Date Intelligence Metrics" count="0"/>
    <cacheHierarchy uniqueName="[Measures].[Internet Sales Customer Count (PY)]" caption="Internet Sales Customer Count (PY)" measure="1" displayFolder="" measureGroup="Date Intelligence Metrics" count="0"/>
    <cacheHierarchy uniqueName="[Measures].[Internet Sales Customer Count (PY YTD)]" caption="Internet Sales Customer Count (PY YTD)" measure="1" displayFolder="" measureGroup="Date Intelligence Metrics" count="0"/>
    <cacheHierarchy uniqueName="[Measures].[Total Margin % (CY YTD)]" caption="Total Margin % (CY YTD)" measure="1" displayFolder="" measureGroup="Date Intelligence Metrics" count="0"/>
    <cacheHierarchy uniqueName="[Measures].[Total Margin % (CY)]" caption="Total Margin % (CY)" measure="1" displayFolder="" measureGroup="Date Intelligence Metrics" count="0"/>
    <cacheHierarchy uniqueName="[Measures].[Total Margin % (PY YTD)]" caption="Total Margin % (PY YTD)" measure="1" displayFolder="" measureGroup="Date Intelligence Metrics" count="0"/>
    <cacheHierarchy uniqueName="[Measures].[Total Margin % (PY)]" caption="Total Margin % (PY)" measure="1" displayFolder="" measureGroup="Date Intelligence Metrics" count="0"/>
    <cacheHierarchy uniqueName="[Measures].[Reseller Margin % (CY YTD)]" caption="Reseller Margin % (CY YTD)" measure="1" displayFolder="" measureGroup="Date Intelligence Metrics" count="0"/>
    <cacheHierarchy uniqueName="[Measures].[Reseller Margin % (CY)]" caption="Reseller Margin % (CY)" measure="1" displayFolder="" measureGroup="Date Intelligence Metrics" count="0"/>
    <cacheHierarchy uniqueName="[Measures].[Reseller Margin % (PY YTD)]" caption="Reseller Margin % (PY YTD)" measure="1" displayFolder="" measureGroup="Date Intelligence Metrics" count="0"/>
    <cacheHierarchy uniqueName="[Measures].[Reseller Margin % (PY)]" caption="Reseller Margin % (PY)" measure="1" displayFolder="" measureGroup="Date Intelligence Metrics" count="0"/>
    <cacheHierarchy uniqueName="[Measures].[Internet Sales Var to Plan (CY YTD)]" caption="Internet Sales Var to Plan (CY YTD)" measure="1" displayFolder="" measureGroup="Date Intelligence Metrics" count="0"/>
    <cacheHierarchy uniqueName="[Measures].[Internet Sales Var to Plan (CY)]" caption="Internet Sales Var to Plan (CY)" measure="1" displayFolder="" measureGroup="Date Intelligence Metrics" count="0"/>
    <cacheHierarchy uniqueName="[Measures].[Internet Sales Var to Plan (PY YTD)]" caption="Internet Sales Var to Plan (PY YTD)" measure="1" displayFolder="" measureGroup="Date Intelligence Metrics" count="0"/>
    <cacheHierarchy uniqueName="[Measures].[Internet Sales Var to Plan (PY)]" caption="Internet Sales Var to Plan (PY)" measure="1" displayFolder="" measureGroup="Date Intelligence Metrics" count="0"/>
    <cacheHierarchy uniqueName="[Measures].[Internet Net Sales (YOY)]" caption="Internet Net Sales (YOY)" measure="1" displayFolder="" measureGroup="Date Intelligence Metrics" count="0"/>
    <cacheHierarchy uniqueName="[Measures].[Internet Net Sales (YOY %)]" caption="Internet Net Sales (YOY %)" measure="1" displayFolder="" measureGroup="Date Intelligence Metrics" count="0"/>
    <cacheHierarchy uniqueName="[Measures].[Total Net Sales (YOY)]" caption="Total Net Sales (YOY)" measure="1" displayFolder="" measureGroup="Date Intelligence Metrics" count="0"/>
    <cacheHierarchy uniqueName="[Measures].[Total Net Sales (YOY %)]" caption="Total Net Sales (YOY %)" measure="1" displayFolder="" measureGroup="Date Intelligence Metrics" count="0"/>
    <cacheHierarchy uniqueName="[Measures].[Reseller Net Sales (YOY)]" caption="Reseller Net Sales (YOY)" measure="1" displayFolder="" measureGroup="Date Intelligence Metrics" count="0"/>
    <cacheHierarchy uniqueName="[Measures].[Reseller Net Sales (YOY %)]" caption="Reseller Net Sales (YOY %)" measure="1" displayFolder="" measureGroup="Date Intelligence Metrics" count="0"/>
    <cacheHierarchy uniqueName="[Measures].[Total Margin % (YOY)]" caption="Total Margin % (YOY)" measure="1" displayFolder="" measureGroup="Date Intelligence Metrics" count="0"/>
    <cacheHierarchy uniqueName="[Measures].[Total Margin % (YOY YTD)]" caption="Total Margin % (YOY YTD)" measure="1" displayFolder="" measureGroup="Date Intelligence Metrics" count="0"/>
    <cacheHierarchy uniqueName="[Measures].[Internet Net Sales (YOY YTD)]" caption="Internet Net Sales (YOY YTD)" measure="1" displayFolder="" measureGroup="Date Intelligence Metrics" count="0"/>
    <cacheHierarchy uniqueName="[Measures].[Internet Net Sales (YOY YTD %)]" caption="Internet Net Sales (YOY YTD %)" measure="1" displayFolder="" measureGroup="Date Intelligence Metrics" count="0"/>
    <cacheHierarchy uniqueName="[Measures].[Internet Sales Customer Count (YOY)]" caption="Internet Sales Customer Count (YOY)" measure="1" displayFolder="" measureGroup="Date Intelligence Metrics" count="0"/>
    <cacheHierarchy uniqueName="[Measures].[Internet Sales Customer Count (YOY %)]" caption="Internet Sales Customer Count (YOY %)" measure="1" displayFolder="" measureGroup="Date Intelligence Metrics" count="0"/>
    <cacheHierarchy uniqueName="[Measures].[Internet Sales Customer Count (YOY YTD %)]" caption="Internet Sales Customer Count (YOY YTD %)" measure="1" displayFolder="" measureGroup="Date Intelligence Metrics" count="0"/>
    <cacheHierarchy uniqueName="[Measures].[Total Net Sales (YOY YTD)]" caption="Total Net Sales (YOY YTD)" measure="1" displayFolder="" measureGroup="Date Intelligence Metrics" count="0"/>
    <cacheHierarchy uniqueName="[Measures].[Total Net Sales (YOY YTD %)]" caption="Total Net Sales (YOY YTD %)" measure="1" displayFolder="" measureGroup="Date Intelligence Metrics" count="0"/>
    <cacheHierarchy uniqueName="[Measures].[Internet Sales Customer Count (YOY YTD)]" caption="Internet Sales Customer Count (YOY YTD)" measure="1" displayFolder="" measureGroup="Date Intelligence Metrics" count="0"/>
    <cacheHierarchy uniqueName="[Measures].[Internet Sales Var to Plan (YOY)]" caption="Internet Sales Var to Plan (YOY)" measure="1" displayFolder="" measureGroup="Date Intelligence Metrics" count="0"/>
    <cacheHierarchy uniqueName="[Measures].[Reseller Net Sales (YOY YTD)]" caption="Reseller Net Sales (YOY YTD)" measure="1" displayFolder="" measureGroup="Date Intelligence Metrics" count="0"/>
    <cacheHierarchy uniqueName="[Measures].[Reseller Net Sales (YOY YTD %)]" caption="Reseller Net Sales (YOY YTD %)" measure="1" displayFolder="" measureGroup="Date Intelligence Metrics" count="0"/>
    <cacheHierarchy uniqueName="[Measures].[Internet Sales Margin % (YOY)]" caption="Internet Sales Margin % (YOY)" measure="1" displayFolder="" measureGroup="Date Intelligence Metrics" count="0"/>
    <cacheHierarchy uniqueName="[Measures].[Internet Sales Margin % (YOY YTD)]" caption="Internet Sales Margin % (YOY YTD)" measure="1" displayFolder="" measureGroup="Date Intelligence Metrics" count="0"/>
    <cacheHierarchy uniqueName="[Measures].[Internet Net Sales Mix % (CY YTD)]" caption="Internet Net Sales Mix % (CY YTD)" measure="1" displayFolder="" measureGroup="Date Intelligence Metrics" count="0"/>
    <cacheHierarchy uniqueName="[Measures].[Internet Net Sales Mix % (CY)]" caption="Internet Net Sales Mix % (CY)" measure="1" displayFolder="" measureGroup="Date Intelligence Metrics" count="0"/>
    <cacheHierarchy uniqueName="[Measures].[Internet Net Sales Mix % (PY)]" caption="Internet Net Sales Mix % (PY)" measure="1" displayFolder="" measureGroup="Date Intelligence Metrics" count="0"/>
    <cacheHierarchy uniqueName="[Measures].[Internet Net Sales Mix % (PY YTD)]" caption="Internet Net Sales Mix % (PY YTD)" measure="1" displayFolder="" measureGroup="Date Intelligence Metrics" count="0"/>
    <cacheHierarchy uniqueName="[Measures].[Internet Net Sales Mix (YOY)]" caption="Internet Net Sales Mix (YOY)" measure="1" displayFolder="" measureGroup="Date Intelligence Metrics" count="0"/>
    <cacheHierarchy uniqueName="[Measures].[Internet Net Sales Mix % (YOY YTD)]" caption="Internet Net Sales Mix % (YOY YTD)" measure="1" displayFolder="" measureGroup="Date Intelligence Metrics" count="0"/>
    <cacheHierarchy uniqueName="[Measures].[Total Net Sales CY +30%]" caption="Total Net Sales CY +30%" measure="1" displayFolder="" measureGroup="Date Intelligence Metrics" count="0"/>
    <cacheHierarchy uniqueName="[Measures].[Total Net Sales CY -30%]" caption="Total Net Sales CY -30%" measure="1" displayFolder="" measureGroup="Date Intelligence Metrics" count="0"/>
    <cacheHierarchy uniqueName="[Measures].[Internet Sales Per Customer (CY YTD)]" caption="Internet Sales Per Customer (CY YTD)" measure="1" displayFolder="" measureGroup="Date Intelligence Metrics" count="0"/>
    <cacheHierarchy uniqueName="[Measures].[Internet Sales Per Customer (CY)]" caption="Internet Sales Per Customer (CY)" measure="1" displayFolder="" measureGroup="Date Intelligence Metrics" count="0"/>
    <cacheHierarchy uniqueName="[Measures].[Internet Sales Per Customer (PY)]" caption="Internet Sales Per Customer (PY)" measure="1" displayFolder="" measureGroup="Date Intelligence Metrics" count="0"/>
    <cacheHierarchy uniqueName="[Measures].[Internet Sales Per  Customer (PY YTD)]" caption="Internet Sales Per  Customer (PY YTD)" measure="1" displayFolder="" measureGroup="Date Intelligence Metrics" count="0"/>
    <cacheHierarchy uniqueName="[Measures].[Internet Sales Per Customer (YOY)]" caption="Internet Sales Per Customer (YOY)" measure="1" displayFolder="" measureGroup="Date Intelligence Metrics" count="0"/>
    <cacheHierarchy uniqueName="[Measures].[Internet Sales Per Customer (YOY %)]" caption="Internet Sales Per Customer (YOY %)" measure="1" displayFolder="" measureGroup="Date Intelligence Metrics" count="0"/>
    <cacheHierarchy uniqueName="[Measures].[Internet Sales Count of New Customers (CY YTD)]" caption="Internet Sales Count of New Customers (CY YTD)" measure="1" displayFolder="" measureGroup="Date Intelligence Metrics" count="0"/>
    <cacheHierarchy uniqueName="[Measures].[Reseller Net Sales Mix % (CY YTD)]" caption="Reseller Net Sales Mix % (CY YTD)" measure="1" displayFolder="" measureGroup="Date Intelligence Metrics" count="0"/>
    <cacheHierarchy uniqueName="[Measures].[Reseller Net Sales Mix % (CY)]" caption="Reseller Net Sales Mix % (CY)" measure="1" displayFolder="" measureGroup="Date Intelligence Metrics" count="0"/>
    <cacheHierarchy uniqueName="[Measures].[Reseller Net Sales Mix % (PY)]" caption="Reseller Net Sales Mix % (PY)" measure="1" displayFolder="" measureGroup="Date Intelligence Metrics" count="0"/>
    <cacheHierarchy uniqueName="[Measures].[Reseller Net Sales Mix % (PY YTD)]" caption="Reseller Net Sales Mix % (PY YTD)" measure="1" displayFolder="" measureGroup="Date Intelligence Metrics" count="0"/>
    <cacheHierarchy uniqueName="[Measures].[Reseller Net Sales Mix % (YOY)]" caption="Reseller Net Sales Mix % (YOY)" measure="1" displayFolder="" measureGroup="Date Intelligence Metrics" count="0"/>
    <cacheHierarchy uniqueName="[Measures].[Reseller Net Sales Mix % (YOY YTD)]" caption="Reseller Net Sales Mix % (YOY YTD)" measure="1" displayFolder="" measureGroup="Date Intelligence Metrics" count="0"/>
    <cacheHierarchy uniqueName="[Measures].[First Day of Current Year]" caption="First Day of Current Year" measure="1" displayFolder="" measureGroup="Date Intelligence Metrics" count="0"/>
    <cacheHierarchy uniqueName="[Measures].[Current Month]" caption="Current Month" measure="1" displayFolder="" measureGroup="Date Intelligence Metrics" count="0"/>
    <cacheHierarchy uniqueName="[Measures].[Internet Net Sales (CY - Variable)]" caption="Internet Net Sales (CY - Variable)" measure="1" displayFolder="" measureGroup="Date Intelligence Metrics" count="0"/>
    <cacheHierarchy uniqueName="[Measures].[Internet Net Sales Plan (CY YTD)]" caption="Internet Net Sales Plan (CY YTD)" measure="1" displayFolder="" measureGroup="Date Intelligence Metrics" count="0"/>
    <cacheHierarchy uniqueName="[Measures].[Internet Net Sales Plan (CY)]" caption="Internet Net Sales Plan (CY)" measure="1" displayFolder="" measureGroup="Date Intelligence Metrics" count="0"/>
    <cacheHierarchy uniqueName="[Measures].[10 % of YTD Internet Sales Plan]" caption="10 % of YTD Internet Sales Plan" measure="1" displayFolder="" measureGroup="Date Intelligence Metrics" count="0"/>
    <cacheHierarchy uniqueName="[Measures].[Internet Net Sales Plan (YOY)]" caption="Internet Net Sales Plan (YOY)" measure="1" displayFolder="" measureGroup="Date Intelligence Metrics" count="0"/>
    <cacheHierarchy uniqueName="[Measures].[Internet Net Sales Plan (YOY YTD)]" caption="Internet Net Sales Plan (YOY YTD)" measure="1" displayFolder="" measureGroup="Date Intelligence Metrics" count="0"/>
    <cacheHierarchy uniqueName="[Measures].[Internet Net Sales Plan (YOY %)]" caption="Internet Net Sales Plan (YOY %)" measure="1" displayFolder="" measureGroup="Date Intelligence Metrics" count="0"/>
    <cacheHierarchy uniqueName="[Measures].[Internet Net Sales Plan (YOY YTD %)]" caption="Internet Net Sales Plan (YOY YTD %)" measure="1" displayFolder="" measureGroup="Date Intelligence Metrics" count="0"/>
    <cacheHierarchy uniqueName="[Measures].[Internet Net Sales (CY)]" caption="Internet Net Sales (CY)" measure="1" displayFolder="" measureGroup="Date Intelligence Metrics" count="0"/>
    <cacheHierarchy uniqueName="[Measures].[Internet Net Sales (CY YTD)]" caption="Internet Net Sales (CY YTD)" measure="1" displayFolder="" measureGroup="Date Intelligence Metrics" count="0"/>
    <cacheHierarchy uniqueName="[Measures].[25% Above Planned YOY Growth]" caption="25% Above Planned YOY Growth" measure="1" displayFolder="" measureGroup="Date Intelligence Metrics" count="0"/>
    <cacheHierarchy uniqueName="[Measures].[25% Above Planned YTD Growth]" caption="25% Above Planned YTD Growth" measure="1" displayFolder="" measureGroup="Date Intelligence Metrics" count="0"/>
    <cacheHierarchy uniqueName="[Measures].[Internet Net Sales (PY-CONTAINS)]" caption="Internet Net Sales (PY-CONTAINS)" measure="1" displayFolder="" measureGroup="Date Intelligence Metrics" count="0"/>
    <cacheHierarchy uniqueName="[Measures].[Internet Net Sales (Trailing 3 Periods)]" caption="Internet Net Sales (Trailing 3 Periods)" measure="1" displayFolder="" measureGroup="Date Intelligence Metrics" count="0"/>
    <cacheHierarchy uniqueName="[Measures].[Total Net Sales]" caption="Total Net Sales" measure="1" displayFolder="" measureGroup="Total Sales" count="0"/>
    <cacheHierarchy uniqueName="[Measures].[Internet Net Sales Mix %]" caption="Internet Net Sales Mix %" measure="1" displayFolder="" measureGroup="Total Sales" count="0"/>
    <cacheHierarchy uniqueName="[Measures].[Reseller Net Sales Mix %]" caption="Reseller Net Sales Mix %" measure="1" displayFolder="" measureGroup="Total Sales" count="0"/>
    <cacheHierarchy uniqueName="[Measures].[Total Margin]" caption="Total Margin" measure="1" displayFolder="" measureGroup="Total Sales" count="0"/>
    <cacheHierarchy uniqueName="[Measures].[Total Margin %]" caption="Total Margin %" measure="1" displayFolder="" measureGroup="Total Sales" count="0"/>
    <cacheHierarchy uniqueName="[Measures].[Total Net Sales (Bikes)]" caption="Total Net Sales (Bikes)" measure="1" displayFolder="" measureGroup="Total Sales" count="0"/>
    <cacheHierarchy uniqueName="[Measures].[Total Net Sales (Non-Bikes)]" caption="Total Net Sales (Non-Bikes)" measure="1" displayFolder="" measureGroup="Total Sales" count="0"/>
    <cacheHierarchy uniqueName="[Measures].[Total Net Sales (Non-Bikes %)]" caption="Total Net Sales (Non-Bikes %)" measure="1" displayFolder="" measureGroup="Total Sales" count="0"/>
    <cacheHierarchy uniqueName="[Measures].[Product Total Net Sales Rank (YOY YTD %)]" caption="Product Total Net Sales Rank (YOY YTD %)" measure="1" displayFolder="" measureGroup="Total Sales" count="0"/>
    <cacheHierarchy uniqueName="[Measures].[Product Total Net Sales Rank ASC (YOY YTD %)]" caption="Product Total Net Sales Rank ASC (YOY YTD %)" measure="1" displayFolder="" measureGroup="Total Sales" count="0"/>
    <cacheHierarchy uniqueName="[Measures].[Product Total Sales Rank (PY YTD)]" caption="Product Total Sales Rank (PY YTD)" measure="1" displayFolder="" measureGroup="Total Sales" count="0"/>
    <cacheHierarchy uniqueName="[Measures].[Total Issues Raised]" caption="Total Issues Raised" measure="1" displayFolder="" measureGroup="Call Center" count="0"/>
    <cacheHierarchy uniqueName="[Measures].[Total Calls]" caption="Total Calls" measure="1" displayFolder="" measureGroup="Call Center" count="0"/>
    <cacheHierarchy uniqueName="[Measures].[Total Calls Without Issues Raised]" caption="Total Calls Without Issues Raised" measure="1" displayFolder="" measureGroup="Call Center" count="0"/>
    <cacheHierarchy uniqueName="[Measures].[Inventory Balance]" caption="Inventory Balance" measure="1" displayFolder="" measureGroup="Inventory" count="0"/>
    <cacheHierarchy uniqueName="[Measures].[Bikes Inventory Balance]" caption="Bikes Inventory Balance" measure="1" displayFolder="" measureGroup="Inventory" count="0"/>
    <cacheHierarchy uniqueName="[Measures].[Total Inventory Balance]" caption="Total Inventory Balance" measure="1" displayFolder="" measureGroup="Inventory" count="0"/>
    <cacheHierarchy uniqueName="[Measures].[Inventory Balance Average of Trailing 6]" caption="Inventory Balance Average of Trailing 6" measure="1" displayFolder="" measureGroup="Inventory" count="0"/>
    <cacheHierarchy uniqueName="[Measures].[Bikes Inventory Balance of 6]" caption="Bikes Inventory Balance of 6" measure="1" displayFolder="" measureGroup="Inventory" count="0"/>
    <cacheHierarchy uniqueName="[Measures].[Distinct Survey Count]" caption="Distinct Survey Count" measure="1" displayFolder="" measureGroup="Survey Response" count="0"/>
    <cacheHierarchy uniqueName="[Measures].[Surveys Count]" caption="Surveys Count" measure="1" displayFolder="" measureGroup="Survey Response" count="0"/>
    <cacheHierarchy uniqueName="[Measures].[Testing Measure]" caption="Testing Measure" measure="1" displayFolder="" measureGroup="Testing Measures" count="0"/>
    <cacheHierarchy uniqueName="[Measures].[Testing Measure Var]" caption="Testing Measure Var" measure="1" displayFolder="" measureGroup="Testing Measures" count="0"/>
    <cacheHierarchy uniqueName="[Measures].[Days Without Northwest Bike Sales]" caption="Days Without Northwest Bike Sales" measure="1" displayFolder="" measureGroup="Testing Measures" count="0"/>
    <cacheHierarchy uniqueName="[Measures].[Bike Key Values]" caption="Bike Key Values" measure="1" displayFolder="" measureGroup="Testing Measures" count="0"/>
    <cacheHierarchy uniqueName="[Measures].[Current Year Test]" caption="Current Year Test" measure="1" displayFolder="" measureGroup="Testing Measures" count="0"/>
    <cacheHierarchy uniqueName="[Measures].[Prior Calendar Month Number]" caption="Prior Calendar Month Number" measure="1" displayFolder="" measureGroup="Testing Measures" count="0"/>
    <cacheHierarchy uniqueName="[Measures].[Count of Curriencies]" caption="Count of Curriencies" measure="1" displayFolder="" measureGroup="Testing Measures" count="0"/>
    <cacheHierarchy uniqueName="[Measures].[Date Numbers]" caption="Date Numbers" measure="1" displayFolder="" measureGroup="Date Intelligence Metrics" count="0" hidden="1"/>
    <cacheHierarchy uniqueName="[Measures].[Current Day of Year]" caption="Current Day of Year" measure="1" displayFolder="" measureGroup="Date Intelligence Metrics" count="0" hidden="1"/>
    <cacheHierarchy uniqueName="[Measures].[__Default measure]" caption="__Default measure"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0000000}" autoFormatId="16" applyNumberFormats="0" applyBorderFormats="0" applyFontFormats="0" applyPatternFormats="0" applyAlignmentFormats="0" applyWidthHeightFormats="0">
  <queryTableRefresh nextId="18">
    <queryTableFields count="2">
      <queryTableField id="16" name="Customer[Customer State Province]" tableColumnId="16"/>
      <queryTableField id="17" name="[YTD Sales]"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Territory_Country" xr10:uid="{00000000-0013-0000-FFFF-FFFF01000000}" sourceName="[Sales Territory].[Sales Territory Country]">
  <data>
    <olap pivotCacheId="2">
      <levels count="2">
        <level uniqueName="[Sales Territory].[Sales Territory Country].[(All)]" sourceCaption="(All)" count="0"/>
        <level uniqueName="[Sales Territory].[Sales Territory Country].[Sales Territory Country]" sourceCaption="Sales Territory Country" count="7">
          <ranges>
            <range startItem="0">
              <i n="[Sales Territory].[Sales Territory Country].&amp;[Australia]" c="Australia"/>
              <i n="[Sales Territory].[Sales Territory Country].&amp;[Canada]" c="Canada"/>
              <i n="[Sales Territory].[Sales Territory Country].&amp;[France]" c="France"/>
              <i n="[Sales Territory].[Sales Territory Country].&amp;[Germany]" c="Germany"/>
              <i n="[Sales Territory].[Sales Territory Country].&amp;[NA]" c="NA"/>
              <i n="[Sales Territory].[Sales Territory Country].&amp;[United Kingdom]" c="United Kingdom"/>
              <i n="[Sales Territory].[Sales Territory Country].&amp;[United States]" c="United States"/>
            </range>
          </ranges>
        </level>
      </levels>
      <selections count="1">
        <selection n="[Sales Territory].[Sales Territory Country].[All]"/>
      </selections>
    </olap>
  </data>
  <extLst>
    <x:ext xmlns:x15="http://schemas.microsoft.com/office/spreadsheetml/2010/11/main" uri="{470722E0-AACD-4C17-9CDC-17EF765DBC7E}">
      <x15:slicerCacheHideItemsWithNoData count="1">
        <x15:slicerCacheOlapLevelName uniqueName="[Sales Territory].[Sales Territory Country].[Sales Territory Country]"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0000000-0013-0000-FFFF-FFFF02000000}" sourceName="[Product].[Product Category]">
  <data>
    <olap pivotCacheId="2">
      <levels count="2">
        <level uniqueName="[Product].[Product Category].[(All)]" sourceCaption="(All)" count="0"/>
        <level uniqueName="[Product].[Product Category].[Product Category]" sourceCaption="Product Category" count="5">
          <ranges>
            <range startItem="0">
              <i n="[Product].[Product Category].&amp;" c=""/>
              <i n="[Product].[Product Category].&amp;[Accessories]" c="Accessories"/>
              <i n="[Product].[Product Category].&amp;[Bikes]" c="Bikes"/>
              <i n="[Product].[Product Category].&amp;[Clothing]" c="Clothing"/>
              <i n="[Product].[Product Category].&amp;[Components]" c="Components"/>
            </range>
          </ranges>
        </level>
      </levels>
      <selections count="1">
        <selection n="[Product].[Product Category].[All]"/>
      </selections>
    </olap>
  </data>
  <extLst>
    <x:ext xmlns:x15="http://schemas.microsoft.com/office/spreadsheetml/2010/11/main" uri="{470722E0-AACD-4C17-9CDC-17EF765DBC7E}">
      <x15:slicerCacheHideItemsWithNoData count="1">
        <x15:slicerCacheOlapLevelName uniqueName="[Product].[Product Category].[Product Category]"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Territory Country" xr10:uid="{00000000-0014-0000-FFFF-FFFF01000000}" cache="Slicer_Sales_Territory_Country" caption="Sales Territory Country" columnCount="2" level="1" rowHeight="241300"/>
  <slicer name="Product Category" xr10:uid="{00000000-0014-0000-FFFF-FFFF02000000}" cache="Slicer_Product_Category" caption="Product Category" columnCount="2" level="1"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yTable" displayName="MyTable" ref="D3:E6" totalsRowShown="0">
  <autoFilter ref="D3:E6" xr:uid="{00000000-0009-0000-0100-000001000000}"/>
  <tableColumns count="2">
    <tableColumn id="1" xr3:uid="{00000000-0010-0000-0000-000001000000}" name="State"/>
    <tableColumn id="2" xr3:uid="{00000000-0010-0000-0000-000002000000}" name="CY Sal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Table_ExternalData_1" displayName="Table_ExternalData_1" ref="A3:B21" tableType="queryTable" totalsRowShown="0">
  <autoFilter ref="A3:B21" xr:uid="{00000000-0009-0000-0100-000007000000}"/>
  <tableColumns count="2">
    <tableColumn id="16" xr3:uid="{00000000-0010-0000-0100-000010000000}" uniqueName="16" name="Customer[Customer State Province]" queryTableFieldId="16"/>
    <tableColumn id="17" xr3:uid="{00000000-0010-0000-0100-000011000000}" uniqueName="17" name="[YTD Sales]" queryTableFieldId="17"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3:E6"/>
  <sheetViews>
    <sheetView workbookViewId="0">
      <selection activeCell="H4" sqref="H4"/>
    </sheetView>
  </sheetViews>
  <sheetFormatPr defaultRowHeight="15" x14ac:dyDescent="0.25"/>
  <cols>
    <col min="5" max="5" width="10.5703125" bestFit="1" customWidth="1"/>
  </cols>
  <sheetData>
    <row r="3" spans="4:5" x14ac:dyDescent="0.25">
      <c r="D3" t="s">
        <v>3</v>
      </c>
      <c r="E3" t="s">
        <v>5</v>
      </c>
    </row>
    <row r="4" spans="4:5" x14ac:dyDescent="0.25">
      <c r="D4" t="s">
        <v>0</v>
      </c>
      <c r="E4">
        <v>27</v>
      </c>
    </row>
    <row r="5" spans="4:5" x14ac:dyDescent="0.25">
      <c r="D5" t="s">
        <v>1</v>
      </c>
      <c r="E5">
        <v>24</v>
      </c>
    </row>
    <row r="6" spans="4:5" x14ac:dyDescent="0.25">
      <c r="D6" t="s">
        <v>2</v>
      </c>
      <c r="E6">
        <v>20</v>
      </c>
    </row>
  </sheetData>
  <pageMargins left="0.7" right="0.7" top="0.75" bottom="0.75" header="0.3" footer="0.3"/>
  <pageSetup orientation="portrait" horizontalDpi="4294967293" verticalDpi="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1"/>
  <sheetViews>
    <sheetView tabSelected="1" workbookViewId="0">
      <selection activeCell="A26" sqref="A26"/>
    </sheetView>
  </sheetViews>
  <sheetFormatPr defaultRowHeight="15" x14ac:dyDescent="0.25"/>
  <cols>
    <col min="1" max="1" width="35.7109375" bestFit="1" customWidth="1"/>
    <col min="2" max="2" width="13.140625" bestFit="1" customWidth="1"/>
    <col min="3" max="3" width="24.140625" bestFit="1" customWidth="1"/>
    <col min="4" max="4" width="27.5703125" bestFit="1" customWidth="1"/>
    <col min="5" max="5" width="27.85546875" bestFit="1" customWidth="1"/>
    <col min="6" max="6" width="35.7109375" bestFit="1" customWidth="1"/>
    <col min="7" max="7" width="13.140625" bestFit="1" customWidth="1"/>
    <col min="8" max="8" width="29.7109375" bestFit="1" customWidth="1"/>
    <col min="9" max="9" width="23.7109375" bestFit="1" customWidth="1"/>
    <col min="10" max="10" width="30.85546875" bestFit="1" customWidth="1"/>
    <col min="11" max="11" width="33" bestFit="1" customWidth="1"/>
    <col min="12" max="12" width="33.7109375" bestFit="1" customWidth="1"/>
    <col min="13" max="13" width="35" bestFit="1" customWidth="1"/>
    <col min="14" max="14" width="28.140625" bestFit="1" customWidth="1"/>
    <col min="15" max="15" width="26.140625" bestFit="1" customWidth="1"/>
    <col min="16" max="16" width="37.28515625" bestFit="1" customWidth="1"/>
    <col min="17" max="17" width="33.7109375" bestFit="1" customWidth="1"/>
  </cols>
  <sheetData>
    <row r="1" spans="1:8" x14ac:dyDescent="0.25">
      <c r="H1" t="s">
        <v>24</v>
      </c>
    </row>
    <row r="3" spans="1:8" x14ac:dyDescent="0.25">
      <c r="A3" t="s">
        <v>6</v>
      </c>
      <c r="B3" t="s">
        <v>25</v>
      </c>
    </row>
    <row r="4" spans="1:8" x14ac:dyDescent="0.25">
      <c r="A4" t="s">
        <v>9</v>
      </c>
      <c r="B4" s="1">
        <v>1686425.91</v>
      </c>
    </row>
    <row r="5" spans="1:8" x14ac:dyDescent="0.25">
      <c r="A5" t="s">
        <v>7</v>
      </c>
      <c r="B5" s="1">
        <v>715030.7</v>
      </c>
    </row>
    <row r="6" spans="1:8" x14ac:dyDescent="0.25">
      <c r="A6" t="s">
        <v>8</v>
      </c>
      <c r="B6" s="1">
        <v>344104.96000000002</v>
      </c>
    </row>
    <row r="7" spans="1:8" x14ac:dyDescent="0.25">
      <c r="A7" t="s">
        <v>17</v>
      </c>
      <c r="B7" s="1">
        <v>2398.4699999999998</v>
      </c>
    </row>
    <row r="8" spans="1:8" x14ac:dyDescent="0.25">
      <c r="A8" t="s">
        <v>11</v>
      </c>
      <c r="B8" s="1">
        <v>2322.2800000000002</v>
      </c>
    </row>
    <row r="9" spans="1:8" x14ac:dyDescent="0.25">
      <c r="A9" t="s">
        <v>22</v>
      </c>
      <c r="B9" s="1">
        <v>2049.0981999999999</v>
      </c>
    </row>
    <row r="10" spans="1:8" x14ac:dyDescent="0.25">
      <c r="A10" t="s">
        <v>14</v>
      </c>
      <c r="B10" s="1">
        <v>1735.98</v>
      </c>
    </row>
    <row r="11" spans="1:8" x14ac:dyDescent="0.25">
      <c r="A11" t="s">
        <v>23</v>
      </c>
      <c r="B11" s="1">
        <v>841.31</v>
      </c>
    </row>
    <row r="12" spans="1:8" x14ac:dyDescent="0.25">
      <c r="A12" t="s">
        <v>18</v>
      </c>
      <c r="B12" s="1">
        <v>636.73</v>
      </c>
    </row>
    <row r="13" spans="1:8" x14ac:dyDescent="0.25">
      <c r="A13" t="s">
        <v>12</v>
      </c>
      <c r="B13" s="1">
        <v>181.73</v>
      </c>
    </row>
    <row r="14" spans="1:8" x14ac:dyDescent="0.25">
      <c r="A14" t="s">
        <v>13</v>
      </c>
      <c r="B14" s="1">
        <v>120</v>
      </c>
    </row>
    <row r="15" spans="1:8" x14ac:dyDescent="0.25">
      <c r="A15" t="s">
        <v>15</v>
      </c>
      <c r="B15" s="1">
        <v>93.97</v>
      </c>
    </row>
    <row r="16" spans="1:8" x14ac:dyDescent="0.25">
      <c r="A16" t="s">
        <v>20</v>
      </c>
      <c r="B16" s="1">
        <v>92.08</v>
      </c>
    </row>
    <row r="17" spans="1:2" x14ac:dyDescent="0.25">
      <c r="A17" t="s">
        <v>1</v>
      </c>
      <c r="B17" s="1">
        <v>81.459999999999994</v>
      </c>
    </row>
    <row r="18" spans="1:2" x14ac:dyDescent="0.25">
      <c r="A18" t="s">
        <v>21</v>
      </c>
      <c r="B18" s="1">
        <v>32.6</v>
      </c>
    </row>
    <row r="19" spans="1:2" x14ac:dyDescent="0.25">
      <c r="A19" t="s">
        <v>16</v>
      </c>
      <c r="B19" s="1">
        <v>29.48</v>
      </c>
    </row>
    <row r="20" spans="1:2" x14ac:dyDescent="0.25">
      <c r="A20" t="s">
        <v>19</v>
      </c>
      <c r="B20" s="1">
        <v>7.28</v>
      </c>
    </row>
    <row r="21" spans="1:2" x14ac:dyDescent="0.25">
      <c r="A21" t="s">
        <v>10</v>
      </c>
      <c r="B21" s="1">
        <v>2.29</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9:L25"/>
  <sheetViews>
    <sheetView showGridLines="0" workbookViewId="0">
      <selection activeCell="A2" sqref="A2"/>
    </sheetView>
  </sheetViews>
  <sheetFormatPr defaultRowHeight="15" x14ac:dyDescent="0.25"/>
  <cols>
    <col min="2" max="2" width="11.85546875" customWidth="1"/>
    <col min="3" max="3" width="25.85546875" bestFit="1" customWidth="1"/>
    <col min="4" max="5" width="11" bestFit="1" customWidth="1"/>
    <col min="6" max="6" width="11" customWidth="1"/>
    <col min="7" max="8" width="11" bestFit="1" customWidth="1"/>
    <col min="9" max="9" width="11" customWidth="1"/>
    <col min="10" max="11" width="12" bestFit="1" customWidth="1"/>
    <col min="12" max="12" width="13.140625" bestFit="1" customWidth="1"/>
    <col min="13" max="22" width="17.85546875" bestFit="1" customWidth="1"/>
    <col min="23" max="23" width="22.28515625" bestFit="1" customWidth="1"/>
    <col min="24" max="24" width="22.85546875" bestFit="1" customWidth="1"/>
  </cols>
  <sheetData>
    <row r="9" spans="2:12" ht="5.25" customHeight="1" thickBot="1" x14ac:dyDescent="0.3"/>
    <row r="10" spans="2:12" s="2" customFormat="1" ht="15.75" thickBot="1" x14ac:dyDescent="0.3">
      <c r="B10" s="58" t="s">
        <v>32</v>
      </c>
      <c r="C10" s="59"/>
      <c r="D10" s="31" t="str" vm="5">
        <f>CUBEMEMBER("Power BI - AdWorksEnterprise","[Date].[Calendar Yr-Qtr].&amp;[2016-Q1]")</f>
        <v>2016-Q1</v>
      </c>
      <c r="E10" s="32" t="str" vm="3">
        <f>CUBEMEMBER("Power BI - AdWorksEnterprise","[Date].[Calendar Yr-Qtr].&amp;[2016-Q2]")</f>
        <v>2016-Q2</v>
      </c>
      <c r="F10" s="25" t="s">
        <v>29</v>
      </c>
      <c r="G10" s="31" t="str" vm="16">
        <f>CUBEMEMBER("Power BI - AdWorksEnterprise","[Date].[Calendar Yr-Qtr].&amp;[2016-Q3]")</f>
        <v>2016-Q3</v>
      </c>
      <c r="H10" s="32" t="str" vm="13">
        <f>CUBEMEMBER("Power BI - AdWorksEnterprise","[Date].[Calendar Yr-Qtr].&amp;[2016-Q4]")</f>
        <v>2016-Q4</v>
      </c>
      <c r="I10" s="25" t="s">
        <v>30</v>
      </c>
      <c r="J10" s="31" t="str" vm="10">
        <f>CUBEMEMBER("Power BI - AdWorksEnterprise","[Date].[Calendar Yr-Qtr].&amp;[2017-Q1]")</f>
        <v>2017-Q1</v>
      </c>
      <c r="K10" s="32" t="str" vm="7">
        <f>CUBEMEMBER("Power BI - AdWorksEnterprise","[Date].[Calendar Yr-Qtr].&amp;[2017-Q2]")</f>
        <v>2017-Q2</v>
      </c>
      <c r="L10" s="25" t="s">
        <v>31</v>
      </c>
    </row>
    <row r="11" spans="2:12" x14ac:dyDescent="0.25">
      <c r="B11" s="60" t="s">
        <v>4</v>
      </c>
      <c r="C11" s="33" t="str" vm="17">
        <f>CUBEMEMBER("Power BI - AdWorksEnterprise","[Measures].[Total Net Sales]")</f>
        <v>Total Net Sales</v>
      </c>
      <c r="D11" s="14" vm="57">
        <f>CUBEVALUE("Power BI - AdWorksEnterprise",$C11,D$10,Slicer_Product_Category,Slicer_Sales_Territory_Country)</f>
        <v>9664545.4429000001</v>
      </c>
      <c r="E11" s="8" vm="67">
        <f>CUBEVALUE("Power BI - AdWorksEnterprise",$C11,E$10,Slicer_Product_Category,Slicer_Sales_Territory_Country)</f>
        <v>7870945.0219000001</v>
      </c>
      <c r="F11" s="26">
        <f>SUM(D11:E11)</f>
        <v>17535490.4648</v>
      </c>
      <c r="G11" s="14" vm="77">
        <f>CUBEVALUE("Power BI - AdWorksEnterprise",$C11,G$10,Slicer_Product_Category,Slicer_Sales_Territory_Country)</f>
        <v>7268733.1655999999</v>
      </c>
      <c r="H11" s="8" vm="86">
        <f>CUBEVALUE("Power BI - AdWorksEnterprise",$C11,H$10,Slicer_Product_Category,Slicer_Sales_Territory_Country)</f>
        <v>9231893.0864000004</v>
      </c>
      <c r="I11" s="26">
        <f>SUM(G11:H11)</f>
        <v>16500626.252</v>
      </c>
      <c r="J11" s="14" vm="27">
        <f>CUBEVALUE("Power BI - AdWorksEnterprise",$C11,J$10,Slicer_Product_Category,Slicer_Sales_Territory_Country)</f>
        <v>13221607.448600002</v>
      </c>
      <c r="K11" s="8" vm="35">
        <f>CUBEVALUE("Power BI - AdWorksEnterprise",$C11,K$10,Slicer_Product_Category,Slicer_Sales_Territory_Country)</f>
        <v>12630450.937000001</v>
      </c>
      <c r="L11" s="26">
        <f>SUM(J11:K11)</f>
        <v>25852058.385600001</v>
      </c>
    </row>
    <row r="12" spans="2:12" x14ac:dyDescent="0.25">
      <c r="B12" s="61"/>
      <c r="C12" s="34" t="str" vm="15">
        <f>CUBEMEMBER("Power BI - AdWorksEnterprise","[Measures].[Reseller Net Sales]")</f>
        <v>Reseller Net Sales</v>
      </c>
      <c r="D12" s="15" vm="90">
        <f>CUBEVALUE("Power BI - AdWorksEnterprise",$C12,D$10,Slicer_Product_Category,Slicer_Sales_Territory_Country)</f>
        <v>8288704.1238000002</v>
      </c>
      <c r="E12" s="9" vm="26">
        <f>CUBEVALUE("Power BI - AdWorksEnterprise",$C12,E$10,Slicer_Product_Category,Slicer_Sales_Territory_Country)</f>
        <v>6556571.3739</v>
      </c>
      <c r="F12" s="27">
        <f t="shared" ref="F12:F13" si="0">SUM(D12:E12)</f>
        <v>14845275.4977</v>
      </c>
      <c r="G12" s="15" vm="53">
        <f>CUBEVALUE("Power BI - AdWorksEnterprise",$C12,G$10,Slicer_Product_Category,Slicer_Sales_Territory_Country)</f>
        <v>5814080.1058</v>
      </c>
      <c r="H12" s="9" vm="66">
        <f>CUBEVALUE("Power BI - AdWorksEnterprise",$C12,H$10,Slicer_Product_Category,Slicer_Sales_Territory_Country)</f>
        <v>7534275.9181000004</v>
      </c>
      <c r="I12" s="27">
        <f t="shared" ref="I12:I13" si="1">SUM(G12:H12)</f>
        <v>13348356.0239</v>
      </c>
      <c r="J12" s="15" vm="76">
        <f>CUBEVALUE("Power BI - AdWorksEnterprise",$C12,J$10,Slicer_Product_Category,Slicer_Sales_Territory_Country)</f>
        <v>10542661.408600001</v>
      </c>
      <c r="K12" s="9" vm="85">
        <f>CUBEVALUE("Power BI - AdWorksEnterprise",$C12,K$10,Slicer_Product_Category,Slicer_Sales_Territory_Country)</f>
        <v>8656657.4570000004</v>
      </c>
      <c r="L12" s="27">
        <f t="shared" ref="L12:L13" si="2">SUM(J12:K12)</f>
        <v>19199318.865600001</v>
      </c>
    </row>
    <row r="13" spans="2:12" ht="15.75" thickBot="1" x14ac:dyDescent="0.3">
      <c r="B13" s="62"/>
      <c r="C13" s="35" t="str" vm="12">
        <f>CUBEMEMBER("Power BI - AdWorksEnterprise","[Measures].[Internet Net Sales]")</f>
        <v>Internet Net Sales</v>
      </c>
      <c r="D13" s="16" vm="43">
        <f>CUBEVALUE("Power BI - AdWorksEnterprise",$C13,D$10,Slicer_Product_Category,Slicer_Sales_Territory_Country)</f>
        <v>1375841.3191</v>
      </c>
      <c r="E13" s="10" vm="68">
        <f>CUBEVALUE("Power BI - AdWorksEnterprise",$C13,E$10,Slicer_Product_Category,Slicer_Sales_Territory_Country)</f>
        <v>1314373.648</v>
      </c>
      <c r="F13" s="28">
        <f t="shared" si="0"/>
        <v>2690214.9671</v>
      </c>
      <c r="G13" s="16" vm="24">
        <f>CUBEVALUE("Power BI - AdWorksEnterprise",$C13,G$10,Slicer_Product_Category,Slicer_Sales_Territory_Country)</f>
        <v>1454653.0597999999</v>
      </c>
      <c r="H13" s="10" vm="32">
        <f>CUBEVALUE("Power BI - AdWorksEnterprise",$C13,H$10,Slicer_Product_Category,Slicer_Sales_Territory_Country)</f>
        <v>1697617.1683</v>
      </c>
      <c r="I13" s="28">
        <f t="shared" si="1"/>
        <v>3152270.2280999999</v>
      </c>
      <c r="J13" s="16" vm="60">
        <f>CUBEVALUE("Power BI - AdWorksEnterprise",$C13,J$10,Slicer_Product_Category,Slicer_Sales_Territory_Country)</f>
        <v>2678946.04</v>
      </c>
      <c r="K13" s="10" vm="83">
        <f>CUBEVALUE("Power BI - AdWorksEnterprise",$C13,K$10,Slicer_Product_Category,Slicer_Sales_Territory_Country)</f>
        <v>3973793.48</v>
      </c>
      <c r="L13" s="28">
        <f t="shared" si="2"/>
        <v>6652739.5199999996</v>
      </c>
    </row>
    <row r="14" spans="2:12" s="50" customFormat="1" ht="6" customHeight="1" thickBot="1" x14ac:dyDescent="0.3">
      <c r="B14" s="44"/>
      <c r="C14" s="45"/>
      <c r="D14" s="46"/>
      <c r="E14" s="47"/>
      <c r="F14" s="48"/>
      <c r="G14" s="46"/>
      <c r="H14" s="47"/>
      <c r="I14" s="49"/>
      <c r="J14" s="46"/>
      <c r="K14" s="47"/>
      <c r="L14" s="49"/>
    </row>
    <row r="15" spans="2:12" x14ac:dyDescent="0.25">
      <c r="B15" s="63" t="s">
        <v>27</v>
      </c>
      <c r="C15" s="36" t="str" vm="9">
        <f>CUBEMEMBER("Power BI - AdWorksEnterprise","[Measures].[Total Margin]")</f>
        <v>Total Margin</v>
      </c>
      <c r="D15" s="17" vm="79">
        <f>CUBEVALUE("Power BI - AdWorksEnterprise",$C15,D$10,Slicer_Product_Category,Slicer_Sales_Territory_Country)</f>
        <v>917310.47459999996</v>
      </c>
      <c r="E15" s="6" vm="23">
        <f>CUBEVALUE("Power BI - AdWorksEnterprise",$C15,E$10,Slicer_Product_Category,Slicer_Sales_Territory_Country)</f>
        <v>840246.60679999983</v>
      </c>
      <c r="F15" s="26">
        <f t="shared" ref="F15:F17" si="3">SUM(D15:E15)</f>
        <v>1757557.0813999998</v>
      </c>
      <c r="G15" s="17" vm="42">
        <f>CUBEVALUE("Power BI - AdWorksEnterprise",$C15,G$10,Slicer_Product_Category,Slicer_Sales_Territory_Country)</f>
        <v>836396.73859999957</v>
      </c>
      <c r="H15" s="6" vm="51">
        <f>CUBEVALUE("Power BI - AdWorksEnterprise",$C15,H$10,Slicer_Product_Category,Slicer_Sales_Territory_Country)</f>
        <v>749952.2318000003</v>
      </c>
      <c r="I15" s="26">
        <f t="shared" ref="I15:I17" si="4">SUM(G15:H15)</f>
        <v>1586348.9704</v>
      </c>
      <c r="J15" s="17" vm="80">
        <f>CUBEVALUE("Power BI - AdWorksEnterprise",$C15,J$10,Slicer_Product_Category,Slicer_Sales_Territory_Country)</f>
        <v>578069.67850000109</v>
      </c>
      <c r="K15" s="6" vm="31">
        <f>CUBEVALUE("Power BI - AdWorksEnterprise",$C15,K$10,Slicer_Product_Category,Slicer_Sales_Territory_Country)</f>
        <v>1699857.5651999996</v>
      </c>
      <c r="L15" s="26">
        <f>SUM(J15:K15)</f>
        <v>2277927.2437000005</v>
      </c>
    </row>
    <row r="16" spans="2:12" x14ac:dyDescent="0.25">
      <c r="B16" s="64"/>
      <c r="C16" s="37" t="str" vm="6">
        <f>CUBEMEMBER("Power BI - AdWorksEnterprise","[Measures].[Reseller Sales Margin]")</f>
        <v>Reseller Sales Margin</v>
      </c>
      <c r="D16" s="18" vm="47">
        <f>CUBEVALUE("Power BI - AdWorksEnterprise",$C16,D$10,Slicer_Product_Category,Slicer_Sales_Territory_Country)</f>
        <v>359474.60580000002</v>
      </c>
      <c r="E16" s="11" vm="70">
        <f>CUBEVALUE("Power BI - AdWorksEnterprise",$C16,E$10,Slicer_Product_Category,Slicer_Sales_Territory_Country)</f>
        <v>296557.13609999977</v>
      </c>
      <c r="F16" s="27">
        <f t="shared" si="3"/>
        <v>656031.74189999979</v>
      </c>
      <c r="G16" s="18" vm="34">
        <f>CUBEVALUE("Power BI - AdWorksEnterprise",$C16,G$10,Slicer_Product_Category,Slicer_Sales_Territory_Country)</f>
        <v>226109.26499999966</v>
      </c>
      <c r="H16" s="11" vm="81">
        <f>CUBEVALUE("Power BI - AdWorksEnterprise",$C16,H$10,Slicer_Product_Category,Slicer_Sales_Territory_Country)</f>
        <v>33758.01900000032</v>
      </c>
      <c r="I16" s="27">
        <f t="shared" si="4"/>
        <v>259867.28399999999</v>
      </c>
      <c r="J16" s="18" vm="89">
        <f>CUBEVALUE("Power BI - AdWorksEnterprise",$C16,J$10,Slicer_Product_Category,Slicer_Sales_Territory_Country)</f>
        <v>-531977.183699999</v>
      </c>
      <c r="K16" s="11" vm="21">
        <f>CUBEVALUE("Power BI - AdWorksEnterprise",$C16,K$10,Slicer_Product_Category,Slicer_Sales_Territory_Country)</f>
        <v>57981.063899999484</v>
      </c>
      <c r="L16" s="27">
        <f>SUM(J16:K16)</f>
        <v>-473996.11979999952</v>
      </c>
    </row>
    <row r="17" spans="2:12" ht="15.75" thickBot="1" x14ac:dyDescent="0.3">
      <c r="B17" s="65"/>
      <c r="C17" s="38" t="str" vm="1">
        <f>CUBEMEMBER("Power BI - AdWorksEnterprise","[Measures].[Internet Sales Margin]")</f>
        <v>Internet Sales Margin</v>
      </c>
      <c r="D17" s="19" vm="58">
        <f>CUBEVALUE("Power BI - AdWorksEnterprise",$C17,D$10,Slicer_Product_Category,Slicer_Sales_Territory_Country)</f>
        <v>557835.86879999994</v>
      </c>
      <c r="E17" s="7" vm="29">
        <f>CUBEVALUE("Power BI - AdWorksEnterprise",$C17,E$10,Slicer_Product_Category,Slicer_Sales_Territory_Country)</f>
        <v>543689.47070000006</v>
      </c>
      <c r="F17" s="28">
        <f t="shared" si="3"/>
        <v>1101525.3395</v>
      </c>
      <c r="G17" s="19" vm="54">
        <f>CUBEVALUE("Power BI - AdWorksEnterprise",$C17,G$10,Slicer_Product_Category,Slicer_Sales_Territory_Country)</f>
        <v>610287.47359999991</v>
      </c>
      <c r="H17" s="7" vm="52">
        <f>CUBEVALUE("Power BI - AdWorksEnterprise",$C17,H$10,Slicer_Product_Category,Slicer_Sales_Territory_Country)</f>
        <v>716194.21279999998</v>
      </c>
      <c r="I17" s="28">
        <f t="shared" si="4"/>
        <v>1326481.6864</v>
      </c>
      <c r="J17" s="19" vm="46">
        <f>CUBEVALUE("Power BI - AdWorksEnterprise",$C17,J$10,Slicer_Product_Category,Slicer_Sales_Territory_Country)</f>
        <v>1110046.8622000001</v>
      </c>
      <c r="K17" s="7" vm="22">
        <f>CUBEVALUE("Power BI - AdWorksEnterprise",$C17,K$10,Slicer_Product_Category,Slicer_Sales_Territory_Country)</f>
        <v>1641876.5013000001</v>
      </c>
      <c r="L17" s="28">
        <f>SUM(J17:K17)</f>
        <v>2751923.3635</v>
      </c>
    </row>
    <row r="18" spans="2:12" s="50" customFormat="1" ht="6" customHeight="1" thickBot="1" x14ac:dyDescent="0.3">
      <c r="B18" s="51"/>
      <c r="C18" s="52"/>
      <c r="D18" s="53"/>
      <c r="E18" s="54"/>
      <c r="F18" s="55"/>
      <c r="G18" s="53"/>
      <c r="H18" s="54"/>
      <c r="I18" s="55"/>
      <c r="J18" s="53"/>
      <c r="K18" s="54"/>
      <c r="L18" s="55"/>
    </row>
    <row r="19" spans="2:12" x14ac:dyDescent="0.25">
      <c r="B19" s="66" t="s">
        <v>28</v>
      </c>
      <c r="C19" s="39" t="str" vm="4">
        <f>CUBEMEMBER("Power BI - AdWorksEnterprise","[Measures].[Total Margin %]")</f>
        <v>Total Margin %</v>
      </c>
      <c r="D19" s="20" vm="19">
        <f>CUBEVALUE("Power BI - AdWorksEnterprise",$C19,D$10,Slicer_Product_Category,Slicer_Sales_Territory_Country)</f>
        <v>9.4915014888144231E-2</v>
      </c>
      <c r="E19" s="12" vm="69">
        <f>CUBEVALUE("Power BI - AdWorksEnterprise",$C19,E$10,Slicer_Product_Category,Slicer_Sales_Territory_Country)</f>
        <v>0.10675295081621206</v>
      </c>
      <c r="F19" s="29">
        <f>F15/F11</f>
        <v>0.10022856702685592</v>
      </c>
      <c r="G19" s="20" vm="72">
        <f>CUBEVALUE("Power BI - AdWorksEnterprise",$C19,G$10,Slicer_Product_Category,Slicer_Sales_Territory_Country)</f>
        <v>0.11506774558162762</v>
      </c>
      <c r="H19" s="12" vm="75">
        <f>CUBEVALUE("Power BI - AdWorksEnterprise",$C19,H$10,Slicer_Product_Category,Slicer_Sales_Territory_Country)</f>
        <v>8.1234934674968826E-2</v>
      </c>
      <c r="I19" s="29">
        <f>I15/I11</f>
        <v>9.6138712929621228E-2</v>
      </c>
      <c r="J19" s="20" vm="49">
        <f>CUBEVALUE("Power BI - AdWorksEnterprise",$C19,J$10,Slicer_Product_Category,Slicer_Sales_Territory_Country)</f>
        <v>4.3721588373220932E-2</v>
      </c>
      <c r="K19" s="12" vm="62">
        <f>CUBEVALUE("Power BI - AdWorksEnterprise",$C19,K$10,Slicer_Product_Category,Slicer_Sales_Territory_Country)</f>
        <v>0.13458407571343226</v>
      </c>
      <c r="L19" s="29">
        <f>L15/L11</f>
        <v>8.8113960200896083E-2</v>
      </c>
    </row>
    <row r="20" spans="2:12" x14ac:dyDescent="0.25">
      <c r="B20" s="66"/>
      <c r="C20" s="39" t="str" vm="2">
        <f>CUBEMEMBER("Power BI - AdWorksEnterprise","[Measures].[Reseller Margin %]")</f>
        <v>Reseller Margin %</v>
      </c>
      <c r="D20" s="20" vm="39">
        <f>CUBEVALUE("Power BI - AdWorksEnterprise",$C20,D$10,Slicer_Product_Category,Slicer_Sales_Territory_Country)</f>
        <v>4.3369216759446466E-2</v>
      </c>
      <c r="E20" s="12" vm="59">
        <f>CUBEVALUE("Power BI - AdWorksEnterprise",$C20,E$10,Slicer_Product_Category,Slicer_Sales_Territory_Country)</f>
        <v>4.5230520524876208E-2</v>
      </c>
      <c r="F20" s="29">
        <f>F16/F12</f>
        <v>4.419128105784495E-2</v>
      </c>
      <c r="G20" s="20" vm="44">
        <f>CUBEVALUE("Power BI - AdWorksEnterprise",$C20,G$10,Slicer_Product_Category,Slicer_Sales_Territory_Country)</f>
        <v>3.8889946627057644E-2</v>
      </c>
      <c r="H20" s="12" vm="65">
        <f>CUBEVALUE("Power BI - AdWorksEnterprise",$C20,H$10,Slicer_Product_Category,Slicer_Sales_Territory_Country)</f>
        <v>4.4805923445014268E-3</v>
      </c>
      <c r="I20" s="29">
        <f>I16/I12</f>
        <v>1.946811154382698E-2</v>
      </c>
      <c r="J20" s="20" vm="40">
        <f>CUBEVALUE("Power BI - AdWorksEnterprise",$C20,J$10,Slicer_Product_Category,Slicer_Sales_Territory_Country)</f>
        <v>-5.0459477268808756E-2</v>
      </c>
      <c r="K20" s="12" vm="30">
        <f>CUBEVALUE("Power BI - AdWorksEnterprise",$C20,K$10,Slicer_Product_Category,Slicer_Sales_Territory_Country)</f>
        <v>6.6978581730890224E-3</v>
      </c>
      <c r="L20" s="29">
        <f>L16/L12</f>
        <v>-2.4688173737729451E-2</v>
      </c>
    </row>
    <row r="21" spans="2:12" ht="15.75" thickBot="1" x14ac:dyDescent="0.3">
      <c r="B21" s="67"/>
      <c r="C21" s="40" t="str" vm="14">
        <f>CUBEMEMBER("Power BI - AdWorksEnterprise","[Measures].[Internet Sales Margin %]")</f>
        <v>Internet Sales Margin %</v>
      </c>
      <c r="D21" s="21" vm="71">
        <f>CUBEVALUE("Power BI - AdWorksEnterprise",$C21,D$10,Slicer_Product_Category,Slicer_Sales_Territory_Country)</f>
        <v>0.4054507311678251</v>
      </c>
      <c r="E21" s="13" vm="36">
        <f>CUBEVALUE("Power BI - AdWorksEnterprise",$C21,E$10,Slicer_Product_Category,Slicer_Sales_Territory_Country)</f>
        <v>0.41364909554242679</v>
      </c>
      <c r="F21" s="30">
        <f>F17/F13</f>
        <v>0.40945625274229408</v>
      </c>
      <c r="G21" s="21" vm="84">
        <f>CUBEVALUE("Power BI - AdWorksEnterprise",$C21,G$10,Slicer_Product_Category,Slicer_Sales_Territory_Country)</f>
        <v>0.41954160099447235</v>
      </c>
      <c r="H21" s="13" vm="45">
        <f>CUBEVALUE("Power BI - AdWorksEnterprise",$C21,H$10,Slicer_Product_Category,Slicer_Sales_Territory_Country)</f>
        <v>0.42188205101459914</v>
      </c>
      <c r="I21" s="30">
        <f>I17/I13</f>
        <v>0.4208020221665843</v>
      </c>
      <c r="J21" s="21" vm="25">
        <f>CUBEVALUE("Power BI - AdWorksEnterprise",$C21,J$10,Slicer_Product_Category,Slicer_Sales_Territory_Country)</f>
        <v>0.41435954499479211</v>
      </c>
      <c r="K21" s="13" vm="33">
        <f>CUBEVALUE("Power BI - AdWorksEnterprise",$C21,K$10,Slicer_Product_Category,Slicer_Sales_Territory_Country)</f>
        <v>0.41317610227192786</v>
      </c>
      <c r="L21" s="30">
        <f>L17/L13</f>
        <v>0.41365265470366713</v>
      </c>
    </row>
    <row r="22" spans="2:12" s="50" customFormat="1" ht="6" customHeight="1" thickBot="1" x14ac:dyDescent="0.3">
      <c r="B22" s="56"/>
      <c r="C22" s="45"/>
      <c r="D22" s="46"/>
      <c r="E22" s="47"/>
      <c r="F22" s="49"/>
      <c r="G22" s="46"/>
      <c r="H22" s="47"/>
      <c r="I22" s="57"/>
      <c r="J22" s="46"/>
      <c r="K22" s="47"/>
      <c r="L22" s="49"/>
    </row>
    <row r="23" spans="2:12" x14ac:dyDescent="0.25">
      <c r="B23" s="68" t="s">
        <v>26</v>
      </c>
      <c r="C23" s="41" t="str" vm="18">
        <f>CUBEMEMBER("Power BI - AdWorksEnterprise","[Measures].[Internet Sales Plan]")</f>
        <v>Internet Sales Plan</v>
      </c>
      <c r="D23" s="22" vm="38">
        <f>CUBEVALUE("Power BI - AdWorksEnterprise",$C23,D$10,Slicer_Product_Category,Slicer_Sales_Territory_Country)</f>
        <v>1394633.956</v>
      </c>
      <c r="E23" s="3" vm="56">
        <f>CUBEVALUE("Power BI - AdWorksEnterprise",$C23,E$10,Slicer_Product_Category,Slicer_Sales_Territory_Country)</f>
        <v>1354579.1802999999</v>
      </c>
      <c r="F23" s="26">
        <f>SUM(D23:E23)</f>
        <v>2749213.1362999999</v>
      </c>
      <c r="G23" s="22" vm="78">
        <f>CUBEVALUE("Power BI - AdWorksEnterprise",$C23,G$10,Slicer_Product_Category,Slicer_Sales_Territory_Country)</f>
        <v>1561211.2759</v>
      </c>
      <c r="H23" s="3" vm="87">
        <f>CUBEVALUE("Power BI - AdWorksEnterprise",$C23,H$10,Slicer_Product_Category,Slicer_Sales_Territory_Country)</f>
        <v>1771517.5119</v>
      </c>
      <c r="I23" s="26">
        <f>SUM(G23:H23)</f>
        <v>3332728.7878</v>
      </c>
      <c r="J23" s="22" vm="37">
        <f>CUBEVALUE("Power BI - AdWorksEnterprise",$C23,J$10,Slicer_Product_Category,Slicer_Sales_Territory_Country)</f>
        <v>2544077.2266000002</v>
      </c>
      <c r="K23" s="3" vm="55">
        <f>CUBEVALUE("Power BI - AdWorksEnterprise",$C23,K$10,Slicer_Product_Category,Slicer_Sales_Territory_Country)</f>
        <v>3793610.7409999999</v>
      </c>
      <c r="L23" s="26">
        <f>SUM(J23:K23)</f>
        <v>6337687.9676000001</v>
      </c>
    </row>
    <row r="24" spans="2:12" x14ac:dyDescent="0.25">
      <c r="B24" s="69"/>
      <c r="C24" s="42" t="str" vm="11">
        <f>CUBEMEMBER("Power BI - AdWorksEnterprise","[Measures].[Internet Sales Var to Plan]")</f>
        <v>Internet Sales Var to Plan</v>
      </c>
      <c r="D24" s="23" vm="74">
        <f>CUBEVALUE("Power BI - AdWorksEnterprise",$C24,D$10,Slicer_Product_Category,Slicer_Sales_Territory_Country)</f>
        <v>-18792.636900000041</v>
      </c>
      <c r="E24" s="4" vm="88">
        <f>CUBEVALUE("Power BI - AdWorksEnterprise",$C24,E$10,Slicer_Product_Category,Slicer_Sales_Territory_Country)</f>
        <v>-40205.532299999846</v>
      </c>
      <c r="F24" s="27">
        <f>SUM(D24:E24)</f>
        <v>-58998.169199999887</v>
      </c>
      <c r="G24" s="23" vm="61">
        <f>CUBEVALUE("Power BI - AdWorksEnterprise",$C24,G$10,Slicer_Product_Category,Slicer_Sales_Territory_Country)</f>
        <v>-106558.21610000008</v>
      </c>
      <c r="H24" s="4" vm="20">
        <f>CUBEVALUE("Power BI - AdWorksEnterprise",$C24,H$10,Slicer_Product_Category,Slicer_Sales_Territory_Country)</f>
        <v>-73900.343600000022</v>
      </c>
      <c r="I24" s="27">
        <f>SUM(G24:H24)</f>
        <v>-180458.5597000001</v>
      </c>
      <c r="J24" s="23" vm="28">
        <f>CUBEVALUE("Power BI - AdWorksEnterprise",$C24,J$10,Slicer_Product_Category,Slicer_Sales_Territory_Country)</f>
        <v>134868.81339999987</v>
      </c>
      <c r="K24" s="4" vm="64">
        <f>CUBEVALUE("Power BI - AdWorksEnterprise",$C24,K$10,Slicer_Product_Category,Slicer_Sales_Territory_Country)</f>
        <v>180182.73900000006</v>
      </c>
      <c r="L24" s="27">
        <f>SUM(J24:K24)</f>
        <v>315051.55239999993</v>
      </c>
    </row>
    <row r="25" spans="2:12" ht="15.75" thickBot="1" x14ac:dyDescent="0.3">
      <c r="B25" s="70"/>
      <c r="C25" s="43" t="str" vm="8">
        <f>CUBEMEMBER("Power BI - AdWorksEnterprise","[Measures].[Internet Sales Var to Plan %]")</f>
        <v>Internet Sales Var to Plan %</v>
      </c>
      <c r="D25" s="24" vm="41">
        <f>CUBEVALUE("Power BI - AdWorksEnterprise",$C25,D$10,Slicer_Product_Category,Slicer_Sales_Territory_Country)</f>
        <v>-1.3659014770898984E-2</v>
      </c>
      <c r="E25" s="5" vm="50">
        <f>CUBEVALUE("Power BI - AdWorksEnterprise",$C25,E$10,Slicer_Product_Category,Slicer_Sales_Territory_Country)</f>
        <v>-3.058911928216005E-2</v>
      </c>
      <c r="F25" s="30">
        <f>F24/F23</f>
        <v>-2.1460020113028399E-2</v>
      </c>
      <c r="G25" s="24" vm="73">
        <f>CUBEVALUE("Power BI - AdWorksEnterprise",$C25,G$10,Slicer_Product_Category,Slicer_Sales_Territory_Country)</f>
        <v>-7.3253354387231517E-2</v>
      </c>
      <c r="H25" s="5" vm="82">
        <f>CUBEVALUE("Power BI - AdWorksEnterprise",$C25,H$10,Slicer_Product_Category,Slicer_Sales_Territory_Country)</f>
        <v>-4.3531807394481106E-2</v>
      </c>
      <c r="I25" s="30">
        <f>I24/I23</f>
        <v>-5.4147388278517665E-2</v>
      </c>
      <c r="J25" s="24" vm="48">
        <f>CUBEVALUE("Power BI - AdWorksEnterprise",$C25,J$10,Slicer_Product_Category,Slicer_Sales_Territory_Country)</f>
        <v>5.034398281497296E-2</v>
      </c>
      <c r="K25" s="5" vm="63">
        <f>CUBEVALUE("Power BI - AdWorksEnterprise",$C25,K$10,Slicer_Product_Category,Slicer_Sales_Territory_Country)</f>
        <v>4.5342753695393367E-2</v>
      </c>
      <c r="L25" s="30">
        <f>L24/L23</f>
        <v>4.971080211121625E-2</v>
      </c>
    </row>
  </sheetData>
  <mergeCells count="5">
    <mergeCell ref="B10:C10"/>
    <mergeCell ref="B11:B13"/>
    <mergeCell ref="B15:B17"/>
    <mergeCell ref="B19:B21"/>
    <mergeCell ref="B23:B2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C2" sqref="C2"/>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 5 7 c c 4 8 0 b - 4 8 d 4 - 4 9 c 3 - 8 6 e 8 - 3 f 8 6 4 e 8 6 c b 5 6 < / L a s t U s e d G r o u p O b j e c t I d > < T i l e s L i s t > < T i l e s / > < / T i l e s L i s t > < / W o r k b o o k S t a t e > 
</file>

<file path=customXml/itemProps1.xml><?xml version="1.0" encoding="utf-8"?>
<ds:datastoreItem xmlns:ds="http://schemas.openxmlformats.org/officeDocument/2006/customXml" ds:itemID="{9E5E47C6-224F-454D-9805-9ECAFCA877CE}">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Map</vt:lpstr>
      <vt:lpstr>YTD Sales Map</vt:lpstr>
      <vt:lpstr>Cube Functions</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Powell</dc:creator>
  <cp:lastModifiedBy>Brett Powell</cp:lastModifiedBy>
  <dcterms:created xsi:type="dcterms:W3CDTF">2017-08-10T15:22:48Z</dcterms:created>
  <dcterms:modified xsi:type="dcterms:W3CDTF">2017-09-11T18:44:06Z</dcterms:modified>
</cp:coreProperties>
</file>