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564\Documents\NSS_Data_Analytics\Projects\hpi_vs_jobgrowth\data\"/>
    </mc:Choice>
  </mc:AlternateContent>
  <xr:revisionPtr revIDLastSave="0" documentId="8_{F32B725E-66EE-438D-A3D0-251334D88A6F}" xr6:coauthVersionLast="47" xr6:coauthVersionMax="47" xr10:uidLastSave="{00000000-0000-0000-0000-000000000000}"/>
  <bookViews>
    <workbookView xWindow="-108" yWindow="-108" windowWidth="23256" windowHeight="12456"/>
  </bookViews>
  <sheets>
    <sheet name="TABLE_corrected_ten_years_compa" sheetId="1" r:id="rId1"/>
    <sheet name="region8_table" sheetId="3" r:id="rId2"/>
    <sheet name="region3_table" sheetId="4" r:id="rId3"/>
    <sheet name="region7_table" sheetId="5" r:id="rId4"/>
  </sheets>
  <definedNames>
    <definedName name="ExternalData_1" localSheetId="2" hidden="1">region3_table!$A$1:$M$22</definedName>
    <definedName name="ExternalData_1" localSheetId="3" hidden="1">region7_table!$A$1:$M$22</definedName>
    <definedName name="ExternalData_1" localSheetId="1" hidden="1">region8_table!$A$1:$M$22</definedName>
  </definedNames>
  <calcPr calcId="0"/>
</workbook>
</file>

<file path=xl/calcChain.xml><?xml version="1.0" encoding="utf-8"?>
<calcChain xmlns="http://schemas.openxmlformats.org/spreadsheetml/2006/main">
  <c r="C17" i="1" l="1"/>
  <c r="F14" i="1"/>
  <c r="C14" i="1"/>
  <c r="D14" i="1"/>
  <c r="E14" i="1"/>
  <c r="B14" i="1"/>
  <c r="I2" i="1"/>
  <c r="F10" i="1"/>
  <c r="F9" i="1"/>
  <c r="F5" i="1"/>
  <c r="H2" i="1"/>
  <c r="N2" i="5"/>
  <c r="N2" i="4"/>
  <c r="N2" i="3"/>
  <c r="G2" i="1"/>
</calcChain>
</file>

<file path=xl/connections.xml><?xml version="1.0" encoding="utf-8"?>
<connections xmlns="http://schemas.openxmlformats.org/spreadsheetml/2006/main">
  <connection id="1" keepAlive="1" name="Query - region3_table" description="Connection to the 'region3_table' query in the workbook." type="5" refreshedVersion="8" background="1" saveData="1">
    <dbPr connection="Provider=Microsoft.Mashup.OleDb.1;Data Source=$Workbook$;Location=region3_table;Extended Properties=&quot;&quot;" command="SELECT * FROM [region3_table]"/>
  </connection>
  <connection id="2" keepAlive="1" name="Query - region7_table" description="Connection to the 'region7_table' query in the workbook." type="5" refreshedVersion="8" background="1" saveData="1">
    <dbPr connection="Provider=Microsoft.Mashup.OleDb.1;Data Source=$Workbook$;Location=region7_table;Extended Properties=&quot;&quot;" command="SELECT * FROM [region7_table]"/>
  </connection>
  <connection id="3" keepAlive="1" name="Query - region8_table" description="Connection to the 'region8_table' query in the workbook." type="5" refreshedVersion="8" background="1" saveData="1">
    <dbPr connection="Provider=Microsoft.Mashup.OleDb.1;Data Source=$Workbook$;Location=region8_table;Extended Properties=&quot;&quot;" command="SELECT * FROM [region8_table]"/>
  </connection>
</connections>
</file>

<file path=xl/sharedStrings.xml><?xml version="1.0" encoding="utf-8"?>
<sst xmlns="http://schemas.openxmlformats.org/spreadsheetml/2006/main" count="52" uniqueCount="25">
  <si>
    <t>one-digit ZIP</t>
  </si>
  <si>
    <t>Year</t>
  </si>
  <si>
    <t>Percent change since 2000</t>
  </si>
  <si>
    <t>Percent change since 2010</t>
  </si>
  <si>
    <t>employment percent change since 2000</t>
  </si>
  <si>
    <t>employment percent change since 2010</t>
  </si>
  <si>
    <t>HPI 2000-2010</t>
  </si>
  <si>
    <t>HPI 2010-2020</t>
  </si>
  <si>
    <t>EMP 2000-2010</t>
  </si>
  <si>
    <t>EMP 2010-2020</t>
  </si>
  <si>
    <t>Correlation 2000-2010</t>
  </si>
  <si>
    <t>Correlation 2010-2020</t>
  </si>
  <si>
    <t>Column1</t>
  </si>
  <si>
    <t>HPI with 2000 base</t>
  </si>
  <si>
    <t>HPI</t>
  </si>
  <si>
    <t>Annual Change (%)</t>
  </si>
  <si>
    <t>HPI year by year percent change since 2000</t>
  </si>
  <si>
    <t>employment_by_thosands</t>
  </si>
  <si>
    <t>percent_change</t>
  </si>
  <si>
    <t>Zip 9 HPI to Job Correlation</t>
  </si>
  <si>
    <t>Zip 3 HPI to Job Correlation</t>
  </si>
  <si>
    <t>Correlation 2000-2020</t>
  </si>
  <si>
    <t>Region</t>
  </si>
  <si>
    <t>Difference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</si>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</sst>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HPI and Employment</a:t>
            </a:r>
            <a:r>
              <a:rPr lang="en-US" baseline="0"/>
              <a:t> 2000-2010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TABLE_corrected_ten_years_compa!$B$2:$B$11</c:f>
              <c:numCache>
                <c:formatCode>0.00</c:formatCode>
                <c:ptCount val="10"/>
                <c:pt idx="0">
                  <c:v>50.990389610389599</c:v>
                </c:pt>
                <c:pt idx="1">
                  <c:v>47.3469791666666</c:v>
                </c:pt>
                <c:pt idx="2">
                  <c:v>44.264395604395503</c:v>
                </c:pt>
                <c:pt idx="3">
                  <c:v>28.020222222222198</c:v>
                </c:pt>
                <c:pt idx="4">
                  <c:v>10.667634408602099</c:v>
                </c:pt>
                <c:pt idx="5">
                  <c:v>36.424883720930197</c:v>
                </c:pt>
                <c:pt idx="6">
                  <c:v>24.230813953488301</c:v>
                </c:pt>
                <c:pt idx="7">
                  <c:v>37.524333333333303</c:v>
                </c:pt>
                <c:pt idx="8">
                  <c:v>38.590000000000003</c:v>
                </c:pt>
                <c:pt idx="9">
                  <c:v>48.6696590909091</c:v>
                </c:pt>
              </c:numCache>
            </c:numRef>
          </c:xVal>
          <c:yVal>
            <c:numRef>
              <c:f>TABLE_corrected_ten_years_compa!$D$2:$D$11</c:f>
              <c:numCache>
                <c:formatCode>0.00</c:formatCode>
                <c:ptCount val="10"/>
                <c:pt idx="0">
                  <c:v>-3.4112058857062402</c:v>
                </c:pt>
                <c:pt idx="1">
                  <c:v>-1.0340091725890299</c:v>
                </c:pt>
                <c:pt idx="2">
                  <c:v>1.3516867920781499</c:v>
                </c:pt>
                <c:pt idx="3">
                  <c:v>-1.4151714478603901</c:v>
                </c:pt>
                <c:pt idx="4">
                  <c:v>-10.9867303977795</c:v>
                </c:pt>
                <c:pt idx="5">
                  <c:v>-0.94165023717833296</c:v>
                </c:pt>
                <c:pt idx="6">
                  <c:v>-4.5383150916405803</c:v>
                </c:pt>
                <c:pt idx="7">
                  <c:v>6.6939784516187704</c:v>
                </c:pt>
                <c:pt idx="8">
                  <c:v>6.0879884576979197</c:v>
                </c:pt>
                <c:pt idx="9">
                  <c:v>-0.78284816762744502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B-4703-A6C2-0B5EC3D67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239711"/>
        <c:axId val="432220511"/>
      </c:scatterChart>
      <c:valAx>
        <c:axId val="43223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20511"/>
        <c:crosses val="autoZero"/>
        <c:crossBetween val="midCat"/>
      </c:valAx>
      <c:valAx>
        <c:axId val="43222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3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HPI and Employment 2010-2020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TABLE_corrected_ten_years_compa!$C$2:$C$11</c:f>
              <c:numCache>
                <c:formatCode>0.00</c:formatCode>
                <c:ptCount val="10"/>
                <c:pt idx="0">
                  <c:v>19.021078145508501</c:v>
                </c:pt>
                <c:pt idx="1">
                  <c:v>21.863359657724001</c:v>
                </c:pt>
                <c:pt idx="2">
                  <c:v>19.996176129603299</c:v>
                </c:pt>
                <c:pt idx="3">
                  <c:v>35.187149252461801</c:v>
                </c:pt>
                <c:pt idx="4">
                  <c:v>27.9201794776376</c:v>
                </c:pt>
                <c:pt idx="5">
                  <c:v>31.661771449319499</c:v>
                </c:pt>
                <c:pt idx="6">
                  <c:v>21.418683339807199</c:v>
                </c:pt>
                <c:pt idx="7">
                  <c:v>32.468597476486899</c:v>
                </c:pt>
                <c:pt idx="8">
                  <c:v>45.709577970696998</c:v>
                </c:pt>
                <c:pt idx="9">
                  <c:v>58.944594215515899</c:v>
                </c:pt>
              </c:numCache>
            </c:numRef>
          </c:xVal>
          <c:yVal>
            <c:numRef>
              <c:f>TABLE_corrected_ten_years_compa!$E$2:$E$11</c:f>
              <c:numCache>
                <c:formatCode>0.00</c:formatCode>
                <c:ptCount val="10"/>
                <c:pt idx="0">
                  <c:v>1.4699237834668599</c:v>
                </c:pt>
                <c:pt idx="1">
                  <c:v>1.90243919167624</c:v>
                </c:pt>
                <c:pt idx="2">
                  <c:v>8.0175334482552802</c:v>
                </c:pt>
                <c:pt idx="3">
                  <c:v>14.534252284854899</c:v>
                </c:pt>
                <c:pt idx="4">
                  <c:v>4.9683017237697804</c:v>
                </c:pt>
                <c:pt idx="5">
                  <c:v>4.6472936427808804</c:v>
                </c:pt>
                <c:pt idx="6">
                  <c:v>2.5209241441055799</c:v>
                </c:pt>
                <c:pt idx="7">
                  <c:v>13.3992013525839</c:v>
                </c:pt>
                <c:pt idx="8">
                  <c:v>18.0808123890099</c:v>
                </c:pt>
                <c:pt idx="9">
                  <c:v>12.865933649916601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1-423A-A2BA-B800E0B5E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11583"/>
        <c:axId val="374308703"/>
      </c:scatterChart>
      <c:valAx>
        <c:axId val="37431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08703"/>
        <c:crosses val="autoZero"/>
        <c:crossBetween val="midCat"/>
      </c:valAx>
      <c:valAx>
        <c:axId val="37430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11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Zip</a:t>
            </a:r>
            <a:r>
              <a:rPr lang="en-US" baseline="0"/>
              <a:t> 8 HPI vs Job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region8_table!$G$2:$G$22</c:f>
              <c:numCache>
                <c:formatCode>General</c:formatCode>
                <c:ptCount val="21"/>
                <c:pt idx="0">
                  <c:v>0</c:v>
                </c:pt>
                <c:pt idx="1">
                  <c:v>5.6545205479451965</c:v>
                </c:pt>
                <c:pt idx="2">
                  <c:v>9.8898630136986299</c:v>
                </c:pt>
                <c:pt idx="3">
                  <c:v>13.614109589041092</c:v>
                </c:pt>
                <c:pt idx="4">
                  <c:v>22.690684931506851</c:v>
                </c:pt>
                <c:pt idx="5">
                  <c:v>40.384794520547963</c:v>
                </c:pt>
                <c:pt idx="6">
                  <c:v>57.378493150684932</c:v>
                </c:pt>
                <c:pt idx="7">
                  <c:v>65.004520547945191</c:v>
                </c:pt>
                <c:pt idx="8">
                  <c:v>60.68575342465752</c:v>
                </c:pt>
                <c:pt idx="9">
                  <c:v>49.029315068493133</c:v>
                </c:pt>
                <c:pt idx="10">
                  <c:v>38.590000000000003</c:v>
                </c:pt>
                <c:pt idx="11">
                  <c:v>31.282739726027387</c:v>
                </c:pt>
                <c:pt idx="12">
                  <c:v>31.506027397260283</c:v>
                </c:pt>
                <c:pt idx="13">
                  <c:v>37.131232876712318</c:v>
                </c:pt>
                <c:pt idx="14">
                  <c:v>44.639589041095888</c:v>
                </c:pt>
                <c:pt idx="15">
                  <c:v>51.779452054794518</c:v>
                </c:pt>
                <c:pt idx="16">
                  <c:v>60.077808219178088</c:v>
                </c:pt>
                <c:pt idx="17">
                  <c:v>69.796986301369856</c:v>
                </c:pt>
                <c:pt idx="18">
                  <c:v>81.449589041095891</c:v>
                </c:pt>
                <c:pt idx="19">
                  <c:v>92.715342465753423</c:v>
                </c:pt>
                <c:pt idx="20">
                  <c:v>101.93890410958906</c:v>
                </c:pt>
              </c:numCache>
            </c:numRef>
          </c:xVal>
          <c:yVal>
            <c:numRef>
              <c:f>region8_table!$L$2:$L$22</c:f>
              <c:numCache>
                <c:formatCode>General</c:formatCode>
                <c:ptCount val="21"/>
                <c:pt idx="0">
                  <c:v>0</c:v>
                </c:pt>
                <c:pt idx="1">
                  <c:v>1.1315034712260128</c:v>
                </c:pt>
                <c:pt idx="2">
                  <c:v>0.68241907071306174</c:v>
                </c:pt>
                <c:pt idx="3">
                  <c:v>1.329771097557354</c:v>
                </c:pt>
                <c:pt idx="4">
                  <c:v>4.3223987914724278</c:v>
                </c:pt>
                <c:pt idx="5">
                  <c:v>8.4900295447557248</c:v>
                </c:pt>
                <c:pt idx="6">
                  <c:v>12.894902732658531</c:v>
                </c:pt>
                <c:pt idx="7">
                  <c:v>15.281621269756062</c:v>
                </c:pt>
                <c:pt idx="8">
                  <c:v>14.533901398876845</c:v>
                </c:pt>
                <c:pt idx="9">
                  <c:v>7.6219916641214969</c:v>
                </c:pt>
                <c:pt idx="10">
                  <c:v>6.087988457697926</c:v>
                </c:pt>
                <c:pt idx="11">
                  <c:v>7.393695953304273</c:v>
                </c:pt>
                <c:pt idx="12">
                  <c:v>9.6633872296315602</c:v>
                </c:pt>
                <c:pt idx="13">
                  <c:v>12.373319018575264</c:v>
                </c:pt>
                <c:pt idx="14">
                  <c:v>15.340649079670063</c:v>
                </c:pt>
                <c:pt idx="15">
                  <c:v>18.537920226074444</c:v>
                </c:pt>
                <c:pt idx="16">
                  <c:v>21.431311270918123</c:v>
                </c:pt>
                <c:pt idx="17">
                  <c:v>24.299610354753018</c:v>
                </c:pt>
                <c:pt idx="18">
                  <c:v>27.725897063315038</c:v>
                </c:pt>
                <c:pt idx="19">
                  <c:v>31.021067992015816</c:v>
                </c:pt>
                <c:pt idx="20">
                  <c:v>25.26955861800883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0-43BD-8408-08C08BD35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726031"/>
        <c:axId val="813738511"/>
      </c:scatterChart>
      <c:valAx>
        <c:axId val="81372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738511"/>
        <c:crosses val="autoZero"/>
        <c:crossBetween val="midCat"/>
      </c:valAx>
      <c:valAx>
        <c:axId val="81373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72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Zip</a:t>
            </a:r>
            <a:r>
              <a:rPr lang="en-US" baseline="0"/>
              <a:t> 3 HPI vs Job Growth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region3_table!$G$2:$G$22</c:f>
              <c:numCache>
                <c:formatCode>General</c:formatCode>
                <c:ptCount val="21"/>
                <c:pt idx="0">
                  <c:v>0</c:v>
                </c:pt>
                <c:pt idx="1">
                  <c:v>5.8756666666666604</c:v>
                </c:pt>
                <c:pt idx="2">
                  <c:v>10.325888888888883</c:v>
                </c:pt>
                <c:pt idx="3">
                  <c:v>14.749666666666656</c:v>
                </c:pt>
                <c:pt idx="4">
                  <c:v>23.196333333333328</c:v>
                </c:pt>
                <c:pt idx="5">
                  <c:v>38.837222222222238</c:v>
                </c:pt>
                <c:pt idx="6">
                  <c:v>53.345999999999997</c:v>
                </c:pt>
                <c:pt idx="7">
                  <c:v>55.707777777777778</c:v>
                </c:pt>
                <c:pt idx="8">
                  <c:v>47.212666666666649</c:v>
                </c:pt>
                <c:pt idx="9">
                  <c:v>36.190222222222218</c:v>
                </c:pt>
                <c:pt idx="10">
                  <c:v>28.02022222222223</c:v>
                </c:pt>
                <c:pt idx="11">
                  <c:v>22.088222222222228</c:v>
                </c:pt>
                <c:pt idx="12">
                  <c:v>19.918666666666667</c:v>
                </c:pt>
                <c:pt idx="13">
                  <c:v>22.828111111111117</c:v>
                </c:pt>
                <c:pt idx="14">
                  <c:v>28.597555555555569</c:v>
                </c:pt>
                <c:pt idx="15">
                  <c:v>34.536333333333346</c:v>
                </c:pt>
                <c:pt idx="16">
                  <c:v>41.486444444444459</c:v>
                </c:pt>
                <c:pt idx="17">
                  <c:v>49.150444444444446</c:v>
                </c:pt>
                <c:pt idx="18">
                  <c:v>57.897555555555563</c:v>
                </c:pt>
                <c:pt idx="19">
                  <c:v>65.792666666666662</c:v>
                </c:pt>
                <c:pt idx="20">
                  <c:v>73.066888888888883</c:v>
                </c:pt>
              </c:numCache>
            </c:numRef>
          </c:xVal>
          <c:yVal>
            <c:numRef>
              <c:f>region3_table!$L$2:$L$22</c:f>
              <c:numCache>
                <c:formatCode>General</c:formatCode>
                <c:ptCount val="21"/>
                <c:pt idx="0">
                  <c:v>0</c:v>
                </c:pt>
                <c:pt idx="1">
                  <c:v>-5.2991762818170099E-2</c:v>
                </c:pt>
                <c:pt idx="2">
                  <c:v>-0.7741834799043511</c:v>
                </c:pt>
                <c:pt idx="3">
                  <c:v>-0.57313085508356676</c:v>
                </c:pt>
                <c:pt idx="4">
                  <c:v>1.6878345629760083</c:v>
                </c:pt>
                <c:pt idx="5">
                  <c:v>4.5838121770428737</c:v>
                </c:pt>
                <c:pt idx="6">
                  <c:v>6.8083303248696314</c:v>
                </c:pt>
                <c:pt idx="7">
                  <c:v>7.5300652939511963</c:v>
                </c:pt>
                <c:pt idx="8">
                  <c:v>5.3410066854566107</c:v>
                </c:pt>
                <c:pt idx="9">
                  <c:v>-0.6978812678316314</c:v>
                </c:pt>
                <c:pt idx="10">
                  <c:v>-1.4151714478603985</c:v>
                </c:pt>
                <c:pt idx="11">
                  <c:v>-0.41499513789463149</c:v>
                </c:pt>
                <c:pt idx="12">
                  <c:v>1.2187117717274936</c:v>
                </c:pt>
                <c:pt idx="13">
                  <c:v>3.216051812412136</c:v>
                </c:pt>
                <c:pt idx="14">
                  <c:v>5.8463298142127655</c:v>
                </c:pt>
                <c:pt idx="15">
                  <c:v>8.87979956964565</c:v>
                </c:pt>
                <c:pt idx="16">
                  <c:v>11.852375715055439</c:v>
                </c:pt>
                <c:pt idx="17">
                  <c:v>13.890755974660751</c:v>
                </c:pt>
                <c:pt idx="18">
                  <c:v>16.124805725678474</c:v>
                </c:pt>
                <c:pt idx="19">
                  <c:v>18.259637907729147</c:v>
                </c:pt>
                <c:pt idx="20">
                  <c:v>12.913396248499261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D-4917-A49E-CFFA23378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746943"/>
        <c:axId val="268746463"/>
      </c:scatterChart>
      <c:valAx>
        <c:axId val="26874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46463"/>
        <c:crosses val="autoZero"/>
        <c:crossBetween val="midCat"/>
      </c:valAx>
      <c:valAx>
        <c:axId val="26874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4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Zip</a:t>
            </a:r>
            <a:r>
              <a:rPr lang="en-US" baseline="0"/>
              <a:t> 7 HPI vs Job Growth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region7_table!$G$2:$G$22</c:f>
              <c:numCache>
                <c:formatCode>General</c:formatCode>
                <c:ptCount val="21"/>
                <c:pt idx="0">
                  <c:v>0</c:v>
                </c:pt>
                <c:pt idx="1">
                  <c:v>4.8840000000000003</c:v>
                </c:pt>
                <c:pt idx="2">
                  <c:v>8.1987777777777779</c:v>
                </c:pt>
                <c:pt idx="3">
                  <c:v>11.088333333333338</c:v>
                </c:pt>
                <c:pt idx="4">
                  <c:v>15.395666666666671</c:v>
                </c:pt>
                <c:pt idx="5">
                  <c:v>21.866777777777784</c:v>
                </c:pt>
                <c:pt idx="6">
                  <c:v>30.249222222222212</c:v>
                </c:pt>
                <c:pt idx="7">
                  <c:v>36.716888888888889</c:v>
                </c:pt>
                <c:pt idx="8">
                  <c:v>39.271444444444455</c:v>
                </c:pt>
                <c:pt idx="9">
                  <c:v>39.012111111111125</c:v>
                </c:pt>
                <c:pt idx="10">
                  <c:v>37.524333333333352</c:v>
                </c:pt>
                <c:pt idx="11">
                  <c:v>36.462111111111113</c:v>
                </c:pt>
                <c:pt idx="12">
                  <c:v>37.909333333333336</c:v>
                </c:pt>
                <c:pt idx="13">
                  <c:v>40.997444444444447</c:v>
                </c:pt>
                <c:pt idx="14">
                  <c:v>46.455555555555549</c:v>
                </c:pt>
                <c:pt idx="15">
                  <c:v>51.833111111111087</c:v>
                </c:pt>
                <c:pt idx="16">
                  <c:v>57.164444444444428</c:v>
                </c:pt>
                <c:pt idx="17">
                  <c:v>63.302777777777777</c:v>
                </c:pt>
                <c:pt idx="18">
                  <c:v>69.86322222222222</c:v>
                </c:pt>
                <c:pt idx="19">
                  <c:v>76.364111111111129</c:v>
                </c:pt>
                <c:pt idx="20">
                  <c:v>82.176555555555552</c:v>
                </c:pt>
              </c:numCache>
            </c:numRef>
          </c:xVal>
          <c:yVal>
            <c:numRef>
              <c:f>region7_table!$L$2:$L$22</c:f>
              <c:numCache>
                <c:formatCode>General</c:formatCode>
                <c:ptCount val="21"/>
                <c:pt idx="0">
                  <c:v>0</c:v>
                </c:pt>
                <c:pt idx="1">
                  <c:v>0.65676456224694479</c:v>
                </c:pt>
                <c:pt idx="2">
                  <c:v>-0.37413268566742047</c:v>
                </c:pt>
                <c:pt idx="3">
                  <c:v>-0.8424957765433998</c:v>
                </c:pt>
                <c:pt idx="4">
                  <c:v>0.34208960077282741</c:v>
                </c:pt>
                <c:pt idx="5">
                  <c:v>2.3195039730458324</c:v>
                </c:pt>
                <c:pt idx="6">
                  <c:v>4.8086582788947103</c:v>
                </c:pt>
                <c:pt idx="7">
                  <c:v>7.8590412827677687</c:v>
                </c:pt>
                <c:pt idx="8">
                  <c:v>9.6967122014726481</c:v>
                </c:pt>
                <c:pt idx="9">
                  <c:v>6.6594431267879619</c:v>
                </c:pt>
                <c:pt idx="10">
                  <c:v>6.6939784516187775</c:v>
                </c:pt>
                <c:pt idx="11">
                  <c:v>8.6708587724768798</c:v>
                </c:pt>
                <c:pt idx="12">
                  <c:v>11.357374745658005</c:v>
                </c:pt>
                <c:pt idx="13">
                  <c:v>14.032912995310436</c:v>
                </c:pt>
                <c:pt idx="14">
                  <c:v>16.99321932720202</c:v>
                </c:pt>
                <c:pt idx="15">
                  <c:v>19.242643886802465</c:v>
                </c:pt>
                <c:pt idx="16">
                  <c:v>20.192068624420028</c:v>
                </c:pt>
                <c:pt idx="17">
                  <c:v>21.910408721415624</c:v>
                </c:pt>
                <c:pt idx="18">
                  <c:v>24.407692476580365</c:v>
                </c:pt>
                <c:pt idx="19">
                  <c:v>26.712183670962599</c:v>
                </c:pt>
                <c:pt idx="20">
                  <c:v>20.990119455433703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6-48FC-957B-14E028E9D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745983"/>
        <c:axId val="268746943"/>
      </c:scatterChart>
      <c:valAx>
        <c:axId val="26874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46943"/>
        <c:crosses val="autoZero"/>
        <c:crossBetween val="midCat"/>
      </c:valAx>
      <c:valAx>
        <c:axId val="26874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4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10</xdr:row>
      <xdr:rowOff>163830</xdr:rowOff>
    </xdr:from>
    <xdr:to>
      <xdr:col>16</xdr:col>
      <xdr:colOff>297180</xdr:colOff>
      <xdr:row>26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E769B6-13E5-3706-538D-4A7493D70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121920</xdr:colOff>
      <xdr:row>14</xdr:row>
      <xdr:rowOff>95250</xdr:rowOff>
    </xdr:from>
    <xdr:to>
      <xdr:col>7</xdr:col>
      <xdr:colOff>922020</xdr:colOff>
      <xdr:row>29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372ED8-FABE-C74F-6506-A791DE6B0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320040</xdr:colOff>
      <xdr:row>1</xdr:row>
      <xdr:rowOff>163830</xdr:rowOff>
    </xdr:from>
    <xdr:to>
      <xdr:col>24</xdr:col>
      <xdr:colOff>15240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B6737B-A256-84E4-80CB-FE3C32DB7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15240</xdr:colOff>
      <xdr:row>2</xdr:row>
      <xdr:rowOff>49530</xdr:rowOff>
    </xdr:from>
    <xdr:to>
      <xdr:col>24</xdr:col>
      <xdr:colOff>320040</xdr:colOff>
      <xdr:row>17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9931DA-02CA-6670-1E91-49CB6790B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541020</xdr:colOff>
      <xdr:row>2</xdr:row>
      <xdr:rowOff>72390</xdr:rowOff>
    </xdr:from>
    <xdr:to>
      <xdr:col>25</xdr:col>
      <xdr:colOff>236220</xdr:colOff>
      <xdr:row>17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822B0-A3B5-E968-F8A3-603431418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one-digit ZIP" tableColumnId="2"/>
      <queryTableField id="3" name="Year" tableColumnId="3"/>
      <queryTableField id="4" name="HPI with 2000 base" tableColumnId="4"/>
      <queryTableField id="5" name="HPI" tableColumnId="5"/>
      <queryTableField id="6" name="Annual Change (%)" tableColumnId="6"/>
      <queryTableField id="7" name="Percent change since 2000" tableColumnId="7"/>
      <queryTableField id="8" name="HPI year by year percent change since 2000" tableColumnId="8"/>
      <queryTableField id="9" name="Percent change since 2010" tableColumnId="9"/>
      <queryTableField id="10" name="employment_by_thosands" tableColumnId="10"/>
      <queryTableField id="11" name="percent_change" tableColumnId="11"/>
      <queryTableField id="12" name="employment percent change since 2000" tableColumnId="12"/>
      <queryTableField id="13" name="employment percent change since 2010" tableColumnId="13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one-digit ZIP" tableColumnId="2"/>
      <queryTableField id="3" name="Year" tableColumnId="3"/>
      <queryTableField id="4" name="HPI with 2000 base" tableColumnId="4"/>
      <queryTableField id="5" name="HPI" tableColumnId="5"/>
      <queryTableField id="6" name="Annual Change (%)" tableColumnId="6"/>
      <queryTableField id="7" name="Percent change since 2000" tableColumnId="7"/>
      <queryTableField id="8" name="HPI year by year percent change since 2000" tableColumnId="8"/>
      <queryTableField id="9" name="Percent change since 2010" tableColumnId="9"/>
      <queryTableField id="10" name="employment_by_thosands" tableColumnId="10"/>
      <queryTableField id="11" name="percent_change" tableColumnId="11"/>
      <queryTableField id="12" name="employment percent change since 2000" tableColumnId="12"/>
      <queryTableField id="13" name="employment percent change since 2010" tableColumnId="13"/>
    </queryTableFields>
  </queryTableRefresh>
</queryTable>
</file>

<file path=xl/queryTables/queryTable3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one-digit ZIP" tableColumnId="2"/>
      <queryTableField id="3" name="Year" tableColumnId="3"/>
      <queryTableField id="4" name="HPI with 2000 base" tableColumnId="4"/>
      <queryTableField id="5" name="HPI" tableColumnId="5"/>
      <queryTableField id="6" name="Annual Change (%)" tableColumnId="6"/>
      <queryTableField id="7" name="Percent change since 2000" tableColumnId="7"/>
      <queryTableField id="8" name="HPI year by year percent change since 2000" tableColumnId="8"/>
      <queryTableField id="9" name="Percent change since 2010" tableColumnId="9"/>
      <queryTableField id="10" name="employment_by_thosands" tableColumnId="10"/>
      <queryTableField id="11" name="percent_change" tableColumnId="11"/>
      <queryTableField id="12" name="employment percent change since 2000" tableColumnId="12"/>
      <queryTableField id="13" name="employment percent change since 201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Table_region8_table" displayName="Table_region8_table" ref="A1:M22" tableType="queryTable" totalsRowShown="0">
  <autoFilter ref="A1:M22"/>
  <tableColumns count="13">
    <tableColumn id="1" uniqueName="1" name="Column1" queryTableFieldId="1"/>
    <tableColumn id="2" uniqueName="2" name="one-digit ZIP" queryTableFieldId="2"/>
    <tableColumn id="3" uniqueName="3" name="Year" queryTableFieldId="3"/>
    <tableColumn id="4" uniqueName="4" name="HPI with 2000 base" queryTableFieldId="4"/>
    <tableColumn id="5" uniqueName="5" name="HPI" queryTableFieldId="5"/>
    <tableColumn id="6" uniqueName="6" name="Annual Change (%)" queryTableFieldId="6"/>
    <tableColumn id="7" uniqueName="7" name="Percent change since 2000" queryTableFieldId="7"/>
    <tableColumn id="8" uniqueName="8" name="HPI year by year percent change since 2000" queryTableFieldId="8"/>
    <tableColumn id="9" uniqueName="9" name="Percent change since 2010" queryTableFieldId="9"/>
    <tableColumn id="10" uniqueName="10" name="employment_by_thosands" queryTableFieldId="10"/>
    <tableColumn id="11" uniqueName="11" name="percent_change" queryTableFieldId="11"/>
    <tableColumn id="12" uniqueName="12" name="employment percent change since 2000" queryTableFieldId="12"/>
    <tableColumn id="13" uniqueName="13" name="employment percent change since 2010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_region3_table" displayName="Table_region3_table" ref="A1:M22" tableType="queryTable" totalsRowShown="0">
  <autoFilter ref="A1:M22"/>
  <tableColumns count="13">
    <tableColumn id="1" uniqueName="1" name="Column1" queryTableFieldId="1"/>
    <tableColumn id="2" uniqueName="2" name="one-digit ZIP" queryTableFieldId="2"/>
    <tableColumn id="3" uniqueName="3" name="Year" queryTableFieldId="3"/>
    <tableColumn id="4" uniqueName="4" name="HPI with 2000 base" queryTableFieldId="4"/>
    <tableColumn id="5" uniqueName="5" name="HPI" queryTableFieldId="5"/>
    <tableColumn id="6" uniqueName="6" name="Annual Change (%)" queryTableFieldId="6"/>
    <tableColumn id="7" uniqueName="7" name="Percent change since 2000" queryTableFieldId="7"/>
    <tableColumn id="8" uniqueName="8" name="HPI year by year percent change since 2000" queryTableFieldId="8"/>
    <tableColumn id="9" uniqueName="9" name="Percent change since 2010" queryTableFieldId="9"/>
    <tableColumn id="10" uniqueName="10" name="employment_by_thosands" queryTableFieldId="10"/>
    <tableColumn id="11" uniqueName="11" name="percent_change" queryTableFieldId="11"/>
    <tableColumn id="12" uniqueName="12" name="employment percent change since 2000" queryTableFieldId="12"/>
    <tableColumn id="13" uniqueName="13" name="employment percent change since 2010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_region7_table" displayName="Table_region7_table" ref="A1:M22" tableType="queryTable" totalsRowShown="0">
  <autoFilter ref="A1:M22"/>
  <tableColumns count="13">
    <tableColumn id="1" uniqueName="1" name="Column1" queryTableFieldId="1"/>
    <tableColumn id="2" uniqueName="2" name="one-digit ZIP" queryTableFieldId="2"/>
    <tableColumn id="3" uniqueName="3" name="Year" queryTableFieldId="3"/>
    <tableColumn id="4" uniqueName="4" name="HPI with 2000 base" queryTableFieldId="4"/>
    <tableColumn id="5" uniqueName="5" name="HPI" queryTableFieldId="5"/>
    <tableColumn id="6" uniqueName="6" name="Annual Change (%)" queryTableFieldId="6"/>
    <tableColumn id="7" uniqueName="7" name="Percent change since 2000" queryTableFieldId="7"/>
    <tableColumn id="8" uniqueName="8" name="HPI year by year percent change since 2000" queryTableFieldId="8"/>
    <tableColumn id="9" uniqueName="9" name="Percent change since 2010" queryTableFieldId="9"/>
    <tableColumn id="10" uniqueName="10" name="employment_by_thosands" queryTableFieldId="10"/>
    <tableColumn id="11" uniqueName="11" name="percent_change" queryTableFieldId="11"/>
    <tableColumn id="12" uniqueName="12" name="employment percent change since 2000" queryTableFieldId="12"/>
    <tableColumn id="13" uniqueName="13" name="employment percent change since 2010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C18" sqref="C18"/>
    </sheetView>
  </sheetViews>
  <sheetFormatPr defaultRowHeight="14.4" x14ac:dyDescent="0.3"/>
  <cols>
    <col min="1" max="1" width="18.21875" customWidth="1"/>
    <col min="2" max="2" width="13.109375" customWidth="1"/>
    <col min="3" max="3" width="15.109375" customWidth="1"/>
    <col min="4" max="5" width="13.6640625" customWidth="1"/>
    <col min="6" max="6" width="21.77734375" customWidth="1"/>
    <col min="7" max="7" width="19.5546875" customWidth="1"/>
    <col min="8" max="8" width="19.21875" customWidth="1"/>
    <col min="9" max="9" width="20.6640625" customWidth="1"/>
  </cols>
  <sheetData>
    <row r="1" spans="1:9" x14ac:dyDescent="0.3">
      <c r="A1" t="s">
        <v>22</v>
      </c>
      <c r="B1" t="s">
        <v>6</v>
      </c>
      <c r="C1" t="s">
        <v>7</v>
      </c>
      <c r="D1" t="s">
        <v>8</v>
      </c>
      <c r="E1" t="s">
        <v>9</v>
      </c>
      <c r="F1" t="s">
        <v>23</v>
      </c>
      <c r="G1" t="s">
        <v>11</v>
      </c>
      <c r="H1" t="s">
        <v>21</v>
      </c>
      <c r="I1" t="s">
        <v>10</v>
      </c>
    </row>
    <row r="2" spans="1:9" x14ac:dyDescent="0.3">
      <c r="A2">
        <v>0</v>
      </c>
      <c r="B2" s="1">
        <v>50.990389610389599</v>
      </c>
      <c r="C2" s="1">
        <v>19.021078145508501</v>
      </c>
      <c r="D2" s="1">
        <v>-3.4112058857062402</v>
      </c>
      <c r="E2" s="1">
        <v>1.4699237834668599</v>
      </c>
      <c r="F2" s="1"/>
      <c r="G2" s="1">
        <f>CORREL(C2:C11,E2:E11)</f>
        <v>0.73977057139303837</v>
      </c>
      <c r="H2" s="1">
        <f>CORREL(B2:C11,D2:E11)</f>
        <v>0.33961638000189809</v>
      </c>
      <c r="I2">
        <f>CORREL(B2:B11,D2:D11)</f>
        <v>0.54193653544609011</v>
      </c>
    </row>
    <row r="3" spans="1:9" x14ac:dyDescent="0.3">
      <c r="A3">
        <v>1</v>
      </c>
      <c r="B3" s="1">
        <v>47.3469791666666</v>
      </c>
      <c r="C3" s="1">
        <v>21.863359657724001</v>
      </c>
      <c r="D3" s="1">
        <v>-1.0340091725890299</v>
      </c>
      <c r="E3" s="1">
        <v>1.90243919167624</v>
      </c>
    </row>
    <row r="4" spans="1:9" x14ac:dyDescent="0.3">
      <c r="A4">
        <v>2</v>
      </c>
      <c r="B4" s="1">
        <v>44.264395604395503</v>
      </c>
      <c r="C4" s="1">
        <v>19.996176129603299</v>
      </c>
      <c r="D4" s="1">
        <v>1.3516867920781499</v>
      </c>
      <c r="E4" s="1">
        <v>8.0175334482552802</v>
      </c>
    </row>
    <row r="5" spans="1:9" x14ac:dyDescent="0.3">
      <c r="A5">
        <v>3</v>
      </c>
      <c r="B5" s="1">
        <v>28.020222222222198</v>
      </c>
      <c r="C5" s="1">
        <v>35.187149252461801</v>
      </c>
      <c r="D5" s="1">
        <v>-1.4151714478603901</v>
      </c>
      <c r="E5" s="1">
        <v>14.534252284854899</v>
      </c>
      <c r="F5" s="1">
        <f>E5-D5</f>
        <v>15.949423732715289</v>
      </c>
    </row>
    <row r="6" spans="1:9" x14ac:dyDescent="0.3">
      <c r="A6">
        <v>4</v>
      </c>
      <c r="B6" s="1">
        <v>10.667634408602099</v>
      </c>
      <c r="C6" s="1">
        <v>27.9201794776376</v>
      </c>
      <c r="D6" s="1">
        <v>-10.9867303977795</v>
      </c>
      <c r="E6" s="1">
        <v>4.9683017237697804</v>
      </c>
    </row>
    <row r="7" spans="1:9" x14ac:dyDescent="0.3">
      <c r="A7">
        <v>5</v>
      </c>
      <c r="B7" s="1">
        <v>36.424883720930197</v>
      </c>
      <c r="C7" s="1">
        <v>31.661771449319499</v>
      </c>
      <c r="D7" s="1">
        <v>-0.94165023717833296</v>
      </c>
      <c r="E7" s="1">
        <v>4.6472936427808804</v>
      </c>
    </row>
    <row r="8" spans="1:9" x14ac:dyDescent="0.3">
      <c r="A8">
        <v>6</v>
      </c>
      <c r="B8" s="1">
        <v>24.230813953488301</v>
      </c>
      <c r="C8" s="1">
        <v>21.418683339807199</v>
      </c>
      <c r="D8" s="1">
        <v>-4.5383150916405803</v>
      </c>
      <c r="E8" s="1">
        <v>2.5209241441055799</v>
      </c>
    </row>
    <row r="9" spans="1:9" x14ac:dyDescent="0.3">
      <c r="A9">
        <v>7</v>
      </c>
      <c r="B9" s="1">
        <v>37.524333333333303</v>
      </c>
      <c r="C9" s="1">
        <v>32.468597476486899</v>
      </c>
      <c r="D9" s="1">
        <v>6.6939784516187704</v>
      </c>
      <c r="E9" s="1">
        <v>13.3992013525839</v>
      </c>
      <c r="F9" s="1">
        <f>E9-D9</f>
        <v>6.7052229009651292</v>
      </c>
    </row>
    <row r="10" spans="1:9" x14ac:dyDescent="0.3">
      <c r="A10">
        <v>8</v>
      </c>
      <c r="B10" s="1">
        <v>38.590000000000003</v>
      </c>
      <c r="C10" s="1">
        <v>45.709577970696998</v>
      </c>
      <c r="D10" s="1">
        <v>6.0879884576979197</v>
      </c>
      <c r="E10" s="1">
        <v>18.0808123890099</v>
      </c>
      <c r="F10" s="1">
        <f>E10-D10</f>
        <v>11.99282393131198</v>
      </c>
    </row>
    <row r="11" spans="1:9" x14ac:dyDescent="0.3">
      <c r="A11">
        <v>9</v>
      </c>
      <c r="B11" s="1">
        <v>48.6696590909091</v>
      </c>
      <c r="C11" s="1">
        <v>58.944594215515899</v>
      </c>
      <c r="D11" s="1">
        <v>-0.78284816762744502</v>
      </c>
      <c r="E11" s="1">
        <v>12.865933649916601</v>
      </c>
    </row>
    <row r="14" spans="1:9" x14ac:dyDescent="0.3">
      <c r="A14" t="s">
        <v>24</v>
      </c>
      <c r="B14" s="1">
        <f>AVERAGE(B2:B11)</f>
        <v>36.672931111093689</v>
      </c>
      <c r="C14" s="1">
        <f t="shared" ref="C14:E14" si="0">AVERAGE(C2:C11)</f>
        <v>31.419116711476171</v>
      </c>
      <c r="D14" s="1">
        <f t="shared" si="0"/>
        <v>-0.89762766989866771</v>
      </c>
      <c r="E14" s="1">
        <f t="shared" si="0"/>
        <v>8.2406615610419927</v>
      </c>
      <c r="F14" s="1">
        <f>E14-D14</f>
        <v>9.1382892309406607</v>
      </c>
    </row>
    <row r="17" spans="3:3" x14ac:dyDescent="0.3">
      <c r="C17" s="1">
        <f>C10-B10</f>
        <v>7.1195779706969944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G1" workbookViewId="0">
      <selection activeCell="P13" sqref="P13"/>
    </sheetView>
  </sheetViews>
  <sheetFormatPr defaultRowHeight="14.4" x14ac:dyDescent="0.3"/>
  <cols>
    <col min="1" max="1" width="10.77734375" bestFit="1" customWidth="1"/>
    <col min="2" max="2" width="13.88671875" bestFit="1" customWidth="1"/>
    <col min="3" max="3" width="6.88671875" bestFit="1" customWidth="1"/>
    <col min="4" max="4" width="19.109375" bestFit="1" customWidth="1"/>
    <col min="5" max="5" width="12" bestFit="1" customWidth="1"/>
    <col min="6" max="6" width="19.44140625" bestFit="1" customWidth="1"/>
    <col min="7" max="7" width="25.6640625" bestFit="1" customWidth="1"/>
    <col min="8" max="8" width="40.21875" bestFit="1" customWidth="1"/>
    <col min="9" max="9" width="25.6640625" bestFit="1" customWidth="1"/>
    <col min="10" max="10" width="26.109375" bestFit="1" customWidth="1"/>
    <col min="11" max="11" width="16.88671875" bestFit="1" customWidth="1"/>
    <col min="12" max="13" width="37.21875" bestFit="1" customWidth="1"/>
    <col min="14" max="14" width="23.109375" customWidth="1"/>
  </cols>
  <sheetData>
    <row r="1" spans="1:14" x14ac:dyDescent="0.3">
      <c r="A1" t="s">
        <v>12</v>
      </c>
      <c r="B1" t="s">
        <v>0</v>
      </c>
      <c r="C1" t="s">
        <v>1</v>
      </c>
      <c r="D1" t="s">
        <v>13</v>
      </c>
      <c r="E1" t="s">
        <v>14</v>
      </c>
      <c r="F1" t="s">
        <v>15</v>
      </c>
      <c r="G1" t="s">
        <v>2</v>
      </c>
      <c r="H1" t="s">
        <v>16</v>
      </c>
      <c r="I1" t="s">
        <v>3</v>
      </c>
      <c r="J1" t="s">
        <v>17</v>
      </c>
      <c r="K1" t="s">
        <v>18</v>
      </c>
      <c r="L1" t="s">
        <v>4</v>
      </c>
      <c r="M1" t="s">
        <v>5</v>
      </c>
      <c r="N1" t="s">
        <v>19</v>
      </c>
    </row>
    <row r="2" spans="1:14" x14ac:dyDescent="0.3">
      <c r="A2">
        <v>0</v>
      </c>
      <c r="B2">
        <v>8</v>
      </c>
      <c r="C2">
        <v>2000</v>
      </c>
      <c r="D2">
        <v>100</v>
      </c>
      <c r="E2">
        <v>302.51041095890406</v>
      </c>
      <c r="F2">
        <v>4.5424657534246577</v>
      </c>
      <c r="G2">
        <v>0</v>
      </c>
      <c r="H2">
        <v>-45.108194797598657</v>
      </c>
      <c r="I2">
        <v>-27.844721841402706</v>
      </c>
      <c r="J2">
        <v>1157.6464285714285</v>
      </c>
      <c r="L2">
        <v>0</v>
      </c>
      <c r="M2">
        <v>-5.7386218234550483</v>
      </c>
      <c r="N2" s="1">
        <f>CORREL(G2:G22,L2:L22)</f>
        <v>0.93423507638291714</v>
      </c>
    </row>
    <row r="3" spans="1:14" x14ac:dyDescent="0.3">
      <c r="A3">
        <v>1</v>
      </c>
      <c r="B3">
        <v>8</v>
      </c>
      <c r="C3">
        <v>2001</v>
      </c>
      <c r="D3">
        <v>105.6545205479452</v>
      </c>
      <c r="E3">
        <v>320.48958904109594</v>
      </c>
      <c r="F3">
        <v>5.6545205479452063</v>
      </c>
      <c r="G3">
        <v>5.6545205479451965</v>
      </c>
      <c r="H3">
        <v>5.6545205479451965</v>
      </c>
      <c r="I3">
        <v>-23.764686811497803</v>
      </c>
      <c r="J3">
        <v>1170.7452380952382</v>
      </c>
      <c r="K3">
        <v>1.1315034712260139</v>
      </c>
      <c r="L3">
        <v>1.1315034712260128</v>
      </c>
      <c r="M3">
        <v>-4.672051057361962</v>
      </c>
    </row>
    <row r="4" spans="1:14" x14ac:dyDescent="0.3">
      <c r="A4">
        <v>2</v>
      </c>
      <c r="B4">
        <v>8</v>
      </c>
      <c r="C4">
        <v>2002</v>
      </c>
      <c r="D4">
        <v>109.88986301369864</v>
      </c>
      <c r="E4">
        <v>333.49095890410962</v>
      </c>
      <c r="F4">
        <v>3.9906849315068489</v>
      </c>
      <c r="G4">
        <v>9.8898630136986299</v>
      </c>
      <c r="H4">
        <v>4.0086713221432646</v>
      </c>
      <c r="I4">
        <v>-20.708663674364221</v>
      </c>
      <c r="J4">
        <v>1165.5464285714286</v>
      </c>
      <c r="K4">
        <v>-0.44405984791942021</v>
      </c>
      <c r="L4">
        <v>0.68241907071306174</v>
      </c>
      <c r="M4">
        <v>-5.0953642024613455</v>
      </c>
    </row>
    <row r="5" spans="1:14" x14ac:dyDescent="0.3">
      <c r="A5">
        <v>3</v>
      </c>
      <c r="B5">
        <v>8</v>
      </c>
      <c r="C5">
        <v>2003</v>
      </c>
      <c r="D5">
        <v>113.61410958904108</v>
      </c>
      <c r="E5">
        <v>343.89452054794521</v>
      </c>
      <c r="F5">
        <v>3.358767123287671</v>
      </c>
      <c r="G5">
        <v>13.614109589041092</v>
      </c>
      <c r="H5">
        <v>3.3890719973672212</v>
      </c>
      <c r="I5">
        <v>-18.021423198613832</v>
      </c>
      <c r="J5">
        <v>1173.0404761904765</v>
      </c>
      <c r="K5">
        <v>0.6429643157358278</v>
      </c>
      <c r="L5">
        <v>1.329771097557354</v>
      </c>
      <c r="M5">
        <v>-4.4851612603041175</v>
      </c>
    </row>
    <row r="6" spans="1:14" x14ac:dyDescent="0.3">
      <c r="A6">
        <v>4</v>
      </c>
      <c r="B6">
        <v>8</v>
      </c>
      <c r="C6">
        <v>2004</v>
      </c>
      <c r="D6">
        <v>122.69068493150684</v>
      </c>
      <c r="E6">
        <v>371.00438356164381</v>
      </c>
      <c r="F6">
        <v>7.7935616438356172</v>
      </c>
      <c r="G6">
        <v>22.690684931506851</v>
      </c>
      <c r="H6">
        <v>7.9889508224788797</v>
      </c>
      <c r="I6">
        <v>-11.472195012983008</v>
      </c>
      <c r="J6">
        <v>1207.6845238095236</v>
      </c>
      <c r="K6">
        <v>2.953354834912103</v>
      </c>
      <c r="L6">
        <v>4.3223987914724278</v>
      </c>
      <c r="M6">
        <v>-1.6642691523268149</v>
      </c>
    </row>
    <row r="7" spans="1:14" x14ac:dyDescent="0.3">
      <c r="A7">
        <v>5</v>
      </c>
      <c r="B7">
        <v>8</v>
      </c>
      <c r="C7">
        <v>2005</v>
      </c>
      <c r="D7">
        <v>140.38479452054796</v>
      </c>
      <c r="E7">
        <v>422.8926027397261</v>
      </c>
      <c r="F7">
        <v>13.943287671232875</v>
      </c>
      <c r="G7">
        <v>40.384794520547963</v>
      </c>
      <c r="H7">
        <v>14.421722071988595</v>
      </c>
      <c r="I7">
        <v>1.2950389786766381</v>
      </c>
      <c r="J7">
        <v>1255.9309523809522</v>
      </c>
      <c r="K7">
        <v>3.9949529550349809</v>
      </c>
      <c r="L7">
        <v>8.4900295447557248</v>
      </c>
      <c r="M7">
        <v>2.264197033027544</v>
      </c>
    </row>
    <row r="8" spans="1:14" x14ac:dyDescent="0.3">
      <c r="A8">
        <v>6</v>
      </c>
      <c r="B8">
        <v>8</v>
      </c>
      <c r="C8">
        <v>2006</v>
      </c>
      <c r="D8">
        <v>157.37849315068493</v>
      </c>
      <c r="E8">
        <v>471.43506849315071</v>
      </c>
      <c r="F8">
        <v>11.862328767123287</v>
      </c>
      <c r="G8">
        <v>57.378493150684932</v>
      </c>
      <c r="H8">
        <v>12.105084947536549</v>
      </c>
      <c r="I8">
        <v>13.556889494685713</v>
      </c>
      <c r="J8">
        <v>1306.9238095238095</v>
      </c>
      <c r="K8">
        <v>4.0601640596711785</v>
      </c>
      <c r="L8">
        <v>12.894902732658531</v>
      </c>
      <c r="M8">
        <v>6.4162912068738382</v>
      </c>
    </row>
    <row r="9" spans="1:14" x14ac:dyDescent="0.3">
      <c r="A9">
        <v>7</v>
      </c>
      <c r="B9">
        <v>8</v>
      </c>
      <c r="C9">
        <v>2007</v>
      </c>
      <c r="D9">
        <v>165.00452054794519</v>
      </c>
      <c r="E9">
        <v>490.94027397260271</v>
      </c>
      <c r="F9">
        <v>5.1768493150684938</v>
      </c>
      <c r="G9">
        <v>65.004520547945191</v>
      </c>
      <c r="H9">
        <v>4.8456604486348587</v>
      </c>
      <c r="I9">
        <v>19.059470775629688</v>
      </c>
      <c r="J9">
        <v>1334.5535714285711</v>
      </c>
      <c r="K9">
        <v>2.1141065533750503</v>
      </c>
      <c r="L9">
        <v>15.281621269756062</v>
      </c>
      <c r="M9">
        <v>8.6660449931370458</v>
      </c>
    </row>
    <row r="10" spans="1:14" x14ac:dyDescent="0.3">
      <c r="A10">
        <v>8</v>
      </c>
      <c r="B10">
        <v>8</v>
      </c>
      <c r="C10">
        <v>2008</v>
      </c>
      <c r="D10">
        <v>160.68575342465752</v>
      </c>
      <c r="E10">
        <v>475.66397260273976</v>
      </c>
      <c r="F10">
        <v>-2.1187671232876717</v>
      </c>
      <c r="G10">
        <v>60.68575342465752</v>
      </c>
      <c r="H10">
        <v>-2.6173629116014285</v>
      </c>
      <c r="I10">
        <v>15.94325234479942</v>
      </c>
      <c r="J10">
        <v>1325.8976190476192</v>
      </c>
      <c r="K10">
        <v>-0.64860284114982569</v>
      </c>
      <c r="L10">
        <v>14.533901398876845</v>
      </c>
      <c r="M10">
        <v>7.9612339379464121</v>
      </c>
    </row>
    <row r="11" spans="1:14" x14ac:dyDescent="0.3">
      <c r="A11">
        <v>9</v>
      </c>
      <c r="B11">
        <v>8</v>
      </c>
      <c r="C11">
        <v>2009</v>
      </c>
      <c r="D11">
        <v>149.02931506849313</v>
      </c>
      <c r="E11">
        <v>439.05465753424647</v>
      </c>
      <c r="F11">
        <v>-6.963013698630137</v>
      </c>
      <c r="G11">
        <v>49.029315068493133</v>
      </c>
      <c r="H11">
        <v>-7.2541828430545134</v>
      </c>
      <c r="I11">
        <v>7.5325168255235804</v>
      </c>
      <c r="J11">
        <v>1245.882142857143</v>
      </c>
      <c r="K11">
        <v>-6.0348155876432283</v>
      </c>
      <c r="L11">
        <v>7.6219916641214969</v>
      </c>
      <c r="M11">
        <v>1.4459725636472476</v>
      </c>
    </row>
    <row r="12" spans="1:14" x14ac:dyDescent="0.3">
      <c r="A12">
        <v>10</v>
      </c>
      <c r="B12">
        <v>8</v>
      </c>
      <c r="C12">
        <v>2010</v>
      </c>
      <c r="D12">
        <v>138.59</v>
      </c>
      <c r="E12">
        <v>407.29068493150686</v>
      </c>
      <c r="F12">
        <v>-6.9908219178082192</v>
      </c>
      <c r="G12">
        <v>38.590000000000003</v>
      </c>
      <c r="H12">
        <v>-7.0048735469899093</v>
      </c>
      <c r="I12">
        <v>0</v>
      </c>
      <c r="J12">
        <v>1228.1238095238091</v>
      </c>
      <c r="K12">
        <v>-1.4253622170560254</v>
      </c>
      <c r="L12">
        <v>6.087988457697926</v>
      </c>
      <c r="M12">
        <v>0</v>
      </c>
    </row>
    <row r="13" spans="1:14" x14ac:dyDescent="0.3">
      <c r="A13">
        <v>11</v>
      </c>
      <c r="B13">
        <v>8</v>
      </c>
      <c r="C13">
        <v>2011</v>
      </c>
      <c r="D13">
        <v>131.28273972602739</v>
      </c>
      <c r="E13">
        <v>385.40342465753423</v>
      </c>
      <c r="F13">
        <v>-5.443287671232877</v>
      </c>
      <c r="G13">
        <v>31.282739726027387</v>
      </c>
      <c r="H13">
        <v>-5.2725739764576174</v>
      </c>
      <c r="I13">
        <v>-5.2725739764576209</v>
      </c>
      <c r="J13">
        <v>1243.2392857142856</v>
      </c>
      <c r="K13">
        <v>1.2307778803129832</v>
      </c>
      <c r="L13">
        <v>7.393695953304273</v>
      </c>
      <c r="M13">
        <v>1.2307778803129938</v>
      </c>
    </row>
    <row r="14" spans="1:14" x14ac:dyDescent="0.3">
      <c r="A14">
        <v>12</v>
      </c>
      <c r="B14">
        <v>8</v>
      </c>
      <c r="C14">
        <v>2012</v>
      </c>
      <c r="D14">
        <v>131.50602739726028</v>
      </c>
      <c r="E14">
        <v>385.89109589041095</v>
      </c>
      <c r="F14">
        <v>0.26561643835616439</v>
      </c>
      <c r="G14">
        <v>31.506027397260283</v>
      </c>
      <c r="H14">
        <v>0.17008151391331161</v>
      </c>
      <c r="I14">
        <v>-5.11146013618567</v>
      </c>
      <c r="J14">
        <v>1269.5142857142855</v>
      </c>
      <c r="K14">
        <v>2.1134306405789172</v>
      </c>
      <c r="L14">
        <v>9.6633872296315602</v>
      </c>
      <c r="M14">
        <v>3.370220157731906</v>
      </c>
    </row>
    <row r="15" spans="1:14" x14ac:dyDescent="0.3">
      <c r="A15">
        <v>13</v>
      </c>
      <c r="B15">
        <v>8</v>
      </c>
      <c r="C15">
        <v>2013</v>
      </c>
      <c r="D15">
        <v>137.13123287671232</v>
      </c>
      <c r="E15">
        <v>404.47657534246576</v>
      </c>
      <c r="F15">
        <v>4.6834246575342462</v>
      </c>
      <c r="G15">
        <v>37.131232876712318</v>
      </c>
      <c r="H15">
        <v>4.2775267345420698</v>
      </c>
      <c r="I15">
        <v>-1.0525774754943975</v>
      </c>
      <c r="J15">
        <v>1300.8857142857144</v>
      </c>
      <c r="K15">
        <v>2.4711363176017853</v>
      </c>
      <c r="L15">
        <v>12.373319018575264</v>
      </c>
      <c r="M15">
        <v>5.9246392096345417</v>
      </c>
    </row>
    <row r="16" spans="1:14" x14ac:dyDescent="0.3">
      <c r="A16">
        <v>14</v>
      </c>
      <c r="B16">
        <v>8</v>
      </c>
      <c r="C16">
        <v>2014</v>
      </c>
      <c r="D16">
        <v>144.63958904109589</v>
      </c>
      <c r="E16">
        <v>430.92698630136988</v>
      </c>
      <c r="F16">
        <v>5.8978082191780823</v>
      </c>
      <c r="G16">
        <v>44.639589041095888</v>
      </c>
      <c r="H16">
        <v>5.4753071250617014</v>
      </c>
      <c r="I16">
        <v>4.3650978000547545</v>
      </c>
      <c r="J16">
        <v>1335.2369047619047</v>
      </c>
      <c r="K16">
        <v>2.6406001771686505</v>
      </c>
      <c r="L16">
        <v>15.340649079670063</v>
      </c>
      <c r="M16">
        <v>8.7216854202694165</v>
      </c>
    </row>
    <row r="17" spans="1:13" x14ac:dyDescent="0.3">
      <c r="A17">
        <v>15</v>
      </c>
      <c r="B17">
        <v>8</v>
      </c>
      <c r="C17">
        <v>2015</v>
      </c>
      <c r="D17">
        <v>151.77945205479452</v>
      </c>
      <c r="E17">
        <v>455.40712328767125</v>
      </c>
      <c r="F17">
        <v>5.0461643835616439</v>
      </c>
      <c r="G17">
        <v>51.779452054794518</v>
      </c>
      <c r="H17">
        <v>4.9363131221770828</v>
      </c>
      <c r="I17">
        <v>9.5168858177318096</v>
      </c>
      <c r="J17">
        <v>1372.2499999999998</v>
      </c>
      <c r="K17">
        <v>2.7720245827608458</v>
      </c>
      <c r="L17">
        <v>18.537920226074444</v>
      </c>
      <c r="M17">
        <v>11.735477266911202</v>
      </c>
    </row>
    <row r="18" spans="1:13" x14ac:dyDescent="0.3">
      <c r="A18">
        <v>16</v>
      </c>
      <c r="B18">
        <v>8</v>
      </c>
      <c r="C18">
        <v>2016</v>
      </c>
      <c r="D18">
        <v>160.07780821917808</v>
      </c>
      <c r="E18">
        <v>485.0845205479452</v>
      </c>
      <c r="F18">
        <v>5.58</v>
      </c>
      <c r="G18">
        <v>60.077808219178088</v>
      </c>
      <c r="H18">
        <v>5.4673778644211524</v>
      </c>
      <c r="I18">
        <v>15.504587790733876</v>
      </c>
      <c r="J18">
        <v>1405.7452380952382</v>
      </c>
      <c r="K18">
        <v>2.4408991142458314</v>
      </c>
      <c r="L18">
        <v>21.431311270918123</v>
      </c>
      <c r="M18">
        <v>14.462827541817584</v>
      </c>
    </row>
    <row r="19" spans="1:13" x14ac:dyDescent="0.3">
      <c r="A19">
        <v>17</v>
      </c>
      <c r="B19">
        <v>8</v>
      </c>
      <c r="C19">
        <v>2017</v>
      </c>
      <c r="D19">
        <v>169.79698630136986</v>
      </c>
      <c r="E19">
        <v>517.69328767123284</v>
      </c>
      <c r="F19">
        <v>6.1282191780821922</v>
      </c>
      <c r="G19">
        <v>69.796986301369856</v>
      </c>
      <c r="H19">
        <v>6.0715337062113628</v>
      </c>
      <c r="I19">
        <v>22.517487770668769</v>
      </c>
      <c r="J19">
        <v>1438.9499999999998</v>
      </c>
      <c r="K19">
        <v>2.362075360806748</v>
      </c>
      <c r="L19">
        <v>24.299610354753018</v>
      </c>
      <c r="M19">
        <v>17.16652578846557</v>
      </c>
    </row>
    <row r="20" spans="1:13" x14ac:dyDescent="0.3">
      <c r="A20">
        <v>18</v>
      </c>
      <c r="B20">
        <v>8</v>
      </c>
      <c r="C20">
        <v>2018</v>
      </c>
      <c r="D20">
        <v>181.44958904109589</v>
      </c>
      <c r="E20">
        <v>557.05301369863014</v>
      </c>
      <c r="F20">
        <v>6.8197260273972597</v>
      </c>
      <c r="G20">
        <v>81.449589041095891</v>
      </c>
      <c r="H20">
        <v>6.862667585303317</v>
      </c>
      <c r="I20">
        <v>30.925455690234426</v>
      </c>
      <c r="J20">
        <v>1478.6142857142856</v>
      </c>
      <c r="K20">
        <v>2.7564742148292742</v>
      </c>
      <c r="L20">
        <v>27.725897063315038</v>
      </c>
      <c r="M20">
        <v>20.396190860235915</v>
      </c>
    </row>
    <row r="21" spans="1:13" x14ac:dyDescent="0.3">
      <c r="A21">
        <v>19</v>
      </c>
      <c r="B21">
        <v>8</v>
      </c>
      <c r="C21">
        <v>2019</v>
      </c>
      <c r="D21">
        <v>192.71534246575345</v>
      </c>
      <c r="E21">
        <v>592.31534246575336</v>
      </c>
      <c r="F21">
        <v>6.1701369863013698</v>
      </c>
      <c r="G21">
        <v>92.715342465753423</v>
      </c>
      <c r="H21">
        <v>6.2087511380948923</v>
      </c>
      <c r="I21">
        <v>39.054291410457765</v>
      </c>
      <c r="J21">
        <v>1516.7607142857139</v>
      </c>
      <c r="K21">
        <v>2.5798769117803211</v>
      </c>
      <c r="L21">
        <v>31.021067992015816</v>
      </c>
      <c r="M21">
        <v>23.50226439090212</v>
      </c>
    </row>
    <row r="22" spans="1:13" x14ac:dyDescent="0.3">
      <c r="A22">
        <v>20</v>
      </c>
      <c r="B22">
        <v>8</v>
      </c>
      <c r="C22">
        <v>2020</v>
      </c>
      <c r="D22">
        <v>201.93890410958903</v>
      </c>
      <c r="E22">
        <v>619.00726027397263</v>
      </c>
      <c r="F22">
        <v>4.8356164383561646</v>
      </c>
      <c r="G22">
        <v>101.93890410958906</v>
      </c>
      <c r="H22">
        <v>4.7861065579014372</v>
      </c>
      <c r="I22">
        <v>45.709577970697055</v>
      </c>
      <c r="J22">
        <v>1450.1785714285711</v>
      </c>
      <c r="K22">
        <v>-4.3897591907566147</v>
      </c>
      <c r="L22">
        <v>25.26955861800883</v>
      </c>
      <c r="M22">
        <v>18.080812389009964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Q13" sqref="Q13"/>
    </sheetView>
  </sheetViews>
  <sheetFormatPr defaultRowHeight="14.4" x14ac:dyDescent="0.3"/>
  <cols>
    <col min="1" max="1" width="10.77734375" bestFit="1" customWidth="1"/>
    <col min="2" max="2" width="13.88671875" bestFit="1" customWidth="1"/>
    <col min="3" max="3" width="6.88671875" bestFit="1" customWidth="1"/>
    <col min="4" max="4" width="19.109375" bestFit="1" customWidth="1"/>
    <col min="5" max="5" width="12" bestFit="1" customWidth="1"/>
    <col min="6" max="6" width="19.44140625" bestFit="1" customWidth="1"/>
    <col min="7" max="7" width="25.6640625" bestFit="1" customWidth="1"/>
    <col min="8" max="8" width="40.21875" bestFit="1" customWidth="1"/>
    <col min="9" max="9" width="25.6640625" bestFit="1" customWidth="1"/>
    <col min="10" max="10" width="26.109375" bestFit="1" customWidth="1"/>
    <col min="11" max="11" width="16.88671875" bestFit="1" customWidth="1"/>
    <col min="12" max="13" width="37.21875" bestFit="1" customWidth="1"/>
    <col min="14" max="14" width="24.21875" customWidth="1"/>
  </cols>
  <sheetData>
    <row r="1" spans="1:14" x14ac:dyDescent="0.3">
      <c r="A1" t="s">
        <v>12</v>
      </c>
      <c r="B1" t="s">
        <v>0</v>
      </c>
      <c r="C1" t="s">
        <v>1</v>
      </c>
      <c r="D1" t="s">
        <v>13</v>
      </c>
      <c r="E1" t="s">
        <v>14</v>
      </c>
      <c r="F1" t="s">
        <v>15</v>
      </c>
      <c r="G1" t="s">
        <v>2</v>
      </c>
      <c r="H1" t="s">
        <v>16</v>
      </c>
      <c r="I1" t="s">
        <v>3</v>
      </c>
      <c r="J1" t="s">
        <v>17</v>
      </c>
      <c r="K1" t="s">
        <v>18</v>
      </c>
      <c r="L1" t="s">
        <v>4</v>
      </c>
      <c r="M1" t="s">
        <v>5</v>
      </c>
      <c r="N1" t="s">
        <v>20</v>
      </c>
    </row>
    <row r="2" spans="1:14" x14ac:dyDescent="0.3">
      <c r="A2">
        <v>0</v>
      </c>
      <c r="B2">
        <v>3</v>
      </c>
      <c r="C2">
        <v>2000</v>
      </c>
      <c r="D2">
        <v>100</v>
      </c>
      <c r="E2">
        <v>249.91555555555561</v>
      </c>
      <c r="F2">
        <v>4.7294444444444439</v>
      </c>
      <c r="G2">
        <v>0</v>
      </c>
      <c r="H2">
        <v>-42.233848806303762</v>
      </c>
      <c r="I2">
        <v>-21.887340715268948</v>
      </c>
      <c r="J2">
        <v>3374.7383333333328</v>
      </c>
      <c r="L2">
        <v>0</v>
      </c>
      <c r="M2">
        <v>1.4354860363853468</v>
      </c>
      <c r="N2" s="1">
        <f>CORREL(G2:G22,L2:L22)</f>
        <v>0.82408643918078184</v>
      </c>
    </row>
    <row r="3" spans="1:14" x14ac:dyDescent="0.3">
      <c r="A3">
        <v>1</v>
      </c>
      <c r="B3">
        <v>3</v>
      </c>
      <c r="C3">
        <v>2001</v>
      </c>
      <c r="D3">
        <v>105.87566666666666</v>
      </c>
      <c r="E3">
        <v>263.37142857142857</v>
      </c>
      <c r="F3">
        <v>5.8756666666666657</v>
      </c>
      <c r="G3">
        <v>5.8756666666666604</v>
      </c>
      <c r="H3">
        <v>5.8756666666666568</v>
      </c>
      <c r="I3">
        <v>-17.297701231229105</v>
      </c>
      <c r="J3">
        <v>3372.95</v>
      </c>
      <c r="K3">
        <v>-5.29917628181664E-2</v>
      </c>
      <c r="L3">
        <v>-5.2991762818170099E-2</v>
      </c>
      <c r="M3">
        <v>1.3817335842114875</v>
      </c>
    </row>
    <row r="4" spans="1:14" x14ac:dyDescent="0.3">
      <c r="A4">
        <v>2</v>
      </c>
      <c r="B4">
        <v>3</v>
      </c>
      <c r="C4">
        <v>2002</v>
      </c>
      <c r="D4">
        <v>110.32588888888888</v>
      </c>
      <c r="E4">
        <v>275.21043956043962</v>
      </c>
      <c r="F4">
        <v>4.1548351648351645</v>
      </c>
      <c r="G4">
        <v>10.325888888888883</v>
      </c>
      <c r="H4">
        <v>4.2032530819693159</v>
      </c>
      <c r="I4">
        <v>-13.821514309371272</v>
      </c>
      <c r="J4">
        <v>3348.6116666666671</v>
      </c>
      <c r="K4">
        <v>-0.72157409191753175</v>
      </c>
      <c r="L4">
        <v>-0.7741834799043511</v>
      </c>
      <c r="M4">
        <v>0.65018926073096661</v>
      </c>
    </row>
    <row r="5" spans="1:14" x14ac:dyDescent="0.3">
      <c r="A5">
        <v>3</v>
      </c>
      <c r="B5">
        <v>3</v>
      </c>
      <c r="C5">
        <v>2003</v>
      </c>
      <c r="D5">
        <v>114.74966666666666</v>
      </c>
      <c r="E5">
        <v>286.64736263736262</v>
      </c>
      <c r="F5">
        <v>3.8293406593406591</v>
      </c>
      <c r="G5">
        <v>14.749666666666656</v>
      </c>
      <c r="H5">
        <v>4.0097368100365127</v>
      </c>
      <c r="I5">
        <v>-10.365983846302074</v>
      </c>
      <c r="J5">
        <v>3355.396666666667</v>
      </c>
      <c r="K5">
        <v>0.2026212853386555</v>
      </c>
      <c r="L5">
        <v>-0.57313085508356676</v>
      </c>
      <c r="M5">
        <v>0.85412796790683954</v>
      </c>
    </row>
    <row r="6" spans="1:14" x14ac:dyDescent="0.3">
      <c r="A6">
        <v>4</v>
      </c>
      <c r="B6">
        <v>3</v>
      </c>
      <c r="C6">
        <v>2004</v>
      </c>
      <c r="D6">
        <v>123.19633333333331</v>
      </c>
      <c r="E6">
        <v>308.90758241758243</v>
      </c>
      <c r="F6">
        <v>6.8903296703296704</v>
      </c>
      <c r="G6">
        <v>23.196333333333328</v>
      </c>
      <c r="H6">
        <v>7.3609509395815342</v>
      </c>
      <c r="I6">
        <v>-3.7680678920517865</v>
      </c>
      <c r="J6">
        <v>3431.6983333333337</v>
      </c>
      <c r="K6">
        <v>2.273998404560218</v>
      </c>
      <c r="L6">
        <v>1.6878345629760083</v>
      </c>
      <c r="M6">
        <v>3.1475492288301612</v>
      </c>
    </row>
    <row r="7" spans="1:14" x14ac:dyDescent="0.3">
      <c r="A7">
        <v>5</v>
      </c>
      <c r="B7">
        <v>3</v>
      </c>
      <c r="C7">
        <v>2005</v>
      </c>
      <c r="D7">
        <v>138.83722222222224</v>
      </c>
      <c r="E7">
        <v>350.03065934065933</v>
      </c>
      <c r="F7">
        <v>11.51956043956044</v>
      </c>
      <c r="G7">
        <v>38.837222222222238</v>
      </c>
      <c r="H7">
        <v>12.695904549828786</v>
      </c>
      <c r="I7">
        <v>8.4494463548293641</v>
      </c>
      <c r="J7">
        <v>3529.4300000000003</v>
      </c>
      <c r="K7">
        <v>2.8479096113246172</v>
      </c>
      <c r="L7">
        <v>4.5838121770428737</v>
      </c>
      <c r="M7">
        <v>6.085098197163803</v>
      </c>
    </row>
    <row r="8" spans="1:14" x14ac:dyDescent="0.3">
      <c r="A8">
        <v>6</v>
      </c>
      <c r="B8">
        <v>3</v>
      </c>
      <c r="C8">
        <v>2006</v>
      </c>
      <c r="D8">
        <v>153.346</v>
      </c>
      <c r="E8">
        <v>388.02109890109887</v>
      </c>
      <c r="F8">
        <v>9.5030769230769234</v>
      </c>
      <c r="G8">
        <v>53.345999999999997</v>
      </c>
      <c r="H8">
        <v>10.450207477181506</v>
      </c>
      <c r="I8">
        <v>19.782638506763679</v>
      </c>
      <c r="J8">
        <v>3604.5016666666666</v>
      </c>
      <c r="K8">
        <v>2.1270195659544462</v>
      </c>
      <c r="L8">
        <v>6.8083303248696314</v>
      </c>
      <c r="M8">
        <v>8.3415489923794723</v>
      </c>
    </row>
    <row r="9" spans="1:14" x14ac:dyDescent="0.3">
      <c r="A9">
        <v>7</v>
      </c>
      <c r="B9">
        <v>3</v>
      </c>
      <c r="C9">
        <v>2007</v>
      </c>
      <c r="D9">
        <v>155.70777777777778</v>
      </c>
      <c r="E9">
        <v>393.35010989010988</v>
      </c>
      <c r="F9">
        <v>2.4136263736263737</v>
      </c>
      <c r="G9">
        <v>55.707777777777778</v>
      </c>
      <c r="H9">
        <v>1.5401626242469879</v>
      </c>
      <c r="I9">
        <v>21.627485935381728</v>
      </c>
      <c r="J9">
        <v>3628.8583333333336</v>
      </c>
      <c r="K9">
        <v>0.67572909986171048</v>
      </c>
      <c r="L9">
        <v>7.5300652939511963</v>
      </c>
      <c r="M9">
        <v>9.0736443661619113</v>
      </c>
    </row>
    <row r="10" spans="1:14" x14ac:dyDescent="0.3">
      <c r="A10">
        <v>8</v>
      </c>
      <c r="B10">
        <v>3</v>
      </c>
      <c r="C10">
        <v>2008</v>
      </c>
      <c r="D10">
        <v>147.21266666666665</v>
      </c>
      <c r="E10">
        <v>369.34230769230771</v>
      </c>
      <c r="F10">
        <v>-3.8681318681318682</v>
      </c>
      <c r="G10">
        <v>47.212666666666649</v>
      </c>
      <c r="H10">
        <v>-5.4558039632645272</v>
      </c>
      <c r="I10">
        <v>14.991728737300164</v>
      </c>
      <c r="J10">
        <v>3554.9833333333336</v>
      </c>
      <c r="K10">
        <v>-2.0357642325524838</v>
      </c>
      <c r="L10">
        <v>5.3410066854566107</v>
      </c>
      <c r="M10">
        <v>6.8531621270140954</v>
      </c>
    </row>
    <row r="11" spans="1:14" x14ac:dyDescent="0.3">
      <c r="A11">
        <v>9</v>
      </c>
      <c r="B11">
        <v>3</v>
      </c>
      <c r="C11">
        <v>2009</v>
      </c>
      <c r="D11">
        <v>136.19022222222222</v>
      </c>
      <c r="E11">
        <v>339.08043956043957</v>
      </c>
      <c r="F11">
        <v>-6.529120879120879</v>
      </c>
      <c r="G11">
        <v>36.190222222222218</v>
      </c>
      <c r="H11">
        <v>-7.487429372774379</v>
      </c>
      <c r="I11">
        <v>6.3818042635625165</v>
      </c>
      <c r="J11">
        <v>3351.1866666666665</v>
      </c>
      <c r="K11">
        <v>-5.7327038570270004</v>
      </c>
      <c r="L11">
        <v>-0.6978812678316314</v>
      </c>
      <c r="M11">
        <v>0.72758678040344327</v>
      </c>
    </row>
    <row r="12" spans="1:14" x14ac:dyDescent="0.3">
      <c r="A12">
        <v>10</v>
      </c>
      <c r="B12">
        <v>3</v>
      </c>
      <c r="C12">
        <v>2010</v>
      </c>
      <c r="D12">
        <v>128.02022222222223</v>
      </c>
      <c r="E12">
        <v>317.63274725274727</v>
      </c>
      <c r="F12">
        <v>-5.7551648351648357</v>
      </c>
      <c r="G12">
        <v>28.02022222222223</v>
      </c>
      <c r="H12">
        <v>-5.9989622358269994</v>
      </c>
      <c r="I12">
        <v>0</v>
      </c>
      <c r="J12">
        <v>3326.98</v>
      </c>
      <c r="K12">
        <v>-0.72233119412425939</v>
      </c>
      <c r="L12">
        <v>-1.4151714478603985</v>
      </c>
      <c r="M12">
        <v>0</v>
      </c>
    </row>
    <row r="13" spans="1:14" x14ac:dyDescent="0.3">
      <c r="A13">
        <v>11</v>
      </c>
      <c r="B13">
        <v>3</v>
      </c>
      <c r="C13">
        <v>2011</v>
      </c>
      <c r="D13">
        <v>122.08822222222224</v>
      </c>
      <c r="E13">
        <v>302.08252747252743</v>
      </c>
      <c r="F13">
        <v>-4.6293406593406594</v>
      </c>
      <c r="G13">
        <v>22.088222222222228</v>
      </c>
      <c r="H13">
        <v>-4.6336429487702446</v>
      </c>
      <c r="I13">
        <v>-4.6336429487702482</v>
      </c>
      <c r="J13">
        <v>3360.7333333333336</v>
      </c>
      <c r="K13">
        <v>1.0145337012345657</v>
      </c>
      <c r="L13">
        <v>-0.41499513789463149</v>
      </c>
      <c r="M13">
        <v>1.0145337012345597</v>
      </c>
    </row>
    <row r="14" spans="1:14" x14ac:dyDescent="0.3">
      <c r="A14">
        <v>12</v>
      </c>
      <c r="B14">
        <v>3</v>
      </c>
      <c r="C14">
        <v>2012</v>
      </c>
      <c r="D14">
        <v>119.91866666666668</v>
      </c>
      <c r="E14">
        <v>296.60626373626371</v>
      </c>
      <c r="F14">
        <v>-1.7932967032967031</v>
      </c>
      <c r="G14">
        <v>19.918666666666667</v>
      </c>
      <c r="H14">
        <v>-1.7770391902394822</v>
      </c>
      <c r="I14">
        <v>-6.3283404878743177</v>
      </c>
      <c r="J14">
        <v>3415.8666666666668</v>
      </c>
      <c r="K14">
        <v>1.6405149669714847</v>
      </c>
      <c r="L14">
        <v>1.2187117717274936</v>
      </c>
      <c r="M14">
        <v>2.6716922454197731</v>
      </c>
    </row>
    <row r="15" spans="1:14" x14ac:dyDescent="0.3">
      <c r="A15">
        <v>13</v>
      </c>
      <c r="B15">
        <v>3</v>
      </c>
      <c r="C15">
        <v>2013</v>
      </c>
      <c r="D15">
        <v>122.82811111111111</v>
      </c>
      <c r="E15">
        <v>304.98406593406594</v>
      </c>
      <c r="F15">
        <v>2.3740659340659338</v>
      </c>
      <c r="G15">
        <v>22.828111111111117</v>
      </c>
      <c r="H15">
        <v>2.4261814489079603</v>
      </c>
      <c r="I15">
        <v>-4.0556960619068914</v>
      </c>
      <c r="J15">
        <v>3483.271666666667</v>
      </c>
      <c r="K15">
        <v>1.9732913072329159</v>
      </c>
      <c r="L15">
        <v>3.216051812412136</v>
      </c>
      <c r="M15">
        <v>4.6977038234875765</v>
      </c>
    </row>
    <row r="16" spans="1:14" x14ac:dyDescent="0.3">
      <c r="A16">
        <v>14</v>
      </c>
      <c r="B16">
        <v>3</v>
      </c>
      <c r="C16">
        <v>2014</v>
      </c>
      <c r="D16">
        <v>128.59755555555557</v>
      </c>
      <c r="E16">
        <v>321.2442857142857</v>
      </c>
      <c r="F16">
        <v>4.6190109890109889</v>
      </c>
      <c r="G16">
        <v>28.597555555555569</v>
      </c>
      <c r="H16">
        <v>4.6971693957138072</v>
      </c>
      <c r="I16">
        <v>0.45097041960385448</v>
      </c>
      <c r="J16">
        <v>3572.0366666666669</v>
      </c>
      <c r="K16">
        <v>2.5483226258072422</v>
      </c>
      <c r="L16">
        <v>5.8463298142127655</v>
      </c>
      <c r="M16">
        <v>7.3657390987221696</v>
      </c>
    </row>
    <row r="17" spans="1:13" x14ac:dyDescent="0.3">
      <c r="A17">
        <v>15</v>
      </c>
      <c r="B17">
        <v>3</v>
      </c>
      <c r="C17">
        <v>2015</v>
      </c>
      <c r="D17">
        <v>134.53633333333337</v>
      </c>
      <c r="E17">
        <v>337.47516483516483</v>
      </c>
      <c r="F17">
        <v>4.3776923076923078</v>
      </c>
      <c r="G17">
        <v>34.536333333333346</v>
      </c>
      <c r="H17">
        <v>4.6181109369626716</v>
      </c>
      <c r="I17">
        <v>5.0899076708367286</v>
      </c>
      <c r="J17">
        <v>3674.4083333333328</v>
      </c>
      <c r="K17">
        <v>2.8659186962433081</v>
      </c>
      <c r="L17">
        <v>8.87979956964565</v>
      </c>
      <c r="M17">
        <v>10.442753888912264</v>
      </c>
    </row>
    <row r="18" spans="1:13" x14ac:dyDescent="0.3">
      <c r="A18">
        <v>16</v>
      </c>
      <c r="B18">
        <v>3</v>
      </c>
      <c r="C18">
        <v>2016</v>
      </c>
      <c r="D18">
        <v>141.48644444444446</v>
      </c>
      <c r="E18">
        <v>356.31054945054944</v>
      </c>
      <c r="F18">
        <v>4.8725274725274721</v>
      </c>
      <c r="G18">
        <v>41.486444444444459</v>
      </c>
      <c r="H18">
        <v>5.1659733388832674</v>
      </c>
      <c r="I18">
        <v>10.518824282969188</v>
      </c>
      <c r="J18">
        <v>3774.7249999999999</v>
      </c>
      <c r="K18">
        <v>2.730144762535458</v>
      </c>
      <c r="L18">
        <v>11.852375715055439</v>
      </c>
      <c r="M18">
        <v>13.458000949810335</v>
      </c>
    </row>
    <row r="19" spans="1:13" x14ac:dyDescent="0.3">
      <c r="A19">
        <v>17</v>
      </c>
      <c r="B19">
        <v>3</v>
      </c>
      <c r="C19">
        <v>2017</v>
      </c>
      <c r="D19">
        <v>149.15044444444445</v>
      </c>
      <c r="E19">
        <v>376.8535164835165</v>
      </c>
      <c r="F19">
        <v>5.1041758241758242</v>
      </c>
      <c r="G19">
        <v>49.150444444444446</v>
      </c>
      <c r="H19">
        <v>5.4167733383174488</v>
      </c>
      <c r="I19">
        <v>16.505378490550964</v>
      </c>
      <c r="J19">
        <v>3843.5149999999999</v>
      </c>
      <c r="K19">
        <v>1.8223844121094901</v>
      </c>
      <c r="L19">
        <v>13.890755974660751</v>
      </c>
      <c r="M19">
        <v>15.525641873410716</v>
      </c>
    </row>
    <row r="20" spans="1:13" x14ac:dyDescent="0.3">
      <c r="A20">
        <v>18</v>
      </c>
      <c r="B20">
        <v>3</v>
      </c>
      <c r="C20">
        <v>2018</v>
      </c>
      <c r="D20">
        <v>157.89755555555556</v>
      </c>
      <c r="E20">
        <v>400.25384615384615</v>
      </c>
      <c r="F20">
        <v>5.5207692307692309</v>
      </c>
      <c r="G20">
        <v>57.897555555555563</v>
      </c>
      <c r="H20">
        <v>5.8646228938119114</v>
      </c>
      <c r="I20">
        <v>23.337979590030042</v>
      </c>
      <c r="J20">
        <v>3918.9083333333328</v>
      </c>
      <c r="K20">
        <v>1.9615725015599721</v>
      </c>
      <c r="L20">
        <v>16.124805725678474</v>
      </c>
      <c r="M20">
        <v>17.791761096650202</v>
      </c>
    </row>
    <row r="21" spans="1:13" x14ac:dyDescent="0.3">
      <c r="A21">
        <v>19</v>
      </c>
      <c r="B21">
        <v>3</v>
      </c>
      <c r="C21">
        <v>2019</v>
      </c>
      <c r="D21">
        <v>165.79266666666666</v>
      </c>
      <c r="E21">
        <v>420.98417582417579</v>
      </c>
      <c r="F21">
        <v>4.925934065934066</v>
      </c>
      <c r="G21">
        <v>65.792666666666662</v>
      </c>
      <c r="H21">
        <v>5.0001477751397072</v>
      </c>
      <c r="I21">
        <v>29.505060832403203</v>
      </c>
      <c r="J21">
        <v>3990.9533333333329</v>
      </c>
      <c r="K21">
        <v>1.838394620951012</v>
      </c>
      <c r="L21">
        <v>18.259637907729147</v>
      </c>
      <c r="M21">
        <v>19.957238496574472</v>
      </c>
    </row>
    <row r="22" spans="1:13" x14ac:dyDescent="0.3">
      <c r="A22">
        <v>20</v>
      </c>
      <c r="B22">
        <v>3</v>
      </c>
      <c r="C22">
        <v>2020</v>
      </c>
      <c r="D22">
        <v>173.06688888888888</v>
      </c>
      <c r="E22">
        <v>439.70142857142861</v>
      </c>
      <c r="F22">
        <v>4.1856043956043951</v>
      </c>
      <c r="G22">
        <v>73.066888888888883</v>
      </c>
      <c r="H22">
        <v>4.3875416014915514</v>
      </c>
      <c r="I22">
        <v>35.187149252461843</v>
      </c>
      <c r="J22">
        <v>3810.5316666666654</v>
      </c>
      <c r="K22">
        <v>-4.5207661327368864</v>
      </c>
      <c r="L22">
        <v>12.913396248499261</v>
      </c>
      <c r="M22">
        <v>14.53425228485492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L1" workbookViewId="0">
      <selection activeCell="N10" sqref="N10"/>
    </sheetView>
  </sheetViews>
  <sheetFormatPr defaultRowHeight="14.4" x14ac:dyDescent="0.3"/>
  <cols>
    <col min="1" max="1" width="10.77734375" bestFit="1" customWidth="1"/>
    <col min="2" max="2" width="13.88671875" bestFit="1" customWidth="1"/>
    <col min="3" max="3" width="6.88671875" bestFit="1" customWidth="1"/>
    <col min="4" max="4" width="19.109375" bestFit="1" customWidth="1"/>
    <col min="5" max="5" width="12" bestFit="1" customWidth="1"/>
    <col min="6" max="6" width="19.44140625" bestFit="1" customWidth="1"/>
    <col min="7" max="7" width="25.6640625" bestFit="1" customWidth="1"/>
    <col min="8" max="8" width="40.21875" bestFit="1" customWidth="1"/>
    <col min="9" max="9" width="25.6640625" bestFit="1" customWidth="1"/>
    <col min="10" max="10" width="26.109375" bestFit="1" customWidth="1"/>
    <col min="11" max="11" width="16.88671875" bestFit="1" customWidth="1"/>
    <col min="12" max="13" width="37.21875" bestFit="1" customWidth="1"/>
    <col min="14" max="14" width="23.88671875" customWidth="1"/>
  </cols>
  <sheetData>
    <row r="1" spans="1:14" x14ac:dyDescent="0.3">
      <c r="A1" t="s">
        <v>12</v>
      </c>
      <c r="B1" t="s">
        <v>0</v>
      </c>
      <c r="C1" t="s">
        <v>1</v>
      </c>
      <c r="D1" t="s">
        <v>13</v>
      </c>
      <c r="E1" t="s">
        <v>14</v>
      </c>
      <c r="F1" t="s">
        <v>15</v>
      </c>
      <c r="G1" t="s">
        <v>2</v>
      </c>
      <c r="H1" t="s">
        <v>16</v>
      </c>
      <c r="I1" t="s">
        <v>3</v>
      </c>
      <c r="J1" t="s">
        <v>17</v>
      </c>
      <c r="K1" t="s">
        <v>18</v>
      </c>
      <c r="L1" t="s">
        <v>4</v>
      </c>
      <c r="M1" t="s">
        <v>5</v>
      </c>
      <c r="N1" t="s">
        <v>20</v>
      </c>
    </row>
    <row r="2" spans="1:14" x14ac:dyDescent="0.3">
      <c r="A2">
        <v>0</v>
      </c>
      <c r="B2">
        <v>7</v>
      </c>
      <c r="C2">
        <v>2000</v>
      </c>
      <c r="D2">
        <v>100</v>
      </c>
      <c r="E2">
        <v>223.05922222222225</v>
      </c>
      <c r="F2">
        <v>4.0053333333333336</v>
      </c>
      <c r="G2">
        <v>0</v>
      </c>
      <c r="H2">
        <v>-33.704332113544446</v>
      </c>
      <c r="I2">
        <v>-27.28559551885364</v>
      </c>
      <c r="J2">
        <v>3510.8979166666668</v>
      </c>
      <c r="L2">
        <v>0</v>
      </c>
      <c r="M2">
        <v>-6.273998353762968</v>
      </c>
      <c r="N2" s="1">
        <f>CORREL(Table_region7_table[Percent change since 2000],Table_region7_table[employment percent change since 2000])</f>
        <v>0.94923836377680204</v>
      </c>
    </row>
    <row r="3" spans="1:14" x14ac:dyDescent="0.3">
      <c r="A3">
        <v>1</v>
      </c>
      <c r="B3">
        <v>7</v>
      </c>
      <c r="C3">
        <v>2001</v>
      </c>
      <c r="D3">
        <v>104.884</v>
      </c>
      <c r="E3">
        <v>234.13766666666663</v>
      </c>
      <c r="F3">
        <v>4.8840000000000003</v>
      </c>
      <c r="G3">
        <v>4.8840000000000003</v>
      </c>
      <c r="H3">
        <v>4.8840000000000003</v>
      </c>
      <c r="I3">
        <v>-23.734224003994449</v>
      </c>
      <c r="J3">
        <v>3533.9562500000002</v>
      </c>
      <c r="K3">
        <v>0.65676456224694757</v>
      </c>
      <c r="L3">
        <v>0.65676456224694479</v>
      </c>
      <c r="M3">
        <v>-5.6584391893394956</v>
      </c>
    </row>
    <row r="4" spans="1:14" x14ac:dyDescent="0.3">
      <c r="A4">
        <v>2</v>
      </c>
      <c r="B4">
        <v>7</v>
      </c>
      <c r="C4">
        <v>2002</v>
      </c>
      <c r="D4">
        <v>108.19877777777778</v>
      </c>
      <c r="E4">
        <v>240.04802197802201</v>
      </c>
      <c r="F4">
        <v>3.1592222222222222</v>
      </c>
      <c r="G4">
        <v>8.1987777777777779</v>
      </c>
      <c r="H4">
        <v>3.1604227315680022</v>
      </c>
      <c r="I4">
        <v>-21.323903083009963</v>
      </c>
      <c r="J4">
        <v>3497.7625000000003</v>
      </c>
      <c r="K4">
        <v>-1.0241708566708918</v>
      </c>
      <c r="L4">
        <v>-0.37413268566742047</v>
      </c>
      <c r="M4">
        <v>-6.6246579608907261</v>
      </c>
    </row>
    <row r="5" spans="1:14" x14ac:dyDescent="0.3">
      <c r="A5">
        <v>3</v>
      </c>
      <c r="B5">
        <v>7</v>
      </c>
      <c r="C5">
        <v>2003</v>
      </c>
      <c r="D5">
        <v>111.08833333333334</v>
      </c>
      <c r="E5">
        <v>246.44868131868131</v>
      </c>
      <c r="F5">
        <v>2.6502197802197802</v>
      </c>
      <c r="G5">
        <v>11.088333333333338</v>
      </c>
      <c r="H5">
        <v>2.670599072283641</v>
      </c>
      <c r="I5">
        <v>-19.222779968635852</v>
      </c>
      <c r="J5">
        <v>3481.3187499999999</v>
      </c>
      <c r="K5">
        <v>-0.47012197083136081</v>
      </c>
      <c r="L5">
        <v>-0.8424957765433998</v>
      </c>
      <c r="M5">
        <v>-7.063635959155512</v>
      </c>
    </row>
    <row r="6" spans="1:14" x14ac:dyDescent="0.3">
      <c r="A6">
        <v>4</v>
      </c>
      <c r="B6">
        <v>7</v>
      </c>
      <c r="C6">
        <v>2004</v>
      </c>
      <c r="D6">
        <v>115.39566666666668</v>
      </c>
      <c r="E6">
        <v>255.84791208791208</v>
      </c>
      <c r="F6">
        <v>3.8436263736263729</v>
      </c>
      <c r="G6">
        <v>15.395666666666671</v>
      </c>
      <c r="H6">
        <v>3.8773948659475135</v>
      </c>
      <c r="I6">
        <v>-16.090728186284615</v>
      </c>
      <c r="J6">
        <v>3522.9083333333333</v>
      </c>
      <c r="K6">
        <v>1.1946502552612648</v>
      </c>
      <c r="L6">
        <v>0.34208960077282741</v>
      </c>
      <c r="M6">
        <v>-5.9533714489110219</v>
      </c>
    </row>
    <row r="7" spans="1:14" x14ac:dyDescent="0.3">
      <c r="A7">
        <v>5</v>
      </c>
      <c r="B7">
        <v>7</v>
      </c>
      <c r="C7">
        <v>2005</v>
      </c>
      <c r="D7">
        <v>121.86677777777778</v>
      </c>
      <c r="E7">
        <v>270.13538461538462</v>
      </c>
      <c r="F7">
        <v>5.5686813186813184</v>
      </c>
      <c r="G7">
        <v>21.866777777777784</v>
      </c>
      <c r="H7">
        <v>5.6077591975820518</v>
      </c>
      <c r="I7">
        <v>-11.385298278526877</v>
      </c>
      <c r="J7">
        <v>3592.333333333333</v>
      </c>
      <c r="K7">
        <v>1.9706729051990779</v>
      </c>
      <c r="L7">
        <v>2.3195039730458324</v>
      </c>
      <c r="M7">
        <v>-4.1000200218014973</v>
      </c>
    </row>
    <row r="8" spans="1:14" x14ac:dyDescent="0.3">
      <c r="A8">
        <v>6</v>
      </c>
      <c r="B8">
        <v>7</v>
      </c>
      <c r="C8">
        <v>2006</v>
      </c>
      <c r="D8">
        <v>130.24922222222222</v>
      </c>
      <c r="E8">
        <v>288.71472527472531</v>
      </c>
      <c r="F8">
        <v>6.8286813186813182</v>
      </c>
      <c r="G8">
        <v>30.249222222222212</v>
      </c>
      <c r="H8">
        <v>6.8783671787315814</v>
      </c>
      <c r="I8">
        <v>-5.2900537197861679</v>
      </c>
      <c r="J8">
        <v>3679.7249999999999</v>
      </c>
      <c r="K8">
        <v>2.4327271040178289</v>
      </c>
      <c r="L8">
        <v>4.8086582788947103</v>
      </c>
      <c r="M8">
        <v>-1.7670352161241984</v>
      </c>
    </row>
    <row r="9" spans="1:14" x14ac:dyDescent="0.3">
      <c r="A9">
        <v>7</v>
      </c>
      <c r="B9">
        <v>7</v>
      </c>
      <c r="C9">
        <v>2007</v>
      </c>
      <c r="D9">
        <v>136.71688888888889</v>
      </c>
      <c r="E9">
        <v>302.64219780219781</v>
      </c>
      <c r="F9">
        <v>4.8848351648351649</v>
      </c>
      <c r="G9">
        <v>36.716888888888889</v>
      </c>
      <c r="H9">
        <v>4.9656086664624954</v>
      </c>
      <c r="I9">
        <v>-0.58712841929388737</v>
      </c>
      <c r="J9">
        <v>3786.8208333333337</v>
      </c>
      <c r="K9">
        <v>2.9104303537175635</v>
      </c>
      <c r="L9">
        <v>7.8590412827677687</v>
      </c>
      <c r="M9">
        <v>1.091966808302399</v>
      </c>
    </row>
    <row r="10" spans="1:14" x14ac:dyDescent="0.3">
      <c r="A10">
        <v>8</v>
      </c>
      <c r="B10">
        <v>7</v>
      </c>
      <c r="C10">
        <v>2008</v>
      </c>
      <c r="D10">
        <v>139.27144444444446</v>
      </c>
      <c r="E10">
        <v>307.69362637362639</v>
      </c>
      <c r="F10">
        <v>1.848351648351648</v>
      </c>
      <c r="G10">
        <v>39.271444444444455</v>
      </c>
      <c r="H10">
        <v>1.8685003559667512</v>
      </c>
      <c r="I10">
        <v>1.270401440068383</v>
      </c>
      <c r="J10">
        <v>3851.3395833333329</v>
      </c>
      <c r="K10">
        <v>1.7037708632020587</v>
      </c>
      <c r="L10">
        <v>9.6967122014726481</v>
      </c>
      <c r="M10">
        <v>2.8143422838201539</v>
      </c>
    </row>
    <row r="11" spans="1:14" x14ac:dyDescent="0.3">
      <c r="A11">
        <v>9</v>
      </c>
      <c r="B11">
        <v>7</v>
      </c>
      <c r="C11">
        <v>2009</v>
      </c>
      <c r="D11">
        <v>139.01211111111112</v>
      </c>
      <c r="E11">
        <v>306.91582417582418</v>
      </c>
      <c r="F11">
        <v>-0.15527472527472519</v>
      </c>
      <c r="G11">
        <v>39.012111111111125</v>
      </c>
      <c r="H11">
        <v>-0.18620711113309649</v>
      </c>
      <c r="I11">
        <v>1.0818287511139453</v>
      </c>
      <c r="J11">
        <v>3744.7041666666669</v>
      </c>
      <c r="K11">
        <v>-2.7687876999506922</v>
      </c>
      <c r="L11">
        <v>6.6594431267879619</v>
      </c>
      <c r="M11">
        <v>-3.2368579119463801E-2</v>
      </c>
    </row>
    <row r="12" spans="1:14" x14ac:dyDescent="0.3">
      <c r="A12">
        <v>10</v>
      </c>
      <c r="B12">
        <v>7</v>
      </c>
      <c r="C12">
        <v>2010</v>
      </c>
      <c r="D12">
        <v>137.52433333333337</v>
      </c>
      <c r="E12">
        <v>303.35527472527474</v>
      </c>
      <c r="F12">
        <v>-1.0581318681318681</v>
      </c>
      <c r="G12">
        <v>37.524333333333352</v>
      </c>
      <c r="H12">
        <v>-1.0702504737796661</v>
      </c>
      <c r="I12">
        <v>0</v>
      </c>
      <c r="J12">
        <v>3745.9166666666661</v>
      </c>
      <c r="K12">
        <v>3.2379059761034001E-2</v>
      </c>
      <c r="L12">
        <v>6.6939784516187775</v>
      </c>
      <c r="M12">
        <v>0</v>
      </c>
    </row>
    <row r="13" spans="1:14" x14ac:dyDescent="0.3">
      <c r="A13">
        <v>11</v>
      </c>
      <c r="B13">
        <v>7</v>
      </c>
      <c r="C13">
        <v>2011</v>
      </c>
      <c r="D13">
        <v>136.46211111111111</v>
      </c>
      <c r="E13">
        <v>300.87934065934064</v>
      </c>
      <c r="F13">
        <v>-0.74439560439560437</v>
      </c>
      <c r="G13">
        <v>36.462111111111113</v>
      </c>
      <c r="H13">
        <v>-0.7723885631552907</v>
      </c>
      <c r="I13">
        <v>-0.77238856315529514</v>
      </c>
      <c r="J13">
        <v>3815.3229166666665</v>
      </c>
      <c r="K13">
        <v>1.8528508820716103</v>
      </c>
      <c r="L13">
        <v>8.6708587724768798</v>
      </c>
      <c r="M13">
        <v>1.8528508820716012</v>
      </c>
    </row>
    <row r="14" spans="1:14" x14ac:dyDescent="0.3">
      <c r="A14">
        <v>12</v>
      </c>
      <c r="B14">
        <v>7</v>
      </c>
      <c r="C14">
        <v>2012</v>
      </c>
      <c r="D14">
        <v>137.90933333333334</v>
      </c>
      <c r="E14">
        <v>303.87043956043954</v>
      </c>
      <c r="F14">
        <v>0.96395604395604395</v>
      </c>
      <c r="G14">
        <v>37.909333333333336</v>
      </c>
      <c r="H14">
        <v>1.0605304362057311</v>
      </c>
      <c r="I14">
        <v>0.27995045725240691</v>
      </c>
      <c r="J14">
        <v>3909.6437500000002</v>
      </c>
      <c r="K14">
        <v>2.4721585929543988</v>
      </c>
      <c r="L14">
        <v>11.357374745658005</v>
      </c>
      <c r="M14">
        <v>4.3708148873217594</v>
      </c>
    </row>
    <row r="15" spans="1:14" x14ac:dyDescent="0.3">
      <c r="A15">
        <v>13</v>
      </c>
      <c r="B15">
        <v>7</v>
      </c>
      <c r="C15">
        <v>2013</v>
      </c>
      <c r="D15">
        <v>140.99744444444443</v>
      </c>
      <c r="E15">
        <v>311.12472527472528</v>
      </c>
      <c r="F15">
        <v>2.157142857142857</v>
      </c>
      <c r="G15">
        <v>40.997444444444447</v>
      </c>
      <c r="H15">
        <v>2.239232861525764</v>
      </c>
      <c r="I15">
        <v>2.5254520614129685</v>
      </c>
      <c r="J15">
        <v>4003.5791666666669</v>
      </c>
      <c r="K15">
        <v>2.4026592363221688</v>
      </c>
      <c r="L15">
        <v>14.032912995310436</v>
      </c>
      <c r="M15">
        <v>6.8784899112367031</v>
      </c>
    </row>
    <row r="16" spans="1:14" x14ac:dyDescent="0.3">
      <c r="A16">
        <v>14</v>
      </c>
      <c r="B16">
        <v>7</v>
      </c>
      <c r="C16">
        <v>2014</v>
      </c>
      <c r="D16">
        <v>146.45555555555555</v>
      </c>
      <c r="E16">
        <v>324.01703296703295</v>
      </c>
      <c r="F16">
        <v>3.7547252747252746</v>
      </c>
      <c r="G16">
        <v>46.455555555555549</v>
      </c>
      <c r="H16">
        <v>3.8710709492764561</v>
      </c>
      <c r="I16">
        <v>6.4942850517766813</v>
      </c>
      <c r="J16">
        <v>4107.5124999999998</v>
      </c>
      <c r="K16">
        <v>2.5960104448207177</v>
      </c>
      <c r="L16">
        <v>16.99321932720202</v>
      </c>
      <c r="M16">
        <v>9.6530666725990635</v>
      </c>
    </row>
    <row r="17" spans="1:13" x14ac:dyDescent="0.3">
      <c r="A17">
        <v>15</v>
      </c>
      <c r="B17">
        <v>7</v>
      </c>
      <c r="C17">
        <v>2015</v>
      </c>
      <c r="D17">
        <v>151.83311111111109</v>
      </c>
      <c r="E17">
        <v>336.85604395604395</v>
      </c>
      <c r="F17">
        <v>3.577142857142857</v>
      </c>
      <c r="G17">
        <v>51.833111111111087</v>
      </c>
      <c r="H17">
        <v>3.6718003186404502</v>
      </c>
      <c r="I17">
        <v>10.4045425496417</v>
      </c>
      <c r="J17">
        <v>4186.4875000000002</v>
      </c>
      <c r="K17">
        <v>1.9226965225303649</v>
      </c>
      <c r="L17">
        <v>19.242643886802465</v>
      </c>
      <c r="M17">
        <v>11.761362372361038</v>
      </c>
    </row>
    <row r="18" spans="1:13" x14ac:dyDescent="0.3">
      <c r="A18">
        <v>16</v>
      </c>
      <c r="B18">
        <v>7</v>
      </c>
      <c r="C18">
        <v>2016</v>
      </c>
      <c r="D18">
        <v>157.16444444444443</v>
      </c>
      <c r="E18">
        <v>349.79835164835168</v>
      </c>
      <c r="F18">
        <v>3.5726373626373622</v>
      </c>
      <c r="G18">
        <v>57.164444444444428</v>
      </c>
      <c r="H18">
        <v>3.5113113959917897</v>
      </c>
      <c r="I18">
        <v>14.281189833879882</v>
      </c>
      <c r="J18">
        <v>4219.8208333333332</v>
      </c>
      <c r="K18">
        <v>0.79621241752980687</v>
      </c>
      <c r="L18">
        <v>20.192068624420028</v>
      </c>
      <c r="M18">
        <v>12.651220217570261</v>
      </c>
    </row>
    <row r="19" spans="1:13" x14ac:dyDescent="0.3">
      <c r="A19">
        <v>17</v>
      </c>
      <c r="B19">
        <v>7</v>
      </c>
      <c r="C19">
        <v>2017</v>
      </c>
      <c r="D19">
        <v>163.30277777777778</v>
      </c>
      <c r="E19">
        <v>364.0789010989011</v>
      </c>
      <c r="F19">
        <v>3.871428571428571</v>
      </c>
      <c r="G19">
        <v>63.302777777777777</v>
      </c>
      <c r="H19">
        <v>3.9056755839602002</v>
      </c>
      <c r="I19">
        <v>18.744642362280928</v>
      </c>
      <c r="J19">
        <v>4280.1499999999996</v>
      </c>
      <c r="K19">
        <v>1.4296618043617482</v>
      </c>
      <c r="L19">
        <v>21.910408721415624</v>
      </c>
      <c r="M19">
        <v>14.261751685168305</v>
      </c>
    </row>
    <row r="20" spans="1:13" x14ac:dyDescent="0.3">
      <c r="A20">
        <v>18</v>
      </c>
      <c r="B20">
        <v>7</v>
      </c>
      <c r="C20">
        <v>2018</v>
      </c>
      <c r="D20">
        <v>169.86322222222222</v>
      </c>
      <c r="E20">
        <v>379.07142857142856</v>
      </c>
      <c r="F20">
        <v>3.8510989010989012</v>
      </c>
      <c r="G20">
        <v>69.86322222222222</v>
      </c>
      <c r="H20">
        <v>4.0173501845583326</v>
      </c>
      <c r="I20">
        <v>23.515030471375155</v>
      </c>
      <c r="J20">
        <v>4367.8270833333336</v>
      </c>
      <c r="K20">
        <v>2.0484581926645928</v>
      </c>
      <c r="L20">
        <v>24.407692476580365</v>
      </c>
      <c r="M20">
        <v>16.602355898645214</v>
      </c>
    </row>
    <row r="21" spans="1:13" x14ac:dyDescent="0.3">
      <c r="A21">
        <v>19</v>
      </c>
      <c r="B21">
        <v>7</v>
      </c>
      <c r="C21">
        <v>2019</v>
      </c>
      <c r="D21">
        <v>176.36411111111113</v>
      </c>
      <c r="E21">
        <v>393.83978021978021</v>
      </c>
      <c r="F21">
        <v>3.7030769230769232</v>
      </c>
      <c r="G21">
        <v>76.364111111111129</v>
      </c>
      <c r="H21">
        <v>3.8271315025357082</v>
      </c>
      <c r="I21">
        <v>28.242113112911738</v>
      </c>
      <c r="J21">
        <v>4448.7354166666664</v>
      </c>
      <c r="K21">
        <v>1.852370338607523</v>
      </c>
      <c r="L21">
        <v>26.712183670962599</v>
      </c>
      <c r="M21">
        <v>18.762263353429304</v>
      </c>
    </row>
    <row r="22" spans="1:13" x14ac:dyDescent="0.3">
      <c r="A22">
        <v>20</v>
      </c>
      <c r="B22">
        <v>7</v>
      </c>
      <c r="C22">
        <v>2020</v>
      </c>
      <c r="D22">
        <v>182.17655555555555</v>
      </c>
      <c r="E22">
        <v>406.80285714285714</v>
      </c>
      <c r="F22">
        <v>3.2923076923076926</v>
      </c>
      <c r="G22">
        <v>82.176555555555552</v>
      </c>
      <c r="H22">
        <v>3.2957070505021946</v>
      </c>
      <c r="I22">
        <v>32.468597476486977</v>
      </c>
      <c r="J22">
        <v>4247.8395833333334</v>
      </c>
      <c r="K22">
        <v>-4.5157963897043736</v>
      </c>
      <c r="L22">
        <v>20.990119455433703</v>
      </c>
      <c r="M22">
        <v>13.399201352583944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o E A A B Q S w M E F A A C A A g A z 1 z R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z 1 z R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9 c 0 V Y P a F x f x A E A A N A K A A A T A B w A R m 9 y b X V s Y X M v U 2 V j d G l v b j E u b S C i G A A o o B Q A A A A A A A A A A A A A A A A A A A A A A A A A A A D t U 0 1 r 2 0 A Q v R v 8 H w a V g g y K 8 E c + S o o O R m 6 J L 8 F F z q G N i l h J U 2 n D a t b s r h K E y X / v K n J I i 9 W W 3 A K V L i u 9 e T v v j Z i n M T N c E k T d O f s 4 H o 1 H u m Q K c 1 B Y W O h D Y l g q E A I Q a M Y j s E 8 k a 5 W 1 S K j v / Z X M 6 g r J u J + 5 Q D + U Z O y H d p 3 w M r 7 R q H Q 8 m 5 + d n 8 b P N B 1 f R 1 G y Y o Y l S 2 K i M T z T 8 U b J O 2 t A x + W O J / c 6 u Z N p o e S D K e P c E u P f j P j O x L t d o e A V N 6 g C x 3 M 8 C K W o K 9 L B b O H B J 8 p k z q k I r O 7 c g y + 1 N B i Z R m D w 8 u p f S 8 L v E 6 8 b 5 5 1 j 9 S t b y + E K W W 4 9 O 3 a 2 7 Z P Y o X L A 3 W 5 y D 2 4 P + F K I K G O C K R 0 Y V f / a M i w Z F b b j t t n h S 7 u t Y q R / S F V 1 j t u i d n v 0 v f 3 e s X O t y Z y f + i 3 r 0 Y O 9 Y 0 2 f 5 L z g B r 6 t N 8 f l r 8 j U M X q 1 W c M D N y X M p 9 M p p E y j 5 R h b B a q r F N U z q Q d d E t V M Q D c K u O 8 n P Z w N 2 h 9 C B r K O p D n Z z W i l + l W g s S Y h b b p z 9 4 r L f x C a 9 X G x 2 g n Z t O u W p E 1 i S q k Z 5 b q H e D C Q d E 3 / 2 u l V Z v 9 9 7 c j 3 4 2 Q 8 4 t S 7 P s e h X L y V U C 6 G U A 6 h H E L 5 l I W L t x L K i y G U Q y j / z 1 D + B F B L A Q I t A B Q A A g A I A M 9 c 0 V b 6 Y 4 h r p A A A A P Y A A A A S A A A A A A A A A A A A A A A A A A A A A A B D b 2 5 m a W c v U G F j a 2 F n Z S 5 4 b W x Q S w E C L Q A U A A I A C A D P X N F W D 8 r p q 6 Q A A A D p A A A A E w A A A A A A A A A A A A A A A A D w A A A A W 0 N v b n R l b n R f V H l w Z X N d L n h t b F B L A Q I t A B Q A A g A I A M 9 c 0 V Y P a F x f x A E A A N A K A A A T A A A A A A A A A A A A A A A A A O E B A A B G b 3 J t d W x h c y 9 T Z W N 0 a W 9 u M S 5 t U E s F B g A A A A A D A A M A w g A A A P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0 y A A A A A A A A e z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4 4 X 3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c m V n a W 9 u O F 9 0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N 1 Q x N j o y O T o x M y 4 y N z Y 2 M D c 2 W i I g L z 4 8 R W 5 0 c n k g V H l w Z T 0 i R m l s b E N v b H V t b l R 5 c G V z I i B W Y W x 1 Z T 0 i c 0 F 3 T U R C U V V G Q l F V R k J R V U Z C U T 0 9 I i A v P j x F b n R y e S B U e X B l P S J G a W x s Q 2 9 s d W 1 u T m F t Z X M i I F Z h b H V l P S J z W y Z x d W 9 0 O 0 N v b H V t b j E m c X V v d D s s J n F 1 b 3 Q 7 b 2 5 l L W R p Z 2 l 0 I F p J U C Z x d W 9 0 O y w m c X V v d D t Z Z W F y J n F 1 b 3 Q 7 L C Z x d W 9 0 O 0 h Q S S B 3 a X R o I D I w M D A g Y m F z Z S Z x d W 9 0 O y w m c X V v d D t I U E k m c X V v d D s s J n F 1 b 3 Q 7 Q W 5 u d W F s I E N o Y W 5 n Z S A o J S k m c X V v d D s s J n F 1 b 3 Q 7 U G V y Y 2 V u d C B j a G F u Z 2 U g c 2 l u Y 2 U g M j A w M C Z x d W 9 0 O y w m c X V v d D t I U E k g e W V h c i B i e S B 5 Z W F y I H B l c m N l b n Q g Y 2 h h b m d l I H N p b m N l I D I w M D A m c X V v d D s s J n F 1 b 3 Q 7 U G V y Y 2 V u d C B j a G F u Z 2 U g c 2 l u Y 2 U g M j A x M C Z x d W 9 0 O y w m c X V v d D t l b X B s b 3 l t Z W 5 0 X 2 J 5 X 3 R o b 3 N h b m R z J n F 1 b 3 Q 7 L C Z x d W 9 0 O 3 B l c m N l b n R f Y 2 h h b m d l J n F 1 b 3 Q 7 L C Z x d W 9 0 O 2 V t c G x v e W 1 l b n Q g c G V y Y 2 V u d C B j a G F u Z 2 U g c 2 l u Y 2 U g M j A w M C Z x d W 9 0 O y w m c X V v d D t l b X B s b 3 l t Z W 5 0 I H B l c m N l b n Q g Y 2 h h b m d l I H N p b m N l I D I w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n a W 9 u O F 9 0 Y W J s Z S 9 B d X R v U m V t b 3 Z l Z E N v b H V t b n M x L n t D b 2 x 1 b W 4 x L D B 9 J n F 1 b 3 Q 7 L C Z x d W 9 0 O 1 N l Y 3 R p b 2 4 x L 3 J l Z 2 l v b j h f d G F i b G U v Q X V 0 b 1 J l b W 9 2 Z W R D b 2 x 1 b W 5 z M S 5 7 b 2 5 l L W R p Z 2 l 0 I F p J U C w x f S Z x d W 9 0 O y w m c X V v d D t T Z W N 0 a W 9 u M S 9 y Z W d p b 2 4 4 X 3 R h Y m x l L 0 F 1 d G 9 S Z W 1 v d m V k Q 2 9 s d W 1 u c z E u e 1 l l Y X I s M n 0 m c X V v d D s s J n F 1 b 3 Q 7 U 2 V j d G l v b j E v c m V n a W 9 u O F 9 0 Y W J s Z S 9 B d X R v U m V t b 3 Z l Z E N v b H V t b n M x L n t I U E k g d 2 l 0 a C A y M D A w I G J h c 2 U s M 3 0 m c X V v d D s s J n F 1 b 3 Q 7 U 2 V j d G l v b j E v c m V n a W 9 u O F 9 0 Y W J s Z S 9 B d X R v U m V t b 3 Z l Z E N v b H V t b n M x L n t I U E k s N H 0 m c X V v d D s s J n F 1 b 3 Q 7 U 2 V j d G l v b j E v c m V n a W 9 u O F 9 0 Y W J s Z S 9 B d X R v U m V t b 3 Z l Z E N v b H V t b n M x L n t B b m 5 1 Y W w g Q 2 h h b m d l I C g l K S w 1 f S Z x d W 9 0 O y w m c X V v d D t T Z W N 0 a W 9 u M S 9 y Z W d p b 2 4 4 X 3 R h Y m x l L 0 F 1 d G 9 S Z W 1 v d m V k Q 2 9 s d W 1 u c z E u e 1 B l c m N l b n Q g Y 2 h h b m d l I H N p b m N l I D I w M D A s N n 0 m c X V v d D s s J n F 1 b 3 Q 7 U 2 V j d G l v b j E v c m V n a W 9 u O F 9 0 Y W J s Z S 9 B d X R v U m V t b 3 Z l Z E N v b H V t b n M x L n t I U E k g e W V h c i B i e S B 5 Z W F y I H B l c m N l b n Q g Y 2 h h b m d l I H N p b m N l I D I w M D A s N 3 0 m c X V v d D s s J n F 1 b 3 Q 7 U 2 V j d G l v b j E v c m V n a W 9 u O F 9 0 Y W J s Z S 9 B d X R v U m V t b 3 Z l Z E N v b H V t b n M x L n t Q Z X J j Z W 5 0 I G N o Y W 5 n Z S B z a W 5 j Z S A y M D E w L D h 9 J n F 1 b 3 Q 7 L C Z x d W 9 0 O 1 N l Y 3 R p b 2 4 x L 3 J l Z 2 l v b j h f d G F i b G U v Q X V 0 b 1 J l b W 9 2 Z W R D b 2 x 1 b W 5 z M S 5 7 Z W 1 w b G 9 5 b W V u d F 9 i e V 9 0 a G 9 z Y W 5 k c y w 5 f S Z x d W 9 0 O y w m c X V v d D t T Z W N 0 a W 9 u M S 9 y Z W d p b 2 4 4 X 3 R h Y m x l L 0 F 1 d G 9 S Z W 1 v d m V k Q 2 9 s d W 1 u c z E u e 3 B l c m N l b n R f Y 2 h h b m d l L D E w f S Z x d W 9 0 O y w m c X V v d D t T Z W N 0 a W 9 u M S 9 y Z W d p b 2 4 4 X 3 R h Y m x l L 0 F 1 d G 9 S Z W 1 v d m V k Q 2 9 s d W 1 u c z E u e 2 V t c G x v e W 1 l b n Q g c G V y Y 2 V u d C B j a G F u Z 2 U g c 2 l u Y 2 U g M j A w M C w x M X 0 m c X V v d D s s J n F 1 b 3 Q 7 U 2 V j d G l v b j E v c m V n a W 9 u O F 9 0 Y W J s Z S 9 B d X R v U m V t b 3 Z l Z E N v b H V t b n M x L n t l b X B s b 3 l t Z W 5 0 I H B l c m N l b n Q g Y 2 h h b m d l I H N p b m N l I D I w M T A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y Z W d p b 2 4 4 X 3 R h Y m x l L 0 F 1 d G 9 S Z W 1 v d m V k Q 2 9 s d W 1 u c z E u e 0 N v b H V t b j E s M H 0 m c X V v d D s s J n F 1 b 3 Q 7 U 2 V j d G l v b j E v c m V n a W 9 u O F 9 0 Y W J s Z S 9 B d X R v U m V t b 3 Z l Z E N v b H V t b n M x L n t v b m U t Z G l n a X Q g W k l Q L D F 9 J n F 1 b 3 Q 7 L C Z x d W 9 0 O 1 N l Y 3 R p b 2 4 x L 3 J l Z 2 l v b j h f d G F i b G U v Q X V 0 b 1 J l b W 9 2 Z W R D b 2 x 1 b W 5 z M S 5 7 W W V h c i w y f S Z x d W 9 0 O y w m c X V v d D t T Z W N 0 a W 9 u M S 9 y Z W d p b 2 4 4 X 3 R h Y m x l L 0 F 1 d G 9 S Z W 1 v d m V k Q 2 9 s d W 1 u c z E u e 0 h Q S S B 3 a X R o I D I w M D A g Y m F z Z S w z f S Z x d W 9 0 O y w m c X V v d D t T Z W N 0 a W 9 u M S 9 y Z W d p b 2 4 4 X 3 R h Y m x l L 0 F 1 d G 9 S Z W 1 v d m V k Q 2 9 s d W 1 u c z E u e 0 h Q S S w 0 f S Z x d W 9 0 O y w m c X V v d D t T Z W N 0 a W 9 u M S 9 y Z W d p b 2 4 4 X 3 R h Y m x l L 0 F 1 d G 9 S Z W 1 v d m V k Q 2 9 s d W 1 u c z E u e 0 F u b n V h b C B D a G F u Z 2 U g K C U p L D V 9 J n F 1 b 3 Q 7 L C Z x d W 9 0 O 1 N l Y 3 R p b 2 4 x L 3 J l Z 2 l v b j h f d G F i b G U v Q X V 0 b 1 J l b W 9 2 Z W R D b 2 x 1 b W 5 z M S 5 7 U G V y Y 2 V u d C B j a G F u Z 2 U g c 2 l u Y 2 U g M j A w M C w 2 f S Z x d W 9 0 O y w m c X V v d D t T Z W N 0 a W 9 u M S 9 y Z W d p b 2 4 4 X 3 R h Y m x l L 0 F 1 d G 9 S Z W 1 v d m V k Q 2 9 s d W 1 u c z E u e 0 h Q S S B 5 Z W F y I G J 5 I H l l Y X I g c G V y Y 2 V u d C B j a G F u Z 2 U g c 2 l u Y 2 U g M j A w M C w 3 f S Z x d W 9 0 O y w m c X V v d D t T Z W N 0 a W 9 u M S 9 y Z W d p b 2 4 4 X 3 R h Y m x l L 0 F 1 d G 9 S Z W 1 v d m V k Q 2 9 s d W 1 u c z E u e 1 B l c m N l b n Q g Y 2 h h b m d l I H N p b m N l I D I w M T A s O H 0 m c X V v d D s s J n F 1 b 3 Q 7 U 2 V j d G l v b j E v c m V n a W 9 u O F 9 0 Y W J s Z S 9 B d X R v U m V t b 3 Z l Z E N v b H V t b n M x L n t l b X B s b 3 l t Z W 5 0 X 2 J 5 X 3 R o b 3 N h b m R z L D l 9 J n F 1 b 3 Q 7 L C Z x d W 9 0 O 1 N l Y 3 R p b 2 4 x L 3 J l Z 2 l v b j h f d G F i b G U v Q X V 0 b 1 J l b W 9 2 Z W R D b 2 x 1 b W 5 z M S 5 7 c G V y Y 2 V u d F 9 j a G F u Z 2 U s M T B 9 J n F 1 b 3 Q 7 L C Z x d W 9 0 O 1 N l Y 3 R p b 2 4 x L 3 J l Z 2 l v b j h f d G F i b G U v Q X V 0 b 1 J l b W 9 2 Z W R D b 2 x 1 b W 5 z M S 5 7 Z W 1 w b G 9 5 b W V u d C B w Z X J j Z W 5 0 I G N o Y W 5 n Z S B z a W 5 j Z S A y M D A w L D E x f S Z x d W 9 0 O y w m c X V v d D t T Z W N 0 a W 9 u M S 9 y Z W d p b 2 4 4 X 3 R h Y m x l L 0 F 1 d G 9 S Z W 1 v d m V k Q 2 9 s d W 1 u c z E u e 2 V t c G x v e W 1 l b n Q g c G V y Y 2 V u d C B j a G F u Z 2 U g c 2 l u Y 2 U g M j A x M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Z 2 l v b j h f d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O F 9 0 Y W J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4 4 X 3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M 1 9 0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3 J l Z 2 l v b j N f d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d U M T Y 6 M z U 6 M j U u N z U 3 N D g 4 M V o i I C 8 + P E V u d H J 5 I F R 5 c G U 9 I k Z p b G x D b 2 x 1 b W 5 U e X B l c y I g V m F s d W U 9 I n N B d 0 1 E Q l F V R k J R V U Z C U V V G Q l E 9 P S I g L z 4 8 R W 5 0 c n k g V H l w Z T 0 i R m l s b E N v b H V t b k 5 h b W V z I i B W Y W x 1 Z T 0 i c 1 s m c X V v d D t D b 2 x 1 b W 4 x J n F 1 b 3 Q 7 L C Z x d W 9 0 O 2 9 u Z S 1 k a W d p d C B a S V A m c X V v d D s s J n F 1 b 3 Q 7 W W V h c i Z x d W 9 0 O y w m c X V v d D t I U E k g d 2 l 0 a C A y M D A w I G J h c 2 U m c X V v d D s s J n F 1 b 3 Q 7 S F B J J n F 1 b 3 Q 7 L C Z x d W 9 0 O 0 F u b n V h b C B D a G F u Z 2 U g K C U p J n F 1 b 3 Q 7 L C Z x d W 9 0 O 1 B l c m N l b n Q g Y 2 h h b m d l I H N p b m N l I D I w M D A m c X V v d D s s J n F 1 b 3 Q 7 S F B J I H l l Y X I g Y n k g e W V h c i B w Z X J j Z W 5 0 I G N o Y W 5 n Z S B z a W 5 j Z S A y M D A w J n F 1 b 3 Q 7 L C Z x d W 9 0 O 1 B l c m N l b n Q g Y 2 h h b m d l I H N p b m N l I D I w M T A m c X V v d D s s J n F 1 b 3 Q 7 Z W 1 w b G 9 5 b W V u d F 9 i e V 9 0 a G 9 z Y W 5 k c y Z x d W 9 0 O y w m c X V v d D t w Z X J j Z W 5 0 X 2 N o Y W 5 n Z S Z x d W 9 0 O y w m c X V v d D t l b X B s b 3 l t Z W 5 0 I H B l c m N l b n Q g Y 2 h h b m d l I H N p b m N l I D I w M D A m c X V v d D s s J n F 1 b 3 Q 7 Z W 1 w b G 9 5 b W V u d C B w Z X J j Z W 5 0 I G N o Y W 5 n Z S B z a W 5 j Z S A y M D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Z 2 l v b j N f d G F i b G U v Q X V 0 b 1 J l b W 9 2 Z W R D b 2 x 1 b W 5 z M S 5 7 Q 2 9 s d W 1 u M S w w f S Z x d W 9 0 O y w m c X V v d D t T Z W N 0 a W 9 u M S 9 y Z W d p b 2 4 z X 3 R h Y m x l L 0 F 1 d G 9 S Z W 1 v d m V k Q 2 9 s d W 1 u c z E u e 2 9 u Z S 1 k a W d p d C B a S V A s M X 0 m c X V v d D s s J n F 1 b 3 Q 7 U 2 V j d G l v b j E v c m V n a W 9 u M 1 9 0 Y W J s Z S 9 B d X R v U m V t b 3 Z l Z E N v b H V t b n M x L n t Z Z W F y L D J 9 J n F 1 b 3 Q 7 L C Z x d W 9 0 O 1 N l Y 3 R p b 2 4 x L 3 J l Z 2 l v b j N f d G F i b G U v Q X V 0 b 1 J l b W 9 2 Z W R D b 2 x 1 b W 5 z M S 5 7 S F B J I H d p d G g g M j A w M C B i Y X N l L D N 9 J n F 1 b 3 Q 7 L C Z x d W 9 0 O 1 N l Y 3 R p b 2 4 x L 3 J l Z 2 l v b j N f d G F i b G U v Q X V 0 b 1 J l b W 9 2 Z W R D b 2 x 1 b W 5 z M S 5 7 S F B J L D R 9 J n F 1 b 3 Q 7 L C Z x d W 9 0 O 1 N l Y 3 R p b 2 4 x L 3 J l Z 2 l v b j N f d G F i b G U v Q X V 0 b 1 J l b W 9 2 Z W R D b 2 x 1 b W 5 z M S 5 7 Q W 5 u d W F s I E N o Y W 5 n Z S A o J S k s N X 0 m c X V v d D s s J n F 1 b 3 Q 7 U 2 V j d G l v b j E v c m V n a W 9 u M 1 9 0 Y W J s Z S 9 B d X R v U m V t b 3 Z l Z E N v b H V t b n M x L n t Q Z X J j Z W 5 0 I G N o Y W 5 n Z S B z a W 5 j Z S A y M D A w L D Z 9 J n F 1 b 3 Q 7 L C Z x d W 9 0 O 1 N l Y 3 R p b 2 4 x L 3 J l Z 2 l v b j N f d G F i b G U v Q X V 0 b 1 J l b W 9 2 Z W R D b 2 x 1 b W 5 z M S 5 7 S F B J I H l l Y X I g Y n k g e W V h c i B w Z X J j Z W 5 0 I G N o Y W 5 n Z S B z a W 5 j Z S A y M D A w L D d 9 J n F 1 b 3 Q 7 L C Z x d W 9 0 O 1 N l Y 3 R p b 2 4 x L 3 J l Z 2 l v b j N f d G F i b G U v Q X V 0 b 1 J l b W 9 2 Z W R D b 2 x 1 b W 5 z M S 5 7 U G V y Y 2 V u d C B j a G F u Z 2 U g c 2 l u Y 2 U g M j A x M C w 4 f S Z x d W 9 0 O y w m c X V v d D t T Z W N 0 a W 9 u M S 9 y Z W d p b 2 4 z X 3 R h Y m x l L 0 F 1 d G 9 S Z W 1 v d m V k Q 2 9 s d W 1 u c z E u e 2 V t c G x v e W 1 l b n R f Y n l f d G h v c 2 F u Z H M s O X 0 m c X V v d D s s J n F 1 b 3 Q 7 U 2 V j d G l v b j E v c m V n a W 9 u M 1 9 0 Y W J s Z S 9 B d X R v U m V t b 3 Z l Z E N v b H V t b n M x L n t w Z X J j Z W 5 0 X 2 N o Y W 5 n Z S w x M H 0 m c X V v d D s s J n F 1 b 3 Q 7 U 2 V j d G l v b j E v c m V n a W 9 u M 1 9 0 Y W J s Z S 9 B d X R v U m V t b 3 Z l Z E N v b H V t b n M x L n t l b X B s b 3 l t Z W 5 0 I H B l c m N l b n Q g Y 2 h h b m d l I H N p b m N l I D I w M D A s M T F 9 J n F 1 b 3 Q 7 L C Z x d W 9 0 O 1 N l Y 3 R p b 2 4 x L 3 J l Z 2 l v b j N f d G F i b G U v Q X V 0 b 1 J l b W 9 2 Z W R D b 2 x 1 b W 5 z M S 5 7 Z W 1 w b G 9 5 b W V u d C B w Z X J j Z W 5 0 I G N o Y W 5 n Z S B z a W 5 j Z S A y M D E w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m V n a W 9 u M 1 9 0 Y W J s Z S 9 B d X R v U m V t b 3 Z l Z E N v b H V t b n M x L n t D b 2 x 1 b W 4 x L D B 9 J n F 1 b 3 Q 7 L C Z x d W 9 0 O 1 N l Y 3 R p b 2 4 x L 3 J l Z 2 l v b j N f d G F i b G U v Q X V 0 b 1 J l b W 9 2 Z W R D b 2 x 1 b W 5 z M S 5 7 b 2 5 l L W R p Z 2 l 0 I F p J U C w x f S Z x d W 9 0 O y w m c X V v d D t T Z W N 0 a W 9 u M S 9 y Z W d p b 2 4 z X 3 R h Y m x l L 0 F 1 d G 9 S Z W 1 v d m V k Q 2 9 s d W 1 u c z E u e 1 l l Y X I s M n 0 m c X V v d D s s J n F 1 b 3 Q 7 U 2 V j d G l v b j E v c m V n a W 9 u M 1 9 0 Y W J s Z S 9 B d X R v U m V t b 3 Z l Z E N v b H V t b n M x L n t I U E k g d 2 l 0 a C A y M D A w I G J h c 2 U s M 3 0 m c X V v d D s s J n F 1 b 3 Q 7 U 2 V j d G l v b j E v c m V n a W 9 u M 1 9 0 Y W J s Z S 9 B d X R v U m V t b 3 Z l Z E N v b H V t b n M x L n t I U E k s N H 0 m c X V v d D s s J n F 1 b 3 Q 7 U 2 V j d G l v b j E v c m V n a W 9 u M 1 9 0 Y W J s Z S 9 B d X R v U m V t b 3 Z l Z E N v b H V t b n M x L n t B b m 5 1 Y W w g Q 2 h h b m d l I C g l K S w 1 f S Z x d W 9 0 O y w m c X V v d D t T Z W N 0 a W 9 u M S 9 y Z W d p b 2 4 z X 3 R h Y m x l L 0 F 1 d G 9 S Z W 1 v d m V k Q 2 9 s d W 1 u c z E u e 1 B l c m N l b n Q g Y 2 h h b m d l I H N p b m N l I D I w M D A s N n 0 m c X V v d D s s J n F 1 b 3 Q 7 U 2 V j d G l v b j E v c m V n a W 9 u M 1 9 0 Y W J s Z S 9 B d X R v U m V t b 3 Z l Z E N v b H V t b n M x L n t I U E k g e W V h c i B i e S B 5 Z W F y I H B l c m N l b n Q g Y 2 h h b m d l I H N p b m N l I D I w M D A s N 3 0 m c X V v d D s s J n F 1 b 3 Q 7 U 2 V j d G l v b j E v c m V n a W 9 u M 1 9 0 Y W J s Z S 9 B d X R v U m V t b 3 Z l Z E N v b H V t b n M x L n t Q Z X J j Z W 5 0 I G N o Y W 5 n Z S B z a W 5 j Z S A y M D E w L D h 9 J n F 1 b 3 Q 7 L C Z x d W 9 0 O 1 N l Y 3 R p b 2 4 x L 3 J l Z 2 l v b j N f d G F i b G U v Q X V 0 b 1 J l b W 9 2 Z W R D b 2 x 1 b W 5 z M S 5 7 Z W 1 w b G 9 5 b W V u d F 9 i e V 9 0 a G 9 z Y W 5 k c y w 5 f S Z x d W 9 0 O y w m c X V v d D t T Z W N 0 a W 9 u M S 9 y Z W d p b 2 4 z X 3 R h Y m x l L 0 F 1 d G 9 S Z W 1 v d m V k Q 2 9 s d W 1 u c z E u e 3 B l c m N l b n R f Y 2 h h b m d l L D E w f S Z x d W 9 0 O y w m c X V v d D t T Z W N 0 a W 9 u M S 9 y Z W d p b 2 4 z X 3 R h Y m x l L 0 F 1 d G 9 S Z W 1 v d m V k Q 2 9 s d W 1 u c z E u e 2 V t c G x v e W 1 l b n Q g c G V y Y 2 V u d C B j a G F u Z 2 U g c 2 l u Y 2 U g M j A w M C w x M X 0 m c X V v d D s s J n F 1 b 3 Q 7 U 2 V j d G l v b j E v c m V n a W 9 u M 1 9 0 Y W J s Z S 9 B d X R v U m V t b 3 Z l Z E N v b H V t b n M x L n t l b X B s b 3 l t Z W 5 0 I H B l c m N l b n Q g Y 2 h h b m d l I H N p b m N l I D I w M T A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d p b 2 4 z X 3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j N f d G F i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M 1 9 0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j d f d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y Z W d p b 2 4 3 X 3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3 V D E 2 O j M 4 O j M x L j M 1 N z g 2 N D Z a I i A v P j x F b n R y e S B U e X B l P S J G a W x s Q 2 9 s d W 1 u V H l w Z X M i I F Z h b H V l P S J z Q X d N R E J R V U Z C U V V G Q l F V R k J R P T 0 i I C 8 + P E V u d H J 5 I F R 5 c G U 9 I k Z p b G x D b 2 x 1 b W 5 O Y W 1 l c y I g V m F s d W U 9 I n N b J n F 1 b 3 Q 7 Q 2 9 s d W 1 u M S Z x d W 9 0 O y w m c X V v d D t v b m U t Z G l n a X Q g W k l Q J n F 1 b 3 Q 7 L C Z x d W 9 0 O 1 l l Y X I m c X V v d D s s J n F 1 b 3 Q 7 S F B J I H d p d G g g M j A w M C B i Y X N l J n F 1 b 3 Q 7 L C Z x d W 9 0 O 0 h Q S S Z x d W 9 0 O y w m c X V v d D t B b m 5 1 Y W w g Q 2 h h b m d l I C g l K S Z x d W 9 0 O y w m c X V v d D t Q Z X J j Z W 5 0 I G N o Y W 5 n Z S B z a W 5 j Z S A y M D A w J n F 1 b 3 Q 7 L C Z x d W 9 0 O 0 h Q S S B 5 Z W F y I G J 5 I H l l Y X I g c G V y Y 2 V u d C B j a G F u Z 2 U g c 2 l u Y 2 U g M j A w M C Z x d W 9 0 O y w m c X V v d D t Q Z X J j Z W 5 0 I G N o Y W 5 n Z S B z a W 5 j Z S A y M D E w J n F 1 b 3 Q 7 L C Z x d W 9 0 O 2 V t c G x v e W 1 l b n R f Y n l f d G h v c 2 F u Z H M m c X V v d D s s J n F 1 b 3 Q 7 c G V y Y 2 V u d F 9 j a G F u Z 2 U m c X V v d D s s J n F 1 b 3 Q 7 Z W 1 w b G 9 5 b W V u d C B w Z X J j Z W 5 0 I G N o Y W 5 n Z S B z a W 5 j Z S A y M D A w J n F 1 b 3 Q 7 L C Z x d W 9 0 O 2 V t c G x v e W 1 l b n Q g c G V y Y 2 V u d C B j a G F u Z 2 U g c 2 l u Y 2 U g M j A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d p b 2 4 3 X 3 R h Y m x l L 0 F 1 d G 9 S Z W 1 v d m V k Q 2 9 s d W 1 u c z E u e 0 N v b H V t b j E s M H 0 m c X V v d D s s J n F 1 b 3 Q 7 U 2 V j d G l v b j E v c m V n a W 9 u N 1 9 0 Y W J s Z S 9 B d X R v U m V t b 3 Z l Z E N v b H V t b n M x L n t v b m U t Z G l n a X Q g W k l Q L D F 9 J n F 1 b 3 Q 7 L C Z x d W 9 0 O 1 N l Y 3 R p b 2 4 x L 3 J l Z 2 l v b j d f d G F i b G U v Q X V 0 b 1 J l b W 9 2 Z W R D b 2 x 1 b W 5 z M S 5 7 W W V h c i w y f S Z x d W 9 0 O y w m c X V v d D t T Z W N 0 a W 9 u M S 9 y Z W d p b 2 4 3 X 3 R h Y m x l L 0 F 1 d G 9 S Z W 1 v d m V k Q 2 9 s d W 1 u c z E u e 0 h Q S S B 3 a X R o I D I w M D A g Y m F z Z S w z f S Z x d W 9 0 O y w m c X V v d D t T Z W N 0 a W 9 u M S 9 y Z W d p b 2 4 3 X 3 R h Y m x l L 0 F 1 d G 9 S Z W 1 v d m V k Q 2 9 s d W 1 u c z E u e 0 h Q S S w 0 f S Z x d W 9 0 O y w m c X V v d D t T Z W N 0 a W 9 u M S 9 y Z W d p b 2 4 3 X 3 R h Y m x l L 0 F 1 d G 9 S Z W 1 v d m V k Q 2 9 s d W 1 u c z E u e 0 F u b n V h b C B D a G F u Z 2 U g K C U p L D V 9 J n F 1 b 3 Q 7 L C Z x d W 9 0 O 1 N l Y 3 R p b 2 4 x L 3 J l Z 2 l v b j d f d G F i b G U v Q X V 0 b 1 J l b W 9 2 Z W R D b 2 x 1 b W 5 z M S 5 7 U G V y Y 2 V u d C B j a G F u Z 2 U g c 2 l u Y 2 U g M j A w M C w 2 f S Z x d W 9 0 O y w m c X V v d D t T Z W N 0 a W 9 u M S 9 y Z W d p b 2 4 3 X 3 R h Y m x l L 0 F 1 d G 9 S Z W 1 v d m V k Q 2 9 s d W 1 u c z E u e 0 h Q S S B 5 Z W F y I G J 5 I H l l Y X I g c G V y Y 2 V u d C B j a G F u Z 2 U g c 2 l u Y 2 U g M j A w M C w 3 f S Z x d W 9 0 O y w m c X V v d D t T Z W N 0 a W 9 u M S 9 y Z W d p b 2 4 3 X 3 R h Y m x l L 0 F 1 d G 9 S Z W 1 v d m V k Q 2 9 s d W 1 u c z E u e 1 B l c m N l b n Q g Y 2 h h b m d l I H N p b m N l I D I w M T A s O H 0 m c X V v d D s s J n F 1 b 3 Q 7 U 2 V j d G l v b j E v c m V n a W 9 u N 1 9 0 Y W J s Z S 9 B d X R v U m V t b 3 Z l Z E N v b H V t b n M x L n t l b X B s b 3 l t Z W 5 0 X 2 J 5 X 3 R o b 3 N h b m R z L D l 9 J n F 1 b 3 Q 7 L C Z x d W 9 0 O 1 N l Y 3 R p b 2 4 x L 3 J l Z 2 l v b j d f d G F i b G U v Q X V 0 b 1 J l b W 9 2 Z W R D b 2 x 1 b W 5 z M S 5 7 c G V y Y 2 V u d F 9 j a G F u Z 2 U s M T B 9 J n F 1 b 3 Q 7 L C Z x d W 9 0 O 1 N l Y 3 R p b 2 4 x L 3 J l Z 2 l v b j d f d G F i b G U v Q X V 0 b 1 J l b W 9 2 Z W R D b 2 x 1 b W 5 z M S 5 7 Z W 1 w b G 9 5 b W V u d C B w Z X J j Z W 5 0 I G N o Y W 5 n Z S B z a W 5 j Z S A y M D A w L D E x f S Z x d W 9 0 O y w m c X V v d D t T Z W N 0 a W 9 u M S 9 y Z W d p b 2 4 3 X 3 R h Y m x l L 0 F 1 d G 9 S Z W 1 v d m V k Q 2 9 s d W 1 u c z E u e 2 V t c G x v e W 1 l b n Q g c G V y Y 2 V u d C B j a G F u Z 2 U g c 2 l u Y 2 U g M j A x M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J l Z 2 l v b j d f d G F i b G U v Q X V 0 b 1 J l b W 9 2 Z W R D b 2 x 1 b W 5 z M S 5 7 Q 2 9 s d W 1 u M S w w f S Z x d W 9 0 O y w m c X V v d D t T Z W N 0 a W 9 u M S 9 y Z W d p b 2 4 3 X 3 R h Y m x l L 0 F 1 d G 9 S Z W 1 v d m V k Q 2 9 s d W 1 u c z E u e 2 9 u Z S 1 k a W d p d C B a S V A s M X 0 m c X V v d D s s J n F 1 b 3 Q 7 U 2 V j d G l v b j E v c m V n a W 9 u N 1 9 0 Y W J s Z S 9 B d X R v U m V t b 3 Z l Z E N v b H V t b n M x L n t Z Z W F y L D J 9 J n F 1 b 3 Q 7 L C Z x d W 9 0 O 1 N l Y 3 R p b 2 4 x L 3 J l Z 2 l v b j d f d G F i b G U v Q X V 0 b 1 J l b W 9 2 Z W R D b 2 x 1 b W 5 z M S 5 7 S F B J I H d p d G g g M j A w M C B i Y X N l L D N 9 J n F 1 b 3 Q 7 L C Z x d W 9 0 O 1 N l Y 3 R p b 2 4 x L 3 J l Z 2 l v b j d f d G F i b G U v Q X V 0 b 1 J l b W 9 2 Z W R D b 2 x 1 b W 5 z M S 5 7 S F B J L D R 9 J n F 1 b 3 Q 7 L C Z x d W 9 0 O 1 N l Y 3 R p b 2 4 x L 3 J l Z 2 l v b j d f d G F i b G U v Q X V 0 b 1 J l b W 9 2 Z W R D b 2 x 1 b W 5 z M S 5 7 Q W 5 u d W F s I E N o Y W 5 n Z S A o J S k s N X 0 m c X V v d D s s J n F 1 b 3 Q 7 U 2 V j d G l v b j E v c m V n a W 9 u N 1 9 0 Y W J s Z S 9 B d X R v U m V t b 3 Z l Z E N v b H V t b n M x L n t Q Z X J j Z W 5 0 I G N o Y W 5 n Z S B z a W 5 j Z S A y M D A w L D Z 9 J n F 1 b 3 Q 7 L C Z x d W 9 0 O 1 N l Y 3 R p b 2 4 x L 3 J l Z 2 l v b j d f d G F i b G U v Q X V 0 b 1 J l b W 9 2 Z W R D b 2 x 1 b W 5 z M S 5 7 S F B J I H l l Y X I g Y n k g e W V h c i B w Z X J j Z W 5 0 I G N o Y W 5 n Z S B z a W 5 j Z S A y M D A w L D d 9 J n F 1 b 3 Q 7 L C Z x d W 9 0 O 1 N l Y 3 R p b 2 4 x L 3 J l Z 2 l v b j d f d G F i b G U v Q X V 0 b 1 J l b W 9 2 Z W R D b 2 x 1 b W 5 z M S 5 7 U G V y Y 2 V u d C B j a G F u Z 2 U g c 2 l u Y 2 U g M j A x M C w 4 f S Z x d W 9 0 O y w m c X V v d D t T Z W N 0 a W 9 u M S 9 y Z W d p b 2 4 3 X 3 R h Y m x l L 0 F 1 d G 9 S Z W 1 v d m V k Q 2 9 s d W 1 u c z E u e 2 V t c G x v e W 1 l b n R f Y n l f d G h v c 2 F u Z H M s O X 0 m c X V v d D s s J n F 1 b 3 Q 7 U 2 V j d G l v b j E v c m V n a W 9 u N 1 9 0 Y W J s Z S 9 B d X R v U m V t b 3 Z l Z E N v b H V t b n M x L n t w Z X J j Z W 5 0 X 2 N o Y W 5 n Z S w x M H 0 m c X V v d D s s J n F 1 b 3 Q 7 U 2 V j d G l v b j E v c m V n a W 9 u N 1 9 0 Y W J s Z S 9 B d X R v U m V t b 3 Z l Z E N v b H V t b n M x L n t l b X B s b 3 l t Z W 5 0 I H B l c m N l b n Q g Y 2 h h b m d l I H N p b m N l I D I w M D A s M T F 9 J n F 1 b 3 Q 7 L C Z x d W 9 0 O 1 N l Y 3 R p b 2 4 x L 3 J l Z 2 l v b j d f d G F i b G U v Q X V 0 b 1 J l b W 9 2 Z W R D b 2 x 1 b W 5 z M S 5 7 Z W 1 w b G 9 5 b W V u d C B w Z X J j Z W 5 0 I G N o Y W 5 n Z S B z a W 5 j Z S A y M D E w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n a W 9 u N 1 9 0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4 3 X 3 R h Y m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j d f d G F i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M v n v L B + f U 2 P V q x q Y e S f X A A A A A A C A A A A A A A Q Z g A A A A E A A C A A A A D s 9 J l Y Y E u C C V V V T f 9 c T e 9 C 5 t r 0 J T o b Z 8 L 8 P f 0 b p O c K 0 Q A A A A A O g A A A A A I A A C A A A A C B u 7 8 3 0 p G x e O L 6 2 d 3 d C l b C 2 j 0 5 v y q u Z u S 3 z z N U e t b 4 R l A A A A A 1 p y k R L + A Z p C o i j z K Z J z 1 n I s U x 4 k P O L V R d x 9 8 j J / R 8 m m W S 1 K m 4 8 w G 3 W x r s 7 8 9 z J i f k z e d p e u T 8 b Q k 0 h 4 8 k b 7 t l n U 6 D d n R X a 9 X t K g m z T / v Y z k A A A A A J q M O o + X I 2 / e n X S o 0 o F c I j 6 2 V s 7 Y I h 2 G B + v Q + 0 4 s G k 4 7 4 K y X + g 1 l 3 h f W 4 y 2 o o v a W 9 p b s x f j K L V F Q R K u Q 1 8 5 N q M < / D a t a M a s h u p > 
</file>

<file path=customXml/itemProps1.xml><?xml version="1.0" encoding="utf-8"?>
<ds:datastoreItem xmlns:ds="http://schemas.openxmlformats.org/officeDocument/2006/customXml" ds:itemID="{F4EDD5D8-A278-4316-9BF0-4AA759EE66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TABLE_corrected_ten_years_compa</vt:lpstr>
      <vt:lpstr>region8_table</vt:lpstr>
      <vt:lpstr>region3_table</vt:lpstr>
      <vt:lpstr>region7_table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French</dc:creator>
  <cp:lastModifiedBy>Brian French</cp:lastModifiedBy>
  <dcterms:created xsi:type="dcterms:W3CDTF">2023-06-17T15:10:52Z</dcterms:created>
  <dcterms:modified xsi:type="dcterms:W3CDTF">2023-06-17T18:58:15Z</dcterms:modified>
</cp:coreProperties>
</file>