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hio\Desktop\"/>
    </mc:Choice>
  </mc:AlternateContent>
  <xr:revisionPtr revIDLastSave="0" documentId="13_ncr:1_{D4A0725B-477B-4980-893F-C8BE4B0C2E13}" xr6:coauthVersionLast="43" xr6:coauthVersionMax="43" xr10:uidLastSave="{00000000-0000-0000-0000-000000000000}"/>
  <bookViews>
    <workbookView xWindow="-120" yWindow="-120" windowWidth="20730" windowHeight="11160" firstSheet="1" activeTab="2" xr2:uid="{A36163CC-F99D-46EB-802D-ABDDCDFAB21D}"/>
  </bookViews>
  <sheets>
    <sheet name="Tabela de Dados" sheetId="1" r:id="rId1"/>
    <sheet name="Cálculos" sheetId="2" r:id="rId2"/>
    <sheet name="Gráfico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2" l="1"/>
  <c r="I5" i="2"/>
  <c r="I6" i="2"/>
  <c r="I7" i="2"/>
  <c r="I8" i="2"/>
  <c r="I9" i="2"/>
  <c r="I4" i="2"/>
  <c r="C16" i="2"/>
  <c r="C15" i="2"/>
  <c r="C14" i="2"/>
  <c r="C13" i="2"/>
  <c r="C12" i="2"/>
  <c r="H5" i="2"/>
  <c r="H6" i="2"/>
  <c r="H7" i="2"/>
  <c r="H8" i="2"/>
  <c r="H9" i="2"/>
  <c r="H4" i="2"/>
  <c r="G5" i="2"/>
  <c r="G6" i="2"/>
  <c r="G7" i="2"/>
  <c r="G8" i="2"/>
  <c r="G9" i="2"/>
  <c r="G4" i="2"/>
  <c r="F5" i="2"/>
  <c r="F6" i="2"/>
  <c r="F7" i="2"/>
  <c r="F8" i="2"/>
  <c r="F9" i="2"/>
  <c r="F4" i="2"/>
  <c r="E5" i="2"/>
  <c r="E6" i="2"/>
  <c r="E7" i="2"/>
  <c r="E8" i="2"/>
  <c r="E9" i="2"/>
  <c r="E4" i="2"/>
  <c r="D5" i="2"/>
  <c r="D6" i="2"/>
  <c r="D7" i="2"/>
  <c r="D8" i="2"/>
  <c r="D9" i="2"/>
  <c r="D4" i="2"/>
  <c r="C5" i="2"/>
  <c r="C6" i="2"/>
  <c r="C7" i="2"/>
  <c r="C8" i="2"/>
  <c r="C9" i="2"/>
  <c r="C4" i="2"/>
  <c r="D3" i="2"/>
  <c r="E3" i="2"/>
  <c r="F3" i="2"/>
  <c r="G3" i="2"/>
  <c r="C3" i="2"/>
  <c r="B5" i="2"/>
  <c r="B6" i="2"/>
  <c r="B7" i="2"/>
  <c r="B8" i="2"/>
  <c r="B9" i="2"/>
  <c r="B4" i="2"/>
</calcChain>
</file>

<file path=xl/sharedStrings.xml><?xml version="1.0" encoding="utf-8"?>
<sst xmlns="http://schemas.openxmlformats.org/spreadsheetml/2006/main" count="16" uniqueCount="16">
  <si>
    <t>AIE</t>
  </si>
  <si>
    <t>Valor/Perg</t>
  </si>
  <si>
    <t>António</t>
  </si>
  <si>
    <t>Bruna</t>
  </si>
  <si>
    <t>Daniela</t>
  </si>
  <si>
    <t>Miguel</t>
  </si>
  <si>
    <t>Tomas</t>
  </si>
  <si>
    <t>Vitor</t>
  </si>
  <si>
    <t>Nota</t>
  </si>
  <si>
    <t>Resultado</t>
  </si>
  <si>
    <t>Nº de Alunos</t>
  </si>
  <si>
    <t>Nº de Positivas</t>
  </si>
  <si>
    <t>Nº de Negativas</t>
  </si>
  <si>
    <t>Melhor Nota</t>
  </si>
  <si>
    <t>Pior Nota</t>
  </si>
  <si>
    <t>Media das 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</si>
</sst>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2"/>
      <color theme="1"/>
      <name val="Arial"/>
      <family val="2"/>
    </font>
    <font>
      <sz val="11"/>
      <color theme="1"/>
      <name val="Arial Black"/>
      <family val="2"/>
    </font>
    <font>
      <sz val="10"/>
      <color theme="1"/>
      <name val="Arial Black"/>
      <family val="2"/>
    </font>
    <font>
      <sz val="9"/>
      <color theme="1"/>
      <name val="Arial Black"/>
      <family val="2"/>
    </font>
    <font>
      <b/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indexed="64"/>
      </bottom>
      <diagonal/>
    </border>
    <border>
      <left style="hair">
        <color auto="1"/>
      </left>
      <right style="thick">
        <color indexed="64"/>
      </right>
      <top style="hair">
        <color auto="1"/>
      </top>
      <bottom style="thick">
        <color indexed="64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indexed="64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indexed="64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indexed="64"/>
      </right>
      <top style="hair">
        <color auto="1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7" xfId="0" applyFont="1" applyBorder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9" fontId="2" fillId="0" borderId="0" xfId="1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9" fontId="2" fillId="0" borderId="6" xfId="1" applyFont="1" applyBorder="1" applyAlignment="1">
      <alignment horizontal="center"/>
    </xf>
    <xf numFmtId="9" fontId="2" fillId="0" borderId="7" xfId="1" applyFont="1" applyBorder="1" applyAlignment="1">
      <alignment horizontal="center"/>
    </xf>
    <xf numFmtId="0" fontId="2" fillId="0" borderId="10" xfId="0" applyFont="1" applyBorder="1"/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5" fillId="0" borderId="20" xfId="0" applyFont="1" applyBorder="1"/>
    <xf numFmtId="0" fontId="5" fillId="0" borderId="0" xfId="0" applyFont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8" fillId="0" borderId="0" xfId="0" applyFont="1"/>
    <xf numFmtId="0" fontId="3" fillId="2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4976C7"/>
      <color rgb="FF6087CE"/>
      <color rgb="FFF3A875"/>
      <color rgb="FFEF8D4B"/>
      <color rgb="FF825EB2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5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kern="1500" baseline="0">
                <a:latin typeface="Arial" panose="020B0604020202020204" pitchFamily="34" charset="0"/>
                <a:cs typeface="Arial" panose="020B0604020202020204" pitchFamily="34" charset="0"/>
              </a:rPr>
              <a:t>Notas FInais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5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4887139107611554E-2"/>
          <c:y val="0.13230902874729311"/>
          <c:w val="0.89097144675097451"/>
          <c:h val="0.6905490714369924"/>
        </c:manualLayout>
      </c:layout>
      <c:bar3DChart>
        <c:barDir val="col"/>
        <c:grouping val="clustered"/>
        <c:varyColors val="0"/>
        <c:ser>
          <c:idx val="0"/>
          <c:order val="0"/>
          <c:tx>
            <c:v>Nomes</c:v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Cálculos!$B$4:$B$9</c:f>
              <c:strCache>
                <c:ptCount val="6"/>
                <c:pt idx="0">
                  <c:v>António</c:v>
                </c:pt>
                <c:pt idx="1">
                  <c:v>Bruna</c:v>
                </c:pt>
                <c:pt idx="2">
                  <c:v>Daniela</c:v>
                </c:pt>
                <c:pt idx="3">
                  <c:v>Miguel</c:v>
                </c:pt>
                <c:pt idx="4">
                  <c:v>Tomas</c:v>
                </c:pt>
                <c:pt idx="5">
                  <c:v>Vitor</c:v>
                </c:pt>
              </c:strCache>
            </c:strRef>
          </c:cat>
          <c:val>
            <c:numRef>
              <c:f>Cálculos!$H$4:$H$9</c:f>
              <c:numCache>
                <c:formatCode>General</c:formatCode>
                <c:ptCount val="6"/>
                <c:pt idx="0">
                  <c:v>9.8999999999999986</c:v>
                </c:pt>
                <c:pt idx="1">
                  <c:v>8.25</c:v>
                </c:pt>
                <c:pt idx="2">
                  <c:v>15.6</c:v>
                </c:pt>
                <c:pt idx="3">
                  <c:v>10.5</c:v>
                </c:pt>
                <c:pt idx="4">
                  <c:v>12.89</c:v>
                </c:pt>
                <c:pt idx="5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7-4F59-A42C-7A0A6CC19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102154960"/>
        <c:axId val="1154662864"/>
        <c:axId val="0"/>
      </c:bar3DChart>
      <c:catAx>
        <c:axId val="11021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30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4662864"/>
        <c:crosses val="autoZero"/>
        <c:auto val="1"/>
        <c:lblAlgn val="ctr"/>
        <c:lblOffset val="100"/>
        <c:noMultiLvlLbl val="0"/>
      </c:catAx>
      <c:valAx>
        <c:axId val="115466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30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215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kern="3000" baseline="0"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PT" sz="180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Calcúlos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976C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45-45BF-BE58-B26B1612F884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045-45BF-BE58-B26B1612F884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45-45BF-BE58-B26B1612F884}"/>
              </c:ext>
            </c:extLst>
          </c:dPt>
          <c:dPt>
            <c:idx val="3"/>
            <c:bubble3D val="0"/>
            <c:spPr>
              <a:solidFill>
                <a:srgbClr val="825EB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045-45BF-BE58-B26B1612F884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45-45BF-BE58-B26B1612F884}"/>
              </c:ext>
            </c:extLst>
          </c:dPt>
          <c:dPt>
            <c:idx val="5"/>
            <c:bubble3D val="0"/>
            <c:spPr>
              <a:solidFill>
                <a:srgbClr val="F3A87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045-45BF-BE58-B26B1612F8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Cálculos!$B$12:$B$17</c:f>
              <c:strCache>
                <c:ptCount val="6"/>
                <c:pt idx="0">
                  <c:v>Nº de Alunos</c:v>
                </c:pt>
                <c:pt idx="1">
                  <c:v>Nº de Positivas</c:v>
                </c:pt>
                <c:pt idx="2">
                  <c:v>Nº de Negativas</c:v>
                </c:pt>
                <c:pt idx="3">
                  <c:v>Melhor Nota</c:v>
                </c:pt>
                <c:pt idx="4">
                  <c:v>Pior Nota</c:v>
                </c:pt>
                <c:pt idx="5">
                  <c:v>Media das notas</c:v>
                </c:pt>
              </c:strCache>
            </c:strRef>
          </c:cat>
          <c:val>
            <c:numRef>
              <c:f>Cálculos!$C$12:$C$17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15.6</c:v>
                </c:pt>
                <c:pt idx="4" formatCode="0.0">
                  <c:v>8.25</c:v>
                </c:pt>
                <c:pt idx="5" formatCode="0.0">
                  <c:v>11.006666666666668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5-45BF-BE58-B26B1612F88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59333527138532"/>
          <c:y val="0.86795434583310116"/>
          <c:w val="0.70333806126870357"/>
          <c:h val="9.4280463343796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190500</xdr:colOff>
      <xdr:row>21</xdr:row>
      <xdr:rowOff>28575</xdr:rowOff>
    </xdr:to>
    <xdr:graphicFrame macro="">
      <xdr:nvGraphicFramePr>
        <xdr:cNvPr id="2" name="Gráfico 1" descr="trete&#10;">
          <a:extLst>
            <a:ext uri="{FF2B5EF4-FFF2-40B4-BE49-F238E27FC236}">
              <a16:creationId xmlns:a16="http://schemas.microsoft.com/office/drawing/2014/main" id="{6A1A07FC-8E64-4143-9B23-A2FE9EC43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200024</xdr:colOff>
      <xdr:row>0</xdr:row>
      <xdr:rowOff>0</xdr:rowOff>
    </xdr:from>
    <xdr:to>
      <xdr:col>20</xdr:col>
      <xdr:colOff>247650</xdr:colOff>
      <xdr:row>21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5FF6E8-D953-4E7D-B759-D524262F4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0.01515</cdr:x>
      <cdr:y>0.39007</cdr:y>
    </cdr:from>
    <cdr:to>
      <cdr:x>0.07879</cdr:x>
      <cdr:y>0.57447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85B07702-A8B0-4951-9361-84D88BE5FDBA}"/>
            </a:ext>
          </a:extLst>
        </cdr:cNvPr>
        <cdr:cNvSpPr txBox="1"/>
      </cdr:nvSpPr>
      <cdr:spPr>
        <a:xfrm xmlns:a="http://schemas.openxmlformats.org/drawingml/2006/main">
          <a:off x="95251" y="1571625"/>
          <a:ext cx="400050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pt-PT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NOTAS</a:t>
          </a:r>
        </a:p>
      </cdr:txBody>
    </cdr:sp>
  </cdr:relSizeAnchor>
  <cdr:relSizeAnchor xmlns:cdr="http://schemas.openxmlformats.org/drawingml/2006/chartDrawing">
    <cdr:from>
      <cdr:x>0.30909</cdr:x>
      <cdr:y>0.77305</cdr:y>
    </cdr:from>
    <cdr:to>
      <cdr:x>0.45455</cdr:x>
      <cdr:y>0.8487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F03E923B-0952-4FAF-9ED8-378DC9D99C6A}"/>
            </a:ext>
          </a:extLst>
        </cdr:cNvPr>
        <cdr:cNvSpPr txBox="1"/>
      </cdr:nvSpPr>
      <cdr:spPr>
        <a:xfrm xmlns:a="http://schemas.openxmlformats.org/drawingml/2006/main">
          <a:off x="1943100" y="31146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PT" sz="1100"/>
        </a:p>
      </cdr:txBody>
    </cdr:sp>
  </cdr:relSizeAnchor>
  <cdr:relSizeAnchor xmlns:cdr="http://schemas.openxmlformats.org/drawingml/2006/chartDrawing">
    <cdr:from>
      <cdr:x>0.43485</cdr:x>
      <cdr:y>0.88652</cdr:y>
    </cdr:from>
    <cdr:to>
      <cdr:x>0.56818</cdr:x>
      <cdr:y>0.97163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A5E7C6C0-DFD4-45B9-AB69-07510A52DD1F}"/>
            </a:ext>
          </a:extLst>
        </cdr:cNvPr>
        <cdr:cNvSpPr txBox="1"/>
      </cdr:nvSpPr>
      <cdr:spPr>
        <a:xfrm xmlns:a="http://schemas.openxmlformats.org/drawingml/2006/main">
          <a:off x="2733675" y="3571875"/>
          <a:ext cx="8382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PT" sz="14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NOMES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75C1-723F-4711-A446-9851D522CC37}">
  <dimension ref="B2:G11"/>
  <sheetViews>
    <sheetView workbookViewId="0">
      <selection activeCell="G5" sqref="G5"/>
    </sheetView>
  </sheetViews>
  <sheetFormatPr defaultRowHeight="15" x14ac:dyDescent="0.25"/>
  <cols>
    <col min="2" max="2" width="12" customWidth="1"/>
  </cols>
  <sheetData>
    <row r="2" spans="2:7" ht="30" customHeight="1" x14ac:dyDescent="0.25">
      <c r="B2" s="32" t="s">
        <v>0</v>
      </c>
      <c r="C2" s="32"/>
      <c r="D2" s="32"/>
      <c r="E2" s="32"/>
      <c r="F2" s="32"/>
      <c r="G2" s="32"/>
    </row>
    <row r="3" spans="2:7" ht="16.5" thickBot="1" x14ac:dyDescent="0.35">
      <c r="B3" s="18" t="s">
        <v>1</v>
      </c>
      <c r="C3" s="2">
        <v>3</v>
      </c>
      <c r="D3" s="2">
        <v>5</v>
      </c>
      <c r="E3" s="2">
        <v>3</v>
      </c>
      <c r="F3" s="2">
        <v>4</v>
      </c>
      <c r="G3" s="2">
        <v>5</v>
      </c>
    </row>
    <row r="4" spans="2:7" ht="16.5" thickTop="1" thickBot="1" x14ac:dyDescent="0.3">
      <c r="B4" s="1"/>
      <c r="C4" s="3">
        <v>1</v>
      </c>
      <c r="D4" s="3">
        <v>2</v>
      </c>
      <c r="E4" s="3">
        <v>3</v>
      </c>
      <c r="F4" s="3">
        <v>4</v>
      </c>
      <c r="G4" s="4">
        <v>5</v>
      </c>
    </row>
    <row r="5" spans="2:7" ht="30" customHeight="1" thickTop="1" x14ac:dyDescent="0.4">
      <c r="B5" s="5" t="s">
        <v>2</v>
      </c>
      <c r="C5" s="7">
        <v>0.3</v>
      </c>
      <c r="D5" s="7">
        <v>0.6</v>
      </c>
      <c r="E5" s="7">
        <v>0.4</v>
      </c>
      <c r="F5" s="7">
        <v>0.2</v>
      </c>
      <c r="G5" s="8">
        <v>0.8</v>
      </c>
    </row>
    <row r="6" spans="2:7" ht="27.75" customHeight="1" x14ac:dyDescent="0.4">
      <c r="B6" s="5" t="s">
        <v>3</v>
      </c>
      <c r="C6" s="7">
        <v>0.2</v>
      </c>
      <c r="D6" s="7">
        <v>0.7</v>
      </c>
      <c r="E6" s="7">
        <v>0.35</v>
      </c>
      <c r="F6" s="7">
        <v>0.4</v>
      </c>
      <c r="G6" s="8">
        <v>0.3</v>
      </c>
    </row>
    <row r="7" spans="2:7" ht="27" customHeight="1" x14ac:dyDescent="0.4">
      <c r="B7" s="5" t="s">
        <v>4</v>
      </c>
      <c r="C7" s="7">
        <v>0.8</v>
      </c>
      <c r="D7" s="7">
        <v>0.7</v>
      </c>
      <c r="E7" s="7">
        <v>0.6</v>
      </c>
      <c r="F7" s="7">
        <v>0.85</v>
      </c>
      <c r="G7" s="8">
        <v>0.9</v>
      </c>
    </row>
    <row r="8" spans="2:7" ht="27" customHeight="1" x14ac:dyDescent="0.4">
      <c r="B8" s="5" t="s">
        <v>5</v>
      </c>
      <c r="C8" s="7">
        <v>0.6</v>
      </c>
      <c r="D8" s="7">
        <v>0.65</v>
      </c>
      <c r="E8" s="7">
        <v>0.6</v>
      </c>
      <c r="F8" s="7">
        <v>0.35</v>
      </c>
      <c r="G8" s="8">
        <v>0.45</v>
      </c>
    </row>
    <row r="9" spans="2:7" ht="27.75" customHeight="1" x14ac:dyDescent="0.4">
      <c r="B9" s="5" t="s">
        <v>6</v>
      </c>
      <c r="C9" s="7">
        <v>0.8</v>
      </c>
      <c r="D9" s="7">
        <v>0.25</v>
      </c>
      <c r="E9" s="7">
        <v>0.78</v>
      </c>
      <c r="F9" s="7">
        <v>0.85</v>
      </c>
      <c r="G9" s="8">
        <v>0.7</v>
      </c>
    </row>
    <row r="10" spans="2:7" ht="27.75" customHeight="1" thickBot="1" x14ac:dyDescent="0.45">
      <c r="B10" s="6" t="s">
        <v>7</v>
      </c>
      <c r="C10" s="9">
        <v>0.2</v>
      </c>
      <c r="D10" s="9">
        <v>0.4</v>
      </c>
      <c r="E10" s="9">
        <v>0.6</v>
      </c>
      <c r="F10" s="9">
        <v>0.5</v>
      </c>
      <c r="G10" s="10">
        <v>0.5</v>
      </c>
    </row>
    <row r="11" spans="2:7" ht="15.75" thickTop="1" x14ac:dyDescent="0.25"/>
  </sheetData>
  <mergeCells count="1">
    <mergeCell ref="B2:G2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EC54-057A-4878-BBD9-90211A299981}">
  <dimension ref="B2:I17"/>
  <sheetViews>
    <sheetView workbookViewId="0">
      <selection activeCell="C17" sqref="C17"/>
    </sheetView>
  </sheetViews>
  <sheetFormatPr defaultRowHeight="15" x14ac:dyDescent="0.25"/>
  <cols>
    <col min="2" max="2" width="12.7109375" customWidth="1"/>
    <col min="8" max="8" width="9.85546875" bestFit="1" customWidth="1"/>
    <col min="9" max="9" width="11.7109375" bestFit="1" customWidth="1"/>
  </cols>
  <sheetData>
    <row r="2" spans="2:9" ht="15.75" thickBot="1" x14ac:dyDescent="0.3"/>
    <row r="3" spans="2:9" ht="31.5" customHeight="1" thickTop="1" thickBot="1" x14ac:dyDescent="0.35">
      <c r="B3" s="11"/>
      <c r="C3" s="14">
        <f>'Tabela de Dados'!C4</f>
        <v>1</v>
      </c>
      <c r="D3" s="15">
        <f>'Tabela de Dados'!D4</f>
        <v>2</v>
      </c>
      <c r="E3" s="15">
        <f>'Tabela de Dados'!E4</f>
        <v>3</v>
      </c>
      <c r="F3" s="15">
        <f>'Tabela de Dados'!F4</f>
        <v>4</v>
      </c>
      <c r="G3" s="15">
        <f>'Tabela de Dados'!G4</f>
        <v>5</v>
      </c>
      <c r="H3" s="16" t="s">
        <v>8</v>
      </c>
      <c r="I3" s="17" t="s">
        <v>9</v>
      </c>
    </row>
    <row r="4" spans="2:9" ht="28.5" customHeight="1" thickTop="1" x14ac:dyDescent="0.25">
      <c r="B4" s="12" t="str">
        <f>'Tabela de Dados'!B5</f>
        <v>António</v>
      </c>
      <c r="C4" s="19">
        <f>('Tabela de Dados'!C5*3)</f>
        <v>0.89999999999999991</v>
      </c>
      <c r="D4" s="20">
        <f>('Tabela de Dados'!D5*5)</f>
        <v>3</v>
      </c>
      <c r="E4" s="20">
        <f>('Tabela de Dados'!E5*3)</f>
        <v>1.2000000000000002</v>
      </c>
      <c r="F4" s="20">
        <f>('Tabela de Dados'!F5*4)</f>
        <v>0.8</v>
      </c>
      <c r="G4" s="20">
        <f>('Tabela de Dados'!G5*5)</f>
        <v>4</v>
      </c>
      <c r="H4" s="21">
        <f>SUM(C4:G4)</f>
        <v>9.8999999999999986</v>
      </c>
      <c r="I4" s="27" t="str">
        <f>IF(H4&gt;10,"Positiva","Negativa")</f>
        <v>Negativa</v>
      </c>
    </row>
    <row r="5" spans="2:9" ht="28.5" customHeight="1" x14ac:dyDescent="0.25">
      <c r="B5" s="12" t="str">
        <f>'Tabela de Dados'!B6</f>
        <v>Bruna</v>
      </c>
      <c r="C5" s="19">
        <f>('Tabela de Dados'!C6*3)</f>
        <v>0.60000000000000009</v>
      </c>
      <c r="D5" s="20">
        <f>('Tabela de Dados'!D6*5)</f>
        <v>3.5</v>
      </c>
      <c r="E5" s="20">
        <f>('Tabela de Dados'!E6*3)</f>
        <v>1.0499999999999998</v>
      </c>
      <c r="F5" s="20">
        <f>('Tabela de Dados'!F6*4)</f>
        <v>1.6</v>
      </c>
      <c r="G5" s="20">
        <f>('Tabela de Dados'!G6*5)</f>
        <v>1.5</v>
      </c>
      <c r="H5" s="21">
        <f t="shared" ref="H5:H9" si="0">SUM(C5:G5)</f>
        <v>8.25</v>
      </c>
      <c r="I5" s="27" t="str">
        <f t="shared" ref="I5:I9" si="1">IF(H5&gt;10,"Positiva","Negativa")</f>
        <v>Negativa</v>
      </c>
    </row>
    <row r="6" spans="2:9" ht="26.25" customHeight="1" x14ac:dyDescent="0.25">
      <c r="B6" s="12" t="str">
        <f>'Tabela de Dados'!B7</f>
        <v>Daniela</v>
      </c>
      <c r="C6" s="19">
        <f>('Tabela de Dados'!C7*3)</f>
        <v>2.4000000000000004</v>
      </c>
      <c r="D6" s="20">
        <f>('Tabela de Dados'!D7*5)</f>
        <v>3.5</v>
      </c>
      <c r="E6" s="20">
        <f>('Tabela de Dados'!E7*3)</f>
        <v>1.7999999999999998</v>
      </c>
      <c r="F6" s="20">
        <f>('Tabela de Dados'!F7*4)</f>
        <v>3.4</v>
      </c>
      <c r="G6" s="20">
        <f>('Tabela de Dados'!G7*5)</f>
        <v>4.5</v>
      </c>
      <c r="H6" s="21">
        <f t="shared" si="0"/>
        <v>15.6</v>
      </c>
      <c r="I6" s="27" t="str">
        <f t="shared" si="1"/>
        <v>Positiva</v>
      </c>
    </row>
    <row r="7" spans="2:9" ht="27" customHeight="1" x14ac:dyDescent="0.25">
      <c r="B7" s="12" t="str">
        <f>'Tabela de Dados'!B8</f>
        <v>Miguel</v>
      </c>
      <c r="C7" s="19">
        <f>('Tabela de Dados'!C8*3)</f>
        <v>1.7999999999999998</v>
      </c>
      <c r="D7" s="20">
        <f>('Tabela de Dados'!D8*5)</f>
        <v>3.25</v>
      </c>
      <c r="E7" s="20">
        <f>('Tabela de Dados'!E8*3)</f>
        <v>1.7999999999999998</v>
      </c>
      <c r="F7" s="20">
        <f>('Tabela de Dados'!F8*4)</f>
        <v>1.4</v>
      </c>
      <c r="G7" s="20">
        <f>('Tabela de Dados'!G8*5)</f>
        <v>2.25</v>
      </c>
      <c r="H7" s="21">
        <f t="shared" si="0"/>
        <v>10.5</v>
      </c>
      <c r="I7" s="27" t="str">
        <f t="shared" si="1"/>
        <v>Positiva</v>
      </c>
    </row>
    <row r="8" spans="2:9" ht="28.5" customHeight="1" x14ac:dyDescent="0.25">
      <c r="B8" s="12" t="str">
        <f>'Tabela de Dados'!B9</f>
        <v>Tomas</v>
      </c>
      <c r="C8" s="19">
        <f>('Tabela de Dados'!C9*3)</f>
        <v>2.4000000000000004</v>
      </c>
      <c r="D8" s="20">
        <f>('Tabela de Dados'!D9*5)</f>
        <v>1.25</v>
      </c>
      <c r="E8" s="20">
        <f>('Tabela de Dados'!E9*3)</f>
        <v>2.34</v>
      </c>
      <c r="F8" s="20">
        <f>('Tabela de Dados'!F9*4)</f>
        <v>3.4</v>
      </c>
      <c r="G8" s="20">
        <f>('Tabela de Dados'!G9*5)</f>
        <v>3.5</v>
      </c>
      <c r="H8" s="21">
        <f t="shared" si="0"/>
        <v>12.89</v>
      </c>
      <c r="I8" s="27" t="str">
        <f t="shared" si="1"/>
        <v>Positiva</v>
      </c>
    </row>
    <row r="9" spans="2:9" ht="26.25" customHeight="1" thickBot="1" x14ac:dyDescent="0.3">
      <c r="B9" s="13" t="str">
        <f>'Tabela de Dados'!B10</f>
        <v>Vitor</v>
      </c>
      <c r="C9" s="23">
        <f>('Tabela de Dados'!C10*3)</f>
        <v>0.60000000000000009</v>
      </c>
      <c r="D9" s="22">
        <f>('Tabela de Dados'!D10*5)</f>
        <v>2</v>
      </c>
      <c r="E9" s="22">
        <f>('Tabela de Dados'!E10*3)</f>
        <v>1.7999999999999998</v>
      </c>
      <c r="F9" s="22">
        <f>('Tabela de Dados'!F10*4)</f>
        <v>2</v>
      </c>
      <c r="G9" s="22">
        <f>('Tabela de Dados'!G10*5)</f>
        <v>2.5</v>
      </c>
      <c r="H9" s="24">
        <f t="shared" si="0"/>
        <v>8.9</v>
      </c>
      <c r="I9" s="28" t="str">
        <f t="shared" si="1"/>
        <v>Negativa</v>
      </c>
    </row>
    <row r="10" spans="2:9" ht="15.75" thickTop="1" x14ac:dyDescent="0.25"/>
    <row r="12" spans="2:9" ht="24" customHeight="1" x14ac:dyDescent="0.25">
      <c r="B12" s="25" t="s">
        <v>10</v>
      </c>
      <c r="C12" s="29">
        <f>COUNTIF(B4:B9,"*")</f>
        <v>6</v>
      </c>
    </row>
    <row r="13" spans="2:9" ht="28.5" x14ac:dyDescent="0.25">
      <c r="B13" s="26" t="s">
        <v>11</v>
      </c>
      <c r="C13" s="29">
        <f>COUNTIF(H4:H9,"&gt;10")</f>
        <v>3</v>
      </c>
    </row>
    <row r="14" spans="2:9" ht="28.5" x14ac:dyDescent="0.25">
      <c r="B14" s="26" t="s">
        <v>12</v>
      </c>
      <c r="C14" s="29">
        <f>COUNTIF(H4:H9,"&lt;10")</f>
        <v>3</v>
      </c>
    </row>
    <row r="15" spans="2:9" ht="20.25" customHeight="1" x14ac:dyDescent="0.25">
      <c r="B15" s="25" t="s">
        <v>13</v>
      </c>
      <c r="C15" s="29">
        <f>MAX(H4:H9)</f>
        <v>15.6</v>
      </c>
    </row>
    <row r="16" spans="2:9" ht="15.75" customHeight="1" x14ac:dyDescent="0.25">
      <c r="B16" s="25" t="s">
        <v>14</v>
      </c>
      <c r="C16" s="30">
        <f>MIN(H4:H9)</f>
        <v>8.25</v>
      </c>
    </row>
    <row r="17" spans="2:3" ht="28.5" x14ac:dyDescent="0.25">
      <c r="B17" s="26" t="s">
        <v>15</v>
      </c>
      <c r="C17" s="30">
        <f>AVERAGE(H4:H9)</f>
        <v>11.006666666666668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59D5-AA96-4FBA-ACE4-86D3354EC124}">
  <dimension ref="R6"/>
  <sheetViews>
    <sheetView tabSelected="1" workbookViewId="0">
      <selection activeCell="M26" sqref="M26"/>
    </sheetView>
  </sheetViews>
  <sheetFormatPr defaultRowHeight="15" x14ac:dyDescent="0.25"/>
  <sheetData>
    <row r="6" spans="18:18" x14ac:dyDescent="0.25">
      <c r="R6" s="3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de Dados</vt:lpstr>
      <vt:lpstr>Cálculos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Tehion Draak</dc:creator>
  <cp:lastModifiedBy>Tehion Draak</cp:lastModifiedBy>
  <dcterms:created xsi:type="dcterms:W3CDTF">2019-05-10T15:27:46Z</dcterms:created>
  <dcterms:modified xsi:type="dcterms:W3CDTF">2019-05-10T17:39:31Z</dcterms:modified>
</cp:coreProperties>
</file>