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hio\Desktop\"/>
    </mc:Choice>
  </mc:AlternateContent>
  <xr:revisionPtr revIDLastSave="0" documentId="13_ncr:1_{1FCC896A-8AA7-421D-B0E1-9597B6BAD2BD}" xr6:coauthVersionLast="43" xr6:coauthVersionMax="43" xr10:uidLastSave="{00000000-0000-0000-0000-000000000000}"/>
  <bookViews>
    <workbookView xWindow="20370" yWindow="-4065" windowWidth="19440" windowHeight="15000" activeTab="1" xr2:uid="{8C5A930F-9391-4E8D-9AA3-0040DC355AD9}"/>
  </bookViews>
  <sheets>
    <sheet name="Planilha1" sheetId="1" r:id="rId1"/>
    <sheet name="Planilha2" sheetId="2" r:id="rId2"/>
    <sheet name="Planilha3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8" i="3" l="1"/>
  <c r="E17" i="3"/>
  <c r="E11" i="3"/>
  <c r="E5" i="3"/>
  <c r="E6" i="3"/>
  <c r="E7" i="3"/>
  <c r="E8" i="3"/>
  <c r="E9" i="3"/>
  <c r="E10" i="3"/>
  <c r="E4" i="3"/>
  <c r="F19" i="1" l="1"/>
  <c r="F18" i="1"/>
  <c r="F17" i="1"/>
  <c r="F16" i="1"/>
  <c r="F15" i="1"/>
  <c r="F14" i="1"/>
  <c r="H4" i="1"/>
  <c r="H5" i="1"/>
  <c r="H6" i="1"/>
  <c r="H7" i="1"/>
  <c r="H8" i="1"/>
  <c r="H9" i="1"/>
  <c r="H10" i="1"/>
  <c r="H11" i="1"/>
  <c r="H3" i="1"/>
  <c r="G11" i="1"/>
  <c r="G10" i="1"/>
  <c r="G9" i="1"/>
  <c r="G4" i="1"/>
  <c r="G5" i="1"/>
  <c r="G6" i="1"/>
  <c r="G7" i="1"/>
  <c r="G8" i="1"/>
  <c r="G3" i="1"/>
</calcChain>
</file>

<file path=xl/sharedStrings.xml><?xml version="1.0" encoding="utf-8"?>
<sst xmlns="http://schemas.openxmlformats.org/spreadsheetml/2006/main" count="49" uniqueCount="47">
  <si>
    <t>Número</t>
  </si>
  <si>
    <t xml:space="preserve">Nomes </t>
  </si>
  <si>
    <t>Inglês</t>
  </si>
  <si>
    <t>Francês</t>
  </si>
  <si>
    <t>Português</t>
  </si>
  <si>
    <t>Matemática</t>
  </si>
  <si>
    <t>Média</t>
  </si>
  <si>
    <t>Situação</t>
  </si>
  <si>
    <t>Data:</t>
  </si>
  <si>
    <t>José Batalha</t>
  </si>
  <si>
    <t>João Formiga</t>
  </si>
  <si>
    <t>Cláudia Capelo</t>
  </si>
  <si>
    <t>Maria Van Dan</t>
  </si>
  <si>
    <t>Canto e Castro</t>
  </si>
  <si>
    <t>Maria Ferreira</t>
  </si>
  <si>
    <t>Cátia Monteiro</t>
  </si>
  <si>
    <t>João Paciência</t>
  </si>
  <si>
    <t>Bimbo da Costa</t>
  </si>
  <si>
    <t>Nº de alunos da turma:</t>
  </si>
  <si>
    <t>Média da Turma:</t>
  </si>
  <si>
    <t>Estatística:</t>
  </si>
  <si>
    <t>Nota Máxima de matemática:</t>
  </si>
  <si>
    <t>Nota Máxima no geral:</t>
  </si>
  <si>
    <t>Nota Mínima no geral:</t>
  </si>
  <si>
    <t>Quantas notas de 10 valores houve na turma:</t>
  </si>
  <si>
    <t>Pizzaria</t>
  </si>
  <si>
    <t>Boas</t>
  </si>
  <si>
    <t>Pizzas</t>
  </si>
  <si>
    <t>Vendas</t>
  </si>
  <si>
    <t>Preços</t>
  </si>
  <si>
    <t>Quantidades</t>
  </si>
  <si>
    <t>Apuramento</t>
  </si>
  <si>
    <t>Pizza-1</t>
  </si>
  <si>
    <t>Pizza-2</t>
  </si>
  <si>
    <t>Pizza-3</t>
  </si>
  <si>
    <t>Sumos</t>
  </si>
  <si>
    <t>Cerveja</t>
  </si>
  <si>
    <t>Sobremesa</t>
  </si>
  <si>
    <t>Café</t>
  </si>
  <si>
    <t>Despesas</t>
  </si>
  <si>
    <t>Ordenados de pessoal</t>
  </si>
  <si>
    <t>Electricidade gás e água</t>
  </si>
  <si>
    <t>Telefone</t>
  </si>
  <si>
    <t>Mercadorias</t>
  </si>
  <si>
    <t>Lucro</t>
  </si>
  <si>
    <t>Total       das</t>
  </si>
  <si>
    <t xml:space="preserve">Total       das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</si>
</sst>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7" formatCode="_-[$€-2]\ * #,##0.00_-;\-[$€-2]\ * #,##0.00_-;_-[$€-2]\ * &quot;-&quot;??_-;_-@_-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0"/>
      <color theme="1"/>
      <name val="Arial Black"/>
      <family val="2"/>
    </font>
    <font>
      <sz val="11"/>
      <color theme="1"/>
      <name val="Arial"/>
      <family val="2"/>
    </font>
    <font>
      <sz val="10"/>
      <name val="Arial Black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1" fillId="0" borderId="3" xfId="0" applyFont="1" applyBorder="1"/>
    <xf numFmtId="0" fontId="3" fillId="0" borderId="1" xfId="0" applyFont="1" applyBorder="1"/>
    <xf numFmtId="0" fontId="3" fillId="0" borderId="4" xfId="0" applyFont="1" applyBorder="1"/>
    <xf numFmtId="0" fontId="3" fillId="0" borderId="2" xfId="0" applyFont="1" applyBorder="1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164" fontId="3" fillId="0" borderId="2" xfId="0" applyNumberFormat="1" applyFont="1" applyBorder="1"/>
    <xf numFmtId="164" fontId="3" fillId="0" borderId="1" xfId="0" applyNumberFormat="1" applyFont="1" applyBorder="1"/>
    <xf numFmtId="164" fontId="3" fillId="0" borderId="4" xfId="0" applyNumberFormat="1" applyFont="1" applyBorder="1"/>
    <xf numFmtId="164" fontId="0" fillId="0" borderId="0" xfId="0" applyNumberFormat="1"/>
    <xf numFmtId="0" fontId="3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167" fontId="3" fillId="0" borderId="1" xfId="0" applyNumberFormat="1" applyFont="1" applyBorder="1"/>
    <xf numFmtId="0" fontId="0" fillId="2" borderId="1" xfId="0" applyFill="1" applyBorder="1"/>
    <xf numFmtId="0" fontId="2" fillId="2" borderId="1" xfId="0" applyFont="1" applyFill="1" applyBorder="1"/>
    <xf numFmtId="0" fontId="2" fillId="0" borderId="1" xfId="0" applyFont="1" applyBorder="1"/>
    <xf numFmtId="0" fontId="0" fillId="0" borderId="1" xfId="0" applyBorder="1"/>
    <xf numFmtId="167" fontId="2" fillId="2" borderId="1" xfId="0" applyNumberFormat="1" applyFont="1" applyFill="1" applyBorder="1"/>
    <xf numFmtId="167" fontId="0" fillId="2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876BA6"/>
      <color rgb="FFA6B75D"/>
      <color rgb="FFB9575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300">
                <a:latin typeface="Arial Black" panose="020B0A04020102020204" pitchFamily="34" charset="0"/>
              </a:rPr>
              <a:t>Relação das</a:t>
            </a:r>
            <a:r>
              <a:rPr lang="pt-PT" sz="1300" baseline="0">
                <a:latin typeface="Arial Black" panose="020B0A04020102020204" pitchFamily="34" charset="0"/>
              </a:rPr>
              <a:t> Notas</a:t>
            </a:r>
            <a:endParaRPr lang="pt-PT" sz="1300">
              <a:latin typeface="Arial Black" panose="020B0A040201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0.14629876239741044"/>
          <c:y val="0.17171296296296296"/>
          <c:w val="0.67741368521044643"/>
          <c:h val="0.5292125984251968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Planilha1!$C$2</c:f>
              <c:strCache>
                <c:ptCount val="1"/>
                <c:pt idx="0">
                  <c:v>Inglês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Planilha1!$B$3:$B$11</c:f>
              <c:strCache>
                <c:ptCount val="9"/>
                <c:pt idx="0">
                  <c:v>José Batalha</c:v>
                </c:pt>
                <c:pt idx="1">
                  <c:v>João Formiga</c:v>
                </c:pt>
                <c:pt idx="2">
                  <c:v>Cláudia Capelo</c:v>
                </c:pt>
                <c:pt idx="3">
                  <c:v>Maria Van Dan</c:v>
                </c:pt>
                <c:pt idx="4">
                  <c:v>Canto e Castro</c:v>
                </c:pt>
                <c:pt idx="5">
                  <c:v>Maria Ferreira</c:v>
                </c:pt>
                <c:pt idx="6">
                  <c:v>Cátia Monteiro</c:v>
                </c:pt>
                <c:pt idx="7">
                  <c:v>João Paciência</c:v>
                </c:pt>
                <c:pt idx="8">
                  <c:v>Bimbo da Costa</c:v>
                </c:pt>
              </c:strCache>
            </c:strRef>
          </c:cat>
          <c:val>
            <c:numRef>
              <c:f>Planilha1!$C$3:$C$11</c:f>
              <c:numCache>
                <c:formatCode>General</c:formatCode>
                <c:ptCount val="9"/>
                <c:pt idx="0">
                  <c:v>10</c:v>
                </c:pt>
                <c:pt idx="1">
                  <c:v>5</c:v>
                </c:pt>
                <c:pt idx="2">
                  <c:v>2</c:v>
                </c:pt>
                <c:pt idx="3">
                  <c:v>20</c:v>
                </c:pt>
                <c:pt idx="4">
                  <c:v>9.5</c:v>
                </c:pt>
                <c:pt idx="5">
                  <c:v>11</c:v>
                </c:pt>
                <c:pt idx="6">
                  <c:v>1</c:v>
                </c:pt>
                <c:pt idx="7">
                  <c:v>9.9</c:v>
                </c:pt>
                <c:pt idx="8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52-4627-B987-8E674237A1CA}"/>
            </c:ext>
          </c:extLst>
        </c:ser>
        <c:ser>
          <c:idx val="1"/>
          <c:order val="1"/>
          <c:tx>
            <c:strRef>
              <c:f>Planilha1!$D$2</c:f>
              <c:strCache>
                <c:ptCount val="1"/>
                <c:pt idx="0">
                  <c:v>Francês</c:v>
                </c:pt>
              </c:strCache>
            </c:strRef>
          </c:tx>
          <c:spPr>
            <a:solidFill>
              <a:srgbClr val="B95754"/>
            </a:solidFill>
            <a:ln>
              <a:noFill/>
            </a:ln>
            <a:effectLst>
              <a:outerShdw blurRad="50800" dist="50800" dir="5400000" algn="ctr" rotWithShape="0">
                <a:schemeClr val="bg1"/>
              </a:outerShdw>
            </a:effectLst>
          </c:spPr>
          <c:invertIfNegative val="0"/>
          <c:cat>
            <c:strRef>
              <c:f>Planilha1!$B$3:$B$11</c:f>
              <c:strCache>
                <c:ptCount val="9"/>
                <c:pt idx="0">
                  <c:v>José Batalha</c:v>
                </c:pt>
                <c:pt idx="1">
                  <c:v>João Formiga</c:v>
                </c:pt>
                <c:pt idx="2">
                  <c:v>Cláudia Capelo</c:v>
                </c:pt>
                <c:pt idx="3">
                  <c:v>Maria Van Dan</c:v>
                </c:pt>
                <c:pt idx="4">
                  <c:v>Canto e Castro</c:v>
                </c:pt>
                <c:pt idx="5">
                  <c:v>Maria Ferreira</c:v>
                </c:pt>
                <c:pt idx="6">
                  <c:v>Cátia Monteiro</c:v>
                </c:pt>
                <c:pt idx="7">
                  <c:v>João Paciência</c:v>
                </c:pt>
                <c:pt idx="8">
                  <c:v>Bimbo da Costa</c:v>
                </c:pt>
              </c:strCache>
            </c:strRef>
          </c:cat>
          <c:val>
            <c:numRef>
              <c:f>Planilha1!$D$3:$D$11</c:f>
              <c:numCache>
                <c:formatCode>General</c:formatCode>
                <c:ptCount val="9"/>
                <c:pt idx="0">
                  <c:v>10</c:v>
                </c:pt>
                <c:pt idx="1">
                  <c:v>6</c:v>
                </c:pt>
                <c:pt idx="2">
                  <c:v>4</c:v>
                </c:pt>
                <c:pt idx="3">
                  <c:v>19.899999999999999</c:v>
                </c:pt>
                <c:pt idx="4">
                  <c:v>9.6</c:v>
                </c:pt>
                <c:pt idx="5">
                  <c:v>12</c:v>
                </c:pt>
                <c:pt idx="6">
                  <c:v>2</c:v>
                </c:pt>
                <c:pt idx="7">
                  <c:v>10.1</c:v>
                </c:pt>
                <c:pt idx="8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52-4627-B987-8E674237A1CA}"/>
            </c:ext>
          </c:extLst>
        </c:ser>
        <c:ser>
          <c:idx val="2"/>
          <c:order val="2"/>
          <c:tx>
            <c:strRef>
              <c:f>Planilha1!$E$2</c:f>
              <c:strCache>
                <c:ptCount val="1"/>
                <c:pt idx="0">
                  <c:v>Português</c:v>
                </c:pt>
              </c:strCache>
            </c:strRef>
          </c:tx>
          <c:spPr>
            <a:solidFill>
              <a:srgbClr val="A6B75D"/>
            </a:solidFill>
            <a:ln>
              <a:noFill/>
            </a:ln>
            <a:effectLst/>
          </c:spPr>
          <c:invertIfNegative val="0"/>
          <c:cat>
            <c:strRef>
              <c:f>Planilha1!$B$3:$B$11</c:f>
              <c:strCache>
                <c:ptCount val="9"/>
                <c:pt idx="0">
                  <c:v>José Batalha</c:v>
                </c:pt>
                <c:pt idx="1">
                  <c:v>João Formiga</c:v>
                </c:pt>
                <c:pt idx="2">
                  <c:v>Cláudia Capelo</c:v>
                </c:pt>
                <c:pt idx="3">
                  <c:v>Maria Van Dan</c:v>
                </c:pt>
                <c:pt idx="4">
                  <c:v>Canto e Castro</c:v>
                </c:pt>
                <c:pt idx="5">
                  <c:v>Maria Ferreira</c:v>
                </c:pt>
                <c:pt idx="6">
                  <c:v>Cátia Monteiro</c:v>
                </c:pt>
                <c:pt idx="7">
                  <c:v>João Paciência</c:v>
                </c:pt>
                <c:pt idx="8">
                  <c:v>Bimbo da Costa</c:v>
                </c:pt>
              </c:strCache>
            </c:strRef>
          </c:cat>
          <c:val>
            <c:numRef>
              <c:f>Planilha1!$E$3:$E$11</c:f>
              <c:numCache>
                <c:formatCode>General</c:formatCode>
                <c:ptCount val="9"/>
                <c:pt idx="0">
                  <c:v>10</c:v>
                </c:pt>
                <c:pt idx="1">
                  <c:v>7</c:v>
                </c:pt>
                <c:pt idx="2">
                  <c:v>6</c:v>
                </c:pt>
                <c:pt idx="3">
                  <c:v>18</c:v>
                </c:pt>
                <c:pt idx="4">
                  <c:v>7.5</c:v>
                </c:pt>
                <c:pt idx="5">
                  <c:v>13</c:v>
                </c:pt>
                <c:pt idx="6">
                  <c:v>5</c:v>
                </c:pt>
                <c:pt idx="7">
                  <c:v>11.2</c:v>
                </c:pt>
                <c:pt idx="8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A52-4627-B987-8E674237A1CA}"/>
            </c:ext>
          </c:extLst>
        </c:ser>
        <c:ser>
          <c:idx val="3"/>
          <c:order val="3"/>
          <c:tx>
            <c:strRef>
              <c:f>Planilha1!$F$2</c:f>
              <c:strCache>
                <c:ptCount val="1"/>
                <c:pt idx="0">
                  <c:v>Matemática</c:v>
                </c:pt>
              </c:strCache>
            </c:strRef>
          </c:tx>
          <c:spPr>
            <a:solidFill>
              <a:srgbClr val="876BA6"/>
            </a:solidFill>
            <a:ln>
              <a:noFill/>
            </a:ln>
            <a:effectLst/>
          </c:spPr>
          <c:invertIfNegative val="0"/>
          <c:cat>
            <c:strRef>
              <c:f>Planilha1!$B$3:$B$11</c:f>
              <c:strCache>
                <c:ptCount val="9"/>
                <c:pt idx="0">
                  <c:v>José Batalha</c:v>
                </c:pt>
                <c:pt idx="1">
                  <c:v>João Formiga</c:v>
                </c:pt>
                <c:pt idx="2">
                  <c:v>Cláudia Capelo</c:v>
                </c:pt>
                <c:pt idx="3">
                  <c:v>Maria Van Dan</c:v>
                </c:pt>
                <c:pt idx="4">
                  <c:v>Canto e Castro</c:v>
                </c:pt>
                <c:pt idx="5">
                  <c:v>Maria Ferreira</c:v>
                </c:pt>
                <c:pt idx="6">
                  <c:v>Cátia Monteiro</c:v>
                </c:pt>
                <c:pt idx="7">
                  <c:v>João Paciência</c:v>
                </c:pt>
                <c:pt idx="8">
                  <c:v>Bimbo da Costa</c:v>
                </c:pt>
              </c:strCache>
            </c:strRef>
          </c:cat>
          <c:val>
            <c:numRef>
              <c:f>Planilha1!$F$3:$F$11</c:f>
              <c:numCache>
                <c:formatCode>General</c:formatCode>
                <c:ptCount val="9"/>
                <c:pt idx="0">
                  <c:v>10</c:v>
                </c:pt>
                <c:pt idx="1">
                  <c:v>8</c:v>
                </c:pt>
                <c:pt idx="2">
                  <c:v>14</c:v>
                </c:pt>
                <c:pt idx="3">
                  <c:v>17</c:v>
                </c:pt>
                <c:pt idx="4">
                  <c:v>7.6</c:v>
                </c:pt>
                <c:pt idx="5">
                  <c:v>14</c:v>
                </c:pt>
                <c:pt idx="6">
                  <c:v>2.5</c:v>
                </c:pt>
                <c:pt idx="7">
                  <c:v>12.3</c:v>
                </c:pt>
                <c:pt idx="8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A52-4627-B987-8E674237A1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100"/>
        <c:axId val="714730736"/>
        <c:axId val="787965840"/>
      </c:barChart>
      <c:catAx>
        <c:axId val="71473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PT"/>
          </a:p>
        </c:txPr>
        <c:crossAx val="787965840"/>
        <c:crosses val="autoZero"/>
        <c:auto val="1"/>
        <c:lblAlgn val="ctr"/>
        <c:lblOffset val="100"/>
        <c:noMultiLvlLbl val="0"/>
      </c:catAx>
      <c:valAx>
        <c:axId val="787965840"/>
        <c:scaling>
          <c:orientation val="minMax"/>
          <c:max val="20"/>
        </c:scaling>
        <c:delete val="0"/>
        <c:axPos val="l"/>
        <c:majorGridlines>
          <c:spPr>
            <a:ln w="9525" cap="flat" cmpd="tri" algn="ctr">
              <a:solidFill>
                <a:schemeClr val="tx1">
                  <a:lumMod val="85000"/>
                  <a:lumOff val="1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14730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83314338997099"/>
          <c:y val="0.34365189351331082"/>
          <c:w val="9.9870320486254993E-2"/>
          <c:h val="0.246667566554180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PT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Planilha3!$B$12</c:f>
              <c:strCache>
                <c:ptCount val="1"/>
                <c:pt idx="0">
                  <c:v>Despesas</c:v>
                </c:pt>
              </c:strCache>
            </c:strRef>
          </c:tx>
          <c:spPr>
            <a:ln w="19050">
              <a:solidFill>
                <a:schemeClr val="bg1"/>
              </a:solidFill>
            </a:ln>
            <a:effectLst>
              <a:outerShdw blurRad="63500" dist="50800" dir="5400000" algn="ctr" rotWithShape="0">
                <a:srgbClr val="000000">
                  <a:alpha val="43137"/>
                </a:srgbClr>
              </a:outerShdw>
            </a:effectLst>
          </c:spPr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bg1"/>
                </a:solidFill>
              </a:ln>
              <a:effectLst>
                <a:outerShdw blurRad="63500" dist="50800" dir="5400000" algn="ctr" rotWithShape="0">
                  <a:srgbClr val="000000">
                    <a:alpha val="43137"/>
                  </a:srgbClr>
                </a:outerShdw>
              </a:effectLst>
              <a:sp3d contourW="19050">
                <a:contourClr>
                  <a:schemeClr val="bg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bg1"/>
                </a:solidFill>
              </a:ln>
              <a:effectLst>
                <a:outerShdw blurRad="63500" dist="50800" dir="5400000" algn="ctr" rotWithShape="0">
                  <a:srgbClr val="000000">
                    <a:alpha val="43137"/>
                  </a:srgbClr>
                </a:outerShdw>
              </a:effectLst>
              <a:sp3d contourW="19050">
                <a:contourClr>
                  <a:schemeClr val="bg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bg1"/>
                </a:solidFill>
              </a:ln>
              <a:effectLst>
                <a:outerShdw blurRad="63500" dist="50800" dir="5400000" algn="ctr" rotWithShape="0">
                  <a:srgbClr val="000000">
                    <a:alpha val="43137"/>
                  </a:srgbClr>
                </a:outerShdw>
              </a:effectLst>
              <a:sp3d contourW="19050">
                <a:contourClr>
                  <a:schemeClr val="bg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bg1"/>
                </a:solidFill>
              </a:ln>
              <a:effectLst>
                <a:outerShdw blurRad="63500" dist="50800" dir="5400000" algn="ctr" rotWithShape="0">
                  <a:srgbClr val="000000">
                    <a:alpha val="43137"/>
                  </a:srgbClr>
                </a:outerShdw>
              </a:effectLst>
              <a:sp3d contourW="19050">
                <a:contourClr>
                  <a:schemeClr val="bg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Arial Black" panose="020B0A04020102020204" pitchFamily="34" charset="0"/>
                    <a:ea typeface="+mn-ea"/>
                    <a:cs typeface="+mn-cs"/>
                  </a:defRPr>
                </a:pPr>
                <a:endParaRPr lang="pt-PT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Planilha3!$B$13:$B$16</c:f>
              <c:strCache>
                <c:ptCount val="4"/>
                <c:pt idx="0">
                  <c:v>Ordenados de pessoal</c:v>
                </c:pt>
                <c:pt idx="1">
                  <c:v>Electricidade gás e água</c:v>
                </c:pt>
                <c:pt idx="2">
                  <c:v>Telefone</c:v>
                </c:pt>
                <c:pt idx="3">
                  <c:v>Mercadorias</c:v>
                </c:pt>
              </c:strCache>
            </c:strRef>
          </c:cat>
          <c:val>
            <c:numRef>
              <c:f>Planilha3!$D$13:$D$16</c:f>
              <c:numCache>
                <c:formatCode>_-[$€-2]\ * #,##0.00_-;\-[$€-2]\ * #,##0.00_-;_-[$€-2]\ * "-"??_-;_-@_-</c:formatCode>
                <c:ptCount val="4"/>
                <c:pt idx="0">
                  <c:v>3000</c:v>
                </c:pt>
                <c:pt idx="1">
                  <c:v>225</c:v>
                </c:pt>
                <c:pt idx="2">
                  <c:v>50</c:v>
                </c:pt>
                <c:pt idx="3">
                  <c:v>2050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2B8-49FA-95B9-E76B447541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19</xdr:col>
      <xdr:colOff>0</xdr:colOff>
      <xdr:row>35</xdr:row>
      <xdr:rowOff>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69885464-5647-4BF8-ADD2-B11EFF00B9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0.04975</cdr:x>
      <cdr:y>0.3925</cdr:y>
    </cdr:from>
    <cdr:to>
      <cdr:x>0.10978</cdr:x>
      <cdr:y>0.58351</cdr:y>
    </cdr:to>
    <cdr:sp macro="" textlink="">
      <cdr:nvSpPr>
        <cdr:cNvPr id="2" name="CaixaDeTexto 1">
          <a:extLst xmlns:a="http://schemas.openxmlformats.org/drawingml/2006/main">
            <a:ext uri="{FF2B5EF4-FFF2-40B4-BE49-F238E27FC236}">
              <a16:creationId xmlns:a16="http://schemas.microsoft.com/office/drawing/2014/main" id="{4C5076A7-2A51-40B4-8066-277946A4AEB3}"/>
            </a:ext>
          </a:extLst>
        </cdr:cNvPr>
        <cdr:cNvSpPr txBox="1"/>
      </cdr:nvSpPr>
      <cdr:spPr>
        <a:xfrm xmlns:a="http://schemas.openxmlformats.org/drawingml/2006/main" rot="16200000">
          <a:off x="79054" y="1692620"/>
          <a:ext cx="727741" cy="33335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pt-PT" sz="1600">
              <a:latin typeface="Arial Black" panose="020B0A04020102020204" pitchFamily="34" charset="0"/>
            </a:rPr>
            <a:t>Notas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15</xdr:col>
      <xdr:colOff>0</xdr:colOff>
      <xdr:row>18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A13AC09-182F-433F-880C-D866B5CCCB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A1F41-A0E2-4CC5-A00B-62B302D736E4}">
  <dimension ref="A1:H19"/>
  <sheetViews>
    <sheetView workbookViewId="0">
      <selection activeCell="Q6" sqref="Q6"/>
    </sheetView>
  </sheetViews>
  <sheetFormatPr defaultRowHeight="15" x14ac:dyDescent="0.25"/>
  <cols>
    <col min="2" max="2" width="14.7109375" bestFit="1" customWidth="1"/>
    <col min="5" max="5" width="11.5703125" bestFit="1" customWidth="1"/>
    <col min="6" max="6" width="12.42578125" bestFit="1" customWidth="1"/>
    <col min="7" max="7" width="7.5703125" customWidth="1"/>
    <col min="8" max="8" width="12.140625" bestFit="1" customWidth="1"/>
  </cols>
  <sheetData>
    <row r="1" spans="1:8" ht="15.75" thickBot="1" x14ac:dyDescent="0.3">
      <c r="A1" s="1"/>
      <c r="B1" s="1"/>
      <c r="C1" s="1"/>
      <c r="D1" s="1"/>
      <c r="E1" s="2" t="s">
        <v>8</v>
      </c>
      <c r="F1" s="1"/>
      <c r="G1" s="1"/>
      <c r="H1" s="1"/>
    </row>
    <row r="2" spans="1:8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</row>
    <row r="3" spans="1:8" x14ac:dyDescent="0.25">
      <c r="A3" s="4">
        <v>1</v>
      </c>
      <c r="B3" s="4" t="s">
        <v>9</v>
      </c>
      <c r="C3" s="4">
        <v>10</v>
      </c>
      <c r="D3" s="4">
        <v>10</v>
      </c>
      <c r="E3" s="4">
        <v>10</v>
      </c>
      <c r="F3" s="4">
        <v>10</v>
      </c>
      <c r="G3" s="4">
        <f>AVERAGE(C3:F3)</f>
        <v>10</v>
      </c>
      <c r="H3" s="7" t="str">
        <f>IF(G3&lt;8,"Reprovado",IF(G3&gt;10,"Dispensado","Exame"))</f>
        <v>Exame</v>
      </c>
    </row>
    <row r="4" spans="1:8" x14ac:dyDescent="0.25">
      <c r="A4" s="4">
        <v>2</v>
      </c>
      <c r="B4" s="4" t="s">
        <v>10</v>
      </c>
      <c r="C4" s="4">
        <v>5</v>
      </c>
      <c r="D4" s="4">
        <v>6</v>
      </c>
      <c r="E4" s="4">
        <v>7</v>
      </c>
      <c r="F4" s="4">
        <v>8</v>
      </c>
      <c r="G4" s="4">
        <f t="shared" ref="G4:G8" si="0">AVERAGE(C4:F4)</f>
        <v>6.5</v>
      </c>
      <c r="H4" s="7" t="str">
        <f t="shared" ref="H4:H11" si="1">IF(G4&lt;8,"Reprovado",IF(G4&gt;10,"Dispensado","Exame"))</f>
        <v>Reprovado</v>
      </c>
    </row>
    <row r="5" spans="1:8" x14ac:dyDescent="0.25">
      <c r="A5" s="4">
        <v>3</v>
      </c>
      <c r="B5" s="4" t="s">
        <v>11</v>
      </c>
      <c r="C5" s="4">
        <v>2</v>
      </c>
      <c r="D5" s="4">
        <v>4</v>
      </c>
      <c r="E5" s="4">
        <v>6</v>
      </c>
      <c r="F5" s="4">
        <v>14</v>
      </c>
      <c r="G5" s="4">
        <f t="shared" si="0"/>
        <v>6.5</v>
      </c>
      <c r="H5" s="7" t="str">
        <f t="shared" si="1"/>
        <v>Reprovado</v>
      </c>
    </row>
    <row r="6" spans="1:8" x14ac:dyDescent="0.25">
      <c r="A6" s="4">
        <v>4</v>
      </c>
      <c r="B6" s="4" t="s">
        <v>12</v>
      </c>
      <c r="C6" s="4">
        <v>20</v>
      </c>
      <c r="D6" s="4">
        <v>19.899999999999999</v>
      </c>
      <c r="E6" s="4">
        <v>18</v>
      </c>
      <c r="F6" s="4">
        <v>17</v>
      </c>
      <c r="G6" s="11">
        <f t="shared" si="0"/>
        <v>18.725000000000001</v>
      </c>
      <c r="H6" s="7" t="str">
        <f t="shared" si="1"/>
        <v>Dispensado</v>
      </c>
    </row>
    <row r="7" spans="1:8" x14ac:dyDescent="0.25">
      <c r="A7" s="4">
        <v>8</v>
      </c>
      <c r="B7" s="4" t="s">
        <v>13</v>
      </c>
      <c r="C7" s="4">
        <v>9.5</v>
      </c>
      <c r="D7" s="4">
        <v>9.6</v>
      </c>
      <c r="E7" s="4">
        <v>7.5</v>
      </c>
      <c r="F7" s="4">
        <v>7.6</v>
      </c>
      <c r="G7" s="11">
        <f t="shared" si="0"/>
        <v>8.5500000000000007</v>
      </c>
      <c r="H7" s="7" t="str">
        <f t="shared" si="1"/>
        <v>Exame</v>
      </c>
    </row>
    <row r="8" spans="1:8" x14ac:dyDescent="0.25">
      <c r="A8" s="4">
        <v>9</v>
      </c>
      <c r="B8" s="4" t="s">
        <v>14</v>
      </c>
      <c r="C8" s="4">
        <v>11</v>
      </c>
      <c r="D8" s="4">
        <v>12</v>
      </c>
      <c r="E8" s="4">
        <v>13</v>
      </c>
      <c r="F8" s="4">
        <v>14</v>
      </c>
      <c r="G8" s="4">
        <f t="shared" si="0"/>
        <v>12.5</v>
      </c>
      <c r="H8" s="7" t="str">
        <f t="shared" si="1"/>
        <v>Dispensado</v>
      </c>
    </row>
    <row r="9" spans="1:8" ht="15.75" thickBot="1" x14ac:dyDescent="0.3">
      <c r="A9" s="5">
        <v>10</v>
      </c>
      <c r="B9" s="5" t="s">
        <v>15</v>
      </c>
      <c r="C9" s="5">
        <v>1</v>
      </c>
      <c r="D9" s="5">
        <v>2</v>
      </c>
      <c r="E9" s="5">
        <v>5</v>
      </c>
      <c r="F9" s="5">
        <v>2.5</v>
      </c>
      <c r="G9" s="12">
        <f>AVERAGE(C9:F9)</f>
        <v>2.625</v>
      </c>
      <c r="H9" s="9" t="str">
        <f t="shared" si="1"/>
        <v>Reprovado</v>
      </c>
    </row>
    <row r="10" spans="1:8" x14ac:dyDescent="0.25">
      <c r="A10" s="6">
        <v>11</v>
      </c>
      <c r="B10" s="6" t="s">
        <v>16</v>
      </c>
      <c r="C10" s="6">
        <v>9.9</v>
      </c>
      <c r="D10" s="6">
        <v>10.1</v>
      </c>
      <c r="E10" s="6">
        <v>11.2</v>
      </c>
      <c r="F10" s="6">
        <v>12.3</v>
      </c>
      <c r="G10" s="10">
        <f>AVERAGE(C10:F10)</f>
        <v>10.875</v>
      </c>
      <c r="H10" s="8" t="str">
        <f t="shared" si="1"/>
        <v>Dispensado</v>
      </c>
    </row>
    <row r="11" spans="1:8" x14ac:dyDescent="0.25">
      <c r="A11" s="4">
        <v>12</v>
      </c>
      <c r="B11" s="4" t="s">
        <v>17</v>
      </c>
      <c r="C11" s="4">
        <v>4</v>
      </c>
      <c r="D11" s="4">
        <v>7</v>
      </c>
      <c r="E11" s="4">
        <v>10</v>
      </c>
      <c r="F11" s="4">
        <v>12</v>
      </c>
      <c r="G11" s="11">
        <f>AVERAGE(C11:F11)</f>
        <v>8.25</v>
      </c>
      <c r="H11" s="7" t="str">
        <f t="shared" si="1"/>
        <v>Exame</v>
      </c>
    </row>
    <row r="13" spans="1:8" ht="15.75" x14ac:dyDescent="0.3">
      <c r="B13" s="15" t="s">
        <v>20</v>
      </c>
      <c r="C13" s="15"/>
      <c r="D13" s="15"/>
      <c r="E13" s="15"/>
    </row>
    <row r="14" spans="1:8" x14ac:dyDescent="0.25">
      <c r="B14" s="14" t="s">
        <v>19</v>
      </c>
      <c r="C14" s="14"/>
      <c r="D14" s="14"/>
      <c r="E14" s="14"/>
      <c r="F14" s="13">
        <f>AVERAGE(G3:G11)</f>
        <v>9.3916666666666675</v>
      </c>
    </row>
    <row r="15" spans="1:8" x14ac:dyDescent="0.25">
      <c r="B15" s="14" t="s">
        <v>18</v>
      </c>
      <c r="C15" s="14"/>
      <c r="D15" s="14"/>
      <c r="E15" s="14"/>
      <c r="F15">
        <f>COUNTA(A3:A11)</f>
        <v>9</v>
      </c>
    </row>
    <row r="16" spans="1:8" x14ac:dyDescent="0.25">
      <c r="B16" s="14" t="s">
        <v>21</v>
      </c>
      <c r="C16" s="14"/>
      <c r="D16" s="14"/>
      <c r="E16" s="14"/>
      <c r="F16">
        <f>MAX(F3:F11)</f>
        <v>17</v>
      </c>
    </row>
    <row r="17" spans="2:6" x14ac:dyDescent="0.25">
      <c r="B17" s="14" t="s">
        <v>22</v>
      </c>
      <c r="C17" s="14"/>
      <c r="D17" s="14"/>
      <c r="E17" s="14"/>
      <c r="F17" s="13">
        <f>MAX(G3:G11)</f>
        <v>18.725000000000001</v>
      </c>
    </row>
    <row r="18" spans="2:6" x14ac:dyDescent="0.25">
      <c r="B18" s="14" t="s">
        <v>23</v>
      </c>
      <c r="C18" s="14"/>
      <c r="D18" s="14"/>
      <c r="E18" s="14"/>
      <c r="F18" s="13">
        <f>MIN(G3:G11)</f>
        <v>2.625</v>
      </c>
    </row>
    <row r="19" spans="2:6" x14ac:dyDescent="0.25">
      <c r="B19" s="14" t="s">
        <v>24</v>
      </c>
      <c r="C19" s="14"/>
      <c r="D19" s="14"/>
      <c r="E19" s="14"/>
      <c r="F19">
        <f>COUNTIF(G3:G11,"10")</f>
        <v>1</v>
      </c>
    </row>
  </sheetData>
  <mergeCells count="7">
    <mergeCell ref="B19:E19"/>
    <mergeCell ref="B13:E13"/>
    <mergeCell ref="B14:E14"/>
    <mergeCell ref="B15:E15"/>
    <mergeCell ref="B16:E16"/>
    <mergeCell ref="B17:E17"/>
    <mergeCell ref="B18:E18"/>
  </mergeCells>
  <pageMargins left="0.511811024" right="0.511811024" top="0.78740157499999996" bottom="0.78740157499999996" header="0.31496062000000002" footer="0.31496062000000002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C9737-C09D-4D0D-84FA-86F9ACBD8937}">
  <dimension ref="A1"/>
  <sheetViews>
    <sheetView tabSelected="1" workbookViewId="0">
      <selection activeCell="N25" sqref="N25:P28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F6EA51-953D-486D-B666-F65FDE989261}">
  <dimension ref="B1:E18"/>
  <sheetViews>
    <sheetView workbookViewId="0">
      <selection activeCell="J23" sqref="J23"/>
    </sheetView>
  </sheetViews>
  <sheetFormatPr defaultRowHeight="15" x14ac:dyDescent="0.25"/>
  <cols>
    <col min="2" max="2" width="24.28515625" bestFit="1" customWidth="1"/>
    <col min="3" max="3" width="17.42578125" customWidth="1"/>
    <col min="4" max="4" width="17.28515625" customWidth="1"/>
    <col min="5" max="5" width="14.140625" bestFit="1" customWidth="1"/>
  </cols>
  <sheetData>
    <row r="1" spans="2:5" ht="15.75" x14ac:dyDescent="0.3">
      <c r="B1" s="16"/>
      <c r="C1" s="16" t="s">
        <v>25</v>
      </c>
      <c r="D1" s="16" t="s">
        <v>26</v>
      </c>
      <c r="E1" s="16" t="s">
        <v>27</v>
      </c>
    </row>
    <row r="2" spans="2:5" ht="15.75" x14ac:dyDescent="0.3">
      <c r="B2" s="17" t="s">
        <v>28</v>
      </c>
      <c r="C2" s="17"/>
      <c r="D2" s="17"/>
      <c r="E2" s="17"/>
    </row>
    <row r="3" spans="2:5" ht="15.75" x14ac:dyDescent="0.3">
      <c r="B3" s="17"/>
      <c r="C3" s="18" t="s">
        <v>29</v>
      </c>
      <c r="D3" s="18" t="s">
        <v>30</v>
      </c>
      <c r="E3" s="18" t="s">
        <v>31</v>
      </c>
    </row>
    <row r="4" spans="2:5" x14ac:dyDescent="0.25">
      <c r="B4" s="4" t="s">
        <v>32</v>
      </c>
      <c r="C4" s="19">
        <v>3</v>
      </c>
      <c r="D4" s="4">
        <v>750</v>
      </c>
      <c r="E4" s="19">
        <f>PRODUCT(C4:D4)</f>
        <v>2250</v>
      </c>
    </row>
    <row r="5" spans="2:5" x14ac:dyDescent="0.25">
      <c r="B5" s="4" t="s">
        <v>33</v>
      </c>
      <c r="C5" s="19">
        <v>4</v>
      </c>
      <c r="D5" s="4">
        <v>900</v>
      </c>
      <c r="E5" s="19">
        <f t="shared" ref="E5:E10" si="0">PRODUCT(C5:D5)</f>
        <v>3600</v>
      </c>
    </row>
    <row r="6" spans="2:5" x14ac:dyDescent="0.25">
      <c r="B6" s="4" t="s">
        <v>34</v>
      </c>
      <c r="C6" s="19">
        <v>6</v>
      </c>
      <c r="D6" s="4">
        <v>500</v>
      </c>
      <c r="E6" s="19">
        <f t="shared" si="0"/>
        <v>3000</v>
      </c>
    </row>
    <row r="7" spans="2:5" x14ac:dyDescent="0.25">
      <c r="B7" s="4" t="s">
        <v>35</v>
      </c>
      <c r="C7" s="19">
        <v>1</v>
      </c>
      <c r="D7" s="4">
        <v>1547</v>
      </c>
      <c r="E7" s="19">
        <f t="shared" si="0"/>
        <v>1547</v>
      </c>
    </row>
    <row r="8" spans="2:5" x14ac:dyDescent="0.25">
      <c r="B8" s="4" t="s">
        <v>36</v>
      </c>
      <c r="C8" s="19">
        <v>1</v>
      </c>
      <c r="D8" s="4">
        <v>1698</v>
      </c>
      <c r="E8" s="19">
        <f t="shared" si="0"/>
        <v>1698</v>
      </c>
    </row>
    <row r="9" spans="2:5" x14ac:dyDescent="0.25">
      <c r="B9" s="4" t="s">
        <v>37</v>
      </c>
      <c r="C9" s="19">
        <v>2</v>
      </c>
      <c r="D9" s="4">
        <v>2655</v>
      </c>
      <c r="E9" s="19">
        <f t="shared" si="0"/>
        <v>5310</v>
      </c>
    </row>
    <row r="10" spans="2:5" x14ac:dyDescent="0.25">
      <c r="B10" s="4" t="s">
        <v>38</v>
      </c>
      <c r="C10" s="19">
        <v>0.6</v>
      </c>
      <c r="D10" s="4">
        <v>2700</v>
      </c>
      <c r="E10" s="19">
        <f t="shared" si="0"/>
        <v>1620</v>
      </c>
    </row>
    <row r="11" spans="2:5" ht="15.75" x14ac:dyDescent="0.3">
      <c r="B11" s="20"/>
      <c r="C11" s="21" t="s">
        <v>46</v>
      </c>
      <c r="D11" s="21" t="s">
        <v>28</v>
      </c>
      <c r="E11" s="25">
        <f>SUM(E4:E10)</f>
        <v>19025</v>
      </c>
    </row>
    <row r="12" spans="2:5" ht="15.75" x14ac:dyDescent="0.3">
      <c r="B12" s="22" t="s">
        <v>39</v>
      </c>
      <c r="C12" s="4"/>
      <c r="D12" s="4"/>
      <c r="E12" s="23"/>
    </row>
    <row r="13" spans="2:5" x14ac:dyDescent="0.25">
      <c r="B13" s="4" t="s">
        <v>40</v>
      </c>
      <c r="C13" s="4"/>
      <c r="D13" s="19">
        <v>3000</v>
      </c>
      <c r="E13" s="23"/>
    </row>
    <row r="14" spans="2:5" x14ac:dyDescent="0.25">
      <c r="B14" s="4" t="s">
        <v>41</v>
      </c>
      <c r="C14" s="4"/>
      <c r="D14" s="19">
        <v>225</v>
      </c>
      <c r="E14" s="23"/>
    </row>
    <row r="15" spans="2:5" x14ac:dyDescent="0.25">
      <c r="B15" s="4" t="s">
        <v>42</v>
      </c>
      <c r="C15" s="4"/>
      <c r="D15" s="19">
        <v>50</v>
      </c>
      <c r="E15" s="23"/>
    </row>
    <row r="16" spans="2:5" x14ac:dyDescent="0.25">
      <c r="B16" s="4" t="s">
        <v>43</v>
      </c>
      <c r="C16" s="4"/>
      <c r="D16" s="19">
        <v>2050</v>
      </c>
      <c r="E16" s="23"/>
    </row>
    <row r="17" spans="2:5" ht="15.75" x14ac:dyDescent="0.3">
      <c r="B17" s="20"/>
      <c r="C17" s="21" t="s">
        <v>45</v>
      </c>
      <c r="D17" s="21" t="s">
        <v>39</v>
      </c>
      <c r="E17" s="25">
        <f>SUM(D13:D16)</f>
        <v>5325</v>
      </c>
    </row>
    <row r="18" spans="2:5" ht="15.75" x14ac:dyDescent="0.3">
      <c r="B18" s="20"/>
      <c r="C18" s="21" t="s">
        <v>44</v>
      </c>
      <c r="D18" s="24"/>
      <c r="E18" s="25">
        <f>(E11-E17)</f>
        <v>13700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Planilha1</vt:lpstr>
      <vt:lpstr>Planilha2</vt:lpstr>
      <vt:lpstr>Planilha3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Tehion Draak</dc:creator>
  <cp:lastModifiedBy>Tehion Draak</cp:lastModifiedBy>
  <dcterms:created xsi:type="dcterms:W3CDTF">2019-05-17T15:23:45Z</dcterms:created>
  <dcterms:modified xsi:type="dcterms:W3CDTF">2019-05-17T19:42:27Z</dcterms:modified>
</cp:coreProperties>
</file>