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io\Desktop\"/>
    </mc:Choice>
  </mc:AlternateContent>
  <xr:revisionPtr revIDLastSave="0" documentId="13_ncr:1_{7DFF315B-BE9D-4EB0-8471-79FE72589C03}" xr6:coauthVersionLast="43" xr6:coauthVersionMax="43" xr10:uidLastSave="{00000000-0000-0000-0000-000000000000}"/>
  <bookViews>
    <workbookView xWindow="-120" yWindow="-120" windowWidth="20730" windowHeight="11160" activeTab="1" xr2:uid="{12C59B8F-1DD1-482A-9CD6-03FEE466388A}"/>
  </bookViews>
  <sheets>
    <sheet name="Dados" sheetId="1" r:id="rId1"/>
    <sheet name="Grafic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I4" i="1" l="1"/>
  <c r="I5" i="1"/>
  <c r="I6" i="1"/>
  <c r="I3" i="1"/>
  <c r="H6" i="1"/>
  <c r="H5" i="1"/>
  <c r="H4" i="1"/>
  <c r="H3" i="1"/>
</calcChain>
</file>

<file path=xl/sharedStrings.xml><?xml version="1.0" encoding="utf-8"?>
<sst xmlns="http://schemas.openxmlformats.org/spreadsheetml/2006/main" count="36" uniqueCount="34">
  <si>
    <t>A</t>
  </si>
  <si>
    <t>DATA ADM.</t>
  </si>
  <si>
    <t>NOME</t>
  </si>
  <si>
    <t>APELIDO</t>
  </si>
  <si>
    <t>DATA NASC.</t>
  </si>
  <si>
    <t>SEXO</t>
  </si>
  <si>
    <t>SALARIO</t>
  </si>
  <si>
    <t>RENUMERAÇÃO LIQUIDA</t>
  </si>
  <si>
    <t>CATEGORIA</t>
  </si>
  <si>
    <t>MARÃO</t>
  </si>
  <si>
    <t>JARDIM</t>
  </si>
  <si>
    <t>VILELA</t>
  </si>
  <si>
    <t>LEITE</t>
  </si>
  <si>
    <t>DIANA</t>
  </si>
  <si>
    <t>CAROLINA</t>
  </si>
  <si>
    <t>JOÃO</t>
  </si>
  <si>
    <t>ZACARIAS</t>
  </si>
  <si>
    <t>M</t>
  </si>
  <si>
    <t>F</t>
  </si>
  <si>
    <t>ENCARGOS</t>
  </si>
  <si>
    <t>SINDICATO</t>
  </si>
  <si>
    <t>Nº DE PESSOAS</t>
  </si>
  <si>
    <t>MELHOR SALARIO</t>
  </si>
  <si>
    <t>PIOR SALARIO   MEDIA</t>
  </si>
  <si>
    <t xml:space="preserve"> I.R.S</t>
  </si>
  <si>
    <t>SEGURANÇA SOCIAL</t>
  </si>
  <si>
    <t>Nº DE PES. REN.  &lt;50000</t>
  </si>
  <si>
    <t>Nº DE PES. REN.  &gt;50000</t>
  </si>
  <si>
    <t>CATEGORIAS</t>
  </si>
  <si>
    <t>B</t>
  </si>
  <si>
    <t>C</t>
  </si>
  <si>
    <t>&gt;80000</t>
  </si>
  <si>
    <t>ENTRE 50000 A 80000</t>
  </si>
  <si>
    <t>&lt;50000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</si>
</sst>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dd\-mm\-yyyy;@"/>
    <numFmt numFmtId="165" formatCode="_-* #,##0\ \€_-;\-* #,##0\ \€_-;_-* &quot;-&quot;??\ \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 textRotation="45"/>
    </xf>
    <xf numFmtId="0" fontId="5" fillId="2" borderId="0" xfId="0" applyFont="1" applyFill="1" applyAlignment="1">
      <alignment horizontal="center" vertical="center" textRotation="45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165" fontId="0" fillId="0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5" xfId="0" applyNumberFormat="1" applyBorder="1"/>
    <xf numFmtId="0" fontId="0" fillId="0" borderId="5" xfId="0" applyBorder="1" applyAlignment="1">
      <alignment horizontal="center"/>
    </xf>
    <xf numFmtId="165" fontId="0" fillId="0" borderId="6" xfId="1" applyNumberFormat="1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 applyAlignment="1">
      <alignment horizontal="center"/>
    </xf>
    <xf numFmtId="165" fontId="0" fillId="0" borderId="9" xfId="1" applyNumberFormat="1" applyFont="1" applyBorder="1"/>
    <xf numFmtId="9" fontId="0" fillId="0" borderId="0" xfId="2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9" fontId="0" fillId="0" borderId="0" xfId="2" applyNumberFormat="1" applyFont="1" applyAlignment="1">
      <alignment vertical="top"/>
    </xf>
    <xf numFmtId="10" fontId="0" fillId="0" borderId="0" xfId="2" applyNumberFormat="1" applyFont="1" applyAlignment="1"/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/>
  </cellXfs>
  <cellStyles count="3">
    <cellStyle name="Moeda" xfId="1" builtinId="4"/>
    <cellStyle name="Normal" xfId="0" builtinId="0"/>
    <cellStyle name="Porcentagem" xfId="2" builtinId="5"/>
  </cellStyles>
  <dxfs count="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002060"/>
      </font>
      <fill>
        <patternFill>
          <bgColor rgb="FF5BD4FF"/>
        </patternFill>
      </fill>
    </dxf>
    <dxf>
      <font>
        <color rgb="FF00B050"/>
      </font>
      <fill>
        <patternFill>
          <bgColor rgb="FF71DAFF"/>
        </patternFill>
      </fill>
    </dxf>
    <dxf>
      <font>
        <color rgb="FF002060"/>
      </font>
      <fill>
        <patternFill>
          <bgColor rgb="FF5BD4FF"/>
        </patternFill>
      </fill>
    </dxf>
  </dxfs>
  <tableStyles count="0" defaultTableStyle="TableStyleMedium2" defaultPivotStyle="PivotStyleLight16"/>
  <colors>
    <mruColors>
      <color rgb="FF71DAFF"/>
      <color rgb="FF5BD4FF"/>
      <color rgb="FF3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REnumeração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Dados!$C$3:$C$6</c:f>
              <c:strCache>
                <c:ptCount val="4"/>
                <c:pt idx="0">
                  <c:v>ZACARIAS</c:v>
                </c:pt>
                <c:pt idx="1">
                  <c:v>JOÃO</c:v>
                </c:pt>
                <c:pt idx="2">
                  <c:v>CAROLINA</c:v>
                </c:pt>
                <c:pt idx="3">
                  <c:v>DIANA</c:v>
                </c:pt>
              </c:strCache>
            </c:strRef>
          </c:cat>
          <c:val>
            <c:numRef>
              <c:f>Dados!$H$3:$H$6</c:f>
              <c:numCache>
                <c:formatCode>_-* #,##0\ \€_-;\-* #,##0\ \€_-;_-* "-"??\ \€_-;_-@_-</c:formatCode>
                <c:ptCount val="4"/>
                <c:pt idx="0">
                  <c:v>74970</c:v>
                </c:pt>
                <c:pt idx="1">
                  <c:v>84150</c:v>
                </c:pt>
                <c:pt idx="2">
                  <c:v>53550</c:v>
                </c:pt>
                <c:pt idx="3">
                  <c:v>9180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E4-480C-A876-C8D05685C17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salarios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Dados!$B$3:$B$6</c:f>
              <c:strCache>
                <c:ptCount val="4"/>
                <c:pt idx="0">
                  <c:v>MARÃO</c:v>
                </c:pt>
                <c:pt idx="1">
                  <c:v>JARDIM</c:v>
                </c:pt>
                <c:pt idx="2">
                  <c:v>VILELA</c:v>
                </c:pt>
                <c:pt idx="3">
                  <c:v>LEITE</c:v>
                </c:pt>
              </c:strCache>
            </c:strRef>
          </c:cat>
          <c:val>
            <c:numRef>
              <c:f>Dados!$G$3:$G$6</c:f>
              <c:numCache>
                <c:formatCode>_-* #,##0\ \€_-;\-* #,##0\ \€_-;_-* "-"??\ \€_-;_-@_-</c:formatCode>
                <c:ptCount val="4"/>
                <c:pt idx="0">
                  <c:v>98000</c:v>
                </c:pt>
                <c:pt idx="1">
                  <c:v>110000</c:v>
                </c:pt>
                <c:pt idx="2">
                  <c:v>70000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45-47F2-8EF5-BACA030B3C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999472"/>
        <c:axId val="3925984"/>
        <c:axId val="0"/>
      </c:bar3DChart>
      <c:catAx>
        <c:axId val="99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25984"/>
        <c:crosses val="autoZero"/>
        <c:auto val="1"/>
        <c:lblAlgn val="ctr"/>
        <c:lblOffset val="100"/>
        <c:noMultiLvlLbl val="0"/>
      </c:catAx>
      <c:valAx>
        <c:axId val="3925984"/>
        <c:scaling>
          <c:orientation val="minMax"/>
        </c:scaling>
        <c:delete val="1"/>
        <c:axPos val="l"/>
        <c:numFmt formatCode="_-* #,##0\ \€_-;\-* #,##0\ \€_-;_-* &quot;-&quot;??\ \€_-;_-@_-" sourceLinked="1"/>
        <c:majorTickMark val="out"/>
        <c:minorTickMark val="none"/>
        <c:tickLblPos val="nextTo"/>
        <c:crossAx val="999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600074</xdr:colOff>
      <xdr:row>17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1B4AE6-54D1-4102-AF71-9D48D40DA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D67684-189B-431A-8CE6-ADEB69443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5F86-74E4-4DA0-A08C-DE7AB1877F14}">
  <dimension ref="B2:I17"/>
  <sheetViews>
    <sheetView workbookViewId="0">
      <selection activeCell="H15" sqref="H15"/>
    </sheetView>
  </sheetViews>
  <sheetFormatPr defaultRowHeight="15" x14ac:dyDescent="0.25"/>
  <cols>
    <col min="2" max="2" width="11.85546875" bestFit="1" customWidth="1"/>
    <col min="3" max="3" width="13.85546875" customWidth="1"/>
    <col min="4" max="4" width="10.7109375" bestFit="1" customWidth="1"/>
    <col min="5" max="5" width="11.7109375" bestFit="1" customWidth="1"/>
    <col min="7" max="7" width="10.42578125" bestFit="1" customWidth="1"/>
    <col min="8" max="8" width="18.42578125" bestFit="1" customWidth="1"/>
    <col min="9" max="9" width="16.140625" customWidth="1"/>
  </cols>
  <sheetData>
    <row r="2" spans="2:9" ht="86.25" customHeight="1" x14ac:dyDescent="0.25">
      <c r="B2" s="1" t="s">
        <v>3</v>
      </c>
      <c r="C2" s="1" t="s">
        <v>2</v>
      </c>
      <c r="D2" s="1" t="s">
        <v>1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 spans="2:9" x14ac:dyDescent="0.25">
      <c r="B3" s="4" t="s">
        <v>9</v>
      </c>
      <c r="C3" s="5" t="s">
        <v>16</v>
      </c>
      <c r="D3" s="6">
        <v>34092</v>
      </c>
      <c r="E3" s="6">
        <v>25914</v>
      </c>
      <c r="F3" s="7" t="s">
        <v>17</v>
      </c>
      <c r="G3" s="8">
        <v>98000</v>
      </c>
      <c r="H3" s="27">
        <f>G3-(G3*C10+G3*C12+G3*C11)</f>
        <v>74970</v>
      </c>
      <c r="I3" s="3" t="str">
        <f>IF(H3&gt;80000,"A",IF(H3&lt;50000,"C","B"))</f>
        <v>B</v>
      </c>
    </row>
    <row r="4" spans="2:9" x14ac:dyDescent="0.25">
      <c r="B4" s="9" t="s">
        <v>10</v>
      </c>
      <c r="C4" s="10" t="s">
        <v>15</v>
      </c>
      <c r="D4" s="11">
        <v>32651</v>
      </c>
      <c r="E4" s="11">
        <v>32771</v>
      </c>
      <c r="F4" s="12" t="s">
        <v>17</v>
      </c>
      <c r="G4" s="13">
        <v>110000</v>
      </c>
      <c r="H4" s="27">
        <f>G4-(G4*C10+G4*C12+G4*C11)</f>
        <v>84150</v>
      </c>
      <c r="I4" s="3" t="str">
        <f t="shared" ref="I4:I6" si="0">IF(H4&gt;80000,"A",IF(H4&lt;50000,"C","B"))</f>
        <v>A</v>
      </c>
    </row>
    <row r="5" spans="2:9" x14ac:dyDescent="0.25">
      <c r="B5" s="9" t="s">
        <v>11</v>
      </c>
      <c r="C5" s="10" t="s">
        <v>14</v>
      </c>
      <c r="D5" s="11">
        <v>34729</v>
      </c>
      <c r="E5" s="11">
        <v>26910</v>
      </c>
      <c r="F5" s="12" t="s">
        <v>18</v>
      </c>
      <c r="G5" s="13">
        <v>70000</v>
      </c>
      <c r="H5" s="27">
        <f>G5-(G5*C10+G5*C12+G5*C11)</f>
        <v>53550</v>
      </c>
      <c r="I5" s="3" t="str">
        <f t="shared" si="0"/>
        <v>B</v>
      </c>
    </row>
    <row r="6" spans="2:9" ht="15.75" thickBot="1" x14ac:dyDescent="0.3">
      <c r="B6" s="14" t="s">
        <v>12</v>
      </c>
      <c r="C6" s="15" t="s">
        <v>13</v>
      </c>
      <c r="D6" s="16">
        <v>24004</v>
      </c>
      <c r="E6" s="16">
        <v>23158</v>
      </c>
      <c r="F6" s="17" t="s">
        <v>18</v>
      </c>
      <c r="G6" s="18">
        <v>12000</v>
      </c>
      <c r="H6" s="27">
        <f>G6-(G6*C10+G6*C12+G6*C11)</f>
        <v>9180</v>
      </c>
      <c r="I6" s="3" t="str">
        <f t="shared" si="0"/>
        <v>C</v>
      </c>
    </row>
    <row r="9" spans="2:9" ht="33" customHeight="1" x14ac:dyDescent="0.25">
      <c r="B9" s="30" t="s">
        <v>19</v>
      </c>
      <c r="C9" s="30"/>
      <c r="F9" s="31" t="s">
        <v>21</v>
      </c>
      <c r="G9" s="31"/>
      <c r="H9">
        <f>COUNTA(C3:C6)</f>
        <v>4</v>
      </c>
    </row>
    <row r="10" spans="2:9" ht="30" x14ac:dyDescent="0.25">
      <c r="B10" s="20" t="s">
        <v>25</v>
      </c>
      <c r="C10" s="19">
        <v>0.11</v>
      </c>
      <c r="F10" s="31" t="s">
        <v>22</v>
      </c>
      <c r="G10" s="31"/>
      <c r="H10" s="27">
        <f>MAX(G3:G6)</f>
        <v>110000</v>
      </c>
    </row>
    <row r="11" spans="2:9" ht="18.75" customHeight="1" x14ac:dyDescent="0.25">
      <c r="B11" s="20" t="s">
        <v>24</v>
      </c>
      <c r="C11" s="23">
        <v>0.115</v>
      </c>
      <c r="F11" s="28" t="s">
        <v>23</v>
      </c>
      <c r="G11" s="28"/>
      <c r="H11" s="32">
        <f>MIN(G3:G6)</f>
        <v>12000</v>
      </c>
    </row>
    <row r="12" spans="2:9" ht="15.75" customHeight="1" x14ac:dyDescent="0.25">
      <c r="B12" s="21" t="s">
        <v>20</v>
      </c>
      <c r="C12" s="22">
        <v>0.01</v>
      </c>
      <c r="F12" s="28"/>
      <c r="G12" s="28"/>
      <c r="H12" s="32">
        <f>AVERAGE(G3:G6)</f>
        <v>72500</v>
      </c>
    </row>
    <row r="13" spans="2:9" ht="30.75" customHeight="1" x14ac:dyDescent="0.25">
      <c r="F13" s="28" t="s">
        <v>26</v>
      </c>
      <c r="G13" s="28"/>
      <c r="H13">
        <f>COUNTIF(H3:H6,"&lt;50000")</f>
        <v>1</v>
      </c>
    </row>
    <row r="14" spans="2:9" ht="30.75" customHeight="1" x14ac:dyDescent="0.25">
      <c r="B14" s="29" t="s">
        <v>28</v>
      </c>
      <c r="C14" s="29"/>
      <c r="F14" s="28" t="s">
        <v>27</v>
      </c>
      <c r="G14" s="28"/>
      <c r="H14">
        <f>COUNTIF(H3:H6,"&gt;50000")</f>
        <v>3</v>
      </c>
    </row>
    <row r="15" spans="2:9" x14ac:dyDescent="0.25">
      <c r="B15" s="25" t="s">
        <v>0</v>
      </c>
      <c r="C15" s="3" t="s">
        <v>31</v>
      </c>
    </row>
    <row r="16" spans="2:9" ht="30" x14ac:dyDescent="0.25">
      <c r="B16" s="26" t="s">
        <v>29</v>
      </c>
      <c r="C16" s="24" t="s">
        <v>32</v>
      </c>
    </row>
    <row r="17" spans="2:3" x14ac:dyDescent="0.25">
      <c r="B17" s="25" t="s">
        <v>30</v>
      </c>
      <c r="C17" s="3" t="s">
        <v>33</v>
      </c>
    </row>
  </sheetData>
  <mergeCells count="7">
    <mergeCell ref="F14:G14"/>
    <mergeCell ref="B14:C14"/>
    <mergeCell ref="B9:C9"/>
    <mergeCell ref="F9:G9"/>
    <mergeCell ref="F10:G10"/>
    <mergeCell ref="F13:G13"/>
    <mergeCell ref="F11:G12"/>
  </mergeCells>
  <conditionalFormatting sqref="H3:H6">
    <cfRule type="cellIs" dxfId="5" priority="4" operator="lessThan">
      <formula>50000</formula>
    </cfRule>
    <cfRule type="cellIs" dxfId="4" priority="3" operator="greaterThanOrEqual">
      <formula>50000</formula>
    </cfRule>
  </conditionalFormatting>
  <conditionalFormatting sqref="I3:I6">
    <cfRule type="containsText" dxfId="2" priority="2" operator="containsText" text="B">
      <formula>NOT(ISERROR(SEARCH("B",I3)))</formula>
    </cfRule>
    <cfRule type="containsText" dxfId="1" priority="1" operator="containsText" text="A">
      <formula>NOT(ISERROR(SEARCH("A",I3)))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C6E6-9661-418B-9006-2EB686CBDC44}">
  <dimension ref="A1"/>
  <sheetViews>
    <sheetView tabSelected="1" workbookViewId="0">
      <selection activeCell="T8" sqref="T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Tehion Draak</dc:creator>
  <cp:lastModifiedBy>Tehion Draak</cp:lastModifiedBy>
  <dcterms:created xsi:type="dcterms:W3CDTF">2019-05-24T15:29:49Z</dcterms:created>
  <dcterms:modified xsi:type="dcterms:W3CDTF">2019-05-24T19:51:10Z</dcterms:modified>
</cp:coreProperties>
</file>