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hio\Desktop\"/>
    </mc:Choice>
  </mc:AlternateContent>
  <xr:revisionPtr revIDLastSave="0" documentId="8_{390BAC0D-227F-45F4-91CA-E70D3D850A02}" xr6:coauthVersionLast="43" xr6:coauthVersionMax="43" xr10:uidLastSave="{00000000-0000-0000-0000-000000000000}"/>
  <bookViews>
    <workbookView xWindow="-120" yWindow="-120" windowWidth="20730" windowHeight="11160" activeTab="2" xr2:uid="{9BBFA7D4-60C8-45EE-AC2D-6DD0DCA171A8}"/>
  </bookViews>
  <sheets>
    <sheet name="Cálculos" sheetId="2" r:id="rId1"/>
    <sheet name="Gráficos" sheetId="3" r:id="rId2"/>
    <sheet name="Dados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J7" i="1"/>
  <c r="J8" i="1"/>
  <c r="J9" i="1"/>
  <c r="J10" i="1"/>
  <c r="J11" i="1"/>
  <c r="J6" i="1"/>
  <c r="I8" i="1"/>
  <c r="I7" i="1"/>
  <c r="I9" i="1"/>
  <c r="I10" i="1"/>
  <c r="I11" i="1"/>
  <c r="I6" i="1"/>
</calcChain>
</file>

<file path=xl/sharedStrings.xml><?xml version="1.0" encoding="utf-8"?>
<sst xmlns="http://schemas.openxmlformats.org/spreadsheetml/2006/main" count="24" uniqueCount="24">
  <si>
    <t>FP - 10º ano</t>
  </si>
  <si>
    <t>DADOS</t>
  </si>
  <si>
    <t>Mara</t>
  </si>
  <si>
    <t>Joana Pinheiro</t>
  </si>
  <si>
    <t>Luis</t>
  </si>
  <si>
    <t>Cristina</t>
  </si>
  <si>
    <t>Antonio Pedro</t>
  </si>
  <si>
    <t>Diogo Daniel</t>
  </si>
  <si>
    <t>1 Semestre</t>
  </si>
  <si>
    <t>2 Semestre</t>
  </si>
  <si>
    <t>3 Semestre</t>
  </si>
  <si>
    <t>4 Semestre</t>
  </si>
  <si>
    <t>Salario Anual</t>
  </si>
  <si>
    <t>Comentario</t>
  </si>
  <si>
    <t>Luz</t>
  </si>
  <si>
    <t>Agua</t>
  </si>
  <si>
    <t>Internet</t>
  </si>
  <si>
    <t>Gás</t>
  </si>
  <si>
    <t>Media dos salarios</t>
  </si>
  <si>
    <t>Pior salario</t>
  </si>
  <si>
    <t>Melhor salario</t>
  </si>
  <si>
    <t>Nº Pessoas</t>
  </si>
  <si>
    <t>Nº de pessoas com salario&gt; 10000</t>
  </si>
  <si>
    <t>Nº de pessoas com salario&lt;4000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</si>
</sst>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70" formatCode="#,##0\ \€"/>
    <numFmt numFmtId="171" formatCode="#\ ##0\ \€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4" tint="-0.24994659260841701"/>
      </left>
      <right style="medium">
        <color theme="9"/>
      </right>
      <top style="medium">
        <color theme="4" tint="-0.24994659260841701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4" tint="-0.24994659260841701"/>
      </top>
      <bottom style="medium">
        <color theme="9"/>
      </bottom>
      <diagonal/>
    </border>
    <border>
      <left style="medium">
        <color theme="9"/>
      </left>
      <right style="medium">
        <color theme="4" tint="-0.24994659260841701"/>
      </right>
      <top style="medium">
        <color theme="4" tint="-0.24994659260841701"/>
      </top>
      <bottom style="medium">
        <color theme="9"/>
      </bottom>
      <diagonal/>
    </border>
    <border>
      <left style="medium">
        <color theme="4" tint="-0.24994659260841701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4" tint="-0.24994659260841701"/>
      </right>
      <top style="medium">
        <color theme="9"/>
      </top>
      <bottom style="medium">
        <color theme="9"/>
      </bottom>
      <diagonal/>
    </border>
    <border>
      <left style="medium">
        <color theme="4" tint="-0.24994659260841701"/>
      </left>
      <right style="medium">
        <color theme="9"/>
      </right>
      <top style="medium">
        <color theme="9"/>
      </top>
      <bottom style="medium">
        <color theme="4" tint="-0.24994659260841701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4" tint="-0.24994659260841701"/>
      </bottom>
      <diagonal/>
    </border>
    <border>
      <left style="medium">
        <color theme="9"/>
      </left>
      <right style="medium">
        <color theme="4" tint="-0.24994659260841701"/>
      </right>
      <top style="medium">
        <color theme="9"/>
      </top>
      <bottom style="medium">
        <color theme="4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71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2" fillId="3" borderId="0" xfId="0" applyFont="1" applyFill="1" applyAlignment="1"/>
    <xf numFmtId="0" fontId="5" fillId="3" borderId="1" xfId="0" applyFont="1" applyFill="1" applyBorder="1" applyAlignment="1">
      <alignment horizontal="center" vertical="center" textRotation="45"/>
    </xf>
    <xf numFmtId="0" fontId="6" fillId="3" borderId="2" xfId="0" applyFont="1" applyFill="1" applyBorder="1" applyAlignment="1">
      <alignment horizontal="center" vertical="center"/>
    </xf>
    <xf numFmtId="170" fontId="0" fillId="3" borderId="2" xfId="2" applyNumberFormat="1" applyFont="1" applyFill="1" applyBorder="1" applyAlignment="1">
      <alignment horizontal="center"/>
    </xf>
    <xf numFmtId="171" fontId="0" fillId="3" borderId="2" xfId="2" applyNumberFormat="1" applyFont="1" applyFill="1" applyBorder="1" applyAlignment="1">
      <alignment horizontal="center"/>
    </xf>
    <xf numFmtId="170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textRotation="45"/>
    </xf>
    <xf numFmtId="0" fontId="6" fillId="3" borderId="5" xfId="0" applyFont="1" applyFill="1" applyBorder="1" applyAlignment="1">
      <alignment horizontal="center" vertical="center"/>
    </xf>
    <xf numFmtId="171" fontId="0" fillId="3" borderId="5" xfId="2" applyNumberFormat="1" applyFont="1" applyFill="1" applyBorder="1" applyAlignment="1">
      <alignment horizontal="center"/>
    </xf>
    <xf numFmtId="170" fontId="0" fillId="3" borderId="5" xfId="2" applyNumberFormat="1" applyFont="1" applyFill="1" applyBorder="1" applyAlignment="1">
      <alignment horizontal="center"/>
    </xf>
    <xf numFmtId="170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 textRotation="45"/>
    </xf>
    <xf numFmtId="0" fontId="6" fillId="3" borderId="8" xfId="0" applyFont="1" applyFill="1" applyBorder="1" applyAlignment="1">
      <alignment horizontal="center" vertical="center"/>
    </xf>
    <xf numFmtId="171" fontId="0" fillId="3" borderId="8" xfId="2" applyNumberFormat="1" applyFont="1" applyFill="1" applyBorder="1" applyAlignment="1">
      <alignment horizontal="center"/>
    </xf>
    <xf numFmtId="170" fontId="0" fillId="3" borderId="8" xfId="2" applyNumberFormat="1" applyFont="1" applyFill="1" applyBorder="1" applyAlignment="1">
      <alignment horizontal="center"/>
    </xf>
    <xf numFmtId="17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Dados!$D$6</c:f>
              <c:strCache>
                <c:ptCount val="1"/>
                <c:pt idx="0">
                  <c:v>Mara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Dados!$E$5:$H$5</c:f>
              <c:strCache>
                <c:ptCount val="4"/>
                <c:pt idx="0">
                  <c:v>1 Semestre</c:v>
                </c:pt>
                <c:pt idx="1">
                  <c:v>2 Semestre</c:v>
                </c:pt>
                <c:pt idx="2">
                  <c:v>3 Semestre</c:v>
                </c:pt>
                <c:pt idx="3">
                  <c:v>4 Semestre</c:v>
                </c:pt>
              </c:strCache>
            </c:strRef>
          </c:cat>
          <c:val>
            <c:numRef>
              <c:f>Dados!$E$6:$H$6</c:f>
              <c:numCache>
                <c:formatCode>#,##0\ \€</c:formatCode>
                <c:ptCount val="4"/>
                <c:pt idx="0">
                  <c:v>550</c:v>
                </c:pt>
                <c:pt idx="1">
                  <c:v>700</c:v>
                </c:pt>
                <c:pt idx="2">
                  <c:v>300</c:v>
                </c:pt>
                <c:pt idx="3" formatCode="#\ ##0\ \€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0A-4AD0-9CCF-B5C55B58A4B5}"/>
            </c:ext>
          </c:extLst>
        </c:ser>
        <c:ser>
          <c:idx val="1"/>
          <c:order val="1"/>
          <c:tx>
            <c:strRef>
              <c:f>Dados!$D$7</c:f>
              <c:strCache>
                <c:ptCount val="1"/>
                <c:pt idx="0">
                  <c:v>Joana Pinheiro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Dados!$E$5:$H$5</c:f>
              <c:strCache>
                <c:ptCount val="4"/>
                <c:pt idx="0">
                  <c:v>1 Semestre</c:v>
                </c:pt>
                <c:pt idx="1">
                  <c:v>2 Semestre</c:v>
                </c:pt>
                <c:pt idx="2">
                  <c:v>3 Semestre</c:v>
                </c:pt>
                <c:pt idx="3">
                  <c:v>4 Semestre</c:v>
                </c:pt>
              </c:strCache>
            </c:strRef>
          </c:cat>
          <c:val>
            <c:numRef>
              <c:f>Dados!$E$7:$H$7</c:f>
              <c:numCache>
                <c:formatCode>#\ ##0\ \€</c:formatCode>
                <c:ptCount val="4"/>
                <c:pt idx="0">
                  <c:v>1000</c:v>
                </c:pt>
                <c:pt idx="1">
                  <c:v>3000</c:v>
                </c:pt>
                <c:pt idx="2" formatCode="#,##0\ \€">
                  <c:v>400</c:v>
                </c:pt>
                <c:pt idx="3" formatCode="#,##0\ \€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0A-4AD0-9CCF-B5C55B58A4B5}"/>
            </c:ext>
          </c:extLst>
        </c:ser>
        <c:ser>
          <c:idx val="2"/>
          <c:order val="2"/>
          <c:tx>
            <c:strRef>
              <c:f>Dados!$D$8</c:f>
              <c:strCache>
                <c:ptCount val="1"/>
                <c:pt idx="0">
                  <c:v>Luis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Dados!$E$5:$H$5</c:f>
              <c:strCache>
                <c:ptCount val="4"/>
                <c:pt idx="0">
                  <c:v>1 Semestre</c:v>
                </c:pt>
                <c:pt idx="1">
                  <c:v>2 Semestre</c:v>
                </c:pt>
                <c:pt idx="2">
                  <c:v>3 Semestre</c:v>
                </c:pt>
                <c:pt idx="3">
                  <c:v>4 Semestre</c:v>
                </c:pt>
              </c:strCache>
            </c:strRef>
          </c:cat>
          <c:val>
            <c:numRef>
              <c:f>Dados!$E$8:$H$8</c:f>
              <c:numCache>
                <c:formatCode>#,##0\ \€</c:formatCode>
                <c:ptCount val="4"/>
                <c:pt idx="0" formatCode="#\ ##0\ \€">
                  <c:v>4000</c:v>
                </c:pt>
                <c:pt idx="1">
                  <c:v>200</c:v>
                </c:pt>
                <c:pt idx="2" formatCode="#\ ##0\ \€">
                  <c:v>1000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0A-4AD0-9CCF-B5C55B58A4B5}"/>
            </c:ext>
          </c:extLst>
        </c:ser>
        <c:ser>
          <c:idx val="3"/>
          <c:order val="3"/>
          <c:tx>
            <c:strRef>
              <c:f>Dados!$D$9</c:f>
              <c:strCache>
                <c:ptCount val="1"/>
                <c:pt idx="0">
                  <c:v>Cristina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Dados!$E$5:$H$5</c:f>
              <c:strCache>
                <c:ptCount val="4"/>
                <c:pt idx="0">
                  <c:v>1 Semestre</c:v>
                </c:pt>
                <c:pt idx="1">
                  <c:v>2 Semestre</c:v>
                </c:pt>
                <c:pt idx="2">
                  <c:v>3 Semestre</c:v>
                </c:pt>
                <c:pt idx="3">
                  <c:v>4 Semestre</c:v>
                </c:pt>
              </c:strCache>
            </c:strRef>
          </c:cat>
          <c:val>
            <c:numRef>
              <c:f>Dados!$E$9:$H$9</c:f>
              <c:numCache>
                <c:formatCode>#\ ##0\ \€</c:formatCode>
                <c:ptCount val="4"/>
                <c:pt idx="0">
                  <c:v>3020</c:v>
                </c:pt>
                <c:pt idx="1">
                  <c:v>4000</c:v>
                </c:pt>
                <c:pt idx="2" formatCode="#,##0\ \€">
                  <c:v>400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0A-4AD0-9CCF-B5C55B58A4B5}"/>
            </c:ext>
          </c:extLst>
        </c:ser>
        <c:ser>
          <c:idx val="4"/>
          <c:order val="4"/>
          <c:tx>
            <c:strRef>
              <c:f>Dados!$D$10</c:f>
              <c:strCache>
                <c:ptCount val="1"/>
                <c:pt idx="0">
                  <c:v>Antonio Pedro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Dados!$E$5:$H$5</c:f>
              <c:strCache>
                <c:ptCount val="4"/>
                <c:pt idx="0">
                  <c:v>1 Semestre</c:v>
                </c:pt>
                <c:pt idx="1">
                  <c:v>2 Semestre</c:v>
                </c:pt>
                <c:pt idx="2">
                  <c:v>3 Semestre</c:v>
                </c:pt>
                <c:pt idx="3">
                  <c:v>4 Semestre</c:v>
                </c:pt>
              </c:strCache>
            </c:strRef>
          </c:cat>
          <c:val>
            <c:numRef>
              <c:f>Dados!$E$10:$H$10</c:f>
              <c:numCache>
                <c:formatCode>#,##0\ \€</c:formatCode>
                <c:ptCount val="4"/>
                <c:pt idx="0" formatCode="#\ ##0\ \€">
                  <c:v>6000</c:v>
                </c:pt>
                <c:pt idx="1">
                  <c:v>700</c:v>
                </c:pt>
                <c:pt idx="2">
                  <c:v>400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0A-4AD0-9CCF-B5C55B58A4B5}"/>
            </c:ext>
          </c:extLst>
        </c:ser>
        <c:ser>
          <c:idx val="5"/>
          <c:order val="5"/>
          <c:tx>
            <c:strRef>
              <c:f>Dados!$D$11</c:f>
              <c:strCache>
                <c:ptCount val="1"/>
                <c:pt idx="0">
                  <c:v>Diogo Daniel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Dados!$E$5:$H$5</c:f>
              <c:strCache>
                <c:ptCount val="4"/>
                <c:pt idx="0">
                  <c:v>1 Semestre</c:v>
                </c:pt>
                <c:pt idx="1">
                  <c:v>2 Semestre</c:v>
                </c:pt>
                <c:pt idx="2">
                  <c:v>3 Semestre</c:v>
                </c:pt>
                <c:pt idx="3">
                  <c:v>4 Semestre</c:v>
                </c:pt>
              </c:strCache>
            </c:strRef>
          </c:cat>
          <c:val>
            <c:numRef>
              <c:f>Dados!$E$11:$H$11</c:f>
              <c:numCache>
                <c:formatCode>#\ ##0\ \€</c:formatCode>
                <c:ptCount val="4"/>
                <c:pt idx="0">
                  <c:v>7000</c:v>
                </c:pt>
                <c:pt idx="1">
                  <c:v>5000</c:v>
                </c:pt>
                <c:pt idx="2" formatCode="#,##0\ \€">
                  <c:v>300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0A-4AD0-9CCF-B5C55B58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8083056"/>
        <c:axId val="1599773264"/>
        <c:axId val="0"/>
      </c:bar3DChart>
      <c:catAx>
        <c:axId val="16180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9773264"/>
        <c:crosses val="autoZero"/>
        <c:auto val="1"/>
        <c:lblAlgn val="ctr"/>
        <c:lblOffset val="100"/>
        <c:noMultiLvlLbl val="0"/>
      </c:catAx>
      <c:valAx>
        <c:axId val="15997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\€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80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u="none"/>
              <a:t>Salarios</a:t>
            </a:r>
            <a:r>
              <a:rPr lang="pt-PT" u="none" baseline="0"/>
              <a:t> Anuais</a:t>
            </a:r>
            <a:endParaRPr lang="pt-PT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Dados!$D$6:$D$11</c:f>
              <c:strCache>
                <c:ptCount val="6"/>
                <c:pt idx="0">
                  <c:v>Mara</c:v>
                </c:pt>
                <c:pt idx="1">
                  <c:v>Joana Pinheiro</c:v>
                </c:pt>
                <c:pt idx="2">
                  <c:v>Luis</c:v>
                </c:pt>
                <c:pt idx="3">
                  <c:v>Cristina</c:v>
                </c:pt>
                <c:pt idx="4">
                  <c:v>Antonio Pedro</c:v>
                </c:pt>
                <c:pt idx="5">
                  <c:v>Diogo Daniel</c:v>
                </c:pt>
              </c:strCache>
            </c:strRef>
          </c:cat>
          <c:val>
            <c:numRef>
              <c:f>Dados!$I$6:$I$11</c:f>
              <c:numCache>
                <c:formatCode>#,##0\ \€</c:formatCode>
                <c:ptCount val="6"/>
                <c:pt idx="0">
                  <c:v>2528</c:v>
                </c:pt>
                <c:pt idx="1">
                  <c:v>4418</c:v>
                </c:pt>
                <c:pt idx="2">
                  <c:v>5278</c:v>
                </c:pt>
                <c:pt idx="3">
                  <c:v>12198</c:v>
                </c:pt>
                <c:pt idx="4">
                  <c:v>7478</c:v>
                </c:pt>
                <c:pt idx="5">
                  <c:v>16078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09-4360-8273-9DE5E85210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15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89C55-7179-4FC4-AD14-198C03D6E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</xdr:colOff>
      <xdr:row>0</xdr:row>
      <xdr:rowOff>0</xdr:rowOff>
    </xdr:from>
    <xdr:to>
      <xdr:col>19</xdr:col>
      <xdr:colOff>0</xdr:colOff>
      <xdr:row>14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DF3590-582B-4B0A-AEF6-AB0DDC438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571501</xdr:colOff>
      <xdr:row>12</xdr:row>
      <xdr:rowOff>120468</xdr:rowOff>
    </xdr:from>
    <xdr:to>
      <xdr:col>9</xdr:col>
      <xdr:colOff>466726</xdr:colOff>
      <xdr:row>14</xdr:row>
      <xdr:rowOff>219224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FA512A1-07D4-45A6-8045-D5AB75F55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6" y="3463743"/>
          <a:ext cx="2228850" cy="813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A4BB-BF23-48BE-AE39-BF638D5F72A1}">
  <dimension ref="B4:C9"/>
  <sheetViews>
    <sheetView workbookViewId="0">
      <selection activeCell="C9" sqref="C9"/>
    </sheetView>
  </sheetViews>
  <sheetFormatPr defaultRowHeight="15" x14ac:dyDescent="0.25"/>
  <cols>
    <col min="2" max="2" width="17.85546875" bestFit="1" customWidth="1"/>
    <col min="3" max="3" width="10.5703125" customWidth="1"/>
  </cols>
  <sheetData>
    <row r="4" spans="2:3" x14ac:dyDescent="0.25">
      <c r="B4" s="3" t="s">
        <v>18</v>
      </c>
      <c r="C4" s="5">
        <f>AVERAGE(Dados!I6:I11)</f>
        <v>7996.333333333333</v>
      </c>
    </row>
    <row r="5" spans="2:3" x14ac:dyDescent="0.25">
      <c r="B5" s="3" t="s">
        <v>19</v>
      </c>
      <c r="C5" s="5">
        <f>MIN(Dados!I6:I11)</f>
        <v>2528</v>
      </c>
    </row>
    <row r="6" spans="2:3" x14ac:dyDescent="0.25">
      <c r="B6" s="3" t="s">
        <v>20</v>
      </c>
      <c r="C6" s="5">
        <f>MAX(Dados!I6:I11)</f>
        <v>16078</v>
      </c>
    </row>
    <row r="7" spans="2:3" ht="30" x14ac:dyDescent="0.25">
      <c r="B7" s="4" t="s">
        <v>22</v>
      </c>
      <c r="C7" s="6">
        <f>COUNTIF(Dados!I6:I11,"&gt;10000")</f>
        <v>2</v>
      </c>
    </row>
    <row r="8" spans="2:3" ht="30" x14ac:dyDescent="0.25">
      <c r="B8" s="4" t="s">
        <v>23</v>
      </c>
      <c r="C8" s="6">
        <f>COUNTIF(Dados!I6:I11,"&lt;4000")</f>
        <v>1</v>
      </c>
    </row>
    <row r="9" spans="2:3" x14ac:dyDescent="0.25">
      <c r="B9" s="3" t="s">
        <v>21</v>
      </c>
      <c r="C9" s="7">
        <f>COUNTA(Dados!D6:D11)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39AA-7F73-4EAE-9ACE-CA4B5655AD46}">
  <dimension ref="A1"/>
  <sheetViews>
    <sheetView showGridLines="0" workbookViewId="0">
      <selection activeCell="S18" sqref="S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DADF-E33F-4231-A416-4BEA6EF4046B}">
  <dimension ref="B1:K20"/>
  <sheetViews>
    <sheetView tabSelected="1" topLeftCell="B1" workbookViewId="0">
      <selection activeCell="E6" sqref="E6"/>
    </sheetView>
  </sheetViews>
  <sheetFormatPr defaultRowHeight="15" x14ac:dyDescent="0.25"/>
  <cols>
    <col min="3" max="3" width="17.140625" customWidth="1"/>
    <col min="4" max="4" width="14.140625" bestFit="1" customWidth="1"/>
    <col min="5" max="5" width="11.7109375" customWidth="1"/>
    <col min="6" max="6" width="12.28515625" customWidth="1"/>
    <col min="7" max="8" width="12" customWidth="1"/>
    <col min="9" max="9" width="23" customWidth="1"/>
    <col min="10" max="10" width="19.28515625" bestFit="1" customWidth="1"/>
  </cols>
  <sheetData>
    <row r="1" spans="2:11" x14ac:dyDescent="0.25">
      <c r="B1" s="8"/>
      <c r="C1" s="8"/>
      <c r="D1" s="8"/>
      <c r="E1" s="8"/>
      <c r="F1" s="8"/>
      <c r="G1" s="8"/>
      <c r="H1" s="8"/>
      <c r="I1" s="8"/>
      <c r="J1" s="8"/>
      <c r="K1" s="8"/>
    </row>
    <row r="2" spans="2:11" ht="48" customHeight="1" x14ac:dyDescent="0.25">
      <c r="B2" s="8"/>
      <c r="C2" s="8"/>
      <c r="D2" s="8"/>
      <c r="E2" s="28" t="s">
        <v>0</v>
      </c>
      <c r="F2" s="28"/>
      <c r="G2" s="28"/>
      <c r="H2" s="8"/>
      <c r="I2" s="8"/>
      <c r="J2" s="8"/>
      <c r="K2" s="8"/>
    </row>
    <row r="3" spans="2:11" x14ac:dyDescent="0.25">
      <c r="B3" s="8"/>
      <c r="C3" s="8"/>
      <c r="D3" s="8"/>
      <c r="E3" s="8"/>
      <c r="F3" s="8"/>
      <c r="G3" s="8"/>
      <c r="H3" s="8"/>
      <c r="I3" s="8"/>
      <c r="J3" s="8"/>
      <c r="K3" s="8"/>
    </row>
    <row r="4" spans="2:11" x14ac:dyDescent="0.25">
      <c r="B4" s="8"/>
      <c r="C4" s="8"/>
      <c r="D4" s="8"/>
      <c r="E4" s="8"/>
      <c r="F4" s="8"/>
      <c r="G4" s="8"/>
      <c r="H4" s="8"/>
      <c r="I4" s="8"/>
      <c r="J4" s="8"/>
      <c r="K4" s="8"/>
    </row>
    <row r="5" spans="2:11" ht="15.75" thickBot="1" x14ac:dyDescent="0.3">
      <c r="B5" s="8"/>
      <c r="C5" s="8"/>
      <c r="D5" s="8"/>
      <c r="E5" s="29" t="s">
        <v>8</v>
      </c>
      <c r="F5" s="29" t="s">
        <v>9</v>
      </c>
      <c r="G5" s="30" t="s">
        <v>10</v>
      </c>
      <c r="H5" s="30" t="s">
        <v>11</v>
      </c>
      <c r="I5" s="29" t="s">
        <v>12</v>
      </c>
      <c r="J5" s="29" t="s">
        <v>13</v>
      </c>
      <c r="K5" s="8"/>
    </row>
    <row r="6" spans="2:11" ht="22.5" customHeight="1" thickBot="1" x14ac:dyDescent="0.3">
      <c r="B6" s="9"/>
      <c r="C6" s="10" t="s">
        <v>1</v>
      </c>
      <c r="D6" s="11" t="s">
        <v>2</v>
      </c>
      <c r="E6" s="12">
        <v>550</v>
      </c>
      <c r="F6" s="12">
        <v>700</v>
      </c>
      <c r="G6" s="12">
        <v>300</v>
      </c>
      <c r="H6" s="13">
        <v>1200</v>
      </c>
      <c r="I6" s="14">
        <f>SUM(E6:H6)-(87)-(35)-(60)-(40)</f>
        <v>2528</v>
      </c>
      <c r="J6" s="15" t="str">
        <f>IF(I6&gt;10000,"Muito bem pago",IF(I6&lt;4000,"mal pago","Pago razoavelmente"))</f>
        <v>mal pago</v>
      </c>
      <c r="K6" s="8"/>
    </row>
    <row r="7" spans="2:11" ht="22.5" customHeight="1" thickBot="1" x14ac:dyDescent="0.3">
      <c r="B7" s="9"/>
      <c r="C7" s="16"/>
      <c r="D7" s="17" t="s">
        <v>3</v>
      </c>
      <c r="E7" s="18">
        <v>1000</v>
      </c>
      <c r="F7" s="18">
        <v>3000</v>
      </c>
      <c r="G7" s="19">
        <v>400</v>
      </c>
      <c r="H7" s="19">
        <v>240</v>
      </c>
      <c r="I7" s="20">
        <f>SUM(E7:H7)-(87)-(35)-(60)-(40)</f>
        <v>4418</v>
      </c>
      <c r="J7" s="21" t="str">
        <f t="shared" ref="J7:J11" si="0">IF(I7&gt;10000,"Muito bem pago",IF(I7&lt;4000,"mal pago","Pago razoavelmente"))</f>
        <v>Pago razoavelmente</v>
      </c>
      <c r="K7" s="8"/>
    </row>
    <row r="8" spans="2:11" ht="23.25" customHeight="1" thickBot="1" x14ac:dyDescent="0.3">
      <c r="B8" s="9"/>
      <c r="C8" s="16"/>
      <c r="D8" s="17" t="s">
        <v>4</v>
      </c>
      <c r="E8" s="18">
        <v>4000</v>
      </c>
      <c r="F8" s="19">
        <v>200</v>
      </c>
      <c r="G8" s="18">
        <v>1000</v>
      </c>
      <c r="H8" s="19">
        <v>300</v>
      </c>
      <c r="I8" s="20">
        <f>SUM(E8:H8)-(87)-(35)-(60)-(40)</f>
        <v>5278</v>
      </c>
      <c r="J8" s="21" t="str">
        <f t="shared" si="0"/>
        <v>Pago razoavelmente</v>
      </c>
      <c r="K8" s="8"/>
    </row>
    <row r="9" spans="2:11" ht="23.25" customHeight="1" thickBot="1" x14ac:dyDescent="0.3">
      <c r="B9" s="9"/>
      <c r="C9" s="16"/>
      <c r="D9" s="17" t="s">
        <v>5</v>
      </c>
      <c r="E9" s="18">
        <v>3020</v>
      </c>
      <c r="F9" s="18">
        <v>4000</v>
      </c>
      <c r="G9" s="19">
        <v>400</v>
      </c>
      <c r="H9" s="18">
        <v>5000</v>
      </c>
      <c r="I9" s="20">
        <f t="shared" ref="I7:I11" si="1">SUM(E9:H9)-(87)-(35)-(60)-(40)</f>
        <v>12198</v>
      </c>
      <c r="J9" s="21" t="str">
        <f t="shared" si="0"/>
        <v>Muito bem pago</v>
      </c>
      <c r="K9" s="8"/>
    </row>
    <row r="10" spans="2:11" ht="23.25" customHeight="1" thickBot="1" x14ac:dyDescent="0.3">
      <c r="B10" s="9"/>
      <c r="C10" s="16"/>
      <c r="D10" s="17" t="s">
        <v>6</v>
      </c>
      <c r="E10" s="18">
        <v>6000</v>
      </c>
      <c r="F10" s="19">
        <v>700</v>
      </c>
      <c r="G10" s="19">
        <v>400</v>
      </c>
      <c r="H10" s="19">
        <v>600</v>
      </c>
      <c r="I10" s="20">
        <f t="shared" si="1"/>
        <v>7478</v>
      </c>
      <c r="J10" s="21" t="str">
        <f t="shared" si="0"/>
        <v>Pago razoavelmente</v>
      </c>
      <c r="K10" s="8"/>
    </row>
    <row r="11" spans="2:11" ht="24.75" customHeight="1" thickBot="1" x14ac:dyDescent="0.3">
      <c r="B11" s="9"/>
      <c r="C11" s="22"/>
      <c r="D11" s="23" t="s">
        <v>7</v>
      </c>
      <c r="E11" s="24">
        <v>7000</v>
      </c>
      <c r="F11" s="24">
        <v>5000</v>
      </c>
      <c r="G11" s="25">
        <v>300</v>
      </c>
      <c r="H11" s="24">
        <v>4000</v>
      </c>
      <c r="I11" s="26">
        <f t="shared" si="1"/>
        <v>16078</v>
      </c>
      <c r="J11" s="27" t="str">
        <f t="shared" si="0"/>
        <v>Muito bem pago</v>
      </c>
      <c r="K11" s="8"/>
    </row>
    <row r="12" spans="2:11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2:11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2:11" ht="41.25" customHeight="1" x14ac:dyDescent="0.25">
      <c r="B14" s="8"/>
      <c r="C14" s="8"/>
      <c r="D14" s="8"/>
      <c r="E14" s="1" t="s">
        <v>14</v>
      </c>
      <c r="F14" s="2">
        <v>87</v>
      </c>
      <c r="G14" s="8"/>
      <c r="H14" s="8"/>
      <c r="I14" s="8"/>
      <c r="J14" s="8"/>
      <c r="K14" s="8"/>
    </row>
    <row r="15" spans="2:11" ht="27" customHeight="1" x14ac:dyDescent="0.25">
      <c r="B15" s="8"/>
      <c r="C15" s="8"/>
      <c r="D15" s="8"/>
      <c r="E15" s="1" t="s">
        <v>15</v>
      </c>
      <c r="F15" s="2">
        <v>35</v>
      </c>
      <c r="G15" s="8"/>
      <c r="H15" s="8"/>
      <c r="I15" s="8"/>
      <c r="J15" s="8"/>
      <c r="K15" s="8"/>
    </row>
    <row r="16" spans="2:11" ht="27.75" customHeight="1" x14ac:dyDescent="0.25">
      <c r="B16" s="8"/>
      <c r="C16" s="8"/>
      <c r="D16" s="8"/>
      <c r="E16" s="1" t="s">
        <v>16</v>
      </c>
      <c r="F16" s="2">
        <v>60</v>
      </c>
      <c r="G16" s="8"/>
      <c r="H16" s="8"/>
      <c r="I16" s="8"/>
      <c r="J16" s="8"/>
      <c r="K16" s="8"/>
    </row>
    <row r="17" spans="2:11" x14ac:dyDescent="0.25">
      <c r="B17" s="8"/>
      <c r="C17" s="8"/>
      <c r="D17" s="8"/>
      <c r="E17" s="1" t="s">
        <v>17</v>
      </c>
      <c r="F17" s="2">
        <v>40</v>
      </c>
      <c r="G17" s="8"/>
      <c r="H17" s="8"/>
      <c r="I17" s="8"/>
      <c r="J17" s="8"/>
      <c r="K17" s="8"/>
    </row>
    <row r="18" spans="2:11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2:1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2:11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</row>
  </sheetData>
  <mergeCells count="2">
    <mergeCell ref="E2:G2"/>
    <mergeCell ref="C6:C11"/>
  </mergeCells>
  <conditionalFormatting sqref="J6:J11">
    <cfRule type="containsText" dxfId="3" priority="3" operator="containsText" text="Muito bem pago">
      <formula>NOT(ISERROR(SEARCH("Muito bem pago",J6)))</formula>
    </cfRule>
    <cfRule type="containsText" dxfId="4" priority="2" operator="containsText" text="mal pago">
      <formula>NOT(ISERROR(SEARCH("mal pago",J6)))</formula>
    </cfRule>
    <cfRule type="containsText" dxfId="2" priority="1" operator="containsText" text="Pago razoavelmente">
      <formula>NOT(ISERROR(SEARCH("Pago razoavelmente",J6)))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Cálculos</vt:lpstr>
      <vt:lpstr>Gráficos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Tehion Draak</dc:creator>
  <cp:lastModifiedBy>Tehion Draak</cp:lastModifiedBy>
  <dcterms:created xsi:type="dcterms:W3CDTF">2019-05-31T15:20:01Z</dcterms:created>
  <dcterms:modified xsi:type="dcterms:W3CDTF">2019-05-31T16:14:27Z</dcterms:modified>
</cp:coreProperties>
</file>