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TempestTraceGanttChart" sheetId="1" r:id="rId1"/>
  </sheets>
  <definedNames>
    <definedName name="Actual">(PeriodInActual*(TempestTraceGanttChart!$E1&gt;0))*PeriodInPlan</definedName>
    <definedName name="ActualBeyond">PeriodInActual*(TempestTraceGanttChart!$E1&gt;0)</definedName>
    <definedName name="PercentComplete">PercentCompleteBeyond*PeriodInPlan</definedName>
    <definedName name="PercentCompleteBeyond">(TempestTraceGanttChart!A$9=MEDIAN(TempestTraceGanttChart!A$9,TempestTraceGanttChart!$E1,TempestTraceGanttChart!$E1+TempestTraceGanttChart!$F1)*(TempestTraceGanttChart!$E1&gt;0))*((TempestTraceGanttChart!A$9&lt;(INT(TempestTraceGanttChart!$E1+TempestTraceGanttChart!$F1*TempestTraceGanttChart!$G1)))+(TempestTraceGanttChart!A$9=TempestTraceGanttChart!$E1))*(TempestTraceGanttChart!$G1&gt;0)</definedName>
    <definedName name="period_selected">TempestTraceGanttChart!$N$3</definedName>
    <definedName name="PeriodInActual">TempestTraceGanttChart!A$9=MEDIAN(TempestTraceGanttChart!A$9,TempestTraceGanttChart!$E1,TempestTraceGanttChart!$E1+TempestTraceGanttChart!$F1-1)</definedName>
    <definedName name="PeriodInPlan">TempestTraceGanttChart!A$9=MEDIAN(TempestTraceGanttChart!A$9,TempestTraceGanttChart!$C1,TempestTraceGanttChart!$C1+TempestTraceGanttChart!$D1-1)</definedName>
    <definedName name="Plan">PeriodInPlan*(TempestTraceGanttChart!$C1&gt;0)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H13" i="1"/>
  <c r="H15" i="1"/>
  <c r="H30" i="1"/>
  <c r="H25" i="1"/>
  <c r="H24" i="1"/>
</calcChain>
</file>

<file path=xl/comments1.xml><?xml version="1.0" encoding="utf-8"?>
<comments xmlns="http://schemas.openxmlformats.org/spreadsheetml/2006/main">
  <authors>
    <author>Author</author>
  </authors>
  <commentList>
    <comment ref="A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Demoed by</t>
        </r>
      </text>
    </comment>
    <comment ref="BI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Final hand in</t>
        </r>
      </text>
    </comment>
  </commentList>
</comments>
</file>

<file path=xl/sharedStrings.xml><?xml version="1.0" encoding="utf-8"?>
<sst xmlns="http://schemas.openxmlformats.org/spreadsheetml/2006/main" count="60" uniqueCount="56">
  <si>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</si>
  <si>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</si>
  <si>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</si>
  <si>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</si>
  <si>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</si>
  <si>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</si>
  <si>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</si>
  <si>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</si>
  <si>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</si>
  <si>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</si>
  <si>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</si>
  <si>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</si>
  <si>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</si>
  <si>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</si>
  <si>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</si>
  <si>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</si>
  <si>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</si>
  <si>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</si>
  <si>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</si>
  <si>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</si>
  <si>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</si>
  <si>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</si>
  <si>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</si>
  <si>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</si>
  <si>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Day Highlight:</t>
  </si>
  <si>
    <t>Tempest Trace</t>
  </si>
  <si>
    <t>REQUIRES</t>
  </si>
  <si>
    <t>Jacques Heunis</t>
  </si>
  <si>
    <t>Brian Mc George</t>
  </si>
  <si>
    <t>Timothy Gywnn</t>
  </si>
  <si>
    <t>Activity responsibility:</t>
  </si>
  <si>
    <t>Drone AI</t>
  </si>
  <si>
    <t>Sniper AI</t>
  </si>
  <si>
    <t>Sniper visual effects</t>
  </si>
  <si>
    <t>Level design</t>
  </si>
  <si>
    <t>Character movement controller</t>
  </si>
  <si>
    <t>Character animation controller</t>
  </si>
  <si>
    <t>Base agent AI</t>
  </si>
  <si>
    <t>Drone visual effects</t>
  </si>
  <si>
    <t>Base level creation</t>
  </si>
  <si>
    <t>Prop integration</t>
  </si>
  <si>
    <t>Level polish</t>
  </si>
  <si>
    <t>Level</t>
  </si>
  <si>
    <t>Character</t>
  </si>
  <si>
    <t>Artificial intelligence</t>
  </si>
  <si>
    <t>Miscellaneous</t>
  </si>
  <si>
    <t>Aircon steam release</t>
  </si>
  <si>
    <t>Two player split screen</t>
  </si>
  <si>
    <t>Menus</t>
  </si>
  <si>
    <t>Intro flyover deployed</t>
  </si>
  <si>
    <t>Intro flyover script</t>
  </si>
  <si>
    <t>End game screen</t>
  </si>
  <si>
    <t>Game music</t>
  </si>
  <si>
    <t>Character sounds</t>
  </si>
  <si>
    <t>Smoke bomb</t>
  </si>
  <si>
    <t>Level geometry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</si>
</sst>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9.5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3"/>
      <color theme="1" tint="0.24994659260841701"/>
      <name val="Calibri"/>
      <family val="2"/>
      <scheme val="minor"/>
    </font>
    <font>
      <b/>
      <sz val="12"/>
      <color theme="7"/>
      <name val="Calibri"/>
      <family val="2"/>
    </font>
    <font>
      <sz val="12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sz val="12"/>
      <color theme="1" tint="0.2499465926084170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7"/>
      </top>
      <bottom/>
      <diagonal/>
    </border>
  </borders>
  <cellStyleXfs count="13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4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2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  <xf numFmtId="0" fontId="1" fillId="8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4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4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5" fillId="0" borderId="0" xfId="6">
      <alignment horizontal="center" vertical="center"/>
    </xf>
    <xf numFmtId="0" fontId="11" fillId="7" borderId="1" xfId="7">
      <alignment horizontal="left" vertical="center"/>
    </xf>
    <xf numFmtId="0" fontId="3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3" fontId="12" fillId="13" borderId="3" xfId="3" applyFont="1" applyFill="1">
      <alignment horizontal="center"/>
    </xf>
    <xf numFmtId="0" fontId="0" fillId="0" borderId="0" xfId="0" applyAlignment="1">
      <alignment horizontal="left"/>
    </xf>
    <xf numFmtId="0" fontId="1" fillId="9" borderId="0" xfId="9" applyAlignment="1">
      <alignment horizontal="center"/>
    </xf>
    <xf numFmtId="0" fontId="1" fillId="8" borderId="0" xfId="8" applyAlignment="1">
      <alignment horizontal="center"/>
    </xf>
    <xf numFmtId="0" fontId="1" fillId="10" borderId="0" xfId="10" applyAlignment="1">
      <alignment vertical="center"/>
    </xf>
    <xf numFmtId="0" fontId="0" fillId="0" borderId="0" xfId="0" applyFont="1" applyAlignment="1">
      <alignment horizontal="right"/>
    </xf>
    <xf numFmtId="0" fontId="15" fillId="9" borderId="0" xfId="9" applyFont="1" applyAlignment="1">
      <alignment horizontal="left"/>
    </xf>
    <xf numFmtId="9" fontId="17" fillId="0" borderId="0" xfId="6" applyFont="1">
      <alignment horizontal="center" vertical="center"/>
    </xf>
    <xf numFmtId="0" fontId="18" fillId="0" borderId="0" xfId="0" applyFont="1" applyAlignment="1">
      <alignment horizontal="center"/>
    </xf>
    <xf numFmtId="0" fontId="19" fillId="10" borderId="0" xfId="10" applyFont="1" applyAlignment="1">
      <alignment horizontal="left"/>
    </xf>
    <xf numFmtId="0" fontId="20" fillId="0" borderId="0" xfId="0" applyFont="1" applyAlignment="1">
      <alignment horizontal="center" vertical="center"/>
    </xf>
    <xf numFmtId="0" fontId="19" fillId="8" borderId="0" xfId="8" applyFont="1" applyAlignment="1">
      <alignment horizontal="left"/>
    </xf>
    <xf numFmtId="0" fontId="19" fillId="0" borderId="0" xfId="2" applyFont="1">
      <alignment horizontal="left"/>
    </xf>
    <xf numFmtId="0" fontId="19" fillId="9" borderId="0" xfId="9" applyFont="1" applyAlignment="1">
      <alignment horizontal="left"/>
    </xf>
    <xf numFmtId="1" fontId="2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/>
    </xf>
    <xf numFmtId="0" fontId="9" fillId="0" borderId="0" xfId="1" applyAlignment="1">
      <alignment horizontal="left"/>
    </xf>
    <xf numFmtId="14" fontId="1" fillId="12" borderId="0" xfId="12" applyNumberFormat="1" applyAlignment="1">
      <alignment horizontal="center"/>
    </xf>
    <xf numFmtId="14" fontId="1" fillId="11" borderId="0" xfId="11" applyNumberFormat="1" applyAlignment="1">
      <alignment horizontal="center"/>
    </xf>
    <xf numFmtId="0" fontId="16" fillId="0" borderId="0" xfId="0" applyFont="1" applyBorder="1" applyAlignment="1">
      <alignment horizontal="center" vertical="center"/>
    </xf>
    <xf numFmtId="14" fontId="1" fillId="11" borderId="0" xfId="11" applyNumberFormat="1" applyAlignment="1">
      <alignment horizontal="center" vertical="center"/>
    </xf>
    <xf numFmtId="0" fontId="1" fillId="11" borderId="0" xfId="11" applyAlignment="1">
      <alignment horizontal="center" vertical="center"/>
    </xf>
    <xf numFmtId="0" fontId="10" fillId="0" borderId="0" xfId="4" applyAlignment="1">
      <alignment horizontal="center"/>
    </xf>
    <xf numFmtId="0" fontId="16" fillId="0" borderId="4" xfId="0" applyFont="1" applyBorder="1" applyAlignment="1">
      <alignment horizontal="center" vertical="center"/>
    </xf>
  </cellXfs>
  <cellStyles count="13">
    <cellStyle name="20% - Accent1" xfId="8" builtinId="30" customBuiltin="1"/>
    <cellStyle name="20% - Accent3" xfId="9" builtinId="38" customBuiltin="1"/>
    <cellStyle name="20% - Accent5" xfId="10" builtinId="46" customBuiltin="1"/>
    <cellStyle name="40% - Accent5" xfId="11" builtinId="47"/>
    <cellStyle name="40% - Accent6" xfId="12" builtinId="51"/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BJ45"/>
  <sheetViews>
    <sheetView showGridLines="0" tabSelected="1" topLeftCell="A7" workbookViewId="0">
      <selection activeCell="C23" sqref="C23"/>
    </sheetView>
  </sheetViews>
  <sheetFormatPr defaultColWidth="2.75" defaultRowHeight="17.25" x14ac:dyDescent="0.3"/>
  <cols>
    <col min="1" max="1" width="2.625" customWidth="1"/>
    <col min="2" max="2" width="29.25" style="2" customWidth="1"/>
    <col min="3" max="5" width="7.25" style="1" customWidth="1"/>
    <col min="6" max="6" width="8.375" style="1" customWidth="1"/>
    <col min="7" max="7" width="7.25" style="7" customWidth="1"/>
    <col min="8" max="8" width="7.875" style="1" customWidth="1"/>
    <col min="9" max="28" width="2.75" style="1"/>
  </cols>
  <sheetData>
    <row r="2" spans="1:62" ht="15" x14ac:dyDescent="0.25">
      <c r="B2" s="35" t="s">
        <v>25</v>
      </c>
      <c r="C2" s="35"/>
      <c r="D2" s="35"/>
      <c r="E2" s="35"/>
      <c r="F2" s="35"/>
      <c r="G2" s="35"/>
    </row>
    <row r="3" spans="1:62" ht="21" customHeight="1" x14ac:dyDescent="0.25">
      <c r="B3" s="35"/>
      <c r="C3" s="35"/>
      <c r="D3" s="35"/>
      <c r="E3" s="35"/>
      <c r="F3" s="35"/>
      <c r="G3" s="35"/>
      <c r="I3" s="8" t="s">
        <v>24</v>
      </c>
      <c r="J3" s="8"/>
      <c r="K3" s="8"/>
      <c r="L3" s="8"/>
      <c r="M3" s="8"/>
      <c r="N3" s="9">
        <v>6</v>
      </c>
      <c r="O3" s="8"/>
      <c r="Q3" s="10"/>
      <c r="R3" s="18" t="s">
        <v>0</v>
      </c>
      <c r="T3" s="11"/>
      <c r="U3" s="18" t="s">
        <v>1</v>
      </c>
      <c r="X3" s="12"/>
      <c r="Y3" s="6" t="s">
        <v>21</v>
      </c>
      <c r="AC3" s="13"/>
      <c r="AD3" s="6" t="s">
        <v>22</v>
      </c>
      <c r="AG3" s="1"/>
      <c r="AH3" s="1"/>
      <c r="AI3" s="1"/>
      <c r="AJ3" s="1"/>
      <c r="AK3" s="14"/>
      <c r="AL3" s="6" t="s">
        <v>23</v>
      </c>
    </row>
    <row r="4" spans="1:62" ht="18.75" customHeight="1" x14ac:dyDescent="0.25">
      <c r="B4" s="35"/>
      <c r="C4" s="35"/>
      <c r="D4" s="35"/>
      <c r="E4" s="35"/>
      <c r="F4" s="35"/>
      <c r="G4" s="35"/>
      <c r="AT4" s="1"/>
      <c r="AU4" s="1"/>
      <c r="AV4" s="1"/>
      <c r="AW4" s="1"/>
      <c r="AX4" s="1"/>
    </row>
    <row r="5" spans="1:62" x14ac:dyDescent="0.3">
      <c r="P5" s="24" t="s">
        <v>30</v>
      </c>
      <c r="Q5" s="22"/>
      <c r="R5" s="20" t="s">
        <v>27</v>
      </c>
      <c r="X5" s="21"/>
      <c r="Y5" s="20" t="s">
        <v>28</v>
      </c>
      <c r="AE5" s="23"/>
      <c r="AF5" t="s">
        <v>29</v>
      </c>
      <c r="AT5" s="1"/>
      <c r="AU5" s="1"/>
      <c r="AV5" s="1"/>
    </row>
    <row r="6" spans="1:62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I6" s="4"/>
      <c r="J6" s="4"/>
      <c r="AT6" s="1"/>
      <c r="AU6" s="1"/>
      <c r="AV6" s="1"/>
    </row>
    <row r="7" spans="1:62" ht="13.5" customHeight="1" x14ac:dyDescent="0.25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 t="s">
        <v>26</v>
      </c>
      <c r="I7" s="41" t="s">
        <v>8</v>
      </c>
      <c r="J7" s="41"/>
      <c r="K7" s="41"/>
    </row>
    <row r="8" spans="1:62" ht="13.5" customHeight="1" x14ac:dyDescent="0.25">
      <c r="B8" s="5"/>
      <c r="C8" s="4"/>
      <c r="D8" s="4"/>
      <c r="E8" s="4"/>
      <c r="F8" s="4"/>
      <c r="G8" s="4"/>
      <c r="H8" s="4"/>
      <c r="I8" s="36">
        <v>42218</v>
      </c>
      <c r="J8" s="36"/>
      <c r="K8" s="36"/>
      <c r="L8" s="36"/>
      <c r="M8" s="36"/>
      <c r="N8" s="36"/>
      <c r="O8" s="36"/>
      <c r="P8" s="37">
        <v>42225</v>
      </c>
      <c r="Q8" s="37"/>
      <c r="R8" s="37"/>
      <c r="S8" s="37"/>
      <c r="T8" s="37"/>
      <c r="U8" s="37"/>
      <c r="V8" s="37"/>
      <c r="W8" s="36">
        <v>42232</v>
      </c>
      <c r="X8" s="36"/>
      <c r="Y8" s="36"/>
      <c r="Z8" s="36"/>
      <c r="AA8" s="36"/>
      <c r="AB8" s="36"/>
      <c r="AC8" s="36"/>
      <c r="AD8" s="37">
        <v>42239</v>
      </c>
      <c r="AE8" s="37"/>
      <c r="AF8" s="37"/>
      <c r="AG8" s="37"/>
      <c r="AH8" s="37"/>
      <c r="AI8" s="37"/>
      <c r="AJ8" s="37"/>
      <c r="AK8" s="36">
        <v>42246</v>
      </c>
      <c r="AL8" s="36"/>
      <c r="AM8" s="36"/>
      <c r="AN8" s="36"/>
      <c r="AO8" s="36"/>
      <c r="AP8" s="36"/>
      <c r="AQ8" s="36"/>
      <c r="AR8" s="37">
        <v>42253</v>
      </c>
      <c r="AS8" s="37"/>
      <c r="AT8" s="37"/>
      <c r="AU8" s="37"/>
      <c r="AV8" s="37"/>
      <c r="AW8" s="37"/>
      <c r="AX8" s="37"/>
      <c r="AY8" s="36">
        <v>42260</v>
      </c>
      <c r="AZ8" s="36"/>
      <c r="BA8" s="36"/>
      <c r="BB8" s="36"/>
      <c r="BC8" s="36"/>
      <c r="BD8" s="36"/>
      <c r="BE8" s="36"/>
      <c r="BF8" s="39">
        <v>42267</v>
      </c>
      <c r="BG8" s="40"/>
      <c r="BH8" s="40"/>
      <c r="BI8" s="40"/>
    </row>
    <row r="9" spans="1:62" ht="15.75" customHeight="1" x14ac:dyDescent="0.25">
      <c r="A9" s="3"/>
      <c r="B9" s="3"/>
      <c r="C9" s="3"/>
      <c r="D9" s="3"/>
      <c r="E9" s="3"/>
      <c r="F9" s="3"/>
      <c r="G9" s="3"/>
      <c r="H9" s="3"/>
      <c r="I9" s="3">
        <v>1</v>
      </c>
      <c r="J9" s="3">
        <v>2</v>
      </c>
      <c r="K9" s="3">
        <v>3</v>
      </c>
      <c r="L9" s="3">
        <v>4</v>
      </c>
      <c r="M9" s="3">
        <v>5</v>
      </c>
      <c r="N9" s="3">
        <v>6</v>
      </c>
      <c r="O9" s="3">
        <v>7</v>
      </c>
      <c r="P9" s="3">
        <v>8</v>
      </c>
      <c r="Q9" s="3">
        <v>9</v>
      </c>
      <c r="R9" s="3">
        <v>10</v>
      </c>
      <c r="S9" s="3">
        <v>11</v>
      </c>
      <c r="T9" s="3">
        <v>12</v>
      </c>
      <c r="U9" s="3">
        <v>13</v>
      </c>
      <c r="V9" s="3">
        <v>14</v>
      </c>
      <c r="W9" s="3">
        <v>15</v>
      </c>
      <c r="X9" s="3">
        <v>16</v>
      </c>
      <c r="Y9" s="3">
        <v>17</v>
      </c>
      <c r="Z9" s="3">
        <v>18</v>
      </c>
      <c r="AA9" s="3">
        <v>19</v>
      </c>
      <c r="AB9" s="19">
        <v>20</v>
      </c>
      <c r="AC9" s="3">
        <v>21</v>
      </c>
      <c r="AD9" s="3">
        <v>22</v>
      </c>
      <c r="AE9" s="3">
        <v>23</v>
      </c>
      <c r="AF9" s="3">
        <v>24</v>
      </c>
      <c r="AG9" s="3">
        <v>25</v>
      </c>
      <c r="AH9" s="3">
        <v>26</v>
      </c>
      <c r="AI9" s="3">
        <v>27</v>
      </c>
      <c r="AJ9" s="3">
        <v>28</v>
      </c>
      <c r="AK9" s="3">
        <v>29</v>
      </c>
      <c r="AL9" s="3">
        <v>30</v>
      </c>
      <c r="AM9" s="3">
        <v>31</v>
      </c>
      <c r="AN9" s="3">
        <v>32</v>
      </c>
      <c r="AO9" s="3">
        <v>33</v>
      </c>
      <c r="AP9" s="3">
        <v>34</v>
      </c>
      <c r="AQ9" s="3">
        <v>35</v>
      </c>
      <c r="AR9" s="3">
        <v>36</v>
      </c>
      <c r="AS9" s="3">
        <v>37</v>
      </c>
      <c r="AT9" s="3">
        <v>38</v>
      </c>
      <c r="AU9" s="3">
        <v>39</v>
      </c>
      <c r="AV9" s="3">
        <v>40</v>
      </c>
      <c r="AW9" s="3">
        <v>41</v>
      </c>
      <c r="AX9" s="3">
        <v>42</v>
      </c>
      <c r="AY9" s="3">
        <v>43</v>
      </c>
      <c r="AZ9" s="3">
        <v>44</v>
      </c>
      <c r="BA9" s="3">
        <v>45</v>
      </c>
      <c r="BB9" s="3">
        <v>46</v>
      </c>
      <c r="BC9" s="3">
        <v>47</v>
      </c>
      <c r="BD9" s="3">
        <v>48</v>
      </c>
      <c r="BE9" s="3">
        <v>49</v>
      </c>
      <c r="BF9" s="3">
        <v>50</v>
      </c>
      <c r="BG9" s="3">
        <v>51</v>
      </c>
      <c r="BH9" s="3">
        <v>52</v>
      </c>
      <c r="BI9" s="19">
        <v>53</v>
      </c>
      <c r="BJ9" s="1"/>
    </row>
    <row r="10" spans="1:62" ht="18.95" customHeight="1" x14ac:dyDescent="0.25">
      <c r="A10" s="42" t="s">
        <v>42</v>
      </c>
      <c r="B10" s="42"/>
      <c r="C10" s="15"/>
      <c r="D10" s="15"/>
      <c r="E10" s="15"/>
      <c r="F10" s="15"/>
      <c r="G10" s="16"/>
    </row>
    <row r="11" spans="1:62" ht="18.95" customHeight="1" x14ac:dyDescent="0.25">
      <c r="A11" s="29">
        <v>1</v>
      </c>
      <c r="B11" s="25" t="s">
        <v>34</v>
      </c>
      <c r="C11" s="15">
        <v>2</v>
      </c>
      <c r="D11" s="15">
        <v>9</v>
      </c>
      <c r="E11" s="15">
        <v>2</v>
      </c>
      <c r="F11" s="15">
        <v>9</v>
      </c>
      <c r="G11" s="26">
        <v>0.55000000000000004</v>
      </c>
      <c r="H11" s="27"/>
    </row>
    <row r="12" spans="1:62" ht="18.75" customHeight="1" x14ac:dyDescent="0.25">
      <c r="A12" s="33">
        <v>2</v>
      </c>
      <c r="B12" s="28" t="s">
        <v>39</v>
      </c>
      <c r="C12" s="15">
        <v>4</v>
      </c>
      <c r="D12" s="15">
        <v>10</v>
      </c>
      <c r="E12" s="15">
        <v>4</v>
      </c>
      <c r="F12" s="15">
        <v>10</v>
      </c>
      <c r="G12" s="26">
        <v>0.25</v>
      </c>
      <c r="H12" s="27"/>
    </row>
    <row r="13" spans="1:62" ht="18.75" customHeight="1" x14ac:dyDescent="0.25">
      <c r="A13" s="33">
        <v>3</v>
      </c>
      <c r="B13" s="30" t="s">
        <v>55</v>
      </c>
      <c r="C13" s="15">
        <v>14</v>
      </c>
      <c r="D13" s="15">
        <v>3</v>
      </c>
      <c r="E13" s="15">
        <v>14</v>
      </c>
      <c r="F13" s="15">
        <v>3</v>
      </c>
      <c r="G13" s="26">
        <v>0</v>
      </c>
      <c r="H13" s="27" t="str">
        <f>CONCATENATE(A9)</f>
        <v/>
      </c>
    </row>
    <row r="14" spans="1:62" ht="18.75" customHeight="1" x14ac:dyDescent="0.25">
      <c r="A14" s="33">
        <v>4</v>
      </c>
      <c r="B14" s="28" t="s">
        <v>40</v>
      </c>
      <c r="C14" s="15">
        <v>17</v>
      </c>
      <c r="D14" s="15">
        <v>13</v>
      </c>
      <c r="E14" s="15">
        <v>17</v>
      </c>
      <c r="F14" s="15">
        <v>13</v>
      </c>
      <c r="G14" s="26">
        <v>0</v>
      </c>
      <c r="H14" s="34" t="str">
        <f>CONCATENATE(A12, ", ", A29,", ",A13)</f>
        <v>2, 16, 3</v>
      </c>
    </row>
    <row r="15" spans="1:62" ht="18.75" customHeight="1" x14ac:dyDescent="0.25">
      <c r="A15" s="29">
        <v>5</v>
      </c>
      <c r="B15" s="28" t="s">
        <v>41</v>
      </c>
      <c r="C15" s="15">
        <v>30</v>
      </c>
      <c r="D15" s="15">
        <v>14</v>
      </c>
      <c r="E15" s="15">
        <v>30</v>
      </c>
      <c r="F15" s="15">
        <v>14</v>
      </c>
      <c r="G15" s="26">
        <v>0</v>
      </c>
      <c r="H15" s="27" t="str">
        <f>CONCATENATE(A12,", ", A14)</f>
        <v>2, 4</v>
      </c>
    </row>
    <row r="16" spans="1:62" ht="18.95" customHeight="1" x14ac:dyDescent="0.25">
      <c r="A16" s="38" t="s">
        <v>43</v>
      </c>
      <c r="B16" s="38"/>
      <c r="C16" s="15"/>
      <c r="D16" s="15"/>
      <c r="E16" s="15"/>
      <c r="F16" s="15"/>
      <c r="G16" s="16"/>
    </row>
    <row r="17" spans="1:8" ht="18.95" customHeight="1" x14ac:dyDescent="0.25">
      <c r="A17" s="33">
        <v>6</v>
      </c>
      <c r="B17" s="30" t="s">
        <v>35</v>
      </c>
      <c r="C17" s="15">
        <v>6</v>
      </c>
      <c r="D17" s="15">
        <v>11</v>
      </c>
      <c r="E17" s="15">
        <v>6</v>
      </c>
      <c r="F17" s="15">
        <v>11</v>
      </c>
      <c r="G17" s="26">
        <v>0.05</v>
      </c>
      <c r="H17" s="27"/>
    </row>
    <row r="18" spans="1:8" ht="18.95" customHeight="1" x14ac:dyDescent="0.25">
      <c r="A18" s="33">
        <v>7</v>
      </c>
      <c r="B18" s="30" t="s">
        <v>53</v>
      </c>
      <c r="C18" s="15">
        <v>17</v>
      </c>
      <c r="D18" s="15">
        <v>2</v>
      </c>
      <c r="E18" s="15">
        <v>17</v>
      </c>
      <c r="F18" s="15">
        <v>2</v>
      </c>
      <c r="G18" s="26">
        <v>0</v>
      </c>
      <c r="H18" s="27"/>
    </row>
    <row r="19" spans="1:8" ht="18.95" customHeight="1" x14ac:dyDescent="0.25">
      <c r="A19" s="33">
        <v>8</v>
      </c>
      <c r="B19" s="30" t="s">
        <v>36</v>
      </c>
      <c r="C19" s="15">
        <v>17</v>
      </c>
      <c r="D19" s="15">
        <v>12</v>
      </c>
      <c r="E19" s="15">
        <v>17</v>
      </c>
      <c r="F19" s="15">
        <v>12</v>
      </c>
      <c r="G19" s="26">
        <v>0</v>
      </c>
      <c r="H19" s="27"/>
    </row>
    <row r="20" spans="1:8" ht="18.95" customHeight="1" x14ac:dyDescent="0.25">
      <c r="A20" s="33">
        <v>9</v>
      </c>
      <c r="B20" s="30" t="s">
        <v>47</v>
      </c>
      <c r="C20" s="15">
        <v>22</v>
      </c>
      <c r="D20" s="15">
        <v>4</v>
      </c>
      <c r="E20" s="15">
        <v>22</v>
      </c>
      <c r="F20" s="15">
        <v>4</v>
      </c>
      <c r="G20" s="26">
        <v>0</v>
      </c>
      <c r="H20" s="27"/>
    </row>
    <row r="21" spans="1:8" ht="18.95" customHeight="1" x14ac:dyDescent="0.25">
      <c r="A21" s="33">
        <v>10</v>
      </c>
      <c r="B21" s="32" t="s">
        <v>54</v>
      </c>
      <c r="C21" s="15">
        <v>19</v>
      </c>
      <c r="D21" s="15">
        <v>7</v>
      </c>
      <c r="E21" s="15">
        <v>19</v>
      </c>
      <c r="F21" s="15">
        <v>7</v>
      </c>
      <c r="G21" s="26">
        <v>0</v>
      </c>
      <c r="H21" s="27"/>
    </row>
    <row r="22" spans="1:8" ht="18.95" customHeight="1" x14ac:dyDescent="0.25">
      <c r="A22" s="38" t="s">
        <v>44</v>
      </c>
      <c r="B22" s="38"/>
      <c r="C22" s="15"/>
      <c r="D22" s="15"/>
      <c r="E22" s="15"/>
      <c r="F22" s="15"/>
      <c r="G22" s="26"/>
      <c r="H22" s="27"/>
    </row>
    <row r="23" spans="1:8" ht="18.95" customHeight="1" x14ac:dyDescent="0.25">
      <c r="A23" s="29">
        <v>11</v>
      </c>
      <c r="B23" s="32" t="s">
        <v>37</v>
      </c>
      <c r="C23" s="15">
        <v>22</v>
      </c>
      <c r="D23" s="15">
        <v>7</v>
      </c>
      <c r="E23" s="15">
        <v>22</v>
      </c>
      <c r="F23" s="15">
        <v>7</v>
      </c>
      <c r="G23" s="26">
        <v>0</v>
      </c>
      <c r="H23" s="27"/>
    </row>
    <row r="24" spans="1:8" ht="18.95" customHeight="1" x14ac:dyDescent="0.25">
      <c r="A24" s="29">
        <v>12</v>
      </c>
      <c r="B24" s="28" t="s">
        <v>31</v>
      </c>
      <c r="C24" s="15">
        <v>29</v>
      </c>
      <c r="D24" s="15">
        <v>14</v>
      </c>
      <c r="E24" s="15">
        <v>29</v>
      </c>
      <c r="F24" s="15">
        <v>14</v>
      </c>
      <c r="G24" s="26">
        <v>0</v>
      </c>
      <c r="H24" s="27">
        <f>A23</f>
        <v>11</v>
      </c>
    </row>
    <row r="25" spans="1:8" ht="18.95" customHeight="1" x14ac:dyDescent="0.25">
      <c r="A25" s="29">
        <v>13</v>
      </c>
      <c r="B25" s="32" t="s">
        <v>32</v>
      </c>
      <c r="C25" s="15">
        <v>29</v>
      </c>
      <c r="D25" s="15">
        <v>9</v>
      </c>
      <c r="E25" s="15">
        <v>29</v>
      </c>
      <c r="F25" s="15">
        <v>9</v>
      </c>
      <c r="G25" s="26">
        <v>0</v>
      </c>
      <c r="H25" s="27">
        <f>A23</f>
        <v>11</v>
      </c>
    </row>
    <row r="26" spans="1:8" ht="18.95" customHeight="1" x14ac:dyDescent="0.25">
      <c r="A26" s="38" t="s">
        <v>45</v>
      </c>
      <c r="B26" s="38"/>
      <c r="C26" s="15"/>
      <c r="D26" s="15"/>
      <c r="E26" s="15"/>
      <c r="F26" s="15"/>
      <c r="G26" s="26"/>
      <c r="H26" s="27"/>
    </row>
    <row r="27" spans="1:8" ht="18.95" customHeight="1" x14ac:dyDescent="0.25">
      <c r="A27" s="29">
        <v>14</v>
      </c>
      <c r="B27" s="32" t="s">
        <v>33</v>
      </c>
      <c r="C27" s="15">
        <v>37</v>
      </c>
      <c r="D27" s="15">
        <v>5</v>
      </c>
      <c r="E27" s="15">
        <v>37</v>
      </c>
      <c r="F27" s="15">
        <v>5</v>
      </c>
      <c r="G27" s="26">
        <v>0</v>
      </c>
      <c r="H27" s="27"/>
    </row>
    <row r="28" spans="1:8" ht="18.95" customHeight="1" x14ac:dyDescent="0.25">
      <c r="A28" s="29">
        <v>15</v>
      </c>
      <c r="B28" s="28" t="s">
        <v>38</v>
      </c>
      <c r="C28" s="15">
        <v>40</v>
      </c>
      <c r="D28" s="15">
        <v>5</v>
      </c>
      <c r="E28" s="15">
        <v>40</v>
      </c>
      <c r="F28" s="15">
        <v>5</v>
      </c>
      <c r="G28" s="26">
        <v>0</v>
      </c>
      <c r="H28" s="27"/>
    </row>
    <row r="29" spans="1:8" ht="18.95" customHeight="1" x14ac:dyDescent="0.25">
      <c r="A29" s="29">
        <v>16</v>
      </c>
      <c r="B29" s="32" t="s">
        <v>46</v>
      </c>
      <c r="C29" s="15">
        <v>9</v>
      </c>
      <c r="D29" s="15">
        <v>5</v>
      </c>
      <c r="E29" s="15">
        <v>9</v>
      </c>
      <c r="F29" s="15">
        <v>5</v>
      </c>
      <c r="G29" s="26">
        <v>0</v>
      </c>
      <c r="H29" s="27"/>
    </row>
    <row r="30" spans="1:8" ht="18.95" customHeight="1" x14ac:dyDescent="0.25">
      <c r="A30" s="29">
        <v>17</v>
      </c>
      <c r="B30" s="32" t="s">
        <v>49</v>
      </c>
      <c r="C30" s="17">
        <v>16</v>
      </c>
      <c r="D30" s="15">
        <v>3</v>
      </c>
      <c r="E30" s="15">
        <v>16</v>
      </c>
      <c r="F30" s="15">
        <v>3</v>
      </c>
      <c r="G30" s="26">
        <v>0</v>
      </c>
      <c r="H30" s="34">
        <f>A12</f>
        <v>2</v>
      </c>
    </row>
    <row r="31" spans="1:8" ht="18.95" customHeight="1" x14ac:dyDescent="0.25">
      <c r="A31" s="29">
        <v>18</v>
      </c>
      <c r="B31" s="32" t="s">
        <v>50</v>
      </c>
      <c r="C31" s="17">
        <v>2</v>
      </c>
      <c r="D31" s="15">
        <v>2</v>
      </c>
      <c r="E31" s="15">
        <v>2</v>
      </c>
      <c r="F31" s="15">
        <v>2</v>
      </c>
      <c r="G31" s="26">
        <v>1</v>
      </c>
      <c r="H31" s="34"/>
    </row>
    <row r="32" spans="1:8" ht="18.95" customHeight="1" x14ac:dyDescent="0.25">
      <c r="A32" s="29">
        <v>19</v>
      </c>
      <c r="B32" s="28" t="s">
        <v>48</v>
      </c>
      <c r="C32" s="15">
        <v>40</v>
      </c>
      <c r="D32" s="15">
        <v>10</v>
      </c>
      <c r="E32" s="15">
        <v>40</v>
      </c>
      <c r="F32" s="15">
        <v>10</v>
      </c>
      <c r="G32" s="26">
        <v>0</v>
      </c>
      <c r="H32" s="27"/>
    </row>
    <row r="33" spans="1:8" ht="18.95" customHeight="1" x14ac:dyDescent="0.25">
      <c r="A33" s="29">
        <v>20</v>
      </c>
      <c r="B33" s="30" t="s">
        <v>51</v>
      </c>
      <c r="C33" s="15">
        <v>40</v>
      </c>
      <c r="D33" s="15">
        <v>3</v>
      </c>
      <c r="E33" s="15">
        <v>40</v>
      </c>
      <c r="F33" s="15">
        <v>3</v>
      </c>
      <c r="G33" s="26">
        <v>0</v>
      </c>
      <c r="H33" s="27"/>
    </row>
    <row r="34" spans="1:8" ht="18.95" customHeight="1" x14ac:dyDescent="0.25">
      <c r="A34" s="29">
        <v>21</v>
      </c>
      <c r="B34" s="32" t="s">
        <v>52</v>
      </c>
      <c r="C34" s="15">
        <v>29</v>
      </c>
      <c r="D34" s="15">
        <v>2</v>
      </c>
      <c r="E34" s="15">
        <v>29</v>
      </c>
      <c r="F34" s="15">
        <v>2</v>
      </c>
      <c r="G34" s="26">
        <v>0</v>
      </c>
      <c r="H34" s="27"/>
    </row>
    <row r="35" spans="1:8" ht="18.95" customHeight="1" x14ac:dyDescent="0.25">
      <c r="A35" s="29">
        <v>17</v>
      </c>
      <c r="B35" s="31" t="s">
        <v>10</v>
      </c>
      <c r="C35" s="15">
        <v>0</v>
      </c>
      <c r="D35" s="15">
        <v>0</v>
      </c>
      <c r="E35" s="15">
        <v>0</v>
      </c>
      <c r="F35" s="15">
        <v>0</v>
      </c>
      <c r="G35" s="26">
        <v>0</v>
      </c>
      <c r="H35" s="27"/>
    </row>
    <row r="36" spans="1:8" ht="18.95" customHeight="1" x14ac:dyDescent="0.25">
      <c r="A36" s="29">
        <v>18</v>
      </c>
      <c r="B36" s="31" t="s">
        <v>11</v>
      </c>
      <c r="C36" s="15">
        <v>0</v>
      </c>
      <c r="D36" s="15">
        <v>0</v>
      </c>
      <c r="E36" s="15">
        <v>0</v>
      </c>
      <c r="F36" s="15">
        <v>0</v>
      </c>
      <c r="G36" s="26">
        <v>0</v>
      </c>
      <c r="H36" s="27"/>
    </row>
    <row r="37" spans="1:8" ht="18.95" customHeight="1" x14ac:dyDescent="0.25">
      <c r="A37" s="29">
        <v>19</v>
      </c>
      <c r="B37" s="31" t="s">
        <v>12</v>
      </c>
      <c r="C37" s="15">
        <v>0</v>
      </c>
      <c r="D37" s="15">
        <v>0</v>
      </c>
      <c r="E37" s="15">
        <v>0</v>
      </c>
      <c r="F37" s="15">
        <v>0</v>
      </c>
      <c r="G37" s="26">
        <v>0</v>
      </c>
      <c r="H37" s="27"/>
    </row>
    <row r="38" spans="1:8" ht="18.95" customHeight="1" x14ac:dyDescent="0.25">
      <c r="A38" s="29">
        <v>20</v>
      </c>
      <c r="B38" s="31" t="s">
        <v>13</v>
      </c>
      <c r="C38" s="15">
        <v>0</v>
      </c>
      <c r="D38" s="15">
        <v>0</v>
      </c>
      <c r="E38" s="15">
        <v>0</v>
      </c>
      <c r="F38" s="15">
        <v>0</v>
      </c>
      <c r="G38" s="26">
        <v>0</v>
      </c>
      <c r="H38" s="27"/>
    </row>
    <row r="39" spans="1:8" ht="18.95" customHeight="1" x14ac:dyDescent="0.25">
      <c r="A39" s="29">
        <v>21</v>
      </c>
      <c r="B39" s="31" t="s">
        <v>14</v>
      </c>
      <c r="C39" s="15">
        <v>0</v>
      </c>
      <c r="D39" s="15">
        <v>0</v>
      </c>
      <c r="E39" s="15">
        <v>0</v>
      </c>
      <c r="F39" s="15">
        <v>0</v>
      </c>
      <c r="G39" s="26">
        <v>0</v>
      </c>
      <c r="H39" s="27"/>
    </row>
    <row r="40" spans="1:8" ht="18.95" customHeight="1" x14ac:dyDescent="0.25">
      <c r="A40" s="29">
        <v>22</v>
      </c>
      <c r="B40" s="31" t="s">
        <v>15</v>
      </c>
      <c r="C40" s="15">
        <v>0</v>
      </c>
      <c r="D40" s="15">
        <v>0</v>
      </c>
      <c r="E40" s="15">
        <v>0</v>
      </c>
      <c r="F40" s="15">
        <v>0</v>
      </c>
      <c r="G40" s="26">
        <v>0</v>
      </c>
      <c r="H40" s="27"/>
    </row>
    <row r="41" spans="1:8" ht="18.95" customHeight="1" x14ac:dyDescent="0.25">
      <c r="A41" s="29">
        <v>23</v>
      </c>
      <c r="B41" s="31" t="s">
        <v>16</v>
      </c>
      <c r="C41" s="15">
        <v>0</v>
      </c>
      <c r="D41" s="15">
        <v>0</v>
      </c>
      <c r="E41" s="15">
        <v>0</v>
      </c>
      <c r="F41" s="15">
        <v>0</v>
      </c>
      <c r="G41" s="26">
        <v>0</v>
      </c>
      <c r="H41" s="27"/>
    </row>
    <row r="42" spans="1:8" ht="18.95" customHeight="1" x14ac:dyDescent="0.25">
      <c r="A42" s="29">
        <v>24</v>
      </c>
      <c r="B42" s="31" t="s">
        <v>17</v>
      </c>
      <c r="C42" s="15">
        <v>0</v>
      </c>
      <c r="D42" s="15">
        <v>0</v>
      </c>
      <c r="E42" s="15">
        <v>0</v>
      </c>
      <c r="F42" s="15">
        <v>0</v>
      </c>
      <c r="G42" s="26">
        <v>0</v>
      </c>
      <c r="H42" s="27"/>
    </row>
    <row r="43" spans="1:8" ht="18.95" customHeight="1" x14ac:dyDescent="0.25">
      <c r="A43" s="29">
        <v>25</v>
      </c>
      <c r="B43" s="31" t="s">
        <v>18</v>
      </c>
      <c r="C43" s="15">
        <v>0</v>
      </c>
      <c r="D43" s="15">
        <v>0</v>
      </c>
      <c r="E43" s="15">
        <v>0</v>
      </c>
      <c r="F43" s="15">
        <v>0</v>
      </c>
      <c r="G43" s="26">
        <v>0</v>
      </c>
      <c r="H43" s="27"/>
    </row>
    <row r="44" spans="1:8" ht="18.95" customHeight="1" x14ac:dyDescent="0.25">
      <c r="A44" s="29">
        <v>26</v>
      </c>
      <c r="B44" s="31" t="s">
        <v>19</v>
      </c>
      <c r="C44" s="15">
        <v>0</v>
      </c>
      <c r="D44" s="15">
        <v>0</v>
      </c>
      <c r="E44" s="15">
        <v>0</v>
      </c>
      <c r="F44" s="15">
        <v>0</v>
      </c>
      <c r="G44" s="26">
        <v>0</v>
      </c>
      <c r="H44" s="27"/>
    </row>
    <row r="45" spans="1:8" ht="18.95" customHeight="1" x14ac:dyDescent="0.25">
      <c r="A45" s="29">
        <v>27</v>
      </c>
      <c r="B45" s="31" t="s">
        <v>20</v>
      </c>
      <c r="C45" s="15">
        <v>0</v>
      </c>
      <c r="D45" s="15">
        <v>0</v>
      </c>
      <c r="E45" s="15">
        <v>0</v>
      </c>
      <c r="F45" s="15">
        <v>0</v>
      </c>
      <c r="G45" s="26">
        <v>0</v>
      </c>
      <c r="H45" s="27"/>
    </row>
  </sheetData>
  <mergeCells count="14">
    <mergeCell ref="A26:B26"/>
    <mergeCell ref="BF8:BI8"/>
    <mergeCell ref="I7:K7"/>
    <mergeCell ref="A10:B10"/>
    <mergeCell ref="A16:B16"/>
    <mergeCell ref="AD8:AJ8"/>
    <mergeCell ref="AK8:AQ8"/>
    <mergeCell ref="AR8:AX8"/>
    <mergeCell ref="AY8:BE8"/>
    <mergeCell ref="B2:G4"/>
    <mergeCell ref="I8:O8"/>
    <mergeCell ref="P8:V8"/>
    <mergeCell ref="W8:AC8"/>
    <mergeCell ref="A22:B22"/>
  </mergeCells>
  <conditionalFormatting sqref="I11:BI12 I18:BI18 I23:BI25 I27:BI29 I21:BI21 I31:BI45 I14:BI14">
    <cfRule type="expression" dxfId="89" priority="81">
      <formula>PercentComplete</formula>
    </cfRule>
    <cfRule type="expression" dxfId="88" priority="83">
      <formula>PercentCompleteBeyond</formula>
    </cfRule>
    <cfRule type="expression" dxfId="87" priority="84">
      <formula>Actual</formula>
    </cfRule>
    <cfRule type="expression" dxfId="86" priority="85">
      <formula>ActualBeyond</formula>
    </cfRule>
    <cfRule type="expression" dxfId="85" priority="86">
      <formula>Plan</formula>
    </cfRule>
    <cfRule type="expression" dxfId="84" priority="87">
      <formula>I$9=period_selected</formula>
    </cfRule>
    <cfRule type="expression" dxfId="83" priority="91">
      <formula>MOD(COLUMN(),2)</formula>
    </cfRule>
    <cfRule type="expression" dxfId="82" priority="92">
      <formula>MOD(COLUMN(),2)=0</formula>
    </cfRule>
  </conditionalFormatting>
  <conditionalFormatting sqref="B46:BJ46">
    <cfRule type="expression" dxfId="81" priority="82">
      <formula>TRUE</formula>
    </cfRule>
  </conditionalFormatting>
  <conditionalFormatting sqref="I9:BI9">
    <cfRule type="expression" dxfId="80" priority="88">
      <formula>I$9=period_selected</formula>
    </cfRule>
  </conditionalFormatting>
  <conditionalFormatting sqref="I10:BI10">
    <cfRule type="expression" dxfId="79" priority="73">
      <formula>PercentComplete</formula>
    </cfRule>
    <cfRule type="expression" dxfId="78" priority="74">
      <formula>PercentCompleteBeyond</formula>
    </cfRule>
    <cfRule type="expression" dxfId="77" priority="75">
      <formula>Actual</formula>
    </cfRule>
    <cfRule type="expression" dxfId="76" priority="76">
      <formula>ActualBeyond</formula>
    </cfRule>
    <cfRule type="expression" dxfId="75" priority="77">
      <formula>Plan</formula>
    </cfRule>
    <cfRule type="expression" dxfId="74" priority="78">
      <formula>I$9=period_selected</formula>
    </cfRule>
    <cfRule type="expression" dxfId="73" priority="79">
      <formula>MOD(COLUMN(),2)</formula>
    </cfRule>
    <cfRule type="expression" dxfId="72" priority="80">
      <formula>MOD(COLUMN(),2)=0</formula>
    </cfRule>
  </conditionalFormatting>
  <conditionalFormatting sqref="I16:BI16">
    <cfRule type="expression" dxfId="71" priority="65">
      <formula>PercentComplete</formula>
    </cfRule>
    <cfRule type="expression" dxfId="70" priority="66">
      <formula>PercentCompleteBeyond</formula>
    </cfRule>
    <cfRule type="expression" dxfId="69" priority="67">
      <formula>Actual</formula>
    </cfRule>
    <cfRule type="expression" dxfId="68" priority="68">
      <formula>ActualBeyond</formula>
    </cfRule>
    <cfRule type="expression" dxfId="67" priority="69">
      <formula>Plan</formula>
    </cfRule>
    <cfRule type="expression" dxfId="66" priority="70">
      <formula>I$9=period_selected</formula>
    </cfRule>
    <cfRule type="expression" dxfId="65" priority="71">
      <formula>MOD(COLUMN(),2)</formula>
    </cfRule>
    <cfRule type="expression" dxfId="64" priority="72">
      <formula>MOD(COLUMN(),2)=0</formula>
    </cfRule>
  </conditionalFormatting>
  <conditionalFormatting sqref="I22:BI22">
    <cfRule type="expression" dxfId="63" priority="57">
      <formula>PercentComplete</formula>
    </cfRule>
    <cfRule type="expression" dxfId="62" priority="58">
      <formula>PercentCompleteBeyond</formula>
    </cfRule>
    <cfRule type="expression" dxfId="61" priority="59">
      <formula>Actual</formula>
    </cfRule>
    <cfRule type="expression" dxfId="60" priority="60">
      <formula>ActualBeyond</formula>
    </cfRule>
    <cfRule type="expression" dxfId="59" priority="61">
      <formula>Plan</formula>
    </cfRule>
    <cfRule type="expression" dxfId="58" priority="62">
      <formula>I$9=period_selected</formula>
    </cfRule>
    <cfRule type="expression" dxfId="57" priority="63">
      <formula>MOD(COLUMN(),2)</formula>
    </cfRule>
    <cfRule type="expression" dxfId="56" priority="64">
      <formula>MOD(COLUMN(),2)=0</formula>
    </cfRule>
  </conditionalFormatting>
  <conditionalFormatting sqref="I26:BI26">
    <cfRule type="expression" dxfId="55" priority="49">
      <formula>PercentComplete</formula>
    </cfRule>
    <cfRule type="expression" dxfId="54" priority="50">
      <formula>PercentCompleteBeyond</formula>
    </cfRule>
    <cfRule type="expression" dxfId="53" priority="51">
      <formula>Actual</formula>
    </cfRule>
    <cfRule type="expression" dxfId="52" priority="52">
      <formula>ActualBeyond</formula>
    </cfRule>
    <cfRule type="expression" dxfId="51" priority="53">
      <formula>Plan</formula>
    </cfRule>
    <cfRule type="expression" dxfId="50" priority="54">
      <formula>I$9=period_selected</formula>
    </cfRule>
    <cfRule type="expression" dxfId="49" priority="55">
      <formula>MOD(COLUMN(),2)</formula>
    </cfRule>
    <cfRule type="expression" dxfId="48" priority="56">
      <formula>MOD(COLUMN(),2)=0</formula>
    </cfRule>
  </conditionalFormatting>
  <conditionalFormatting sqref="I19:BI19">
    <cfRule type="expression" dxfId="47" priority="41">
      <formula>PercentComplete</formula>
    </cfRule>
    <cfRule type="expression" dxfId="46" priority="42">
      <formula>PercentCompleteBeyond</formula>
    </cfRule>
    <cfRule type="expression" dxfId="45" priority="43">
      <formula>Actual</formula>
    </cfRule>
    <cfRule type="expression" dxfId="44" priority="44">
      <formula>ActualBeyond</formula>
    </cfRule>
    <cfRule type="expression" dxfId="43" priority="45">
      <formula>Plan</formula>
    </cfRule>
    <cfRule type="expression" dxfId="42" priority="46">
      <formula>I$9=period_selected</formula>
    </cfRule>
    <cfRule type="expression" dxfId="41" priority="47">
      <formula>MOD(COLUMN(),2)</formula>
    </cfRule>
    <cfRule type="expression" dxfId="40" priority="48">
      <formula>MOD(COLUMN(),2)=0</formula>
    </cfRule>
  </conditionalFormatting>
  <conditionalFormatting sqref="I30:BI30">
    <cfRule type="expression" dxfId="39" priority="33">
      <formula>PercentComplete</formula>
    </cfRule>
    <cfRule type="expression" dxfId="38" priority="34">
      <formula>PercentCompleteBeyond</formula>
    </cfRule>
    <cfRule type="expression" dxfId="37" priority="35">
      <formula>Actual</formula>
    </cfRule>
    <cfRule type="expression" dxfId="36" priority="36">
      <formula>ActualBeyond</formula>
    </cfRule>
    <cfRule type="expression" dxfId="35" priority="37">
      <formula>Plan</formula>
    </cfRule>
    <cfRule type="expression" dxfId="34" priority="38">
      <formula>I$9=period_selected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I17:BI17">
    <cfRule type="expression" dxfId="31" priority="25">
      <formula>PercentComplete</formula>
    </cfRule>
    <cfRule type="expression" dxfId="30" priority="26">
      <formula>PercentCompleteBeyond</formula>
    </cfRule>
    <cfRule type="expression" dxfId="29" priority="27">
      <formula>Actual</formula>
    </cfRule>
    <cfRule type="expression" dxfId="28" priority="28">
      <formula>ActualBeyond</formula>
    </cfRule>
    <cfRule type="expression" dxfId="27" priority="29">
      <formula>Plan</formula>
    </cfRule>
    <cfRule type="expression" dxfId="26" priority="30">
      <formula>I$9=period_selected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I20:BI20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I$9=period_selected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I15:BI15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I$9=period_selected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13:BI13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I$9=period_selected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55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TempestTraceGanttChart</vt:lpstr>
      <vt:lpstr>period_selected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2015-08-05T11:51:15Z</dcterms:created>
  <dcterms:modified xsi:type="dcterms:W3CDTF">2015-08-06T13:44:52Z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