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689-admin\Desktop\Legalization-Impacts\data\"/>
    </mc:Choice>
  </mc:AlternateContent>
  <xr:revisionPtr revIDLastSave="0" documentId="8_{3B13958B-BE9C-4070-BD58-B12C89F3D8B8}" xr6:coauthVersionLast="36" xr6:coauthVersionMax="36" xr10:uidLastSave="{00000000-0000-0000-0000-000000000000}"/>
  <bookViews>
    <workbookView xWindow="0" yWindow="0" windowWidth="20490" windowHeight="7245" activeTab="2"/>
  </bookViews>
  <sheets>
    <sheet name="arrestperpop2018_df" sheetId="1" r:id="rId1"/>
    <sheet name="Under 18" sheetId="2" r:id="rId2"/>
    <sheet name="Sheet3" sheetId="4" r:id="rId3"/>
    <sheet name="Sheet2" sheetId="3" r:id="rId4"/>
  </sheets>
  <calcPr calcId="0"/>
</workbook>
</file>

<file path=xl/calcChain.xml><?xml version="1.0" encoding="utf-8"?>
<calcChain xmlns="http://schemas.openxmlformats.org/spreadsheetml/2006/main">
  <c r="G25" i="4" l="1"/>
  <c r="G24" i="4"/>
  <c r="G23" i="4"/>
  <c r="F25" i="4"/>
  <c r="F24" i="4"/>
  <c r="F23" i="4"/>
  <c r="E25" i="4"/>
  <c r="E24" i="4"/>
  <c r="E23" i="4"/>
  <c r="D25" i="4"/>
  <c r="D24" i="4"/>
  <c r="D23" i="4"/>
  <c r="C25" i="4"/>
  <c r="C24" i="4"/>
  <c r="C23" i="4"/>
  <c r="D27" i="2"/>
  <c r="C27" i="2"/>
  <c r="E27" i="2" s="1"/>
  <c r="B27" i="2"/>
  <c r="D26" i="2"/>
  <c r="C26" i="2"/>
  <c r="B26" i="2"/>
  <c r="R25" i="2"/>
  <c r="Q25" i="2"/>
  <c r="P25" i="2"/>
  <c r="K25" i="2"/>
  <c r="L25" i="2" s="1"/>
  <c r="J25" i="2"/>
  <c r="M25" i="2" s="1"/>
  <c r="I25" i="2"/>
  <c r="D25" i="2"/>
  <c r="C25" i="2"/>
  <c r="B25" i="2"/>
  <c r="F19" i="2"/>
  <c r="F18" i="2"/>
  <c r="F17" i="2"/>
  <c r="F16" i="2"/>
  <c r="F15" i="2"/>
  <c r="F14" i="2"/>
  <c r="F13" i="2"/>
  <c r="F12" i="2"/>
  <c r="F11" i="2"/>
  <c r="F10" i="2"/>
  <c r="F9" i="2"/>
  <c r="F8" i="2"/>
  <c r="F6" i="2"/>
  <c r="F5" i="2"/>
  <c r="F4" i="2"/>
  <c r="F3" i="2"/>
  <c r="E19" i="2"/>
  <c r="E18" i="2"/>
  <c r="E17" i="2"/>
  <c r="E16" i="2"/>
  <c r="E15" i="2"/>
  <c r="E14" i="2"/>
  <c r="E13" i="2"/>
  <c r="E12" i="2"/>
  <c r="E11" i="2"/>
  <c r="E10" i="2"/>
  <c r="E9" i="2"/>
  <c r="E8" i="2"/>
  <c r="E6" i="2"/>
  <c r="E5" i="2"/>
  <c r="E4" i="2"/>
  <c r="E3" i="2"/>
  <c r="E26" i="2" l="1"/>
  <c r="F27" i="2"/>
  <c r="F26" i="2"/>
  <c r="S25" i="2"/>
  <c r="T25" i="2"/>
  <c r="E25" i="2"/>
  <c r="F25" i="2"/>
</calcChain>
</file>

<file path=xl/sharedStrings.xml><?xml version="1.0" encoding="utf-8"?>
<sst xmlns="http://schemas.openxmlformats.org/spreadsheetml/2006/main" count="252" uniqueCount="72">
  <si>
    <t>@_STATE</t>
  </si>
  <si>
    <t>State_x</t>
  </si>
  <si>
    <t>pop_unde18</t>
  </si>
  <si>
    <t>Population</t>
  </si>
  <si>
    <t>Total_under18</t>
  </si>
  <si>
    <t>drug_violations_under18</t>
  </si>
  <si>
    <t>Total_allages</t>
  </si>
  <si>
    <t>drug_violations_allages</t>
  </si>
  <si>
    <t>per_und18_arrest</t>
  </si>
  <si>
    <t>per_und18_drugarrest</t>
  </si>
  <si>
    <t>per_arrest</t>
  </si>
  <si>
    <t>per_drugarrest</t>
  </si>
  <si>
    <t>State_y</t>
  </si>
  <si>
    <t>Medical</t>
  </si>
  <si>
    <t>Recreational</t>
  </si>
  <si>
    <t>Prohibited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</si>
  <si>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</si>
  <si>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</si>
  <si>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</si>
  <si>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</si>
  <si>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</si>
  <si>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</si>
  <si>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</si>
  <si>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</si>
  <si>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</si>
  <si>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</si>
  <si>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</si>
  <si>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</si>
  <si>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</si>
  <si>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</si>
  <si>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</si>
  <si>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</si>
  <si>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</si>
  <si>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</si>
  <si>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</si>
  <si>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</si>
  <si>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</si>
  <si>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</si>
  <si>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</si>
  <si>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</si>
  <si>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</si>
  <si>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</si>
  <si>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</si>
  <si>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</si>
  <si>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</si>
  <si>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</si>
  <si>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</si>
  <si>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</si>
  <si>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</si>
  <si>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</si>
  <si>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</si>
  <si>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</si>
  <si>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</si>
  <si>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</si>
  <si>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</si>
  <si>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</si>
  <si>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</si>
  <si>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</si>
  <si>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</si>
  <si>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</si>
  <si>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</si>
  <si>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</si>
  <si>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</si>
  <si>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</si>
  <si>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</si>
  <si>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</si>
  <si>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</si>
  <si>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</si>
  <si>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</si>
  <si>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population_under18</t>
  </si>
  <si>
    <t>per_und18arrested for drugs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</si>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</sst>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Arrests for all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All Arrests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Sheet3!$B$23:$B$25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Sheet3!$F$23:$F$25</c:f>
              <c:numCache>
                <c:formatCode>General</c:formatCode>
                <c:ptCount val="3"/>
                <c:pt idx="0">
                  <c:v>2.7765134132434182E-2</c:v>
                </c:pt>
                <c:pt idx="1">
                  <c:v>2.4190990399069499E-2</c:v>
                </c:pt>
                <c:pt idx="2">
                  <c:v>2.6720446915649263E-2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9-4D7E-A7E5-FCE55B8AF9AB}"/>
            </c:ext>
          </c:extLst>
        </c:ser>
        <c:ser>
          <c:idx val="1"/>
          <c:order val="1"/>
          <c:tx>
            <c:v>Drug Related Arrests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Sheet3!$B$23:$B$25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Sheet3!$G$23:$G$25</c:f>
              <c:numCache>
                <c:formatCode>General</c:formatCode>
                <c:ptCount val="3"/>
                <c:pt idx="0">
                  <c:v>4.4276745664491093E-3</c:v>
                </c:pt>
                <c:pt idx="1">
                  <c:v>3.5915269614645033E-3</c:v>
                </c:pt>
                <c:pt idx="2">
                  <c:v>4.6729991376879103E-3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9-4D7E-A7E5-FCE55B8AF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08427455"/>
        <c:axId val="1608133423"/>
      </c:barChart>
      <c:catAx>
        <c:axId val="17084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33423"/>
        <c:crosses val="autoZero"/>
        <c:auto val="1"/>
        <c:lblAlgn val="ctr"/>
        <c:lblOffset val="100"/>
        <c:noMultiLvlLbl val="0"/>
      </c:catAx>
      <c:valAx>
        <c:axId val="1608133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842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Arrests for people under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All Arrests for Under 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'Under 18'!$A$25:$A$27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'Under 18'!$E$25:$E$27</c:f>
              <c:numCache>
                <c:formatCode>0.00000</c:formatCode>
                <c:ptCount val="3"/>
                <c:pt idx="0">
                  <c:v>8.3871179986552968E-3</c:v>
                </c:pt>
                <c:pt idx="1">
                  <c:v>5.919630652735766E-3</c:v>
                </c:pt>
                <c:pt idx="2">
                  <c:v>9.944608586997989E-3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348-AC77-9328FD5831AE}"/>
            </c:ext>
          </c:extLst>
        </c:ser>
        <c:ser>
          <c:idx val="1"/>
          <c:order val="1"/>
          <c:tx>
            <c:v>Drug Arrests Under 18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'Under 18'!$A$25:$A$27</c:f>
              <c:strCache>
                <c:ptCount val="3"/>
                <c:pt idx="0">
                  <c:v>Prohibited</c:v>
                </c:pt>
                <c:pt idx="1">
                  <c:v>Recreational</c:v>
                </c:pt>
                <c:pt idx="2">
                  <c:v>Medical</c:v>
                </c:pt>
              </c:strCache>
            </c:strRef>
          </c:cat>
          <c:val>
            <c:numRef>
              <c:f>'Under 18'!$F$25:$F$27</c:f>
              <c:numCache>
                <c:formatCode>0.00000</c:formatCode>
                <c:ptCount val="3"/>
                <c:pt idx="0">
                  <c:v>1.1615431589812339E-3</c:v>
                </c:pt>
                <c:pt idx="1">
                  <c:v>6.0396598946210842E-4</c:v>
                </c:pt>
                <c:pt idx="2">
                  <c:v>1.2020828958120133E-3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7-4348-AC77-9328FD5831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86338991"/>
        <c:axId val="1606947935"/>
      </c:barChart>
      <c:catAx>
        <c:axId val="16863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47935"/>
        <c:crosses val="autoZero"/>
        <c:auto val="1"/>
        <c:lblAlgn val="ctr"/>
        <c:lblOffset val="100"/>
        <c:noMultiLvlLbl val="0"/>
      </c:catAx>
      <c:valAx>
        <c:axId val="1606947935"/>
        <c:scaling>
          <c:orientation val="minMax"/>
        </c:scaling>
        <c:delete val="1"/>
        <c:axPos val="l"/>
        <c:numFmt formatCode="0.00000" sourceLinked="1"/>
        <c:majorTickMark val="none"/>
        <c:minorTickMark val="none"/>
        <c:tickLblPos val="nextTo"/>
        <c:crossAx val="168633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</xdr:row>
      <xdr:rowOff>28575</xdr:rowOff>
    </xdr:from>
    <xdr:to>
      <xdr:col>20</xdr:col>
      <xdr:colOff>9525</xdr:colOff>
      <xdr:row>20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2F672-4E75-47C8-B813-2BA9907AF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</xdr:row>
      <xdr:rowOff>33336</xdr:rowOff>
    </xdr:from>
    <xdr:to>
      <xdr:col>10</xdr:col>
      <xdr:colOff>133350</xdr:colOff>
      <xdr:row>20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45F58-6C88-4513-8278-395E0ABB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B1" workbookViewId="0">
      <pane ySplit="1" topLeftCell="A11" activePane="bottomLeft" state="frozen"/>
      <selection pane="bottomLeft" activeCell="F2" sqref="F2:F24"/>
    </sheetView>
  </sheetViews>
  <sheetFormatPr defaultRowHeight="15" x14ac:dyDescent="0.25"/>
  <cols>
    <col min="1" max="3" width="17.5703125" customWidth="1"/>
    <col min="4" max="4" width="25.85546875" customWidth="1"/>
    <col min="5" max="8" width="17.5703125" customWidth="1"/>
    <col min="9" max="16" width="21.42578125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3</v>
      </c>
      <c r="G1" t="s">
        <v>6</v>
      </c>
      <c r="H1" t="s">
        <v>7</v>
      </c>
      <c r="I1" t="s">
        <v>13</v>
      </c>
      <c r="J1" t="s">
        <v>14</v>
      </c>
      <c r="K1" t="s">
        <v>15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4</v>
      </c>
      <c r="B2" t="s">
        <v>18</v>
      </c>
      <c r="C2">
        <v>20478</v>
      </c>
      <c r="D2">
        <v>3239</v>
      </c>
      <c r="E2">
        <v>1642657</v>
      </c>
      <c r="F2">
        <v>7171646</v>
      </c>
      <c r="G2">
        <v>256785</v>
      </c>
      <c r="H2">
        <v>32272</v>
      </c>
      <c r="I2">
        <v>2010</v>
      </c>
      <c r="J2">
        <v>0</v>
      </c>
      <c r="K2">
        <v>0</v>
      </c>
      <c r="L2">
        <v>1.2466388E-2</v>
      </c>
      <c r="M2">
        <v>1.9718050000000001E-3</v>
      </c>
      <c r="N2">
        <v>3.5805587999999999E-2</v>
      </c>
      <c r="O2">
        <v>4.4999430000000002E-3</v>
      </c>
      <c r="P2" t="s">
        <v>18</v>
      </c>
    </row>
    <row r="3" spans="1:16" x14ac:dyDescent="0.25">
      <c r="A3">
        <v>5</v>
      </c>
      <c r="B3" t="s">
        <v>19</v>
      </c>
      <c r="C3">
        <v>7697</v>
      </c>
      <c r="D3">
        <v>925</v>
      </c>
      <c r="E3">
        <v>703180</v>
      </c>
      <c r="F3">
        <v>3013825</v>
      </c>
      <c r="G3">
        <v>120240</v>
      </c>
      <c r="H3">
        <v>17954</v>
      </c>
      <c r="I3">
        <v>2016</v>
      </c>
      <c r="J3">
        <v>0</v>
      </c>
      <c r="K3">
        <v>0</v>
      </c>
      <c r="L3">
        <v>1.0945988E-2</v>
      </c>
      <c r="M3">
        <v>1.3154529999999901E-3</v>
      </c>
      <c r="N3">
        <v>3.9896145000000001E-2</v>
      </c>
      <c r="O3">
        <v>5.9572139999999997E-3</v>
      </c>
      <c r="P3" t="s">
        <v>19</v>
      </c>
    </row>
    <row r="4" spans="1:16" x14ac:dyDescent="0.25">
      <c r="A4">
        <v>9</v>
      </c>
      <c r="B4" t="s">
        <v>22</v>
      </c>
      <c r="C4">
        <v>7106</v>
      </c>
      <c r="D4">
        <v>489</v>
      </c>
      <c r="E4">
        <v>735193</v>
      </c>
      <c r="F4">
        <v>3572665</v>
      </c>
      <c r="G4">
        <v>95709</v>
      </c>
      <c r="H4">
        <v>8087</v>
      </c>
      <c r="I4">
        <v>2012</v>
      </c>
      <c r="J4">
        <v>0</v>
      </c>
      <c r="K4">
        <v>0</v>
      </c>
      <c r="L4">
        <v>9.6654889999999993E-3</v>
      </c>
      <c r="M4">
        <v>6.6513100000000001E-4</v>
      </c>
      <c r="N4">
        <v>2.6789245999999999E-2</v>
      </c>
      <c r="O4">
        <v>2.2635760000000002E-3</v>
      </c>
      <c r="P4" t="s">
        <v>22</v>
      </c>
    </row>
    <row r="5" spans="1:16" x14ac:dyDescent="0.25">
      <c r="A5">
        <v>10</v>
      </c>
      <c r="B5" t="s">
        <v>23</v>
      </c>
      <c r="C5">
        <v>2851</v>
      </c>
      <c r="D5">
        <v>279</v>
      </c>
      <c r="E5">
        <v>203616</v>
      </c>
      <c r="F5">
        <v>967171</v>
      </c>
      <c r="G5">
        <v>28742</v>
      </c>
      <c r="H5">
        <v>3707</v>
      </c>
      <c r="I5">
        <v>2011</v>
      </c>
      <c r="J5">
        <v>0</v>
      </c>
      <c r="K5">
        <v>0</v>
      </c>
      <c r="L5">
        <v>1.4001847E-2</v>
      </c>
      <c r="M5">
        <v>1.370226E-3</v>
      </c>
      <c r="N5">
        <v>2.9717599000000001E-2</v>
      </c>
      <c r="O5">
        <v>3.8328279999999999E-3</v>
      </c>
      <c r="P5" t="s">
        <v>23</v>
      </c>
    </row>
    <row r="6" spans="1:16" x14ac:dyDescent="0.25">
      <c r="A6">
        <v>11</v>
      </c>
      <c r="B6" t="s">
        <v>24</v>
      </c>
      <c r="C6">
        <v>505</v>
      </c>
      <c r="D6">
        <v>10</v>
      </c>
      <c r="E6">
        <v>127494</v>
      </c>
      <c r="F6">
        <v>702455</v>
      </c>
      <c r="G6">
        <v>13682</v>
      </c>
      <c r="H6">
        <v>290</v>
      </c>
      <c r="I6">
        <v>0</v>
      </c>
      <c r="J6">
        <v>0</v>
      </c>
      <c r="K6">
        <v>0</v>
      </c>
      <c r="L6">
        <v>3.9609709999999998E-3</v>
      </c>
      <c r="M6" s="1">
        <v>7.8399999999999995E-5</v>
      </c>
      <c r="N6">
        <v>1.9477404E-2</v>
      </c>
      <c r="O6">
        <v>4.1283800000000001E-4</v>
      </c>
      <c r="P6" t="s">
        <v>24</v>
      </c>
    </row>
    <row r="7" spans="1:16" x14ac:dyDescent="0.25">
      <c r="A7">
        <v>12</v>
      </c>
      <c r="B7" t="s">
        <v>25</v>
      </c>
      <c r="C7">
        <v>48213</v>
      </c>
      <c r="D7">
        <v>5399</v>
      </c>
      <c r="E7">
        <v>4229081</v>
      </c>
      <c r="F7">
        <v>21299325</v>
      </c>
      <c r="G7">
        <v>715424</v>
      </c>
      <c r="H7">
        <v>134142</v>
      </c>
      <c r="I7">
        <v>2016</v>
      </c>
      <c r="J7">
        <v>0</v>
      </c>
      <c r="K7">
        <v>0</v>
      </c>
      <c r="L7">
        <v>1.14003489999999E-2</v>
      </c>
      <c r="M7">
        <v>1.276637E-3</v>
      </c>
      <c r="N7">
        <v>3.3589045999999997E-2</v>
      </c>
      <c r="O7">
        <v>6.2979459999999996E-3</v>
      </c>
      <c r="P7" t="s">
        <v>25</v>
      </c>
    </row>
    <row r="8" spans="1:16" x14ac:dyDescent="0.25">
      <c r="A8">
        <v>15</v>
      </c>
      <c r="B8" t="s">
        <v>27</v>
      </c>
      <c r="C8">
        <v>1762</v>
      </c>
      <c r="D8">
        <v>337</v>
      </c>
      <c r="E8">
        <v>303414</v>
      </c>
      <c r="F8">
        <v>1420491</v>
      </c>
      <c r="G8">
        <v>24487</v>
      </c>
      <c r="H8">
        <v>1873</v>
      </c>
      <c r="I8">
        <v>2000</v>
      </c>
      <c r="J8">
        <v>0</v>
      </c>
      <c r="K8">
        <v>0</v>
      </c>
      <c r="L8">
        <v>5.8072469999999998E-3</v>
      </c>
      <c r="M8">
        <v>1.110694E-3</v>
      </c>
      <c r="N8">
        <v>1.7238406000000001E-2</v>
      </c>
      <c r="O8">
        <v>1.3185579999999901E-3</v>
      </c>
      <c r="P8" t="s">
        <v>27</v>
      </c>
    </row>
    <row r="9" spans="1:16" x14ac:dyDescent="0.25">
      <c r="A9">
        <v>22</v>
      </c>
      <c r="B9" t="s">
        <v>34</v>
      </c>
      <c r="C9">
        <v>16533</v>
      </c>
      <c r="D9">
        <v>1496</v>
      </c>
      <c r="E9">
        <v>1095916</v>
      </c>
      <c r="F9">
        <v>4659978</v>
      </c>
      <c r="G9">
        <v>176520</v>
      </c>
      <c r="H9">
        <v>30437</v>
      </c>
      <c r="I9">
        <v>2015</v>
      </c>
      <c r="J9">
        <v>0</v>
      </c>
      <c r="K9">
        <v>0</v>
      </c>
      <c r="L9">
        <v>1.508601E-2</v>
      </c>
      <c r="M9">
        <v>1.3650679999999899E-3</v>
      </c>
      <c r="N9">
        <v>3.7880007E-2</v>
      </c>
      <c r="O9">
        <v>6.5315759999999999E-3</v>
      </c>
      <c r="P9" t="s">
        <v>34</v>
      </c>
    </row>
    <row r="10" spans="1:16" x14ac:dyDescent="0.25">
      <c r="A10">
        <v>24</v>
      </c>
      <c r="B10" t="s">
        <v>36</v>
      </c>
      <c r="C10">
        <v>17825</v>
      </c>
      <c r="D10">
        <v>2046</v>
      </c>
      <c r="E10">
        <v>1340148</v>
      </c>
      <c r="F10">
        <v>6042718</v>
      </c>
      <c r="G10">
        <v>181434</v>
      </c>
      <c r="H10">
        <v>31914</v>
      </c>
      <c r="I10">
        <v>2014</v>
      </c>
      <c r="J10">
        <v>0</v>
      </c>
      <c r="K10">
        <v>0</v>
      </c>
      <c r="L10">
        <v>1.330077E-2</v>
      </c>
      <c r="M10">
        <v>1.526697E-3</v>
      </c>
      <c r="N10">
        <v>3.002523E-2</v>
      </c>
      <c r="O10">
        <v>5.2813979999999996E-3</v>
      </c>
      <c r="P10" t="s">
        <v>36</v>
      </c>
    </row>
    <row r="11" spans="1:16" x14ac:dyDescent="0.25">
      <c r="A11">
        <v>27</v>
      </c>
      <c r="B11" t="s">
        <v>39</v>
      </c>
      <c r="C11">
        <v>19391</v>
      </c>
      <c r="D11">
        <v>1698</v>
      </c>
      <c r="E11">
        <v>1302615</v>
      </c>
      <c r="F11">
        <v>5611179</v>
      </c>
      <c r="G11">
        <v>147370</v>
      </c>
      <c r="H11">
        <v>20404</v>
      </c>
      <c r="I11">
        <v>2014</v>
      </c>
      <c r="J11">
        <v>0</v>
      </c>
      <c r="K11">
        <v>0</v>
      </c>
      <c r="L11">
        <v>1.488621E-2</v>
      </c>
      <c r="M11">
        <v>1.303532E-3</v>
      </c>
      <c r="N11">
        <v>2.6263643E-2</v>
      </c>
      <c r="O11">
        <v>3.6363120000000001E-3</v>
      </c>
      <c r="P11" t="s">
        <v>39</v>
      </c>
    </row>
    <row r="12" spans="1:16" x14ac:dyDescent="0.25">
      <c r="A12">
        <v>29</v>
      </c>
      <c r="B12" t="s">
        <v>41</v>
      </c>
      <c r="C12">
        <v>15560</v>
      </c>
      <c r="D12">
        <v>2018</v>
      </c>
      <c r="E12">
        <v>1376830</v>
      </c>
      <c r="F12">
        <v>6126452</v>
      </c>
      <c r="G12">
        <v>197865</v>
      </c>
      <c r="H12">
        <v>32982</v>
      </c>
      <c r="I12">
        <v>2018</v>
      </c>
      <c r="J12">
        <v>0</v>
      </c>
      <c r="K12">
        <v>0</v>
      </c>
      <c r="L12">
        <v>1.1301323E-2</v>
      </c>
      <c r="M12">
        <v>1.4656859999999999E-3</v>
      </c>
      <c r="N12">
        <v>3.2296832999999997E-2</v>
      </c>
      <c r="O12">
        <v>5.38354E-3</v>
      </c>
      <c r="P12" t="s">
        <v>41</v>
      </c>
    </row>
    <row r="13" spans="1:16" x14ac:dyDescent="0.25">
      <c r="A13">
        <v>30</v>
      </c>
      <c r="B13" t="s">
        <v>42</v>
      </c>
      <c r="C13">
        <v>3722</v>
      </c>
      <c r="D13">
        <v>358</v>
      </c>
      <c r="E13">
        <v>229434</v>
      </c>
      <c r="F13">
        <v>1062305</v>
      </c>
      <c r="G13">
        <v>27357</v>
      </c>
      <c r="H13">
        <v>2732</v>
      </c>
      <c r="I13">
        <v>2004</v>
      </c>
      <c r="J13">
        <v>0</v>
      </c>
      <c r="K13">
        <v>0</v>
      </c>
      <c r="L13">
        <v>1.6222529999999999E-2</v>
      </c>
      <c r="M13">
        <v>1.560362E-3</v>
      </c>
      <c r="N13">
        <v>2.5752490999999999E-2</v>
      </c>
      <c r="O13">
        <v>2.5717660000000001E-3</v>
      </c>
      <c r="P13" t="s">
        <v>42</v>
      </c>
    </row>
    <row r="14" spans="1:16" x14ac:dyDescent="0.25">
      <c r="A14">
        <v>33</v>
      </c>
      <c r="B14" t="s">
        <v>45</v>
      </c>
      <c r="C14">
        <v>3283</v>
      </c>
      <c r="D14">
        <v>344</v>
      </c>
      <c r="E14">
        <v>258170</v>
      </c>
      <c r="F14">
        <v>1356458</v>
      </c>
      <c r="G14">
        <v>46413</v>
      </c>
      <c r="H14">
        <v>6522</v>
      </c>
      <c r="I14">
        <v>2013</v>
      </c>
      <c r="J14">
        <v>0</v>
      </c>
      <c r="K14">
        <v>0</v>
      </c>
      <c r="L14">
        <v>1.27164269999999E-2</v>
      </c>
      <c r="M14">
        <v>1.332455E-3</v>
      </c>
      <c r="N14">
        <v>3.4216319000000002E-2</v>
      </c>
      <c r="O14">
        <v>4.8081109999999899E-3</v>
      </c>
      <c r="P14" t="s">
        <v>45</v>
      </c>
    </row>
    <row r="15" spans="1:16" x14ac:dyDescent="0.25">
      <c r="A15">
        <v>34</v>
      </c>
      <c r="B15" t="s">
        <v>46</v>
      </c>
      <c r="C15">
        <v>11513</v>
      </c>
      <c r="D15">
        <v>2769</v>
      </c>
      <c r="E15">
        <v>1953643</v>
      </c>
      <c r="F15">
        <v>8908520</v>
      </c>
      <c r="G15">
        <v>226427</v>
      </c>
      <c r="H15">
        <v>48008</v>
      </c>
      <c r="I15">
        <v>2010</v>
      </c>
      <c r="J15">
        <v>0</v>
      </c>
      <c r="K15">
        <v>0</v>
      </c>
      <c r="L15">
        <v>5.8930930000000003E-3</v>
      </c>
      <c r="M15">
        <v>1.417352E-3</v>
      </c>
      <c r="N15">
        <v>2.5416904000000001E-2</v>
      </c>
      <c r="O15">
        <v>5.3889979999999999E-3</v>
      </c>
      <c r="P15" t="s">
        <v>46</v>
      </c>
    </row>
    <row r="16" spans="1:16" x14ac:dyDescent="0.25">
      <c r="A16">
        <v>35</v>
      </c>
      <c r="B16" t="s">
        <v>47</v>
      </c>
      <c r="C16">
        <v>3203</v>
      </c>
      <c r="D16">
        <v>472</v>
      </c>
      <c r="E16">
        <v>482153</v>
      </c>
      <c r="F16">
        <v>2095428</v>
      </c>
      <c r="G16">
        <v>74786</v>
      </c>
      <c r="H16">
        <v>5375</v>
      </c>
      <c r="I16">
        <v>2007</v>
      </c>
      <c r="J16">
        <v>0</v>
      </c>
      <c r="K16">
        <v>0</v>
      </c>
      <c r="L16">
        <v>6.6431199999999998E-3</v>
      </c>
      <c r="M16">
        <v>9.7894200000000001E-4</v>
      </c>
      <c r="N16">
        <v>3.5690082999999997E-2</v>
      </c>
      <c r="O16">
        <v>2.565108E-3</v>
      </c>
      <c r="P16" t="s">
        <v>47</v>
      </c>
    </row>
    <row r="17" spans="1:16" x14ac:dyDescent="0.25">
      <c r="A17">
        <v>36</v>
      </c>
      <c r="B17" t="s">
        <v>48</v>
      </c>
      <c r="C17">
        <v>14434</v>
      </c>
      <c r="D17">
        <v>2643</v>
      </c>
      <c r="E17">
        <v>4068102</v>
      </c>
      <c r="F17">
        <v>19542209</v>
      </c>
      <c r="G17">
        <v>244041</v>
      </c>
      <c r="H17">
        <v>69571</v>
      </c>
      <c r="I17">
        <v>2014</v>
      </c>
      <c r="J17">
        <v>0</v>
      </c>
      <c r="K17">
        <v>0</v>
      </c>
      <c r="L17">
        <v>3.5480920000000001E-3</v>
      </c>
      <c r="M17">
        <v>6.4968899999999995E-4</v>
      </c>
      <c r="N17">
        <v>1.24878919999999E-2</v>
      </c>
      <c r="O17">
        <v>3.5600379999999902E-3</v>
      </c>
      <c r="P17" t="s">
        <v>48</v>
      </c>
    </row>
    <row r="18" spans="1:16" x14ac:dyDescent="0.25">
      <c r="A18">
        <v>38</v>
      </c>
      <c r="B18" t="s">
        <v>50</v>
      </c>
      <c r="C18">
        <v>4009</v>
      </c>
      <c r="D18">
        <v>429</v>
      </c>
      <c r="E18">
        <v>178698</v>
      </c>
      <c r="F18">
        <v>760077</v>
      </c>
      <c r="G18">
        <v>33210</v>
      </c>
      <c r="H18">
        <v>5448</v>
      </c>
      <c r="I18">
        <v>2016</v>
      </c>
      <c r="J18">
        <v>0</v>
      </c>
      <c r="K18">
        <v>0</v>
      </c>
      <c r="L18">
        <v>2.24344979999999E-2</v>
      </c>
      <c r="M18">
        <v>2.4006979999999902E-3</v>
      </c>
      <c r="N18">
        <v>4.3692941999999999E-2</v>
      </c>
      <c r="O18">
        <v>7.167695E-3</v>
      </c>
      <c r="P18" t="s">
        <v>50</v>
      </c>
    </row>
    <row r="19" spans="1:16" x14ac:dyDescent="0.25">
      <c r="A19">
        <v>39</v>
      </c>
      <c r="B19" t="s">
        <v>51</v>
      </c>
      <c r="C19">
        <v>20003</v>
      </c>
      <c r="D19">
        <v>1675</v>
      </c>
      <c r="E19">
        <v>2593325</v>
      </c>
      <c r="F19">
        <v>11689442</v>
      </c>
      <c r="G19">
        <v>218433</v>
      </c>
      <c r="H19">
        <v>39708</v>
      </c>
      <c r="I19">
        <v>2016</v>
      </c>
      <c r="J19">
        <v>0</v>
      </c>
      <c r="K19">
        <v>0</v>
      </c>
      <c r="L19">
        <v>7.7132640000000001E-3</v>
      </c>
      <c r="M19">
        <v>6.4588899999999997E-4</v>
      </c>
      <c r="N19">
        <v>1.8686350000000001E-2</v>
      </c>
      <c r="O19">
        <v>3.3969120000000002E-3</v>
      </c>
      <c r="P19" t="s">
        <v>51</v>
      </c>
    </row>
    <row r="20" spans="1:16" x14ac:dyDescent="0.25">
      <c r="A20">
        <v>40</v>
      </c>
      <c r="B20" t="s">
        <v>52</v>
      </c>
      <c r="C20">
        <v>7701</v>
      </c>
      <c r="D20">
        <v>1146</v>
      </c>
      <c r="E20">
        <v>956486</v>
      </c>
      <c r="F20">
        <v>3943079</v>
      </c>
      <c r="G20">
        <v>101053</v>
      </c>
      <c r="H20">
        <v>17766</v>
      </c>
      <c r="I20">
        <v>2018</v>
      </c>
      <c r="J20">
        <v>0</v>
      </c>
      <c r="K20">
        <v>0</v>
      </c>
      <c r="L20">
        <v>8.0513459999999992E-3</v>
      </c>
      <c r="M20">
        <v>1.198136E-3</v>
      </c>
      <c r="N20">
        <v>2.5627942000000001E-2</v>
      </c>
      <c r="O20">
        <v>4.5056159999999996E-3</v>
      </c>
      <c r="P20" t="s">
        <v>52</v>
      </c>
    </row>
    <row r="21" spans="1:16" x14ac:dyDescent="0.25">
      <c r="A21">
        <v>42</v>
      </c>
      <c r="B21" t="s">
        <v>54</v>
      </c>
      <c r="C21">
        <v>36034</v>
      </c>
      <c r="D21">
        <v>3231</v>
      </c>
      <c r="E21">
        <v>2648911</v>
      </c>
      <c r="F21">
        <v>12807060</v>
      </c>
      <c r="G21">
        <v>345822</v>
      </c>
      <c r="H21">
        <v>61934</v>
      </c>
      <c r="I21">
        <v>2016</v>
      </c>
      <c r="J21">
        <v>0</v>
      </c>
      <c r="K21">
        <v>0</v>
      </c>
      <c r="L21">
        <v>1.3603326000000001E-2</v>
      </c>
      <c r="M21">
        <v>1.219747E-3</v>
      </c>
      <c r="N21">
        <v>2.7002450000000001E-2</v>
      </c>
      <c r="O21">
        <v>4.8359259999999999E-3</v>
      </c>
      <c r="P21" t="s">
        <v>54</v>
      </c>
    </row>
    <row r="22" spans="1:16" x14ac:dyDescent="0.25">
      <c r="A22">
        <v>44</v>
      </c>
      <c r="B22" t="s">
        <v>55</v>
      </c>
      <c r="C22">
        <v>2373</v>
      </c>
      <c r="D22">
        <v>104</v>
      </c>
      <c r="E22">
        <v>205213</v>
      </c>
      <c r="F22">
        <v>1057315</v>
      </c>
      <c r="G22">
        <v>25996</v>
      </c>
      <c r="H22">
        <v>2049</v>
      </c>
      <c r="I22">
        <v>2006</v>
      </c>
      <c r="J22">
        <v>0</v>
      </c>
      <c r="K22">
        <v>0</v>
      </c>
      <c r="L22">
        <v>1.1563594999999999E-2</v>
      </c>
      <c r="M22">
        <v>5.0679100000000003E-4</v>
      </c>
      <c r="N22">
        <v>2.4586806999999999E-2</v>
      </c>
      <c r="O22">
        <v>1.93792799999999E-3</v>
      </c>
      <c r="P22" t="s">
        <v>55</v>
      </c>
    </row>
    <row r="23" spans="1:16" x14ac:dyDescent="0.25">
      <c r="A23">
        <v>49</v>
      </c>
      <c r="B23" t="s">
        <v>60</v>
      </c>
      <c r="C23">
        <v>12307</v>
      </c>
      <c r="D23">
        <v>2258</v>
      </c>
      <c r="E23">
        <v>932462</v>
      </c>
      <c r="F23">
        <v>3161105</v>
      </c>
      <c r="G23">
        <v>104886</v>
      </c>
      <c r="H23">
        <v>19562</v>
      </c>
      <c r="I23">
        <v>2018</v>
      </c>
      <c r="J23">
        <v>0</v>
      </c>
      <c r="K23">
        <v>0</v>
      </c>
      <c r="L23">
        <v>1.3198392999999999E-2</v>
      </c>
      <c r="M23">
        <v>2.4215460000000001E-3</v>
      </c>
      <c r="N23">
        <v>3.3180170000000002E-2</v>
      </c>
      <c r="O23">
        <v>6.1883419999999899E-3</v>
      </c>
      <c r="P23" t="s">
        <v>60</v>
      </c>
    </row>
    <row r="24" spans="1:16" x14ac:dyDescent="0.25">
      <c r="A24">
        <v>54</v>
      </c>
      <c r="B24" t="s">
        <v>64</v>
      </c>
      <c r="C24">
        <v>496</v>
      </c>
      <c r="D24">
        <v>67</v>
      </c>
      <c r="E24">
        <v>364160</v>
      </c>
      <c r="F24">
        <v>1805832</v>
      </c>
      <c r="G24">
        <v>29202</v>
      </c>
      <c r="H24">
        <v>6044</v>
      </c>
      <c r="I24">
        <v>2017</v>
      </c>
      <c r="J24">
        <v>0</v>
      </c>
      <c r="K24">
        <v>0</v>
      </c>
      <c r="L24">
        <v>1.362039E-3</v>
      </c>
      <c r="M24">
        <v>1.8398500000000001E-4</v>
      </c>
      <c r="N24">
        <v>1.6170938999999999E-2</v>
      </c>
      <c r="O24">
        <v>3.3469340000000002E-3</v>
      </c>
      <c r="P24" t="s">
        <v>64</v>
      </c>
    </row>
    <row r="25" spans="1:16" x14ac:dyDescent="0.25">
      <c r="A25">
        <v>66</v>
      </c>
      <c r="B25" t="s">
        <v>67</v>
      </c>
      <c r="F25">
        <v>3195153</v>
      </c>
      <c r="I25">
        <v>0</v>
      </c>
      <c r="J25">
        <v>0</v>
      </c>
      <c r="K25">
        <v>0</v>
      </c>
      <c r="P25" t="s">
        <v>67</v>
      </c>
    </row>
    <row r="26" spans="1:16" x14ac:dyDescent="0.25">
      <c r="A26">
        <v>72</v>
      </c>
      <c r="B26" t="s">
        <v>68</v>
      </c>
      <c r="E26">
        <v>594011</v>
      </c>
      <c r="I26">
        <v>0</v>
      </c>
      <c r="J26">
        <v>0</v>
      </c>
      <c r="K26">
        <v>0</v>
      </c>
      <c r="P26" t="s">
        <v>68</v>
      </c>
    </row>
    <row r="27" spans="1:16" x14ac:dyDescent="0.25">
      <c r="A27">
        <v>1</v>
      </c>
      <c r="B27" t="s">
        <v>16</v>
      </c>
      <c r="C27">
        <v>3578</v>
      </c>
      <c r="D27">
        <v>130</v>
      </c>
      <c r="E27">
        <v>1089840</v>
      </c>
      <c r="F27">
        <v>4887871</v>
      </c>
      <c r="G27">
        <v>126404</v>
      </c>
      <c r="H27">
        <v>8217</v>
      </c>
      <c r="I27">
        <v>0</v>
      </c>
      <c r="J27">
        <v>0</v>
      </c>
      <c r="K27">
        <v>1</v>
      </c>
      <c r="L27">
        <v>3.2830509999999999E-3</v>
      </c>
      <c r="M27">
        <v>1.19283999999999E-4</v>
      </c>
      <c r="N27">
        <v>2.5860747999999999E-2</v>
      </c>
      <c r="O27">
        <v>1.6811E-3</v>
      </c>
      <c r="P27" t="s">
        <v>16</v>
      </c>
    </row>
    <row r="28" spans="1:16" x14ac:dyDescent="0.25">
      <c r="A28">
        <v>13</v>
      </c>
      <c r="B28" t="s">
        <v>26</v>
      </c>
      <c r="C28">
        <v>15400</v>
      </c>
      <c r="D28">
        <v>2053</v>
      </c>
      <c r="E28">
        <v>2505751</v>
      </c>
      <c r="F28">
        <v>10519475</v>
      </c>
      <c r="G28">
        <v>200643</v>
      </c>
      <c r="H28">
        <v>37291</v>
      </c>
      <c r="I28">
        <v>0</v>
      </c>
      <c r="J28">
        <v>0</v>
      </c>
      <c r="K28">
        <v>1</v>
      </c>
      <c r="L28">
        <v>6.1458619999999898E-3</v>
      </c>
      <c r="M28">
        <v>8.1931500000000004E-4</v>
      </c>
      <c r="N28">
        <v>1.907348E-2</v>
      </c>
      <c r="O28">
        <v>3.5449489999999999E-3</v>
      </c>
      <c r="P28" t="s">
        <v>26</v>
      </c>
    </row>
    <row r="29" spans="1:16" x14ac:dyDescent="0.25">
      <c r="A29">
        <v>16</v>
      </c>
      <c r="B29" t="s">
        <v>28</v>
      </c>
      <c r="C29">
        <v>5993</v>
      </c>
      <c r="D29">
        <v>928</v>
      </c>
      <c r="E29">
        <v>446972</v>
      </c>
      <c r="F29">
        <v>1754208</v>
      </c>
      <c r="G29">
        <v>52292</v>
      </c>
      <c r="H29">
        <v>8777</v>
      </c>
      <c r="I29">
        <v>0</v>
      </c>
      <c r="J29">
        <v>0</v>
      </c>
      <c r="K29">
        <v>1</v>
      </c>
      <c r="L29">
        <v>1.34079989999999E-2</v>
      </c>
      <c r="M29">
        <v>2.076193E-3</v>
      </c>
      <c r="N29">
        <v>2.9809464000000001E-2</v>
      </c>
      <c r="O29">
        <v>5.003398E-3</v>
      </c>
      <c r="P29" t="s">
        <v>28</v>
      </c>
    </row>
    <row r="30" spans="1:16" x14ac:dyDescent="0.25">
      <c r="A30">
        <v>18</v>
      </c>
      <c r="B30" t="s">
        <v>30</v>
      </c>
      <c r="C30">
        <v>8831</v>
      </c>
      <c r="D30">
        <v>1155</v>
      </c>
      <c r="E30">
        <v>1568130</v>
      </c>
      <c r="F30">
        <v>6691878</v>
      </c>
      <c r="G30">
        <v>125536</v>
      </c>
      <c r="H30">
        <v>25058</v>
      </c>
      <c r="I30">
        <v>0</v>
      </c>
      <c r="J30">
        <v>0</v>
      </c>
      <c r="K30">
        <v>1</v>
      </c>
      <c r="L30">
        <v>5.6315480000000001E-3</v>
      </c>
      <c r="M30">
        <v>7.3654600000000003E-4</v>
      </c>
      <c r="N30">
        <v>1.8759457E-2</v>
      </c>
      <c r="O30">
        <v>3.7445389999999999E-3</v>
      </c>
      <c r="P30" t="s">
        <v>30</v>
      </c>
    </row>
    <row r="31" spans="1:16" x14ac:dyDescent="0.25">
      <c r="A31">
        <v>19</v>
      </c>
      <c r="B31" t="s">
        <v>31</v>
      </c>
      <c r="I31">
        <v>0</v>
      </c>
      <c r="J31">
        <v>0</v>
      </c>
      <c r="K31">
        <v>1</v>
      </c>
      <c r="P31" t="s">
        <v>31</v>
      </c>
    </row>
    <row r="32" spans="1:16" x14ac:dyDescent="0.25">
      <c r="A32">
        <v>20</v>
      </c>
      <c r="B32" t="s">
        <v>32</v>
      </c>
      <c r="C32">
        <v>1639</v>
      </c>
      <c r="D32">
        <v>202</v>
      </c>
      <c r="E32">
        <v>705961</v>
      </c>
      <c r="F32">
        <v>2911505</v>
      </c>
      <c r="G32">
        <v>32837</v>
      </c>
      <c r="H32">
        <v>2242</v>
      </c>
      <c r="I32">
        <v>0</v>
      </c>
      <c r="J32">
        <v>0</v>
      </c>
      <c r="K32">
        <v>1</v>
      </c>
      <c r="L32">
        <v>2.3216579999999999E-3</v>
      </c>
      <c r="M32">
        <v>2.8613500000000002E-4</v>
      </c>
      <c r="N32">
        <v>1.1278358999999899E-2</v>
      </c>
      <c r="O32">
        <v>7.7004799999999996E-4</v>
      </c>
      <c r="P32" t="s">
        <v>32</v>
      </c>
    </row>
    <row r="33" spans="1:16" x14ac:dyDescent="0.25">
      <c r="A33">
        <v>21</v>
      </c>
      <c r="B33" t="s">
        <v>33</v>
      </c>
      <c r="C33">
        <v>2985</v>
      </c>
      <c r="D33">
        <v>257</v>
      </c>
      <c r="E33">
        <v>1008829</v>
      </c>
      <c r="F33">
        <v>4468402</v>
      </c>
      <c r="G33">
        <v>205075</v>
      </c>
      <c r="H33">
        <v>19355</v>
      </c>
      <c r="I33">
        <v>0</v>
      </c>
      <c r="J33">
        <v>0</v>
      </c>
      <c r="K33">
        <v>1</v>
      </c>
      <c r="L33">
        <v>2.9588759999999901E-3</v>
      </c>
      <c r="M33">
        <v>2.54751E-4</v>
      </c>
      <c r="N33">
        <v>4.5894483E-2</v>
      </c>
      <c r="O33">
        <v>4.3315259999999996E-3</v>
      </c>
      <c r="P33" t="s">
        <v>33</v>
      </c>
    </row>
    <row r="34" spans="1:16" x14ac:dyDescent="0.25">
      <c r="A34">
        <v>28</v>
      </c>
      <c r="B34" t="s">
        <v>40</v>
      </c>
      <c r="C34">
        <v>2453</v>
      </c>
      <c r="D34">
        <v>190</v>
      </c>
      <c r="E34">
        <v>706141</v>
      </c>
      <c r="F34">
        <v>2986530</v>
      </c>
      <c r="G34">
        <v>60902</v>
      </c>
      <c r="H34">
        <v>8003</v>
      </c>
      <c r="I34">
        <v>0</v>
      </c>
      <c r="J34">
        <v>0</v>
      </c>
      <c r="K34">
        <v>1</v>
      </c>
      <c r="L34">
        <v>3.4738099999999999E-3</v>
      </c>
      <c r="M34">
        <v>2.6906799999999899E-4</v>
      </c>
      <c r="N34">
        <v>2.0392227999999998E-2</v>
      </c>
      <c r="O34">
        <v>2.6796989999999998E-3</v>
      </c>
      <c r="P34" t="s">
        <v>40</v>
      </c>
    </row>
    <row r="35" spans="1:16" x14ac:dyDescent="0.25">
      <c r="A35">
        <v>31</v>
      </c>
      <c r="B35" t="s">
        <v>43</v>
      </c>
      <c r="C35">
        <v>6985</v>
      </c>
      <c r="D35">
        <v>1006</v>
      </c>
      <c r="E35">
        <v>476841</v>
      </c>
      <c r="F35">
        <v>1929268</v>
      </c>
      <c r="G35">
        <v>53007</v>
      </c>
      <c r="H35">
        <v>8993</v>
      </c>
      <c r="I35">
        <v>0</v>
      </c>
      <c r="J35">
        <v>0</v>
      </c>
      <c r="K35">
        <v>1</v>
      </c>
      <c r="L35">
        <v>1.46484889999999E-2</v>
      </c>
      <c r="M35">
        <v>2.109718E-3</v>
      </c>
      <c r="N35">
        <v>2.7475187000000002E-2</v>
      </c>
      <c r="O35">
        <v>4.661353E-3</v>
      </c>
      <c r="P35" t="s">
        <v>43</v>
      </c>
    </row>
    <row r="36" spans="1:16" x14ac:dyDescent="0.25">
      <c r="A36">
        <v>37</v>
      </c>
      <c r="B36" t="s">
        <v>49</v>
      </c>
      <c r="C36">
        <v>11088</v>
      </c>
      <c r="D36">
        <v>1414</v>
      </c>
      <c r="E36">
        <v>2300645</v>
      </c>
      <c r="F36">
        <v>10383620</v>
      </c>
      <c r="G36">
        <v>200411</v>
      </c>
      <c r="H36">
        <v>26936</v>
      </c>
      <c r="I36">
        <v>0</v>
      </c>
      <c r="J36">
        <v>0</v>
      </c>
      <c r="K36">
        <v>1</v>
      </c>
      <c r="L36">
        <v>4.8195180000000001E-3</v>
      </c>
      <c r="M36">
        <v>6.1461000000000003E-4</v>
      </c>
      <c r="N36">
        <v>1.9300687E-2</v>
      </c>
      <c r="O36">
        <v>2.5940859999999998E-3</v>
      </c>
      <c r="P36" t="s">
        <v>49</v>
      </c>
    </row>
    <row r="37" spans="1:16" x14ac:dyDescent="0.25">
      <c r="A37">
        <v>45</v>
      </c>
      <c r="B37" t="s">
        <v>56</v>
      </c>
      <c r="C37">
        <v>10803</v>
      </c>
      <c r="D37">
        <v>1957</v>
      </c>
      <c r="E37">
        <v>1105945</v>
      </c>
      <c r="F37">
        <v>5084127</v>
      </c>
      <c r="G37">
        <v>152664</v>
      </c>
      <c r="H37">
        <v>34105</v>
      </c>
      <c r="I37">
        <v>0</v>
      </c>
      <c r="J37">
        <v>0</v>
      </c>
      <c r="K37">
        <v>1</v>
      </c>
      <c r="L37">
        <v>9.7681169999999998E-3</v>
      </c>
      <c r="M37">
        <v>1.7695269999999999E-3</v>
      </c>
      <c r="N37">
        <v>3.0027573999999901E-2</v>
      </c>
      <c r="O37">
        <v>6.7081329999999998E-3</v>
      </c>
      <c r="P37" t="s">
        <v>56</v>
      </c>
    </row>
    <row r="38" spans="1:16" x14ac:dyDescent="0.25">
      <c r="A38">
        <v>46</v>
      </c>
      <c r="B38" t="s">
        <v>57</v>
      </c>
      <c r="C38">
        <v>4886</v>
      </c>
      <c r="D38">
        <v>819</v>
      </c>
      <c r="E38">
        <v>217606</v>
      </c>
      <c r="F38">
        <v>882235</v>
      </c>
      <c r="G38">
        <v>44268</v>
      </c>
      <c r="H38">
        <v>8108</v>
      </c>
      <c r="I38">
        <v>0</v>
      </c>
      <c r="J38">
        <v>0</v>
      </c>
      <c r="K38">
        <v>1</v>
      </c>
      <c r="L38">
        <v>2.2453424999999999E-2</v>
      </c>
      <c r="M38">
        <v>3.7636829999999999E-3</v>
      </c>
      <c r="N38">
        <v>5.0177106999999999E-2</v>
      </c>
      <c r="O38">
        <v>9.1902949999999994E-3</v>
      </c>
      <c r="P38" t="s">
        <v>57</v>
      </c>
    </row>
    <row r="39" spans="1:16" x14ac:dyDescent="0.25">
      <c r="A39">
        <v>47</v>
      </c>
      <c r="B39" t="s">
        <v>58</v>
      </c>
      <c r="C39">
        <v>19692</v>
      </c>
      <c r="D39">
        <v>2380</v>
      </c>
      <c r="E39">
        <v>1506220</v>
      </c>
      <c r="F39">
        <v>6770010</v>
      </c>
      <c r="G39">
        <v>330989</v>
      </c>
      <c r="H39">
        <v>47876</v>
      </c>
      <c r="I39">
        <v>0</v>
      </c>
      <c r="J39">
        <v>0</v>
      </c>
      <c r="K39">
        <v>1</v>
      </c>
      <c r="L39">
        <v>1.3073787E-2</v>
      </c>
      <c r="M39">
        <v>1.5801139999999899E-3</v>
      </c>
      <c r="N39">
        <v>4.8890474000000003E-2</v>
      </c>
      <c r="O39">
        <v>7.0717769999999996E-3</v>
      </c>
      <c r="P39" t="s">
        <v>58</v>
      </c>
    </row>
    <row r="40" spans="1:16" x14ac:dyDescent="0.25">
      <c r="A40">
        <v>48</v>
      </c>
      <c r="B40" t="s">
        <v>59</v>
      </c>
      <c r="C40">
        <v>55458</v>
      </c>
      <c r="D40">
        <v>9893</v>
      </c>
      <c r="E40">
        <v>7398099</v>
      </c>
      <c r="F40">
        <v>28701845</v>
      </c>
      <c r="G40">
        <v>729902</v>
      </c>
      <c r="H40">
        <v>139188</v>
      </c>
      <c r="I40">
        <v>0</v>
      </c>
      <c r="J40">
        <v>0</v>
      </c>
      <c r="K40">
        <v>1</v>
      </c>
      <c r="L40">
        <v>7.4962500000000003E-3</v>
      </c>
      <c r="M40">
        <v>1.337235E-3</v>
      </c>
      <c r="N40">
        <v>2.5430491E-2</v>
      </c>
      <c r="O40">
        <v>4.8494439999999996E-3</v>
      </c>
      <c r="P40" t="s">
        <v>59</v>
      </c>
    </row>
    <row r="41" spans="1:16" x14ac:dyDescent="0.25">
      <c r="A41">
        <v>51</v>
      </c>
      <c r="B41" t="s">
        <v>62</v>
      </c>
      <c r="C41">
        <v>15864</v>
      </c>
      <c r="D41">
        <v>2132</v>
      </c>
      <c r="E41">
        <v>1869792</v>
      </c>
      <c r="F41">
        <v>8517685</v>
      </c>
      <c r="G41">
        <v>268094</v>
      </c>
      <c r="H41">
        <v>45409</v>
      </c>
      <c r="I41">
        <v>0</v>
      </c>
      <c r="J41">
        <v>0</v>
      </c>
      <c r="K41">
        <v>1</v>
      </c>
      <c r="L41">
        <v>8.4843660000000001E-3</v>
      </c>
      <c r="M41">
        <v>1.140234E-3</v>
      </c>
      <c r="N41">
        <v>3.1474983999999998E-2</v>
      </c>
      <c r="O41">
        <v>5.331143E-3</v>
      </c>
      <c r="P41" t="s">
        <v>62</v>
      </c>
    </row>
    <row r="42" spans="1:16" x14ac:dyDescent="0.25">
      <c r="A42">
        <v>55</v>
      </c>
      <c r="B42" t="s">
        <v>65</v>
      </c>
      <c r="C42">
        <v>35109</v>
      </c>
      <c r="D42">
        <v>3150</v>
      </c>
      <c r="E42">
        <v>1276103</v>
      </c>
      <c r="F42">
        <v>5813568</v>
      </c>
      <c r="G42">
        <v>245015</v>
      </c>
      <c r="H42">
        <v>31066</v>
      </c>
      <c r="I42">
        <v>0</v>
      </c>
      <c r="J42">
        <v>0</v>
      </c>
      <c r="K42">
        <v>1</v>
      </c>
      <c r="L42">
        <v>2.7512669E-2</v>
      </c>
      <c r="M42">
        <v>2.4684529999999998E-3</v>
      </c>
      <c r="N42">
        <v>4.2145373999999999E-2</v>
      </c>
      <c r="O42">
        <v>5.3437060000000002E-3</v>
      </c>
      <c r="P42" t="s">
        <v>65</v>
      </c>
    </row>
    <row r="43" spans="1:16" x14ac:dyDescent="0.25">
      <c r="A43">
        <v>56</v>
      </c>
      <c r="B43" t="s">
        <v>66</v>
      </c>
      <c r="C43">
        <v>3191</v>
      </c>
      <c r="D43">
        <v>580</v>
      </c>
      <c r="E43">
        <v>134775</v>
      </c>
      <c r="F43">
        <v>577737</v>
      </c>
      <c r="G43">
        <v>28437</v>
      </c>
      <c r="H43">
        <v>4895</v>
      </c>
      <c r="I43">
        <v>0</v>
      </c>
      <c r="J43">
        <v>0</v>
      </c>
      <c r="K43">
        <v>1</v>
      </c>
      <c r="L43">
        <v>2.36764979999999E-2</v>
      </c>
      <c r="M43">
        <v>4.3034689999999999E-3</v>
      </c>
      <c r="N43">
        <v>4.9221358999999999E-2</v>
      </c>
      <c r="O43">
        <v>8.4727129999999998E-3</v>
      </c>
      <c r="P43" t="s">
        <v>66</v>
      </c>
    </row>
    <row r="44" spans="1:16" x14ac:dyDescent="0.25">
      <c r="A44">
        <v>8</v>
      </c>
      <c r="B44" t="s">
        <v>21</v>
      </c>
      <c r="C44">
        <v>17906</v>
      </c>
      <c r="D44">
        <v>2257</v>
      </c>
      <c r="E44">
        <v>1265235</v>
      </c>
      <c r="F44">
        <v>5695564</v>
      </c>
      <c r="G44">
        <v>193216</v>
      </c>
      <c r="H44">
        <v>16172</v>
      </c>
      <c r="I44">
        <v>2000</v>
      </c>
      <c r="J44">
        <v>2012</v>
      </c>
      <c r="K44">
        <v>0</v>
      </c>
      <c r="L44">
        <v>1.4152312E-2</v>
      </c>
      <c r="M44">
        <v>1.7838579999999999E-3</v>
      </c>
      <c r="N44">
        <v>3.3923944999999997E-2</v>
      </c>
      <c r="O44">
        <v>2.8394029999999999E-3</v>
      </c>
      <c r="P44" t="s">
        <v>21</v>
      </c>
    </row>
    <row r="45" spans="1:16" x14ac:dyDescent="0.25">
      <c r="A45">
        <v>53</v>
      </c>
      <c r="B45" t="s">
        <v>63</v>
      </c>
      <c r="C45">
        <v>10996</v>
      </c>
      <c r="D45">
        <v>1053</v>
      </c>
      <c r="E45">
        <v>1663285</v>
      </c>
      <c r="F45">
        <v>7535591</v>
      </c>
      <c r="G45">
        <v>171466</v>
      </c>
      <c r="H45">
        <v>11283</v>
      </c>
      <c r="I45">
        <v>1998</v>
      </c>
      <c r="J45">
        <v>2012</v>
      </c>
      <c r="K45">
        <v>0</v>
      </c>
      <c r="L45">
        <v>6.6110140000000001E-3</v>
      </c>
      <c r="M45">
        <v>6.3308500000000003E-4</v>
      </c>
      <c r="N45">
        <v>2.2754153999999999E-2</v>
      </c>
      <c r="O45">
        <v>1.497295E-3</v>
      </c>
      <c r="P45" t="s">
        <v>63</v>
      </c>
    </row>
    <row r="46" spans="1:16" x14ac:dyDescent="0.25">
      <c r="A46">
        <v>2</v>
      </c>
      <c r="B46" t="s">
        <v>17</v>
      </c>
      <c r="C46">
        <v>1687</v>
      </c>
      <c r="D46">
        <v>183</v>
      </c>
      <c r="E46">
        <v>183816</v>
      </c>
      <c r="F46">
        <v>737438</v>
      </c>
      <c r="G46">
        <v>30620</v>
      </c>
      <c r="H46">
        <v>1046</v>
      </c>
      <c r="I46">
        <v>1998</v>
      </c>
      <c r="J46">
        <v>2014</v>
      </c>
      <c r="K46">
        <v>0</v>
      </c>
      <c r="L46">
        <v>9.1776559999999993E-3</v>
      </c>
      <c r="M46">
        <v>9.9556100000000006E-4</v>
      </c>
      <c r="N46">
        <v>4.1522135000000002E-2</v>
      </c>
      <c r="O46">
        <v>1.4184239999999999E-3</v>
      </c>
      <c r="P46" t="s">
        <v>17</v>
      </c>
    </row>
    <row r="47" spans="1:16" x14ac:dyDescent="0.25">
      <c r="A47">
        <v>41</v>
      </c>
      <c r="B47" t="s">
        <v>53</v>
      </c>
      <c r="C47">
        <v>8618</v>
      </c>
      <c r="D47">
        <v>1653</v>
      </c>
      <c r="E47">
        <v>873567</v>
      </c>
      <c r="F47">
        <v>4190713</v>
      </c>
      <c r="G47">
        <v>125230</v>
      </c>
      <c r="H47">
        <v>13605</v>
      </c>
      <c r="I47">
        <v>1998</v>
      </c>
      <c r="J47">
        <v>2014</v>
      </c>
      <c r="K47">
        <v>0</v>
      </c>
      <c r="L47">
        <v>9.8652989999999992E-3</v>
      </c>
      <c r="M47">
        <v>1.8922419999999999E-3</v>
      </c>
      <c r="N47">
        <v>2.9882743E-2</v>
      </c>
      <c r="O47">
        <v>3.2464640000000001E-3</v>
      </c>
      <c r="P47" t="s">
        <v>53</v>
      </c>
    </row>
    <row r="48" spans="1:16" x14ac:dyDescent="0.25">
      <c r="A48">
        <v>6</v>
      </c>
      <c r="B48" t="s">
        <v>20</v>
      </c>
      <c r="C48">
        <v>42958</v>
      </c>
      <c r="D48">
        <v>2967</v>
      </c>
      <c r="E48">
        <v>8989955</v>
      </c>
      <c r="F48">
        <v>39557045</v>
      </c>
      <c r="G48">
        <v>1093080</v>
      </c>
      <c r="H48">
        <v>219251</v>
      </c>
      <c r="I48">
        <v>1996</v>
      </c>
      <c r="J48">
        <v>2016</v>
      </c>
      <c r="K48">
        <v>0</v>
      </c>
      <c r="L48">
        <v>4.7784439999999997E-3</v>
      </c>
      <c r="M48">
        <v>3.3003500000000001E-4</v>
      </c>
      <c r="N48">
        <v>2.7633003999999999E-2</v>
      </c>
      <c r="O48">
        <v>5.5426540000000002E-3</v>
      </c>
      <c r="P48" t="s">
        <v>20</v>
      </c>
    </row>
    <row r="49" spans="1:16" x14ac:dyDescent="0.25">
      <c r="A49">
        <v>23</v>
      </c>
      <c r="B49" t="s">
        <v>35</v>
      </c>
      <c r="C49">
        <v>2845</v>
      </c>
      <c r="D49">
        <v>304</v>
      </c>
      <c r="E49">
        <v>250404</v>
      </c>
      <c r="F49">
        <v>1338404</v>
      </c>
      <c r="G49">
        <v>40851</v>
      </c>
      <c r="H49">
        <v>3692</v>
      </c>
      <c r="I49">
        <v>1999</v>
      </c>
      <c r="J49">
        <v>2016</v>
      </c>
      <c r="K49">
        <v>0</v>
      </c>
      <c r="L49">
        <v>1.1361639999999999E-2</v>
      </c>
      <c r="M49">
        <v>1.214038E-3</v>
      </c>
      <c r="N49">
        <v>3.0522173999999999E-2</v>
      </c>
      <c r="O49">
        <v>2.7585090000000001E-3</v>
      </c>
      <c r="P49" t="s">
        <v>35</v>
      </c>
    </row>
    <row r="50" spans="1:16" x14ac:dyDescent="0.25">
      <c r="A50">
        <v>25</v>
      </c>
      <c r="B50" t="s">
        <v>37</v>
      </c>
      <c r="C50">
        <v>4508</v>
      </c>
      <c r="D50">
        <v>132</v>
      </c>
      <c r="E50">
        <v>1366858</v>
      </c>
      <c r="F50">
        <v>6902149</v>
      </c>
      <c r="G50">
        <v>101681</v>
      </c>
      <c r="H50">
        <v>7125</v>
      </c>
      <c r="I50">
        <v>0</v>
      </c>
      <c r="J50">
        <v>2016</v>
      </c>
      <c r="K50">
        <v>0</v>
      </c>
      <c r="L50">
        <v>3.2980750000000001E-3</v>
      </c>
      <c r="M50" s="1">
        <v>9.6600000000000003E-5</v>
      </c>
      <c r="N50">
        <v>1.47317889999999E-2</v>
      </c>
      <c r="O50">
        <v>1.032287E-3</v>
      </c>
      <c r="P50" t="s">
        <v>37</v>
      </c>
    </row>
    <row r="51" spans="1:16" x14ac:dyDescent="0.25">
      <c r="A51">
        <v>32</v>
      </c>
      <c r="B51" t="s">
        <v>44</v>
      </c>
      <c r="C51">
        <v>10026</v>
      </c>
      <c r="D51">
        <v>1244</v>
      </c>
      <c r="E51">
        <v>688997</v>
      </c>
      <c r="F51">
        <v>3034392</v>
      </c>
      <c r="G51">
        <v>140967</v>
      </c>
      <c r="H51">
        <v>11238</v>
      </c>
      <c r="I51">
        <v>2000</v>
      </c>
      <c r="J51">
        <v>2016</v>
      </c>
      <c r="K51">
        <v>0</v>
      </c>
      <c r="L51">
        <v>1.4551587E-2</v>
      </c>
      <c r="M51">
        <v>1.8055229999999901E-3</v>
      </c>
      <c r="N51">
        <v>4.6456424000000003E-2</v>
      </c>
      <c r="O51">
        <v>3.7035429999999901E-3</v>
      </c>
      <c r="P51" t="s">
        <v>44</v>
      </c>
    </row>
    <row r="52" spans="1:16" x14ac:dyDescent="0.25">
      <c r="A52">
        <v>26</v>
      </c>
      <c r="B52" t="s">
        <v>38</v>
      </c>
      <c r="C52">
        <v>13267</v>
      </c>
      <c r="D52">
        <v>1668</v>
      </c>
      <c r="E52">
        <v>2164668</v>
      </c>
      <c r="F52">
        <v>9995915</v>
      </c>
      <c r="G52">
        <v>235757</v>
      </c>
      <c r="H52">
        <v>30320</v>
      </c>
      <c r="I52">
        <v>2008</v>
      </c>
      <c r="J52">
        <v>2018</v>
      </c>
      <c r="K52">
        <v>0</v>
      </c>
      <c r="L52">
        <v>6.1288840000000002E-3</v>
      </c>
      <c r="M52">
        <v>7.7055699999999995E-4</v>
      </c>
      <c r="N52">
        <v>2.3585334999999999E-2</v>
      </c>
      <c r="O52">
        <v>3.0332390000000001E-3</v>
      </c>
      <c r="P52" t="s">
        <v>38</v>
      </c>
    </row>
    <row r="53" spans="1:16" x14ac:dyDescent="0.25">
      <c r="A53">
        <v>50</v>
      </c>
      <c r="B53" t="s">
        <v>61</v>
      </c>
      <c r="C53">
        <v>702</v>
      </c>
      <c r="D53">
        <v>38</v>
      </c>
      <c r="E53">
        <v>115973</v>
      </c>
      <c r="F53">
        <v>626299</v>
      </c>
      <c r="G53">
        <v>14334</v>
      </c>
      <c r="H53">
        <v>902</v>
      </c>
      <c r="I53">
        <v>2004</v>
      </c>
      <c r="J53">
        <v>2018</v>
      </c>
      <c r="K53">
        <v>0</v>
      </c>
      <c r="L53">
        <v>6.0531329999999996E-3</v>
      </c>
      <c r="M53">
        <v>3.2766199999999999E-4</v>
      </c>
      <c r="N53">
        <v>2.2886831999999999E-2</v>
      </c>
      <c r="O53">
        <v>1.440207E-3</v>
      </c>
      <c r="P53" t="s">
        <v>61</v>
      </c>
    </row>
    <row r="54" spans="1:16" x14ac:dyDescent="0.25">
      <c r="A54">
        <v>17</v>
      </c>
      <c r="B54" t="s">
        <v>29</v>
      </c>
      <c r="C54">
        <v>7366</v>
      </c>
      <c r="D54">
        <v>834</v>
      </c>
      <c r="E54">
        <v>2857266</v>
      </c>
      <c r="F54">
        <v>12741080</v>
      </c>
      <c r="G54">
        <v>86947</v>
      </c>
      <c r="H54">
        <v>17060</v>
      </c>
      <c r="I54">
        <v>2013</v>
      </c>
      <c r="J54">
        <v>2019</v>
      </c>
      <c r="K54">
        <v>0</v>
      </c>
      <c r="L54">
        <v>2.5779890000000001E-3</v>
      </c>
      <c r="M54">
        <v>2.9188700000000001E-4</v>
      </c>
      <c r="N54">
        <v>6.8241469999999896E-3</v>
      </c>
      <c r="O54">
        <v>1.338976E-3</v>
      </c>
      <c r="P54" t="s">
        <v>29</v>
      </c>
    </row>
  </sheetData>
  <sortState ref="A2:P63">
    <sortCondition ref="J2:J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6" workbookViewId="0">
      <selection activeCell="E25" sqref="E25:E27"/>
    </sheetView>
  </sheetViews>
  <sheetFormatPr defaultRowHeight="15" x14ac:dyDescent="0.25"/>
  <cols>
    <col min="1" max="1" width="15.7109375" customWidth="1"/>
    <col min="2" max="2" width="16.42578125" customWidth="1"/>
    <col min="4" max="4" width="10.7109375" customWidth="1"/>
    <col min="5" max="6" width="16.5703125" customWidth="1"/>
  </cols>
  <sheetData>
    <row r="1" spans="1:18" x14ac:dyDescent="0.25">
      <c r="A1" t="s">
        <v>15</v>
      </c>
      <c r="H1" t="s">
        <v>14</v>
      </c>
      <c r="O1" t="s">
        <v>13</v>
      </c>
    </row>
    <row r="2" spans="1:18" x14ac:dyDescent="0.25">
      <c r="B2" t="s">
        <v>5</v>
      </c>
      <c r="C2" t="s">
        <v>4</v>
      </c>
      <c r="D2" t="s">
        <v>69</v>
      </c>
      <c r="E2" t="s">
        <v>70</v>
      </c>
      <c r="I2" t="s">
        <v>5</v>
      </c>
      <c r="J2" t="s">
        <v>4</v>
      </c>
      <c r="K2" t="s">
        <v>69</v>
      </c>
      <c r="P2" t="s">
        <v>5</v>
      </c>
      <c r="Q2" t="s">
        <v>4</v>
      </c>
      <c r="R2" t="s">
        <v>69</v>
      </c>
    </row>
    <row r="3" spans="1:18" x14ac:dyDescent="0.25">
      <c r="A3" t="s">
        <v>16</v>
      </c>
      <c r="B3">
        <v>130</v>
      </c>
      <c r="C3">
        <v>3578</v>
      </c>
      <c r="D3">
        <v>1089840</v>
      </c>
      <c r="E3">
        <f>B3/D3</f>
        <v>1.192835645599354E-4</v>
      </c>
      <c r="F3">
        <f>C3/D3</f>
        <v>3.2830507230419146E-3</v>
      </c>
      <c r="H3" t="s">
        <v>21</v>
      </c>
      <c r="I3">
        <v>2257</v>
      </c>
      <c r="J3">
        <v>17906</v>
      </c>
      <c r="K3">
        <v>1265235</v>
      </c>
      <c r="O3" t="s">
        <v>18</v>
      </c>
      <c r="P3">
        <v>3239</v>
      </c>
      <c r="Q3">
        <v>20478</v>
      </c>
      <c r="R3">
        <v>1642657</v>
      </c>
    </row>
    <row r="4" spans="1:18" x14ac:dyDescent="0.25">
      <c r="A4" t="s">
        <v>26</v>
      </c>
      <c r="B4">
        <v>2053</v>
      </c>
      <c r="C4">
        <v>15400</v>
      </c>
      <c r="D4">
        <v>2505751</v>
      </c>
      <c r="E4">
        <f t="shared" ref="E4:E19" si="0">B4/D4</f>
        <v>8.1931524720532884E-4</v>
      </c>
      <c r="F4">
        <f t="shared" ref="F4:F19" si="1">C4/D4</f>
        <v>6.145862058919661E-3</v>
      </c>
      <c r="H4" t="s">
        <v>63</v>
      </c>
      <c r="I4">
        <v>1053</v>
      </c>
      <c r="J4">
        <v>10996</v>
      </c>
      <c r="K4">
        <v>1663285</v>
      </c>
      <c r="O4" t="s">
        <v>19</v>
      </c>
      <c r="P4">
        <v>925</v>
      </c>
      <c r="Q4">
        <v>7697</v>
      </c>
      <c r="R4">
        <v>703180</v>
      </c>
    </row>
    <row r="5" spans="1:18" x14ac:dyDescent="0.25">
      <c r="A5" t="s">
        <v>28</v>
      </c>
      <c r="B5">
        <v>928</v>
      </c>
      <c r="C5">
        <v>5993</v>
      </c>
      <c r="D5">
        <v>446972</v>
      </c>
      <c r="E5">
        <f t="shared" si="0"/>
        <v>2.0761926921596878E-3</v>
      </c>
      <c r="F5">
        <f t="shared" si="1"/>
        <v>1.3407998711328674E-2</v>
      </c>
      <c r="H5" t="s">
        <v>17</v>
      </c>
      <c r="I5">
        <v>183</v>
      </c>
      <c r="J5">
        <v>1687</v>
      </c>
      <c r="K5">
        <v>183816</v>
      </c>
      <c r="O5" t="s">
        <v>22</v>
      </c>
      <c r="P5">
        <v>489</v>
      </c>
      <c r="Q5">
        <v>7106</v>
      </c>
      <c r="R5">
        <v>735193</v>
      </c>
    </row>
    <row r="6" spans="1:18" x14ac:dyDescent="0.25">
      <c r="A6" t="s">
        <v>30</v>
      </c>
      <c r="B6">
        <v>1155</v>
      </c>
      <c r="C6">
        <v>8831</v>
      </c>
      <c r="D6">
        <v>1568130</v>
      </c>
      <c r="E6">
        <f t="shared" si="0"/>
        <v>7.36546077174724E-4</v>
      </c>
      <c r="F6">
        <f t="shared" si="1"/>
        <v>5.6315484047878683E-3</v>
      </c>
      <c r="H6" t="s">
        <v>53</v>
      </c>
      <c r="I6">
        <v>1653</v>
      </c>
      <c r="J6">
        <v>8618</v>
      </c>
      <c r="K6">
        <v>873567</v>
      </c>
      <c r="O6" t="s">
        <v>23</v>
      </c>
      <c r="P6">
        <v>279</v>
      </c>
      <c r="Q6">
        <v>2851</v>
      </c>
      <c r="R6">
        <v>203616</v>
      </c>
    </row>
    <row r="7" spans="1:18" x14ac:dyDescent="0.25">
      <c r="A7" t="s">
        <v>31</v>
      </c>
      <c r="H7" t="s">
        <v>20</v>
      </c>
      <c r="I7">
        <v>2967</v>
      </c>
      <c r="J7">
        <v>42958</v>
      </c>
      <c r="K7">
        <v>8989955</v>
      </c>
      <c r="O7" t="s">
        <v>25</v>
      </c>
      <c r="P7">
        <v>5399</v>
      </c>
      <c r="Q7">
        <v>48213</v>
      </c>
      <c r="R7">
        <v>4229081</v>
      </c>
    </row>
    <row r="8" spans="1:18" x14ac:dyDescent="0.25">
      <c r="A8" t="s">
        <v>32</v>
      </c>
      <c r="B8">
        <v>202</v>
      </c>
      <c r="C8">
        <v>1639</v>
      </c>
      <c r="D8">
        <v>705961</v>
      </c>
      <c r="E8">
        <f t="shared" si="0"/>
        <v>2.8613478648253942E-4</v>
      </c>
      <c r="F8">
        <f t="shared" si="1"/>
        <v>2.3216579952716936E-3</v>
      </c>
      <c r="H8" t="s">
        <v>35</v>
      </c>
      <c r="I8">
        <v>304</v>
      </c>
      <c r="J8">
        <v>2845</v>
      </c>
      <c r="K8">
        <v>250404</v>
      </c>
      <c r="O8" t="s">
        <v>27</v>
      </c>
      <c r="P8">
        <v>337</v>
      </c>
      <c r="Q8">
        <v>1762</v>
      </c>
      <c r="R8">
        <v>303414</v>
      </c>
    </row>
    <row r="9" spans="1:18" x14ac:dyDescent="0.25">
      <c r="A9" t="s">
        <v>33</v>
      </c>
      <c r="B9">
        <v>257</v>
      </c>
      <c r="C9">
        <v>2985</v>
      </c>
      <c r="D9">
        <v>1008829</v>
      </c>
      <c r="E9">
        <f t="shared" si="0"/>
        <v>2.5475080514140655E-4</v>
      </c>
      <c r="F9">
        <f t="shared" si="1"/>
        <v>2.9588760830626401E-3</v>
      </c>
      <c r="H9" t="s">
        <v>37</v>
      </c>
      <c r="I9">
        <v>132</v>
      </c>
      <c r="J9">
        <v>4508</v>
      </c>
      <c r="K9">
        <v>1366858</v>
      </c>
      <c r="O9" t="s">
        <v>34</v>
      </c>
      <c r="P9">
        <v>1496</v>
      </c>
      <c r="Q9">
        <v>16533</v>
      </c>
      <c r="R9">
        <v>1095916</v>
      </c>
    </row>
    <row r="10" spans="1:18" x14ac:dyDescent="0.25">
      <c r="A10" t="s">
        <v>40</v>
      </c>
      <c r="B10">
        <v>190</v>
      </c>
      <c r="C10">
        <v>2453</v>
      </c>
      <c r="D10">
        <v>706141</v>
      </c>
      <c r="E10">
        <f t="shared" si="0"/>
        <v>2.6906807563928451E-4</v>
      </c>
      <c r="F10">
        <f t="shared" si="1"/>
        <v>3.473810471279815E-3</v>
      </c>
      <c r="H10" t="s">
        <v>44</v>
      </c>
      <c r="I10">
        <v>1244</v>
      </c>
      <c r="J10">
        <v>10026</v>
      </c>
      <c r="K10">
        <v>688997</v>
      </c>
      <c r="O10" t="s">
        <v>36</v>
      </c>
      <c r="P10">
        <v>2046</v>
      </c>
      <c r="Q10">
        <v>17825</v>
      </c>
      <c r="R10">
        <v>1340148</v>
      </c>
    </row>
    <row r="11" spans="1:18" x14ac:dyDescent="0.25">
      <c r="A11" t="s">
        <v>43</v>
      </c>
      <c r="B11">
        <v>1006</v>
      </c>
      <c r="C11">
        <v>6985</v>
      </c>
      <c r="D11">
        <v>476841</v>
      </c>
      <c r="E11">
        <f t="shared" si="0"/>
        <v>2.1097179143571968E-3</v>
      </c>
      <c r="F11">
        <f t="shared" si="1"/>
        <v>1.4648488699587493E-2</v>
      </c>
      <c r="H11" t="s">
        <v>38</v>
      </c>
      <c r="I11">
        <v>1668</v>
      </c>
      <c r="J11">
        <v>13267</v>
      </c>
      <c r="K11">
        <v>2164668</v>
      </c>
      <c r="O11" t="s">
        <v>39</v>
      </c>
      <c r="P11">
        <v>1698</v>
      </c>
      <c r="Q11">
        <v>19391</v>
      </c>
      <c r="R11">
        <v>1302615</v>
      </c>
    </row>
    <row r="12" spans="1:18" x14ac:dyDescent="0.25">
      <c r="A12" t="s">
        <v>49</v>
      </c>
      <c r="B12">
        <v>1414</v>
      </c>
      <c r="C12">
        <v>11088</v>
      </c>
      <c r="D12">
        <v>2300645</v>
      </c>
      <c r="E12">
        <f t="shared" si="0"/>
        <v>6.1461025060363509E-4</v>
      </c>
      <c r="F12">
        <f t="shared" si="1"/>
        <v>4.819518004733455E-3</v>
      </c>
      <c r="H12" t="s">
        <v>61</v>
      </c>
      <c r="I12">
        <v>38</v>
      </c>
      <c r="J12">
        <v>702</v>
      </c>
      <c r="K12">
        <v>115973</v>
      </c>
      <c r="O12" t="s">
        <v>41</v>
      </c>
      <c r="P12">
        <v>2018</v>
      </c>
      <c r="Q12">
        <v>15560</v>
      </c>
      <c r="R12">
        <v>1376830</v>
      </c>
    </row>
    <row r="13" spans="1:18" x14ac:dyDescent="0.25">
      <c r="A13" t="s">
        <v>56</v>
      </c>
      <c r="B13">
        <v>1957</v>
      </c>
      <c r="C13">
        <v>10803</v>
      </c>
      <c r="D13">
        <v>1105945</v>
      </c>
      <c r="E13">
        <f t="shared" si="0"/>
        <v>1.7695274177287298E-3</v>
      </c>
      <c r="F13">
        <f t="shared" si="1"/>
        <v>9.7681168593374904E-3</v>
      </c>
      <c r="H13" t="s">
        <v>29</v>
      </c>
      <c r="I13">
        <v>834</v>
      </c>
      <c r="J13">
        <v>7366</v>
      </c>
      <c r="K13">
        <v>2857266</v>
      </c>
      <c r="O13" t="s">
        <v>42</v>
      </c>
      <c r="P13">
        <v>358</v>
      </c>
      <c r="Q13">
        <v>3722</v>
      </c>
      <c r="R13">
        <v>229434</v>
      </c>
    </row>
    <row r="14" spans="1:18" x14ac:dyDescent="0.25">
      <c r="A14" t="s">
        <v>57</v>
      </c>
      <c r="B14">
        <v>819</v>
      </c>
      <c r="C14">
        <v>4886</v>
      </c>
      <c r="D14">
        <v>217606</v>
      </c>
      <c r="E14">
        <f t="shared" si="0"/>
        <v>3.7636829866823525E-3</v>
      </c>
      <c r="F14">
        <f t="shared" si="1"/>
        <v>2.2453424997472497E-2</v>
      </c>
      <c r="O14" t="s">
        <v>45</v>
      </c>
      <c r="P14">
        <v>344</v>
      </c>
      <c r="Q14">
        <v>3283</v>
      </c>
      <c r="R14">
        <v>258170</v>
      </c>
    </row>
    <row r="15" spans="1:18" x14ac:dyDescent="0.25">
      <c r="A15" t="s">
        <v>58</v>
      </c>
      <c r="B15">
        <v>2380</v>
      </c>
      <c r="C15">
        <v>19692</v>
      </c>
      <c r="D15">
        <v>1506220</v>
      </c>
      <c r="E15">
        <f t="shared" si="0"/>
        <v>1.5801144587112108E-3</v>
      </c>
      <c r="F15">
        <f t="shared" si="1"/>
        <v>1.3073787361739985E-2</v>
      </c>
      <c r="O15" t="s">
        <v>46</v>
      </c>
      <c r="P15">
        <v>2769</v>
      </c>
      <c r="Q15">
        <v>11513</v>
      </c>
      <c r="R15">
        <v>1953643</v>
      </c>
    </row>
    <row r="16" spans="1:18" x14ac:dyDescent="0.25">
      <c r="A16" t="s">
        <v>59</v>
      </c>
      <c r="B16">
        <v>9893</v>
      </c>
      <c r="C16">
        <v>55458</v>
      </c>
      <c r="D16">
        <v>7398099</v>
      </c>
      <c r="E16">
        <f t="shared" si="0"/>
        <v>1.3372354168280256E-3</v>
      </c>
      <c r="F16">
        <f t="shared" si="1"/>
        <v>7.4962500501818104E-3</v>
      </c>
      <c r="O16" t="s">
        <v>47</v>
      </c>
      <c r="P16">
        <v>472</v>
      </c>
      <c r="Q16">
        <v>3203</v>
      </c>
      <c r="R16">
        <v>482153</v>
      </c>
    </row>
    <row r="17" spans="1:20" x14ac:dyDescent="0.25">
      <c r="A17" t="s">
        <v>62</v>
      </c>
      <c r="B17">
        <v>2132</v>
      </c>
      <c r="C17">
        <v>15864</v>
      </c>
      <c r="D17">
        <v>1869792</v>
      </c>
      <c r="E17">
        <f t="shared" si="0"/>
        <v>1.1402337800140337E-3</v>
      </c>
      <c r="F17">
        <f t="shared" si="1"/>
        <v>8.4843661754890384E-3</v>
      </c>
      <c r="O17" t="s">
        <v>48</v>
      </c>
      <c r="P17">
        <v>2643</v>
      </c>
      <c r="Q17">
        <v>14434</v>
      </c>
      <c r="R17">
        <v>4068102</v>
      </c>
    </row>
    <row r="18" spans="1:20" x14ac:dyDescent="0.25">
      <c r="A18" t="s">
        <v>65</v>
      </c>
      <c r="B18">
        <v>3150</v>
      </c>
      <c r="C18">
        <v>35109</v>
      </c>
      <c r="D18">
        <v>1276103</v>
      </c>
      <c r="E18">
        <f t="shared" si="0"/>
        <v>2.4684527816328304E-3</v>
      </c>
      <c r="F18">
        <f t="shared" si="1"/>
        <v>2.7512669431856207E-2</v>
      </c>
      <c r="O18" t="s">
        <v>50</v>
      </c>
      <c r="P18">
        <v>429</v>
      </c>
      <c r="Q18">
        <v>4009</v>
      </c>
      <c r="R18">
        <v>178698</v>
      </c>
    </row>
    <row r="19" spans="1:20" x14ac:dyDescent="0.25">
      <c r="A19" t="s">
        <v>66</v>
      </c>
      <c r="B19">
        <v>580</v>
      </c>
      <c r="C19">
        <v>3191</v>
      </c>
      <c r="D19">
        <v>134775</v>
      </c>
      <c r="E19">
        <f t="shared" si="0"/>
        <v>4.3034687442033018E-3</v>
      </c>
      <c r="F19">
        <f t="shared" si="1"/>
        <v>2.3676497866815062E-2</v>
      </c>
      <c r="O19" t="s">
        <v>51</v>
      </c>
      <c r="P19">
        <v>1675</v>
      </c>
      <c r="Q19">
        <v>20003</v>
      </c>
      <c r="R19">
        <v>2593325</v>
      </c>
    </row>
    <row r="20" spans="1:20" x14ac:dyDescent="0.25">
      <c r="O20" t="s">
        <v>52</v>
      </c>
      <c r="P20">
        <v>1146</v>
      </c>
      <c r="Q20">
        <v>7701</v>
      </c>
      <c r="R20">
        <v>956486</v>
      </c>
    </row>
    <row r="21" spans="1:20" x14ac:dyDescent="0.25">
      <c r="O21" t="s">
        <v>54</v>
      </c>
      <c r="P21">
        <v>3231</v>
      </c>
      <c r="Q21">
        <v>36034</v>
      </c>
      <c r="R21">
        <v>2648911</v>
      </c>
    </row>
    <row r="22" spans="1:20" x14ac:dyDescent="0.25">
      <c r="O22" t="s">
        <v>55</v>
      </c>
      <c r="P22">
        <v>104</v>
      </c>
      <c r="Q22">
        <v>2373</v>
      </c>
      <c r="R22">
        <v>205213</v>
      </c>
    </row>
    <row r="23" spans="1:20" x14ac:dyDescent="0.25">
      <c r="O23" t="s">
        <v>60</v>
      </c>
      <c r="P23">
        <v>2258</v>
      </c>
      <c r="Q23">
        <v>12307</v>
      </c>
      <c r="R23">
        <v>932462</v>
      </c>
    </row>
    <row r="24" spans="1:20" x14ac:dyDescent="0.25">
      <c r="O24" t="s">
        <v>64</v>
      </c>
      <c r="P24">
        <v>67</v>
      </c>
      <c r="Q24">
        <v>496</v>
      </c>
      <c r="R24">
        <v>364160</v>
      </c>
    </row>
    <row r="25" spans="1:20" x14ac:dyDescent="0.25">
      <c r="A25" t="s">
        <v>15</v>
      </c>
      <c r="B25">
        <f>SUM(B3:B19)</f>
        <v>28246</v>
      </c>
      <c r="C25">
        <f>SUM(C3:C19)</f>
        <v>203955</v>
      </c>
      <c r="D25">
        <f>SUM(D3:D19)</f>
        <v>24317650</v>
      </c>
      <c r="E25" s="2">
        <f>C25/D25</f>
        <v>8.3871179986552968E-3</v>
      </c>
      <c r="F25" s="2">
        <f>B25/D25</f>
        <v>1.1615431589812339E-3</v>
      </c>
      <c r="H25" t="s">
        <v>71</v>
      </c>
      <c r="I25">
        <f>SUM(I3:I13)</f>
        <v>12333</v>
      </c>
      <c r="J25">
        <f>SUM(J3:J13)</f>
        <v>120879</v>
      </c>
      <c r="K25">
        <f>SUM(K3:K13)</f>
        <v>20420024</v>
      </c>
      <c r="L25">
        <f>I25/K25</f>
        <v>6.0396598946210842E-4</v>
      </c>
      <c r="M25">
        <f>J25/K25</f>
        <v>5.919630652735766E-3</v>
      </c>
      <c r="O25" t="s">
        <v>71</v>
      </c>
      <c r="P25">
        <f>SUM(P3:P24)</f>
        <v>33422</v>
      </c>
      <c r="Q25">
        <f>SUM(Q3:Q24)</f>
        <v>276494</v>
      </c>
      <c r="R25">
        <f>SUM(R3:R24)</f>
        <v>27803407</v>
      </c>
      <c r="S25">
        <f>P25/R25</f>
        <v>1.2020828958120133E-3</v>
      </c>
      <c r="T25">
        <f>Q25/R25</f>
        <v>9.944608586997989E-3</v>
      </c>
    </row>
    <row r="26" spans="1:20" x14ac:dyDescent="0.25">
      <c r="A26" t="s">
        <v>14</v>
      </c>
      <c r="B26">
        <f>SUM(I3:I13)</f>
        <v>12333</v>
      </c>
      <c r="C26">
        <f>SUM(J3:J13)</f>
        <v>120879</v>
      </c>
      <c r="D26">
        <f>SUM(K3:K13)</f>
        <v>20420024</v>
      </c>
      <c r="E26" s="2">
        <f>C26/D26</f>
        <v>5.919630652735766E-3</v>
      </c>
      <c r="F26" s="2">
        <f>B26/D26</f>
        <v>6.0396598946210842E-4</v>
      </c>
    </row>
    <row r="27" spans="1:20" x14ac:dyDescent="0.25">
      <c r="A27" t="s">
        <v>13</v>
      </c>
      <c r="B27">
        <f>SUM(P3:P24)</f>
        <v>33422</v>
      </c>
      <c r="C27">
        <f>SUM(Q3:Q24)</f>
        <v>276494</v>
      </c>
      <c r="D27">
        <f>SUM(R3:R24)</f>
        <v>27803407</v>
      </c>
      <c r="E27" s="2">
        <f>C27/D27</f>
        <v>9.944608586997989E-3</v>
      </c>
      <c r="F27" s="2">
        <f>B27/D27</f>
        <v>1.2020828958120133E-3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"/>
  <sheetViews>
    <sheetView tabSelected="1" topLeftCell="A4" workbookViewId="0">
      <selection activeCell="I24" sqref="I24"/>
    </sheetView>
  </sheetViews>
  <sheetFormatPr defaultRowHeight="15" x14ac:dyDescent="0.25"/>
  <cols>
    <col min="5" max="5" width="13.140625" customWidth="1"/>
  </cols>
  <sheetData>
    <row r="2" spans="1:21" x14ac:dyDescent="0.25">
      <c r="C2" t="s">
        <v>6</v>
      </c>
      <c r="D2" t="s">
        <v>7</v>
      </c>
      <c r="E2" t="s">
        <v>3</v>
      </c>
      <c r="K2" t="s">
        <v>6</v>
      </c>
      <c r="L2" t="s">
        <v>7</v>
      </c>
      <c r="M2" t="s">
        <v>3</v>
      </c>
      <c r="S2" t="s">
        <v>6</v>
      </c>
      <c r="T2" t="s">
        <v>7</v>
      </c>
      <c r="U2" t="s">
        <v>3</v>
      </c>
    </row>
    <row r="3" spans="1:21" x14ac:dyDescent="0.25">
      <c r="A3">
        <v>1</v>
      </c>
      <c r="B3" t="s">
        <v>16</v>
      </c>
      <c r="C3">
        <v>126404</v>
      </c>
      <c r="D3">
        <v>8217</v>
      </c>
      <c r="E3">
        <v>4887871</v>
      </c>
      <c r="I3">
        <v>8</v>
      </c>
      <c r="J3" t="s">
        <v>21</v>
      </c>
      <c r="K3">
        <v>193216</v>
      </c>
      <c r="L3">
        <v>16172</v>
      </c>
      <c r="M3">
        <v>5695564</v>
      </c>
      <c r="Q3">
        <v>4</v>
      </c>
      <c r="R3" t="s">
        <v>18</v>
      </c>
      <c r="S3">
        <v>256785</v>
      </c>
      <c r="T3">
        <v>32272</v>
      </c>
      <c r="U3">
        <v>7171646</v>
      </c>
    </row>
    <row r="4" spans="1:21" x14ac:dyDescent="0.25">
      <c r="A4">
        <v>13</v>
      </c>
      <c r="B4" t="s">
        <v>26</v>
      </c>
      <c r="C4">
        <v>200643</v>
      </c>
      <c r="D4">
        <v>37291</v>
      </c>
      <c r="E4">
        <v>10519475</v>
      </c>
      <c r="I4">
        <v>53</v>
      </c>
      <c r="J4" t="s">
        <v>63</v>
      </c>
      <c r="K4">
        <v>171466</v>
      </c>
      <c r="L4">
        <v>11283</v>
      </c>
      <c r="M4">
        <v>7535591</v>
      </c>
      <c r="Q4">
        <v>5</v>
      </c>
      <c r="R4" t="s">
        <v>19</v>
      </c>
      <c r="S4">
        <v>120240</v>
      </c>
      <c r="T4">
        <v>17954</v>
      </c>
      <c r="U4">
        <v>3013825</v>
      </c>
    </row>
    <row r="5" spans="1:21" x14ac:dyDescent="0.25">
      <c r="A5">
        <v>16</v>
      </c>
      <c r="B5" t="s">
        <v>28</v>
      </c>
      <c r="C5">
        <v>52292</v>
      </c>
      <c r="D5">
        <v>8777</v>
      </c>
      <c r="E5">
        <v>1754208</v>
      </c>
      <c r="I5">
        <v>2</v>
      </c>
      <c r="J5" t="s">
        <v>17</v>
      </c>
      <c r="K5">
        <v>30620</v>
      </c>
      <c r="L5">
        <v>1046</v>
      </c>
      <c r="M5">
        <v>737438</v>
      </c>
      <c r="Q5">
        <v>9</v>
      </c>
      <c r="R5" t="s">
        <v>22</v>
      </c>
      <c r="S5">
        <v>95709</v>
      </c>
      <c r="T5">
        <v>8087</v>
      </c>
      <c r="U5">
        <v>3572665</v>
      </c>
    </row>
    <row r="6" spans="1:21" x14ac:dyDescent="0.25">
      <c r="A6">
        <v>18</v>
      </c>
      <c r="B6" t="s">
        <v>30</v>
      </c>
      <c r="C6">
        <v>125536</v>
      </c>
      <c r="D6">
        <v>25058</v>
      </c>
      <c r="E6">
        <v>6691878</v>
      </c>
      <c r="I6">
        <v>41</v>
      </c>
      <c r="J6" t="s">
        <v>53</v>
      </c>
      <c r="K6">
        <v>125230</v>
      </c>
      <c r="L6">
        <v>13605</v>
      </c>
      <c r="M6">
        <v>4190713</v>
      </c>
      <c r="Q6">
        <v>10</v>
      </c>
      <c r="R6" t="s">
        <v>23</v>
      </c>
      <c r="S6">
        <v>28742</v>
      </c>
      <c r="T6">
        <v>3707</v>
      </c>
      <c r="U6">
        <v>967171</v>
      </c>
    </row>
    <row r="7" spans="1:21" x14ac:dyDescent="0.25">
      <c r="A7">
        <v>19</v>
      </c>
      <c r="B7" t="s">
        <v>31</v>
      </c>
      <c r="I7">
        <v>6</v>
      </c>
      <c r="J7" t="s">
        <v>20</v>
      </c>
      <c r="K7">
        <v>1093080</v>
      </c>
      <c r="L7">
        <v>219251</v>
      </c>
      <c r="M7">
        <v>39557045</v>
      </c>
      <c r="Q7">
        <v>12</v>
      </c>
      <c r="R7" t="s">
        <v>25</v>
      </c>
      <c r="S7">
        <v>715424</v>
      </c>
      <c r="T7">
        <v>134142</v>
      </c>
      <c r="U7">
        <v>21299325</v>
      </c>
    </row>
    <row r="8" spans="1:21" x14ac:dyDescent="0.25">
      <c r="A8">
        <v>20</v>
      </c>
      <c r="B8" t="s">
        <v>32</v>
      </c>
      <c r="C8">
        <v>32837</v>
      </c>
      <c r="D8">
        <v>2242</v>
      </c>
      <c r="E8">
        <v>2911505</v>
      </c>
      <c r="I8">
        <v>23</v>
      </c>
      <c r="J8" t="s">
        <v>35</v>
      </c>
      <c r="K8">
        <v>40851</v>
      </c>
      <c r="L8">
        <v>3692</v>
      </c>
      <c r="M8">
        <v>1338404</v>
      </c>
      <c r="Q8">
        <v>15</v>
      </c>
      <c r="R8" t="s">
        <v>27</v>
      </c>
      <c r="S8">
        <v>24487</v>
      </c>
      <c r="T8">
        <v>1873</v>
      </c>
      <c r="U8">
        <v>1420491</v>
      </c>
    </row>
    <row r="9" spans="1:21" x14ac:dyDescent="0.25">
      <c r="A9">
        <v>21</v>
      </c>
      <c r="B9" t="s">
        <v>33</v>
      </c>
      <c r="C9">
        <v>205075</v>
      </c>
      <c r="D9">
        <v>19355</v>
      </c>
      <c r="E9">
        <v>4468402</v>
      </c>
      <c r="I9">
        <v>25</v>
      </c>
      <c r="J9" t="s">
        <v>37</v>
      </c>
      <c r="K9">
        <v>101681</v>
      </c>
      <c r="L9">
        <v>7125</v>
      </c>
      <c r="M9">
        <v>6902149</v>
      </c>
      <c r="Q9">
        <v>22</v>
      </c>
      <c r="R9" t="s">
        <v>34</v>
      </c>
      <c r="S9">
        <v>176520</v>
      </c>
      <c r="T9">
        <v>30437</v>
      </c>
      <c r="U9">
        <v>4659978</v>
      </c>
    </row>
    <row r="10" spans="1:21" x14ac:dyDescent="0.25">
      <c r="A10">
        <v>28</v>
      </c>
      <c r="B10" t="s">
        <v>40</v>
      </c>
      <c r="C10">
        <v>60902</v>
      </c>
      <c r="D10">
        <v>8003</v>
      </c>
      <c r="E10">
        <v>2986530</v>
      </c>
      <c r="I10">
        <v>32</v>
      </c>
      <c r="J10" t="s">
        <v>44</v>
      </c>
      <c r="K10">
        <v>140967</v>
      </c>
      <c r="L10">
        <v>11238</v>
      </c>
      <c r="M10">
        <v>3034392</v>
      </c>
      <c r="Q10">
        <v>24</v>
      </c>
      <c r="R10" t="s">
        <v>36</v>
      </c>
      <c r="S10">
        <v>181434</v>
      </c>
      <c r="T10">
        <v>31914</v>
      </c>
      <c r="U10">
        <v>6042718</v>
      </c>
    </row>
    <row r="11" spans="1:21" x14ac:dyDescent="0.25">
      <c r="A11">
        <v>31</v>
      </c>
      <c r="B11" t="s">
        <v>43</v>
      </c>
      <c r="C11">
        <v>53007</v>
      </c>
      <c r="D11">
        <v>8993</v>
      </c>
      <c r="E11">
        <v>1929268</v>
      </c>
      <c r="I11">
        <v>26</v>
      </c>
      <c r="J11" t="s">
        <v>38</v>
      </c>
      <c r="K11">
        <v>235757</v>
      </c>
      <c r="L11">
        <v>30320</v>
      </c>
      <c r="M11">
        <v>9995915</v>
      </c>
      <c r="Q11">
        <v>27</v>
      </c>
      <c r="R11" t="s">
        <v>39</v>
      </c>
      <c r="S11">
        <v>147370</v>
      </c>
      <c r="T11">
        <v>20404</v>
      </c>
      <c r="U11">
        <v>5611179</v>
      </c>
    </row>
    <row r="12" spans="1:21" x14ac:dyDescent="0.25">
      <c r="A12">
        <v>37</v>
      </c>
      <c r="B12" t="s">
        <v>49</v>
      </c>
      <c r="C12">
        <v>200411</v>
      </c>
      <c r="D12">
        <v>26936</v>
      </c>
      <c r="E12">
        <v>10383620</v>
      </c>
      <c r="I12">
        <v>50</v>
      </c>
      <c r="J12" t="s">
        <v>61</v>
      </c>
      <c r="K12">
        <v>14334</v>
      </c>
      <c r="L12">
        <v>902</v>
      </c>
      <c r="M12">
        <v>626299</v>
      </c>
      <c r="Q12">
        <v>29</v>
      </c>
      <c r="R12" t="s">
        <v>41</v>
      </c>
      <c r="S12">
        <v>197865</v>
      </c>
      <c r="T12">
        <v>32982</v>
      </c>
      <c r="U12">
        <v>6126452</v>
      </c>
    </row>
    <row r="13" spans="1:21" x14ac:dyDescent="0.25">
      <c r="A13">
        <v>45</v>
      </c>
      <c r="B13" t="s">
        <v>56</v>
      </c>
      <c r="C13">
        <v>152664</v>
      </c>
      <c r="D13">
        <v>34105</v>
      </c>
      <c r="E13">
        <v>5084127</v>
      </c>
      <c r="I13">
        <v>17</v>
      </c>
      <c r="J13" t="s">
        <v>29</v>
      </c>
      <c r="K13">
        <v>86947</v>
      </c>
      <c r="L13">
        <v>17060</v>
      </c>
      <c r="M13">
        <v>12741080</v>
      </c>
      <c r="Q13">
        <v>30</v>
      </c>
      <c r="R13" t="s">
        <v>42</v>
      </c>
      <c r="S13">
        <v>27357</v>
      </c>
      <c r="T13">
        <v>2732</v>
      </c>
      <c r="U13">
        <v>1062305</v>
      </c>
    </row>
    <row r="14" spans="1:21" x14ac:dyDescent="0.25">
      <c r="A14">
        <v>46</v>
      </c>
      <c r="B14" t="s">
        <v>57</v>
      </c>
      <c r="C14">
        <v>44268</v>
      </c>
      <c r="D14">
        <v>8108</v>
      </c>
      <c r="E14">
        <v>882235</v>
      </c>
      <c r="Q14">
        <v>33</v>
      </c>
      <c r="R14" t="s">
        <v>45</v>
      </c>
      <c r="S14">
        <v>46413</v>
      </c>
      <c r="T14">
        <v>6522</v>
      </c>
      <c r="U14">
        <v>1356458</v>
      </c>
    </row>
    <row r="15" spans="1:21" x14ac:dyDescent="0.25">
      <c r="A15">
        <v>47</v>
      </c>
      <c r="B15" t="s">
        <v>58</v>
      </c>
      <c r="C15">
        <v>330989</v>
      </c>
      <c r="D15">
        <v>47876</v>
      </c>
      <c r="E15">
        <v>6770010</v>
      </c>
      <c r="Q15">
        <v>34</v>
      </c>
      <c r="R15" t="s">
        <v>46</v>
      </c>
      <c r="S15">
        <v>226427</v>
      </c>
      <c r="T15">
        <v>48008</v>
      </c>
      <c r="U15">
        <v>8908520</v>
      </c>
    </row>
    <row r="16" spans="1:21" x14ac:dyDescent="0.25">
      <c r="A16">
        <v>48</v>
      </c>
      <c r="B16" t="s">
        <v>59</v>
      </c>
      <c r="C16">
        <v>729902</v>
      </c>
      <c r="D16">
        <v>139188</v>
      </c>
      <c r="E16">
        <v>28701845</v>
      </c>
      <c r="Q16">
        <v>35</v>
      </c>
      <c r="R16" t="s">
        <v>47</v>
      </c>
      <c r="S16">
        <v>74786</v>
      </c>
      <c r="T16">
        <v>5375</v>
      </c>
      <c r="U16">
        <v>2095428</v>
      </c>
    </row>
    <row r="17" spans="1:21" x14ac:dyDescent="0.25">
      <c r="A17">
        <v>51</v>
      </c>
      <c r="B17" t="s">
        <v>62</v>
      </c>
      <c r="C17">
        <v>268094</v>
      </c>
      <c r="D17">
        <v>45409</v>
      </c>
      <c r="E17">
        <v>8517685</v>
      </c>
      <c r="Q17">
        <v>36</v>
      </c>
      <c r="R17" t="s">
        <v>48</v>
      </c>
      <c r="S17">
        <v>244041</v>
      </c>
      <c r="T17">
        <v>69571</v>
      </c>
      <c r="U17">
        <v>19542209</v>
      </c>
    </row>
    <row r="18" spans="1:21" x14ac:dyDescent="0.25">
      <c r="A18">
        <v>55</v>
      </c>
      <c r="B18" t="s">
        <v>65</v>
      </c>
      <c r="C18">
        <v>245015</v>
      </c>
      <c r="D18">
        <v>31066</v>
      </c>
      <c r="E18">
        <v>5813568</v>
      </c>
      <c r="Q18">
        <v>38</v>
      </c>
      <c r="R18" t="s">
        <v>50</v>
      </c>
      <c r="S18">
        <v>33210</v>
      </c>
      <c r="T18">
        <v>5448</v>
      </c>
      <c r="U18">
        <v>760077</v>
      </c>
    </row>
    <row r="19" spans="1:21" x14ac:dyDescent="0.25">
      <c r="A19">
        <v>56</v>
      </c>
      <c r="B19" t="s">
        <v>66</v>
      </c>
      <c r="C19">
        <v>28437</v>
      </c>
      <c r="D19">
        <v>4895</v>
      </c>
      <c r="E19">
        <v>577737</v>
      </c>
      <c r="Q19">
        <v>39</v>
      </c>
      <c r="R19" t="s">
        <v>51</v>
      </c>
      <c r="S19">
        <v>218433</v>
      </c>
      <c r="T19">
        <v>39708</v>
      </c>
      <c r="U19">
        <v>11689442</v>
      </c>
    </row>
    <row r="20" spans="1:21" x14ac:dyDescent="0.25">
      <c r="Q20">
        <v>40</v>
      </c>
      <c r="R20" t="s">
        <v>52</v>
      </c>
      <c r="S20">
        <v>101053</v>
      </c>
      <c r="T20">
        <v>17766</v>
      </c>
      <c r="U20">
        <v>3943079</v>
      </c>
    </row>
    <row r="21" spans="1:21" x14ac:dyDescent="0.25">
      <c r="Q21">
        <v>42</v>
      </c>
      <c r="R21" t="s">
        <v>54</v>
      </c>
      <c r="S21">
        <v>345822</v>
      </c>
      <c r="T21">
        <v>61934</v>
      </c>
      <c r="U21">
        <v>12807060</v>
      </c>
    </row>
    <row r="22" spans="1:21" x14ac:dyDescent="0.25">
      <c r="Q22">
        <v>44</v>
      </c>
      <c r="R22" t="s">
        <v>55</v>
      </c>
      <c r="S22">
        <v>25996</v>
      </c>
      <c r="T22">
        <v>2049</v>
      </c>
      <c r="U22">
        <v>1057315</v>
      </c>
    </row>
    <row r="23" spans="1:21" x14ac:dyDescent="0.25">
      <c r="B23" t="s">
        <v>15</v>
      </c>
      <c r="C23">
        <f>SUM(C3:C19)</f>
        <v>2856476</v>
      </c>
      <c r="D23">
        <f>SUM(D3:D19)</f>
        <v>455519</v>
      </c>
      <c r="E23">
        <f>SUM(E3:E19)</f>
        <v>102879964</v>
      </c>
      <c r="F23">
        <f>C23/E23</f>
        <v>2.7765134132434182E-2</v>
      </c>
      <c r="G23">
        <f>D23/E23</f>
        <v>4.4276745664491093E-3</v>
      </c>
      <c r="Q23">
        <v>49</v>
      </c>
      <c r="R23" t="s">
        <v>60</v>
      </c>
      <c r="S23">
        <v>104886</v>
      </c>
      <c r="T23">
        <v>19562</v>
      </c>
      <c r="U23">
        <v>3161105</v>
      </c>
    </row>
    <row r="24" spans="1:21" x14ac:dyDescent="0.25">
      <c r="B24" t="s">
        <v>14</v>
      </c>
      <c r="C24">
        <f>SUM(K3:K13)</f>
        <v>2234149</v>
      </c>
      <c r="D24">
        <f>SUM(L3:L13)</f>
        <v>331694</v>
      </c>
      <c r="E24">
        <f>SUM(M3:M13)</f>
        <v>92354590</v>
      </c>
      <c r="F24">
        <f t="shared" ref="F24:F25" si="0">C24/E24</f>
        <v>2.4190990399069499E-2</v>
      </c>
      <c r="G24">
        <f t="shared" ref="G24:G25" si="1">D24/E24</f>
        <v>3.5915269614645033E-3</v>
      </c>
      <c r="Q24">
        <v>54</v>
      </c>
      <c r="R24" t="s">
        <v>64</v>
      </c>
      <c r="S24">
        <v>29202</v>
      </c>
      <c r="T24">
        <v>6044</v>
      </c>
      <c r="U24">
        <v>1805832</v>
      </c>
    </row>
    <row r="25" spans="1:21" x14ac:dyDescent="0.25">
      <c r="B25" t="s">
        <v>13</v>
      </c>
      <c r="C25">
        <f>SUM(S3:S24)</f>
        <v>3422202</v>
      </c>
      <c r="D25">
        <f>SUM(T3:T24)</f>
        <v>598491</v>
      </c>
      <c r="E25">
        <f>SUM(U3:U24)</f>
        <v>128074280</v>
      </c>
      <c r="F25">
        <f t="shared" si="0"/>
        <v>2.6720446915649263E-2</v>
      </c>
      <c r="G25">
        <f t="shared" si="1"/>
        <v>4.6729991376879103E-3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2" sqref="U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arrestperpop2018_df</vt:lpstr>
      <vt:lpstr>Under 18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das689-admin</dc:creator>
  <cp:lastModifiedBy>das689-admin</cp:lastModifiedBy>
  <dcterms:created xsi:type="dcterms:W3CDTF">2019-11-24T06:58:03Z</dcterms:created>
  <dcterms:modified xsi:type="dcterms:W3CDTF">2019-11-24T06:58:03Z</dcterms:modified>
</cp:coreProperties>
</file>