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3" i="1" l="1"/>
  <c r="E37" i="1"/>
  <c r="E36" i="1"/>
  <c r="E39" i="1"/>
  <c r="D40" i="1"/>
  <c r="E40" i="1" s="1"/>
  <c r="E38" i="1"/>
  <c r="E19" i="1"/>
  <c r="E16" i="1"/>
  <c r="E13" i="1" l="1"/>
  <c r="E14" i="1"/>
  <c r="E15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43" i="1" l="1"/>
</calcChain>
</file>

<file path=xl/sharedStrings.xml><?xml version="1.0" encoding="utf-8"?>
<sst xmlns="http://schemas.openxmlformats.org/spreadsheetml/2006/main" count="66" uniqueCount="40">
  <si>
    <t>KAM ROBERTSON</t>
  </si>
  <si>
    <t>14 METROKNOME  ECE411</t>
  </si>
  <si>
    <t>mouser</t>
  </si>
  <si>
    <t>DESCRIPTION</t>
  </si>
  <si>
    <t>AMOUNT</t>
  </si>
  <si>
    <t>SOURCE</t>
  </si>
  <si>
    <t>piezo buzzer no int. osc.</t>
  </si>
  <si>
    <t>TOTAL</t>
  </si>
  <si>
    <t>UNITCOST</t>
  </si>
  <si>
    <t>extruded aluminum enclosure</t>
  </si>
  <si>
    <t>PIC16f648a ssop 20pin</t>
  </si>
  <si>
    <t>10k 1206 resistor</t>
  </si>
  <si>
    <t>1k 1206 resistor</t>
  </si>
  <si>
    <t>10uf 1206 capacitor</t>
  </si>
  <si>
    <t>10pf 1206 capacitor</t>
  </si>
  <si>
    <t>1uf 1206 capacitor</t>
  </si>
  <si>
    <t>10nf capacitor</t>
  </si>
  <si>
    <t>lm386 soic</t>
  </si>
  <si>
    <t>9 volt battery</t>
  </si>
  <si>
    <t>9 volt battery clip</t>
  </si>
  <si>
    <t>1206 led</t>
  </si>
  <si>
    <t>5mm thru hole led</t>
  </si>
  <si>
    <t>pec-11 w/switch and 24detent</t>
  </si>
  <si>
    <t>mc-306 32.768 tuning fork xtal</t>
  </si>
  <si>
    <t>100nF 1206 capacitor</t>
  </si>
  <si>
    <t>0.5k 1206 resistor</t>
  </si>
  <si>
    <t>6 pin header</t>
  </si>
  <si>
    <t>pnp transistor sot89</t>
  </si>
  <si>
    <t>npn transistor sot23</t>
  </si>
  <si>
    <t>custom</t>
  </si>
  <si>
    <t>oshpark</t>
  </si>
  <si>
    <t>fab shop v1 pcb</t>
  </si>
  <si>
    <t>fab shop v2 board shop</t>
  </si>
  <si>
    <t>COST PER PERSON</t>
  </si>
  <si>
    <t>parts for v1 pcb</t>
  </si>
  <si>
    <t>T14 PROTO DEV. BOARD</t>
  </si>
  <si>
    <t>stranded teflon wire</t>
  </si>
  <si>
    <t>on/off toggle switch</t>
  </si>
  <si>
    <t>78l05 sot89</t>
  </si>
  <si>
    <t>TOTAL COST &amp; BOM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</si>
</sst>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  <font>
      <i/>
      <sz val="14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right" vertical="top"/>
    </xf>
    <xf numFmtId="44" fontId="3" fillId="0" borderId="0" xfId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0" fontId="3" fillId="0" borderId="0" xfId="0" applyNumberFormat="1" applyFont="1" applyAlignment="1">
      <alignment horizontal="right" vertical="top"/>
    </xf>
    <xf numFmtId="0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44" fontId="2" fillId="0" borderId="0" xfId="1" applyFont="1" applyAlignment="1">
      <alignment horizontal="right" vertical="top"/>
    </xf>
    <xf numFmtId="0" fontId="4" fillId="0" borderId="0" xfId="0" applyNumberFormat="1" applyFont="1" applyAlignment="1">
      <alignment horizontal="right" vertical="top"/>
    </xf>
    <xf numFmtId="17" fontId="4" fillId="0" borderId="0" xfId="0" applyNumberFormat="1" applyFont="1" applyAlignment="1">
      <alignment horizontal="righ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view="pageLayout" topLeftCell="A26" zoomScaleNormal="100" workbookViewId="0">
      <selection activeCell="D15" sqref="D15"/>
    </sheetView>
  </sheetViews>
  <sheetFormatPr defaultRowHeight="18" x14ac:dyDescent="0.25"/>
  <cols>
    <col min="1" max="1" width="17.85546875" style="3" customWidth="1"/>
    <col min="2" max="2" width="45.7109375" style="4" customWidth="1"/>
    <col min="3" max="3" width="18.28515625" style="1" customWidth="1"/>
    <col min="4" max="4" width="22.7109375" style="2" customWidth="1"/>
    <col min="5" max="5" width="18.28515625" style="2" customWidth="1"/>
    <col min="6" max="16384" width="9.140625" style="1"/>
  </cols>
  <sheetData>
    <row r="1" spans="1:5" ht="18.75" x14ac:dyDescent="0.25">
      <c r="A1" s="1"/>
      <c r="B1" s="9" t="s">
        <v>1</v>
      </c>
    </row>
    <row r="2" spans="1:5" ht="18.75" x14ac:dyDescent="0.25">
      <c r="A2" s="1"/>
      <c r="B2" s="9" t="s">
        <v>39</v>
      </c>
    </row>
    <row r="3" spans="1:5" ht="18.75" x14ac:dyDescent="0.25">
      <c r="A3" s="1"/>
      <c r="B3" s="9" t="s">
        <v>0</v>
      </c>
    </row>
    <row r="4" spans="1:5" ht="18.75" x14ac:dyDescent="0.25">
      <c r="A4" s="1"/>
      <c r="B4" s="10">
        <v>42675</v>
      </c>
    </row>
    <row r="5" spans="1:5" x14ac:dyDescent="0.25">
      <c r="A5" s="1"/>
    </row>
    <row r="6" spans="1:5" x14ac:dyDescent="0.25">
      <c r="A6" s="1"/>
      <c r="B6" s="1" t="s">
        <v>33</v>
      </c>
      <c r="D6" s="2">
        <v>55.26</v>
      </c>
    </row>
    <row r="7" spans="1:5" x14ac:dyDescent="0.25">
      <c r="A7" s="1"/>
      <c r="B7" s="1"/>
    </row>
    <row r="11" spans="1:5" s="7" customFormat="1" x14ac:dyDescent="0.25">
      <c r="A11" s="6" t="s">
        <v>4</v>
      </c>
      <c r="B11" s="5" t="s">
        <v>3</v>
      </c>
      <c r="C11" s="7" t="s">
        <v>5</v>
      </c>
      <c r="D11" s="8" t="s">
        <v>8</v>
      </c>
      <c r="E11" s="8" t="s">
        <v>7</v>
      </c>
    </row>
    <row r="13" spans="1:5" x14ac:dyDescent="0.25">
      <c r="A13" s="3">
        <v>1</v>
      </c>
      <c r="B13" s="4" t="s">
        <v>9</v>
      </c>
      <c r="C13" s="1" t="s">
        <v>29</v>
      </c>
      <c r="D13" s="2">
        <v>6.93</v>
      </c>
      <c r="E13" s="2">
        <f>PRODUCT(D13,A13)</f>
        <v>6.93</v>
      </c>
    </row>
    <row r="14" spans="1:5" x14ac:dyDescent="0.25">
      <c r="A14" s="3">
        <v>0.25</v>
      </c>
      <c r="B14" s="4" t="s">
        <v>32</v>
      </c>
      <c r="C14" s="1" t="s">
        <v>30</v>
      </c>
      <c r="D14" s="2">
        <v>13.2</v>
      </c>
      <c r="E14" s="2">
        <f>PRODUCT(D14,A14)</f>
        <v>3.3</v>
      </c>
    </row>
    <row r="15" spans="1:5" x14ac:dyDescent="0.25">
      <c r="A15" s="3">
        <v>1</v>
      </c>
      <c r="B15" s="4" t="s">
        <v>10</v>
      </c>
      <c r="C15" s="1" t="s">
        <v>2</v>
      </c>
      <c r="D15" s="2">
        <v>2.6</v>
      </c>
      <c r="E15" s="2">
        <f>PRODUCT(D15,A15)</f>
        <v>2.6</v>
      </c>
    </row>
    <row r="16" spans="1:5" x14ac:dyDescent="0.25">
      <c r="A16" s="3">
        <v>1</v>
      </c>
      <c r="B16" s="4" t="s">
        <v>25</v>
      </c>
      <c r="C16" s="1" t="s">
        <v>2</v>
      </c>
      <c r="D16" s="2">
        <v>0.1</v>
      </c>
      <c r="E16" s="2">
        <f>PRODUCT(D16,A16)</f>
        <v>0.1</v>
      </c>
    </row>
    <row r="17" spans="1:5" x14ac:dyDescent="0.25">
      <c r="A17" s="3">
        <v>3</v>
      </c>
      <c r="B17" s="4" t="s">
        <v>11</v>
      </c>
      <c r="C17" s="1" t="s">
        <v>2</v>
      </c>
      <c r="D17" s="2">
        <v>0.1</v>
      </c>
      <c r="E17" s="2">
        <f t="shared" ref="E17:E37" si="0">PRODUCT(D17,A17)</f>
        <v>0.30000000000000004</v>
      </c>
    </row>
    <row r="18" spans="1:5" x14ac:dyDescent="0.25">
      <c r="A18" s="3">
        <v>7</v>
      </c>
      <c r="B18" s="4" t="s">
        <v>12</v>
      </c>
      <c r="C18" s="1" t="s">
        <v>2</v>
      </c>
      <c r="D18" s="2">
        <v>0.1</v>
      </c>
      <c r="E18" s="2">
        <f t="shared" si="0"/>
        <v>0.70000000000000007</v>
      </c>
    </row>
    <row r="19" spans="1:5" x14ac:dyDescent="0.25">
      <c r="A19" s="3">
        <v>1</v>
      </c>
      <c r="B19" s="4" t="s">
        <v>24</v>
      </c>
      <c r="C19" s="1" t="s">
        <v>2</v>
      </c>
      <c r="D19" s="2">
        <v>0.1</v>
      </c>
      <c r="E19" s="2">
        <f t="shared" si="0"/>
        <v>0.1</v>
      </c>
    </row>
    <row r="20" spans="1:5" x14ac:dyDescent="0.25">
      <c r="A20" s="3">
        <v>2</v>
      </c>
      <c r="B20" s="4" t="s">
        <v>14</v>
      </c>
      <c r="C20" s="1" t="s">
        <v>2</v>
      </c>
      <c r="D20" s="2">
        <v>0.1</v>
      </c>
      <c r="E20" s="2">
        <f t="shared" si="0"/>
        <v>0.2</v>
      </c>
    </row>
    <row r="21" spans="1:5" x14ac:dyDescent="0.25">
      <c r="A21" s="3">
        <v>4</v>
      </c>
      <c r="B21" s="4" t="s">
        <v>13</v>
      </c>
      <c r="C21" s="1" t="s">
        <v>2</v>
      </c>
      <c r="D21" s="2">
        <v>0.1</v>
      </c>
      <c r="E21" s="2">
        <f t="shared" si="0"/>
        <v>0.4</v>
      </c>
    </row>
    <row r="22" spans="1:5" x14ac:dyDescent="0.25">
      <c r="A22" s="3">
        <v>2</v>
      </c>
      <c r="B22" s="4" t="s">
        <v>15</v>
      </c>
      <c r="C22" s="1" t="s">
        <v>2</v>
      </c>
      <c r="D22" s="2">
        <v>0.1</v>
      </c>
      <c r="E22" s="2">
        <f t="shared" si="0"/>
        <v>0.2</v>
      </c>
    </row>
    <row r="23" spans="1:5" x14ac:dyDescent="0.25">
      <c r="A23" s="3">
        <v>3</v>
      </c>
      <c r="B23" s="4" t="s">
        <v>16</v>
      </c>
      <c r="C23" s="1" t="s">
        <v>2</v>
      </c>
      <c r="D23" s="2">
        <v>0.1</v>
      </c>
      <c r="E23" s="2">
        <f t="shared" si="0"/>
        <v>0.30000000000000004</v>
      </c>
    </row>
    <row r="24" spans="1:5" x14ac:dyDescent="0.25">
      <c r="A24" s="3">
        <v>1</v>
      </c>
      <c r="B24" s="4" t="s">
        <v>17</v>
      </c>
      <c r="C24" s="1" t="s">
        <v>2</v>
      </c>
      <c r="D24" s="2">
        <v>0.85</v>
      </c>
      <c r="E24" s="2">
        <f t="shared" si="0"/>
        <v>0.85</v>
      </c>
    </row>
    <row r="25" spans="1:5" x14ac:dyDescent="0.25">
      <c r="A25" s="3">
        <v>1</v>
      </c>
      <c r="B25" s="4" t="s">
        <v>38</v>
      </c>
      <c r="C25" s="1" t="s">
        <v>2</v>
      </c>
      <c r="D25" s="2">
        <v>0.41</v>
      </c>
      <c r="E25" s="2">
        <f t="shared" si="0"/>
        <v>0.41</v>
      </c>
    </row>
    <row r="26" spans="1:5" x14ac:dyDescent="0.25">
      <c r="A26" s="3">
        <v>0.25</v>
      </c>
      <c r="B26" s="4" t="s">
        <v>26</v>
      </c>
      <c r="C26" s="1" t="s">
        <v>2</v>
      </c>
      <c r="D26" s="2">
        <v>2.29</v>
      </c>
      <c r="E26" s="2">
        <f t="shared" si="0"/>
        <v>0.57250000000000001</v>
      </c>
    </row>
    <row r="27" spans="1:5" x14ac:dyDescent="0.25">
      <c r="A27" s="3">
        <v>1</v>
      </c>
      <c r="B27" s="4" t="s">
        <v>18</v>
      </c>
      <c r="C27" s="1" t="s">
        <v>2</v>
      </c>
      <c r="D27" s="2">
        <v>2.37</v>
      </c>
      <c r="E27" s="2">
        <f t="shared" si="0"/>
        <v>2.37</v>
      </c>
    </row>
    <row r="28" spans="1:5" x14ac:dyDescent="0.25">
      <c r="A28" s="3">
        <v>1</v>
      </c>
      <c r="B28" s="4" t="s">
        <v>19</v>
      </c>
      <c r="C28" s="1" t="s">
        <v>2</v>
      </c>
      <c r="D28" s="2">
        <v>0.36</v>
      </c>
      <c r="E28" s="2">
        <f t="shared" si="0"/>
        <v>0.36</v>
      </c>
    </row>
    <row r="29" spans="1:5" x14ac:dyDescent="0.25">
      <c r="A29" s="3">
        <v>2</v>
      </c>
      <c r="B29" s="4" t="s">
        <v>21</v>
      </c>
      <c r="C29" s="1" t="s">
        <v>2</v>
      </c>
      <c r="D29" s="2">
        <v>0.17</v>
      </c>
      <c r="E29" s="2">
        <f t="shared" si="0"/>
        <v>0.34</v>
      </c>
    </row>
    <row r="30" spans="1:5" x14ac:dyDescent="0.25">
      <c r="A30" s="3">
        <v>1</v>
      </c>
      <c r="B30" s="4" t="s">
        <v>6</v>
      </c>
      <c r="C30" s="1" t="s">
        <v>2</v>
      </c>
      <c r="D30" s="2">
        <v>0.84</v>
      </c>
      <c r="E30" s="2">
        <f t="shared" si="0"/>
        <v>0.84</v>
      </c>
    </row>
    <row r="31" spans="1:5" x14ac:dyDescent="0.25">
      <c r="A31" s="3">
        <v>1</v>
      </c>
      <c r="B31" s="4" t="s">
        <v>20</v>
      </c>
      <c r="C31" s="1" t="s">
        <v>2</v>
      </c>
      <c r="D31" s="2">
        <v>0.17</v>
      </c>
      <c r="E31" s="2">
        <f t="shared" si="0"/>
        <v>0.17</v>
      </c>
    </row>
    <row r="32" spans="1:5" x14ac:dyDescent="0.25">
      <c r="A32" s="3">
        <v>1</v>
      </c>
      <c r="B32" s="4" t="s">
        <v>22</v>
      </c>
      <c r="C32" s="1" t="s">
        <v>2</v>
      </c>
      <c r="D32" s="2">
        <v>1.68</v>
      </c>
      <c r="E32" s="2">
        <f t="shared" si="0"/>
        <v>1.68</v>
      </c>
    </row>
    <row r="33" spans="1:5" x14ac:dyDescent="0.25">
      <c r="A33" s="3">
        <v>1</v>
      </c>
      <c r="B33" s="4" t="s">
        <v>37</v>
      </c>
      <c r="C33" s="1" t="s">
        <v>2</v>
      </c>
      <c r="D33" s="2">
        <v>2.25</v>
      </c>
      <c r="E33" s="2">
        <f t="shared" si="0"/>
        <v>2.25</v>
      </c>
    </row>
    <row r="34" spans="1:5" x14ac:dyDescent="0.25">
      <c r="A34" s="3">
        <v>5</v>
      </c>
      <c r="B34" s="4" t="s">
        <v>36</v>
      </c>
      <c r="C34" s="1" t="s">
        <v>2</v>
      </c>
      <c r="D34" s="2">
        <v>0.53</v>
      </c>
      <c r="E34" s="2">
        <f t="shared" si="0"/>
        <v>2.6500000000000004</v>
      </c>
    </row>
    <row r="35" spans="1:5" x14ac:dyDescent="0.25">
      <c r="A35" s="3">
        <v>1</v>
      </c>
      <c r="B35" s="4" t="s">
        <v>23</v>
      </c>
      <c r="C35" s="1" t="s">
        <v>2</v>
      </c>
      <c r="D35" s="2">
        <v>0.51</v>
      </c>
      <c r="E35" s="2">
        <f t="shared" si="0"/>
        <v>0.51</v>
      </c>
    </row>
    <row r="36" spans="1:5" x14ac:dyDescent="0.25">
      <c r="A36" s="3">
        <v>1</v>
      </c>
      <c r="B36" s="4" t="s">
        <v>27</v>
      </c>
      <c r="C36" s="1" t="s">
        <v>2</v>
      </c>
      <c r="D36" s="2">
        <v>0.39</v>
      </c>
      <c r="E36" s="2">
        <f t="shared" si="0"/>
        <v>0.39</v>
      </c>
    </row>
    <row r="37" spans="1:5" x14ac:dyDescent="0.25">
      <c r="A37" s="3">
        <v>1</v>
      </c>
      <c r="B37" s="4" t="s">
        <v>28</v>
      </c>
      <c r="C37" s="1" t="s">
        <v>2</v>
      </c>
      <c r="D37" s="2">
        <v>0.1</v>
      </c>
      <c r="E37" s="2">
        <f t="shared" si="0"/>
        <v>0.1</v>
      </c>
    </row>
    <row r="38" spans="1:5" x14ac:dyDescent="0.25">
      <c r="A38" s="3">
        <v>0.25</v>
      </c>
      <c r="B38" s="4" t="s">
        <v>35</v>
      </c>
      <c r="C38" s="1" t="s">
        <v>29</v>
      </c>
      <c r="D38" s="2">
        <v>76.97</v>
      </c>
      <c r="E38" s="2">
        <f>PRODUCT(D38,A38)</f>
        <v>19.2425</v>
      </c>
    </row>
    <row r="39" spans="1:5" x14ac:dyDescent="0.25">
      <c r="A39" s="3">
        <v>0.25</v>
      </c>
      <c r="B39" s="4" t="s">
        <v>31</v>
      </c>
      <c r="C39" s="1" t="s">
        <v>30</v>
      </c>
      <c r="D39" s="2">
        <v>13.25</v>
      </c>
      <c r="E39" s="2">
        <f>PRODUCT(D39,A39)</f>
        <v>3.3125</v>
      </c>
    </row>
    <row r="40" spans="1:5" x14ac:dyDescent="0.25">
      <c r="A40" s="3">
        <v>0.25</v>
      </c>
      <c r="B40" s="4" t="s">
        <v>34</v>
      </c>
      <c r="C40" s="1" t="s">
        <v>2</v>
      </c>
      <c r="D40" s="2">
        <f>SUM(D15:D37)</f>
        <v>16.32</v>
      </c>
      <c r="E40" s="2">
        <f>PRODUCT(D40,A40)</f>
        <v>4.08</v>
      </c>
    </row>
    <row r="41" spans="1:5" s="7" customFormat="1" x14ac:dyDescent="0.25">
      <c r="A41" s="6"/>
      <c r="B41" s="5"/>
      <c r="D41" s="2"/>
      <c r="E41" s="8"/>
    </row>
    <row r="43" spans="1:5" s="7" customFormat="1" x14ac:dyDescent="0.25">
      <c r="A43" s="6"/>
      <c r="B43" s="5" t="s">
        <v>33</v>
      </c>
      <c r="D43" s="8"/>
      <c r="E43" s="8">
        <f>SUM(E12:E42)</f>
        <v>55.257500000000007</v>
      </c>
    </row>
    <row r="54" spans="1:5" s="7" customFormat="1" x14ac:dyDescent="0.25">
      <c r="A54" s="6"/>
      <c r="B54" s="5"/>
      <c r="D54" s="8"/>
      <c r="E54" s="8"/>
    </row>
    <row r="65" spans="1:5" s="7" customFormat="1" x14ac:dyDescent="0.25">
      <c r="A65" s="6"/>
      <c r="B65" s="5"/>
      <c r="D65" s="8"/>
      <c r="E65" s="8"/>
    </row>
    <row r="77" spans="1:5" s="7" customFormat="1" x14ac:dyDescent="0.25">
      <c r="A77" s="6"/>
      <c r="B77" s="5"/>
      <c r="D77" s="8"/>
      <c r="E77" s="8"/>
    </row>
    <row r="90" spans="1:5" s="7" customFormat="1" x14ac:dyDescent="0.25">
      <c r="A90" s="6"/>
      <c r="B90" s="5"/>
      <c r="D90" s="8"/>
      <c r="E90" s="8"/>
    </row>
  </sheetData>
  <pageMargins left="0.7" right="0.7" top="0.75" bottom="0.75" header="0.3" footer="0.3"/>
  <pageSetup paperSize="5" orientation="landscape" r:id="rId1"/>
  <headerFooter>
    <oddHeader>&amp;LKAM_ROBERTSON&amp;CT14_METROKNOME&amp;RNOVEMBER_2016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PINENUT&amp;POGO</dc:creator>
  <cp:lastModifiedBy>PINENUT&amp;POGO</cp:lastModifiedBy>
  <dcterms:created xsi:type="dcterms:W3CDTF">2016-10-31T19:19:11Z</dcterms:created>
  <dcterms:modified xsi:type="dcterms:W3CDTF">2016-11-20T06:48:29Z</dcterms:modified>
</cp:coreProperties>
</file>