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yangpan/Repositories/ECON676/sample exam/"/>
    </mc:Choice>
  </mc:AlternateContent>
  <xr:revisionPtr revIDLastSave="0" documentId="13_ncr:1_{B2967DB2-4F05-1D41-BE3F-A982C347F1EA}" xr6:coauthVersionLast="43" xr6:coauthVersionMax="43" xr10:uidLastSave="{00000000-0000-0000-0000-000000000000}"/>
  <bookViews>
    <workbookView xWindow="380" yWindow="460" windowWidth="14700" windowHeight="15300" xr2:uid="{C768728B-7A41-604B-A7C7-AAACF5CF3136}"/>
  </bookViews>
  <sheets>
    <sheet name="8a" sheetId="1" r:id="rId1"/>
    <sheet name="8b" sheetId="2" r:id="rId2"/>
    <sheet name="8c" sheetId="3" r:id="rId3"/>
    <sheet name="8d" sheetId="4" r:id="rId4"/>
  </sheets>
  <definedNames>
    <definedName name="solver_adj" localSheetId="0" hidden="1">'8a'!$B$6</definedName>
    <definedName name="solver_adj" localSheetId="1" hidden="1">'8b'!$B$6</definedName>
    <definedName name="solver_adj" localSheetId="3" hidden="1">'8d'!$B$6</definedName>
    <definedName name="solver_cvg" localSheetId="0" hidden="1">0.0001</definedName>
    <definedName name="solver_cvg" localSheetId="1" hidden="1">0.0001</definedName>
    <definedName name="solver_cvg" localSheetId="3" hidden="1">0.0001</definedName>
    <definedName name="solver_drv" localSheetId="0" hidden="1">1</definedName>
    <definedName name="solver_drv" localSheetId="1" hidden="1">1</definedName>
    <definedName name="solver_drv" localSheetId="3" hidden="1">1</definedName>
    <definedName name="solver_eng" localSheetId="0" hidden="1">1</definedName>
    <definedName name="solver_eng" localSheetId="1" hidden="1">1</definedName>
    <definedName name="solver_eng" localSheetId="3" hidden="1">1</definedName>
    <definedName name="solver_itr" localSheetId="0" hidden="1">2147483647</definedName>
    <definedName name="solver_itr" localSheetId="1" hidden="1">2147483647</definedName>
    <definedName name="solver_itr" localSheetId="3" hidden="1">2147483647</definedName>
    <definedName name="solver_lin" localSheetId="0" hidden="1">2</definedName>
    <definedName name="solver_lin" localSheetId="1" hidden="1">2</definedName>
    <definedName name="solver_lin" localSheetId="3" hidden="1">2</definedName>
    <definedName name="solver_mip" localSheetId="0" hidden="1">2147483647</definedName>
    <definedName name="solver_mip" localSheetId="1" hidden="1">2147483647</definedName>
    <definedName name="solver_mip" localSheetId="3" hidden="1">2147483647</definedName>
    <definedName name="solver_mni" localSheetId="0" hidden="1">30</definedName>
    <definedName name="solver_mni" localSheetId="1" hidden="1">30</definedName>
    <definedName name="solver_mni" localSheetId="3" hidden="1">30</definedName>
    <definedName name="solver_mrt" localSheetId="0" hidden="1">0.075</definedName>
    <definedName name="solver_mrt" localSheetId="1" hidden="1">0.075</definedName>
    <definedName name="solver_mrt" localSheetId="3" hidden="1">0.075</definedName>
    <definedName name="solver_msl" localSheetId="0" hidden="1">2</definedName>
    <definedName name="solver_msl" localSheetId="1" hidden="1">2</definedName>
    <definedName name="solver_msl" localSheetId="3" hidden="1">2</definedName>
    <definedName name="solver_neg" localSheetId="0" hidden="1">1</definedName>
    <definedName name="solver_neg" localSheetId="1" hidden="1">1</definedName>
    <definedName name="solver_neg" localSheetId="3" hidden="1">1</definedName>
    <definedName name="solver_nod" localSheetId="0" hidden="1">2147483647</definedName>
    <definedName name="solver_nod" localSheetId="1" hidden="1">2147483647</definedName>
    <definedName name="solver_nod" localSheetId="3" hidden="1">2147483647</definedName>
    <definedName name="solver_num" localSheetId="0" hidden="1">0</definedName>
    <definedName name="solver_num" localSheetId="1" hidden="1">0</definedName>
    <definedName name="solver_num" localSheetId="3" hidden="1">0</definedName>
    <definedName name="solver_opt" localSheetId="0" hidden="1">'8a'!$B$10</definedName>
    <definedName name="solver_opt" localSheetId="1" hidden="1">'8b'!$B$10</definedName>
    <definedName name="solver_opt" localSheetId="3" hidden="1">'8d'!$B$10</definedName>
    <definedName name="solver_pre" localSheetId="0" hidden="1">0.000001</definedName>
    <definedName name="solver_pre" localSheetId="1" hidden="1">0.000001</definedName>
    <definedName name="solver_pre" localSheetId="3" hidden="1">0.000001</definedName>
    <definedName name="solver_rbv" localSheetId="0" hidden="1">1</definedName>
    <definedName name="solver_rbv" localSheetId="1" hidden="1">1</definedName>
    <definedName name="solver_rbv" localSheetId="3" hidden="1">1</definedName>
    <definedName name="solver_rlx" localSheetId="0" hidden="1">2</definedName>
    <definedName name="solver_rlx" localSheetId="1" hidden="1">2</definedName>
    <definedName name="solver_rlx" localSheetId="3" hidden="1">2</definedName>
    <definedName name="solver_rsd" localSheetId="0" hidden="1">0</definedName>
    <definedName name="solver_rsd" localSheetId="1" hidden="1">0</definedName>
    <definedName name="solver_rsd" localSheetId="3" hidden="1">0</definedName>
    <definedName name="solver_scl" localSheetId="0" hidden="1">1</definedName>
    <definedName name="solver_scl" localSheetId="1" hidden="1">1</definedName>
    <definedName name="solver_scl" localSheetId="3" hidden="1">1</definedName>
    <definedName name="solver_sho" localSheetId="0" hidden="1">2</definedName>
    <definedName name="solver_sho" localSheetId="1" hidden="1">2</definedName>
    <definedName name="solver_sho" localSheetId="3" hidden="1">2</definedName>
    <definedName name="solver_ssz" localSheetId="0" hidden="1">100</definedName>
    <definedName name="solver_ssz" localSheetId="1" hidden="1">100</definedName>
    <definedName name="solver_ssz" localSheetId="3" hidden="1">100</definedName>
    <definedName name="solver_tim" localSheetId="0" hidden="1">2147483647</definedName>
    <definedName name="solver_tim" localSheetId="1" hidden="1">2147483647</definedName>
    <definedName name="solver_tim" localSheetId="3" hidden="1">2147483647</definedName>
    <definedName name="solver_tol" localSheetId="0" hidden="1">0.01</definedName>
    <definedName name="solver_tol" localSheetId="1" hidden="1">0.01</definedName>
    <definedName name="solver_tol" localSheetId="3" hidden="1">0.01</definedName>
    <definedName name="solver_typ" localSheetId="0" hidden="1">1</definedName>
    <definedName name="solver_typ" localSheetId="1" hidden="1">1</definedName>
    <definedName name="solver_typ" localSheetId="3" hidden="1">1</definedName>
    <definedName name="solver_val" localSheetId="0" hidden="1">0</definedName>
    <definedName name="solver_val" localSheetId="1" hidden="1">0</definedName>
    <definedName name="solver_val" localSheetId="3" hidden="1">0</definedName>
    <definedName name="solver_ver" localSheetId="0" hidden="1">2</definedName>
    <definedName name="solver_ver" localSheetId="1" hidden="1">2</definedName>
    <definedName name="solver_ver" localSheetId="3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3" l="1"/>
  <c r="B9" i="3" s="1"/>
  <c r="B8" i="3" l="1"/>
  <c r="B10" i="3" s="1"/>
  <c r="C6" i="4"/>
  <c r="B9" i="4" s="1"/>
  <c r="C6" i="2"/>
  <c r="B8" i="2" s="1"/>
  <c r="C6" i="1"/>
  <c r="B9" i="1" s="1"/>
  <c r="B8" i="4" l="1"/>
  <c r="B10" i="4" s="1"/>
  <c r="B9" i="2"/>
  <c r="B10" i="2" s="1"/>
  <c r="B8" i="1"/>
  <c r="B10" i="1" s="1"/>
</calcChain>
</file>

<file path=xl/sharedStrings.xml><?xml version="1.0" encoding="utf-8"?>
<sst xmlns="http://schemas.openxmlformats.org/spreadsheetml/2006/main" count="37" uniqueCount="8">
  <si>
    <t>A</t>
  </si>
  <si>
    <t>B</t>
  </si>
  <si>
    <t>stdev</t>
  </si>
  <si>
    <t>avg ret</t>
  </si>
  <si>
    <t>corr</t>
  </si>
  <si>
    <t>weight</t>
  </si>
  <si>
    <t>Sharpe ratio</t>
  </si>
  <si>
    <t>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</si>
</sst>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1" xfId="0" applyBorder="1"/>
    <xf numFmtId="9" fontId="0" fillId="0" borderId="1" xfId="0" applyNumberFormat="1" applyBorder="1"/>
    <xf numFmtId="164" fontId="0" fillId="0" borderId="1" xfId="0" applyNumberFormat="1" applyBorder="1"/>
    <xf numFmtId="164" fontId="0" fillId="0" borderId="1" xfId="1" applyNumberFormat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E1B821-D888-9948-9726-8EB0C85DB015}">
  <dimension ref="A1:C10"/>
  <sheetViews>
    <sheetView tabSelected="1" workbookViewId="0">
      <selection activeCell="H26" sqref="H26"/>
    </sheetView>
  </sheetViews>
  <sheetFormatPr baseColWidth="10" defaultRowHeight="16" x14ac:dyDescent="0.2"/>
  <sheetData>
    <row r="1" spans="1:3" x14ac:dyDescent="0.2">
      <c r="A1" s="1"/>
      <c r="B1" s="1" t="s">
        <v>0</v>
      </c>
      <c r="C1" s="1" t="s">
        <v>1</v>
      </c>
    </row>
    <row r="2" spans="1:3" x14ac:dyDescent="0.2">
      <c r="A2" s="1" t="s">
        <v>3</v>
      </c>
      <c r="B2" s="2">
        <v>0.1</v>
      </c>
      <c r="C2" s="2">
        <v>0.1</v>
      </c>
    </row>
    <row r="3" spans="1:3" x14ac:dyDescent="0.2">
      <c r="A3" s="1" t="s">
        <v>2</v>
      </c>
      <c r="B3" s="2">
        <v>0.2</v>
      </c>
      <c r="C3" s="2">
        <v>0.2</v>
      </c>
    </row>
    <row r="4" spans="1:3" x14ac:dyDescent="0.2">
      <c r="A4" s="1" t="s">
        <v>4</v>
      </c>
      <c r="B4" s="1">
        <v>0.5</v>
      </c>
      <c r="C4" s="1"/>
    </row>
    <row r="6" spans="1:3" x14ac:dyDescent="0.2">
      <c r="A6" s="1" t="s">
        <v>5</v>
      </c>
      <c r="B6" s="2">
        <v>0.49999998849597438</v>
      </c>
      <c r="C6" s="2">
        <f>1-B6</f>
        <v>0.50000001150402562</v>
      </c>
    </row>
    <row r="8" spans="1:3" x14ac:dyDescent="0.2">
      <c r="A8" s="1" t="s">
        <v>3</v>
      </c>
      <c r="B8" s="3">
        <f>B6*B2+C6*C2</f>
        <v>0.1</v>
      </c>
    </row>
    <row r="9" spans="1:3" x14ac:dyDescent="0.2">
      <c r="A9" s="1" t="s">
        <v>2</v>
      </c>
      <c r="B9" s="4">
        <f>SQRT(B6^2*B3^2+C6^2*C3^2+2*B6*C6*B4*B3*C3)</f>
        <v>0.17320508075688776</v>
      </c>
    </row>
    <row r="10" spans="1:3" x14ac:dyDescent="0.2">
      <c r="A10" s="1" t="s">
        <v>6</v>
      </c>
      <c r="B10" s="4">
        <f>B8/B9</f>
        <v>0.57735026918962573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DAC3D-2F6E-C746-8BF6-B846DAA771DA}">
  <dimension ref="A1:C10"/>
  <sheetViews>
    <sheetView workbookViewId="0">
      <selection sqref="A1:C10"/>
    </sheetView>
  </sheetViews>
  <sheetFormatPr baseColWidth="10" defaultRowHeight="16" x14ac:dyDescent="0.2"/>
  <sheetData>
    <row r="1" spans="1:3" x14ac:dyDescent="0.2">
      <c r="A1" s="1"/>
      <c r="B1" s="1" t="s">
        <v>0</v>
      </c>
      <c r="C1" s="1" t="s">
        <v>1</v>
      </c>
    </row>
    <row r="2" spans="1:3" x14ac:dyDescent="0.2">
      <c r="A2" s="1" t="s">
        <v>3</v>
      </c>
      <c r="B2" s="2">
        <v>0.15</v>
      </c>
      <c r="C2" s="2">
        <v>0.1</v>
      </c>
    </row>
    <row r="3" spans="1:3" x14ac:dyDescent="0.2">
      <c r="A3" s="1" t="s">
        <v>2</v>
      </c>
      <c r="B3" s="2">
        <v>0.2</v>
      </c>
      <c r="C3" s="2">
        <v>0.2</v>
      </c>
    </row>
    <row r="4" spans="1:3" x14ac:dyDescent="0.2">
      <c r="A4" s="1" t="s">
        <v>4</v>
      </c>
      <c r="B4" s="1">
        <v>0.5</v>
      </c>
      <c r="C4" s="1"/>
    </row>
    <row r="6" spans="1:3" x14ac:dyDescent="0.2">
      <c r="A6" s="1" t="s">
        <v>5</v>
      </c>
      <c r="B6" s="2">
        <v>0.80000000011708028</v>
      </c>
      <c r="C6" s="2">
        <f>1-B6</f>
        <v>0.19999999988291972</v>
      </c>
    </row>
    <row r="8" spans="1:3" x14ac:dyDescent="0.2">
      <c r="A8" s="1" t="s">
        <v>3</v>
      </c>
      <c r="B8" s="3">
        <f>B6*B2+C6*C2</f>
        <v>0.140000000005854</v>
      </c>
    </row>
    <row r="9" spans="1:3" x14ac:dyDescent="0.2">
      <c r="A9" s="1" t="s">
        <v>2</v>
      </c>
      <c r="B9" s="4">
        <f>SQRT(B6^2*B3^2+C6^2*C3^2+2*B6*C6*B4*B3*C3)</f>
        <v>0.18330302780589833</v>
      </c>
    </row>
    <row r="10" spans="1:3" x14ac:dyDescent="0.2">
      <c r="A10" s="1" t="s">
        <v>6</v>
      </c>
      <c r="B10" s="4">
        <f>B8/B9</f>
        <v>0.76376261582597316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6A6F2-DB4C-AC4A-9315-1CF8648DB561}">
  <dimension ref="A1:C10"/>
  <sheetViews>
    <sheetView workbookViewId="0">
      <selection activeCell="D10" sqref="D10"/>
    </sheetView>
  </sheetViews>
  <sheetFormatPr baseColWidth="10" defaultRowHeight="16" x14ac:dyDescent="0.2"/>
  <sheetData>
    <row r="1" spans="1:3" x14ac:dyDescent="0.2">
      <c r="A1" s="1"/>
      <c r="B1" s="1" t="s">
        <v>0</v>
      </c>
      <c r="C1" s="1" t="s">
        <v>1</v>
      </c>
    </row>
    <row r="2" spans="1:3" x14ac:dyDescent="0.2">
      <c r="A2" s="1" t="s">
        <v>3</v>
      </c>
      <c r="B2" s="2">
        <v>0.1</v>
      </c>
      <c r="C2" s="2">
        <v>0.1</v>
      </c>
    </row>
    <row r="3" spans="1:3" x14ac:dyDescent="0.2">
      <c r="A3" s="1" t="s">
        <v>2</v>
      </c>
      <c r="B3" s="2">
        <v>0.2</v>
      </c>
      <c r="C3" s="2">
        <v>0.2</v>
      </c>
    </row>
    <row r="4" spans="1:3" x14ac:dyDescent="0.2">
      <c r="A4" s="1" t="s">
        <v>4</v>
      </c>
      <c r="B4" s="1">
        <v>0.5</v>
      </c>
      <c r="C4" s="1"/>
    </row>
    <row r="6" spans="1:3" x14ac:dyDescent="0.2">
      <c r="A6" s="1" t="s">
        <v>5</v>
      </c>
      <c r="B6" s="2">
        <v>0.80000000011708028</v>
      </c>
      <c r="C6" s="2">
        <f>1-B6</f>
        <v>0.19999999988291972</v>
      </c>
    </row>
    <row r="8" spans="1:3" x14ac:dyDescent="0.2">
      <c r="A8" s="1" t="s">
        <v>3</v>
      </c>
      <c r="B8" s="3">
        <f>B6*B2+C6*C2</f>
        <v>0.1</v>
      </c>
    </row>
    <row r="9" spans="1:3" x14ac:dyDescent="0.2">
      <c r="A9" s="1" t="s">
        <v>2</v>
      </c>
      <c r="B9" s="4">
        <f>SQRT(B6^2*B3^2+C6^2*C3^2+2*B6*C6*B4*B3*C3)</f>
        <v>0.18330302780589833</v>
      </c>
    </row>
    <row r="10" spans="1:3" x14ac:dyDescent="0.2">
      <c r="A10" s="1" t="s">
        <v>6</v>
      </c>
      <c r="B10" s="4">
        <f>B8/B9</f>
        <v>0.54554472556716926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55494-BB45-E349-8760-6264853FA930}">
  <dimension ref="A1:D10"/>
  <sheetViews>
    <sheetView workbookViewId="0">
      <selection activeCell="F14" sqref="F14"/>
    </sheetView>
  </sheetViews>
  <sheetFormatPr baseColWidth="10" defaultRowHeight="16" x14ac:dyDescent="0.2"/>
  <sheetData>
    <row r="1" spans="1:4" x14ac:dyDescent="0.2">
      <c r="A1" s="1"/>
      <c r="B1" s="1" t="s">
        <v>0</v>
      </c>
      <c r="C1" s="1" t="s">
        <v>1</v>
      </c>
      <c r="D1" s="1" t="s">
        <v>7</v>
      </c>
    </row>
    <row r="2" spans="1:4" x14ac:dyDescent="0.2">
      <c r="A2" s="1" t="s">
        <v>3</v>
      </c>
      <c r="B2" s="2">
        <v>0.1</v>
      </c>
      <c r="C2" s="2">
        <v>0.1</v>
      </c>
      <c r="D2" s="2">
        <v>0.1</v>
      </c>
    </row>
    <row r="3" spans="1:4" x14ac:dyDescent="0.2">
      <c r="A3" s="1" t="s">
        <v>2</v>
      </c>
      <c r="B3" s="2">
        <v>0.2</v>
      </c>
      <c r="C3" s="2">
        <v>0.2</v>
      </c>
      <c r="D3" s="2">
        <v>0.2</v>
      </c>
    </row>
    <row r="4" spans="1:4" x14ac:dyDescent="0.2">
      <c r="A4" s="1" t="s">
        <v>4</v>
      </c>
      <c r="B4" s="1">
        <v>0.5</v>
      </c>
      <c r="C4" s="1"/>
      <c r="D4" s="1">
        <v>0.5</v>
      </c>
    </row>
    <row r="6" spans="1:4" x14ac:dyDescent="0.2">
      <c r="A6" s="1" t="s">
        <v>5</v>
      </c>
      <c r="B6" s="2">
        <v>0</v>
      </c>
      <c r="C6" s="2">
        <f>1-B6-D6</f>
        <v>0.5</v>
      </c>
      <c r="D6" s="2">
        <v>0.5</v>
      </c>
    </row>
    <row r="8" spans="1:4" x14ac:dyDescent="0.2">
      <c r="A8" s="1" t="s">
        <v>3</v>
      </c>
      <c r="B8" s="3">
        <f>B6*B2+C6*C2+D2*D6</f>
        <v>0.1</v>
      </c>
    </row>
    <row r="9" spans="1:4" x14ac:dyDescent="0.2">
      <c r="A9" s="1" t="s">
        <v>2</v>
      </c>
      <c r="B9" s="4">
        <f>SQRT(B6^2*B3^2+C6^2*C3^2+D3^2*D6^2+2*B6*C6*B4*B3*C3+2*D6*B6*D4*D3*B3)</f>
        <v>0.14142135623730953</v>
      </c>
    </row>
    <row r="10" spans="1:4" x14ac:dyDescent="0.2">
      <c r="A10" s="1" t="s">
        <v>6</v>
      </c>
      <c r="B10" s="4">
        <f>B8/B9</f>
        <v>0.70710678118654746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8a</vt:lpstr>
      <vt:lpstr>8b</vt:lpstr>
      <vt:lpstr>8c</vt:lpstr>
      <vt:lpstr>8d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2019-04-30T03:39:20Z</dcterms:created>
  <dcterms:modified xsi:type="dcterms:W3CDTF">2019-05-04T04:10:18Z</dcterms:modified>
</cp:coreProperties>
</file>