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MyPjs\WoodWorking\DVDShelf\"/>
    </mc:Choice>
  </mc:AlternateContent>
  <bookViews>
    <workbookView xWindow="0" yWindow="0" windowWidth="24000" windowHeight="10320" activeTab="2"/>
  </bookViews>
  <sheets>
    <sheet name="ShortShelf" sheetId="2" r:id="rId1"/>
    <sheet name="TallShelf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2" i="3"/>
  <c r="F10" i="3"/>
  <c r="E11" i="3"/>
  <c r="E13" i="3" s="1"/>
  <c r="E12" i="3"/>
  <c r="E10" i="3"/>
  <c r="D12" i="3"/>
  <c r="D11" i="3"/>
  <c r="D10" i="3"/>
  <c r="B12" i="3"/>
  <c r="B11" i="3"/>
  <c r="B10" i="3"/>
  <c r="E21" i="1"/>
  <c r="D21" i="1"/>
  <c r="B22" i="1"/>
  <c r="D22" i="1" s="1"/>
  <c r="B21" i="1"/>
  <c r="B20" i="1"/>
  <c r="E20" i="1" s="1"/>
  <c r="B20" i="2"/>
  <c r="B19" i="2"/>
  <c r="E22" i="1"/>
  <c r="D20" i="1"/>
  <c r="E20" i="2"/>
  <c r="E19" i="2"/>
  <c r="D20" i="2"/>
  <c r="D19" i="2"/>
  <c r="G18" i="1"/>
  <c r="F17" i="2"/>
  <c r="F18" i="1"/>
  <c r="E18" i="1"/>
  <c r="E17" i="2"/>
  <c r="D13" i="3" l="1"/>
  <c r="D23" i="1"/>
  <c r="E23" i="1"/>
  <c r="D21" i="2"/>
  <c r="E21" i="2"/>
</calcChain>
</file>

<file path=xl/sharedStrings.xml><?xml version="1.0" encoding="utf-8"?>
<sst xmlns="http://schemas.openxmlformats.org/spreadsheetml/2006/main" count="114" uniqueCount="54">
  <si>
    <t>TallShelf</t>
  </si>
  <si>
    <t>File:</t>
  </si>
  <si>
    <t>TallShelfV10-TechView</t>
  </si>
  <si>
    <t>ShortShelfV13</t>
  </si>
  <si>
    <t>Part</t>
  </si>
  <si>
    <t>BackDeadSpace</t>
  </si>
  <si>
    <t>ShortShelf</t>
  </si>
  <si>
    <t>Length</t>
  </si>
  <si>
    <t>3' 5"</t>
  </si>
  <si>
    <t>Length Inches</t>
  </si>
  <si>
    <t>41"</t>
  </si>
  <si>
    <t>10in Width</t>
  </si>
  <si>
    <t>8in Width</t>
  </si>
  <si>
    <t>Board</t>
  </si>
  <si>
    <t>Width</t>
  </si>
  <si>
    <t>4"</t>
  </si>
  <si>
    <t>FrontDeadSpace</t>
  </si>
  <si>
    <t>Shelves</t>
  </si>
  <si>
    <t>3' 5 1/2"</t>
  </si>
  <si>
    <t>41.5"</t>
  </si>
  <si>
    <t>BottomShelf</t>
  </si>
  <si>
    <t>TopShelf</t>
  </si>
  <si>
    <t>RighSide</t>
  </si>
  <si>
    <t>LeftSide</t>
  </si>
  <si>
    <t>3' 6 1/2"</t>
  </si>
  <si>
    <t>42.5"</t>
  </si>
  <si>
    <t>3' 3 1/2"</t>
  </si>
  <si>
    <t>39.5"</t>
  </si>
  <si>
    <t>1 in. x 8 in. x 8 ft</t>
  </si>
  <si>
    <t>2' 9 1/2"</t>
  </si>
  <si>
    <t>2' 11"</t>
  </si>
  <si>
    <t>5' 5 3/4"</t>
  </si>
  <si>
    <t>2' 10"</t>
  </si>
  <si>
    <t>33.5"</t>
  </si>
  <si>
    <t>34"</t>
  </si>
  <si>
    <t>35"</t>
  </si>
  <si>
    <t>65.75"</t>
  </si>
  <si>
    <t>1 in. x 8 in. x 6 ft</t>
  </si>
  <si>
    <t>1 in. x 10 in. x 8 ft.</t>
  </si>
  <si>
    <t>8in Width x 6ft</t>
  </si>
  <si>
    <t>8in Width x 8ft</t>
  </si>
  <si>
    <t>Total</t>
  </si>
  <si>
    <t>Partial</t>
  </si>
  <si>
    <t>Whole</t>
  </si>
  <si>
    <t>Combined</t>
  </si>
  <si>
    <t>Whole Boards</t>
  </si>
  <si>
    <t>https://www.homedepot.com/p/1-in-x-8-in-x-6-ft-Premium-Kiln-Dried-Square-Edge-Whitewood-Common-Board-914827/100085326</t>
  </si>
  <si>
    <t>https://www.homedepot.com/p/1-in-x-8-in-x-8-ft-Premium-Kiln-Dried-Square-Edge-Whitewood-Common-Board-914835/100065210</t>
  </si>
  <si>
    <t>https://www.homedepot.com/p/1-in-x-10-in-x-8-ft-Premium-Kiln-Dried-Square-Edge-Whitewood-Common-Board-914908/100069358</t>
  </si>
  <si>
    <t>Board Type</t>
  </si>
  <si>
    <t># Boards</t>
  </si>
  <si>
    <t>Cost</t>
  </si>
  <si>
    <t>Aisle 17 Bay 006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</si>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</sst>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2" fontId="0" fillId="0" borderId="0" xfId="1" applyNumberFormat="1" applyFont="1"/>
    <xf numFmtId="170" fontId="0" fillId="0" borderId="0" xfId="0" applyNumberFormat="1"/>
    <xf numFmtId="0" fontId="2" fillId="0" borderId="0" xfId="0" applyFont="1"/>
    <xf numFmtId="12" fontId="0" fillId="0" borderId="0" xfId="0" applyNumberFormat="1"/>
    <xf numFmtId="0" fontId="0" fillId="0" borderId="0" xfId="0" applyNumberFormat="1"/>
    <xf numFmtId="170" fontId="2" fillId="0" borderId="0" xfId="0" applyNumberFormat="1" applyFont="1"/>
    <xf numFmtId="0" fontId="3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4" sqref="E24"/>
    </sheetView>
  </sheetViews>
  <sheetFormatPr defaultRowHeight="15" x14ac:dyDescent="0.25"/>
  <cols>
    <col min="1" max="1" width="17.7109375" customWidth="1"/>
    <col min="2" max="2" width="12" customWidth="1"/>
    <col min="3" max="3" width="13.42578125" customWidth="1"/>
    <col min="4" max="4" width="14" customWidth="1"/>
    <col min="5" max="5" width="13.42578125" customWidth="1"/>
  </cols>
  <sheetData>
    <row r="1" spans="1:6" x14ac:dyDescent="0.25">
      <c r="A1" t="s">
        <v>6</v>
      </c>
    </row>
    <row r="2" spans="1:6" x14ac:dyDescent="0.25">
      <c r="A2" t="s">
        <v>1</v>
      </c>
      <c r="B2" t="s">
        <v>3</v>
      </c>
    </row>
    <row r="4" spans="1:6" x14ac:dyDescent="0.25">
      <c r="A4" t="s">
        <v>13</v>
      </c>
      <c r="B4" s="2">
        <v>13</v>
      </c>
      <c r="C4" t="s">
        <v>28</v>
      </c>
    </row>
    <row r="5" spans="1:6" x14ac:dyDescent="0.25">
      <c r="A5" t="s">
        <v>13</v>
      </c>
      <c r="B5" s="2">
        <v>14.2</v>
      </c>
      <c r="C5" t="s">
        <v>38</v>
      </c>
    </row>
    <row r="7" spans="1:6" x14ac:dyDescent="0.25">
      <c r="E7" t="s">
        <v>13</v>
      </c>
    </row>
    <row r="8" spans="1:6" x14ac:dyDescent="0.25">
      <c r="A8" s="3" t="s">
        <v>4</v>
      </c>
      <c r="B8" s="3" t="s">
        <v>7</v>
      </c>
      <c r="C8" s="3" t="s">
        <v>9</v>
      </c>
      <c r="D8" s="3" t="s">
        <v>14</v>
      </c>
      <c r="E8" s="3" t="s">
        <v>11</v>
      </c>
      <c r="F8" s="3" t="s">
        <v>12</v>
      </c>
    </row>
    <row r="9" spans="1:6" x14ac:dyDescent="0.25">
      <c r="A9" t="s">
        <v>5</v>
      </c>
      <c r="B9" t="s">
        <v>8</v>
      </c>
      <c r="C9" t="s">
        <v>10</v>
      </c>
      <c r="D9" t="s">
        <v>15</v>
      </c>
      <c r="E9" s="1">
        <v>0.25</v>
      </c>
    </row>
    <row r="10" spans="1:6" x14ac:dyDescent="0.25">
      <c r="A10" t="s">
        <v>16</v>
      </c>
      <c r="B10" t="s">
        <v>8</v>
      </c>
      <c r="C10" t="s">
        <v>10</v>
      </c>
      <c r="D10" t="s">
        <v>15</v>
      </c>
      <c r="E10" s="4">
        <v>0.25</v>
      </c>
    </row>
    <row r="11" spans="1:6" x14ac:dyDescent="0.25">
      <c r="A11" t="s">
        <v>17</v>
      </c>
      <c r="B11" t="s">
        <v>18</v>
      </c>
      <c r="C11" t="s">
        <v>19</v>
      </c>
      <c r="D11">
        <v>7.25</v>
      </c>
      <c r="F11">
        <v>3</v>
      </c>
    </row>
    <row r="12" spans="1:6" x14ac:dyDescent="0.25">
      <c r="A12" t="s">
        <v>20</v>
      </c>
      <c r="B12" t="s">
        <v>24</v>
      </c>
      <c r="C12" t="s">
        <v>25</v>
      </c>
      <c r="D12">
        <v>7.25</v>
      </c>
      <c r="E12">
        <v>1</v>
      </c>
    </row>
    <row r="13" spans="1:6" x14ac:dyDescent="0.25">
      <c r="A13" t="s">
        <v>21</v>
      </c>
      <c r="B13" t="s">
        <v>24</v>
      </c>
      <c r="C13" t="s">
        <v>25</v>
      </c>
      <c r="D13">
        <v>7.25</v>
      </c>
      <c r="F13">
        <v>1</v>
      </c>
    </row>
    <row r="14" spans="1:6" x14ac:dyDescent="0.25">
      <c r="A14" t="s">
        <v>23</v>
      </c>
      <c r="B14" t="s">
        <v>26</v>
      </c>
      <c r="C14" t="s">
        <v>27</v>
      </c>
      <c r="D14">
        <v>7.25</v>
      </c>
      <c r="F14">
        <v>1</v>
      </c>
    </row>
    <row r="15" spans="1:6" x14ac:dyDescent="0.25">
      <c r="A15" t="s">
        <v>22</v>
      </c>
      <c r="B15" t="s">
        <v>26</v>
      </c>
      <c r="C15" t="s">
        <v>27</v>
      </c>
      <c r="D15">
        <v>7.25</v>
      </c>
      <c r="F15">
        <v>1</v>
      </c>
    </row>
    <row r="17" spans="1:6" x14ac:dyDescent="0.25">
      <c r="E17" s="4">
        <f>SUM(E9:E15)</f>
        <v>1.5</v>
      </c>
      <c r="F17">
        <f>SUM(F9:F15)/2</f>
        <v>3</v>
      </c>
    </row>
    <row r="18" spans="1:6" x14ac:dyDescent="0.25">
      <c r="A18" s="3" t="s">
        <v>49</v>
      </c>
      <c r="B18" s="3" t="s">
        <v>50</v>
      </c>
      <c r="D18" s="6" t="s">
        <v>42</v>
      </c>
      <c r="E18" s="6" t="s">
        <v>43</v>
      </c>
    </row>
    <row r="19" spans="1:6" x14ac:dyDescent="0.25">
      <c r="A19" t="s">
        <v>12</v>
      </c>
      <c r="B19">
        <f>F17</f>
        <v>3</v>
      </c>
      <c r="D19" s="2">
        <f>B19*B4</f>
        <v>39</v>
      </c>
      <c r="E19" s="2">
        <f>CEILING(B19,1)*B4</f>
        <v>39</v>
      </c>
    </row>
    <row r="20" spans="1:6" x14ac:dyDescent="0.25">
      <c r="A20" t="s">
        <v>11</v>
      </c>
      <c r="B20" s="4">
        <f>E17</f>
        <v>1.5</v>
      </c>
      <c r="D20" s="2">
        <f>B20*B5</f>
        <v>21.299999999999997</v>
      </c>
      <c r="E20" s="2">
        <f>CEILING(B20,1)*B5</f>
        <v>28.4</v>
      </c>
    </row>
    <row r="21" spans="1:6" x14ac:dyDescent="0.25">
      <c r="C21" t="s">
        <v>41</v>
      </c>
      <c r="D21" s="2">
        <f>SUM(D19:D20)</f>
        <v>60.3</v>
      </c>
      <c r="E21" s="2">
        <f>SUM(E19:E20)</f>
        <v>67.400000000000006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9" sqref="A19:B19"/>
    </sheetView>
  </sheetViews>
  <sheetFormatPr defaultRowHeight="15" x14ac:dyDescent="0.25"/>
  <cols>
    <col min="1" max="1" width="18.5703125" customWidth="1"/>
    <col min="2" max="2" width="10.28515625" customWidth="1"/>
    <col min="3" max="3" width="15.140625" customWidth="1"/>
    <col min="5" max="5" width="14.28515625" customWidth="1"/>
    <col min="6" max="6" width="15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</row>
    <row r="4" spans="1:7" x14ac:dyDescent="0.25">
      <c r="A4" t="s">
        <v>13</v>
      </c>
      <c r="B4" s="2">
        <v>13</v>
      </c>
      <c r="C4" t="s">
        <v>28</v>
      </c>
    </row>
    <row r="5" spans="1:7" x14ac:dyDescent="0.25">
      <c r="A5" t="s">
        <v>13</v>
      </c>
      <c r="B5" s="2">
        <v>8.1999999999999993</v>
      </c>
      <c r="C5" t="s">
        <v>37</v>
      </c>
    </row>
    <row r="6" spans="1:7" x14ac:dyDescent="0.25">
      <c r="A6" t="s">
        <v>13</v>
      </c>
      <c r="B6" s="2">
        <v>14.2</v>
      </c>
      <c r="C6" t="s">
        <v>38</v>
      </c>
    </row>
    <row r="8" spans="1:7" x14ac:dyDescent="0.25">
      <c r="E8" t="s">
        <v>13</v>
      </c>
    </row>
    <row r="9" spans="1:7" x14ac:dyDescent="0.25">
      <c r="A9" s="3" t="s">
        <v>4</v>
      </c>
      <c r="B9" s="3" t="s">
        <v>7</v>
      </c>
      <c r="C9" s="3" t="s">
        <v>9</v>
      </c>
      <c r="D9" s="3" t="s">
        <v>14</v>
      </c>
      <c r="E9" s="3" t="s">
        <v>11</v>
      </c>
      <c r="F9" s="3" t="s">
        <v>39</v>
      </c>
      <c r="G9" s="3" t="s">
        <v>40</v>
      </c>
    </row>
    <row r="10" spans="1:7" x14ac:dyDescent="0.25">
      <c r="A10" t="s">
        <v>5</v>
      </c>
      <c r="B10" t="s">
        <v>29</v>
      </c>
      <c r="C10" t="s">
        <v>33</v>
      </c>
      <c r="D10" t="s">
        <v>15</v>
      </c>
      <c r="E10" s="1">
        <v>0.25</v>
      </c>
    </row>
    <row r="11" spans="1:7" x14ac:dyDescent="0.25">
      <c r="A11" t="s">
        <v>16</v>
      </c>
      <c r="B11" t="s">
        <v>29</v>
      </c>
      <c r="C11" t="s">
        <v>33</v>
      </c>
      <c r="D11" t="s">
        <v>15</v>
      </c>
      <c r="E11" s="4">
        <v>0.25</v>
      </c>
    </row>
    <row r="12" spans="1:7" x14ac:dyDescent="0.25">
      <c r="A12" t="s">
        <v>17</v>
      </c>
      <c r="B12" t="s">
        <v>32</v>
      </c>
      <c r="C12" t="s">
        <v>34</v>
      </c>
      <c r="D12">
        <v>7.25</v>
      </c>
      <c r="G12">
        <v>6</v>
      </c>
    </row>
    <row r="13" spans="1:7" x14ac:dyDescent="0.25">
      <c r="A13" t="s">
        <v>20</v>
      </c>
      <c r="B13" t="s">
        <v>30</v>
      </c>
      <c r="C13" t="s">
        <v>35</v>
      </c>
      <c r="D13">
        <v>7.25</v>
      </c>
      <c r="E13">
        <v>1</v>
      </c>
    </row>
    <row r="14" spans="1:7" x14ac:dyDescent="0.25">
      <c r="A14" t="s">
        <v>21</v>
      </c>
      <c r="B14" t="s">
        <v>30</v>
      </c>
      <c r="C14" t="s">
        <v>35</v>
      </c>
      <c r="D14">
        <v>7.25</v>
      </c>
      <c r="G14">
        <v>1</v>
      </c>
    </row>
    <row r="15" spans="1:7" x14ac:dyDescent="0.25">
      <c r="A15" t="s">
        <v>23</v>
      </c>
      <c r="B15" t="s">
        <v>31</v>
      </c>
      <c r="C15" t="s">
        <v>36</v>
      </c>
      <c r="D15">
        <v>7.25</v>
      </c>
      <c r="F15">
        <v>1</v>
      </c>
    </row>
    <row r="16" spans="1:7" x14ac:dyDescent="0.25">
      <c r="A16" t="s">
        <v>22</v>
      </c>
      <c r="B16" t="s">
        <v>31</v>
      </c>
      <c r="C16" t="s">
        <v>36</v>
      </c>
      <c r="D16">
        <v>7.25</v>
      </c>
      <c r="F16">
        <v>1</v>
      </c>
    </row>
    <row r="18" spans="1:7" x14ac:dyDescent="0.25">
      <c r="E18" s="4">
        <f>SUM(E10:E16)</f>
        <v>1.5</v>
      </c>
      <c r="F18">
        <f>SUM(F10:F16)</f>
        <v>2</v>
      </c>
      <c r="G18">
        <f>SUM(G10:G16)/2</f>
        <v>3.5</v>
      </c>
    </row>
    <row r="19" spans="1:7" x14ac:dyDescent="0.25">
      <c r="A19" s="3" t="s">
        <v>49</v>
      </c>
      <c r="B19" s="3" t="s">
        <v>50</v>
      </c>
      <c r="D19" s="6" t="s">
        <v>42</v>
      </c>
      <c r="E19" s="6" t="s">
        <v>43</v>
      </c>
    </row>
    <row r="20" spans="1:7" x14ac:dyDescent="0.25">
      <c r="A20" t="s">
        <v>40</v>
      </c>
      <c r="B20">
        <f>G18</f>
        <v>3.5</v>
      </c>
      <c r="D20" s="2">
        <f>B20*B5</f>
        <v>28.699999999999996</v>
      </c>
      <c r="E20" s="2">
        <f>CEILING(B20,1)*B5</f>
        <v>32.799999999999997</v>
      </c>
    </row>
    <row r="21" spans="1:7" x14ac:dyDescent="0.25">
      <c r="A21" t="s">
        <v>39</v>
      </c>
      <c r="B21">
        <f>F18</f>
        <v>2</v>
      </c>
      <c r="D21" s="2">
        <f>B21*B6</f>
        <v>28.4</v>
      </c>
      <c r="E21" s="2">
        <f>CEILING(B21,1)*B6</f>
        <v>28.4</v>
      </c>
    </row>
    <row r="22" spans="1:7" x14ac:dyDescent="0.25">
      <c r="A22" t="s">
        <v>11</v>
      </c>
      <c r="B22" s="4">
        <f>E18</f>
        <v>1.5</v>
      </c>
      <c r="D22" s="2">
        <f>B22*B6</f>
        <v>21.299999999999997</v>
      </c>
      <c r="E22" s="2">
        <f>CEILING(B22,1)*B6</f>
        <v>28.4</v>
      </c>
    </row>
    <row r="23" spans="1:7" x14ac:dyDescent="0.25">
      <c r="C23" t="s">
        <v>41</v>
      </c>
      <c r="D23" s="2">
        <f>SUM(D20:D22)</f>
        <v>78.399999999999991</v>
      </c>
      <c r="E23" s="2">
        <f>SUM(E20:E22)</f>
        <v>89.6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7" sqref="C7"/>
    </sheetView>
  </sheetViews>
  <sheetFormatPr defaultRowHeight="15" x14ac:dyDescent="0.25"/>
  <cols>
    <col min="1" max="1" width="17.7109375" customWidth="1"/>
    <col min="3" max="3" width="17.85546875" customWidth="1"/>
    <col min="6" max="6" width="13.140625" customWidth="1"/>
  </cols>
  <sheetData>
    <row r="1" spans="1:6" ht="15.75" x14ac:dyDescent="0.25">
      <c r="A1" s="7" t="s">
        <v>44</v>
      </c>
    </row>
    <row r="3" spans="1:6" x14ac:dyDescent="0.25">
      <c r="A3" s="3" t="s">
        <v>49</v>
      </c>
      <c r="B3" s="3" t="s">
        <v>51</v>
      </c>
      <c r="D3" s="3" t="s">
        <v>53</v>
      </c>
    </row>
    <row r="4" spans="1:6" x14ac:dyDescent="0.25">
      <c r="A4" t="s">
        <v>28</v>
      </c>
      <c r="B4" s="2">
        <v>13</v>
      </c>
      <c r="C4" s="8" t="s">
        <v>52</v>
      </c>
      <c r="D4" t="s">
        <v>47</v>
      </c>
    </row>
    <row r="5" spans="1:6" x14ac:dyDescent="0.25">
      <c r="A5" t="s">
        <v>37</v>
      </c>
      <c r="B5" s="2">
        <v>8.1999999999999993</v>
      </c>
      <c r="C5" s="8" t="s">
        <v>52</v>
      </c>
      <c r="D5" t="s">
        <v>46</v>
      </c>
    </row>
    <row r="6" spans="1:6" x14ac:dyDescent="0.25">
      <c r="A6" t="s">
        <v>38</v>
      </c>
      <c r="B6" s="2">
        <v>14.2</v>
      </c>
      <c r="C6" s="8" t="s">
        <v>52</v>
      </c>
      <c r="D6" t="s">
        <v>48</v>
      </c>
    </row>
    <row r="9" spans="1:6" x14ac:dyDescent="0.25">
      <c r="A9" s="3" t="s">
        <v>49</v>
      </c>
      <c r="B9" s="3" t="s">
        <v>50</v>
      </c>
      <c r="D9" s="6" t="s">
        <v>42</v>
      </c>
      <c r="E9" s="6" t="s">
        <v>43</v>
      </c>
      <c r="F9" s="3" t="s">
        <v>45</v>
      </c>
    </row>
    <row r="10" spans="1:6" x14ac:dyDescent="0.25">
      <c r="A10" t="s">
        <v>40</v>
      </c>
      <c r="B10">
        <f>ShortShelf!B19+TallShelf!B20</f>
        <v>6.5</v>
      </c>
      <c r="D10" s="2">
        <f>B10*B4</f>
        <v>84.5</v>
      </c>
      <c r="E10" s="2">
        <f>CEILING(B10,1)*B4</f>
        <v>91</v>
      </c>
      <c r="F10" s="5">
        <f>CEILING(B10,1)</f>
        <v>7</v>
      </c>
    </row>
    <row r="11" spans="1:6" x14ac:dyDescent="0.25">
      <c r="A11" t="s">
        <v>39</v>
      </c>
      <c r="B11">
        <f>TallShelf!B21</f>
        <v>2</v>
      </c>
      <c r="D11" s="2">
        <f>B11*B5</f>
        <v>16.399999999999999</v>
      </c>
      <c r="E11" s="2">
        <f>CEILING(B11,1)*B5</f>
        <v>16.399999999999999</v>
      </c>
      <c r="F11" s="5">
        <f t="shared" ref="F11:F12" si="0">CEILING(B11,1)</f>
        <v>2</v>
      </c>
    </row>
    <row r="12" spans="1:6" x14ac:dyDescent="0.25">
      <c r="A12" t="s">
        <v>11</v>
      </c>
      <c r="B12" s="4">
        <f>TallShelf!B22+ShortShelf!B20</f>
        <v>3</v>
      </c>
      <c r="D12" s="2">
        <f>B12*B6</f>
        <v>42.599999999999994</v>
      </c>
      <c r="E12" s="2">
        <f>CEILING(B12,1)*B6</f>
        <v>42.599999999999994</v>
      </c>
      <c r="F12" s="5">
        <f t="shared" si="0"/>
        <v>3</v>
      </c>
    </row>
    <row r="13" spans="1:6" x14ac:dyDescent="0.25">
      <c r="C13" s="3" t="s">
        <v>41</v>
      </c>
      <c r="D13" s="2">
        <f>SUM(D10:D12)</f>
        <v>143.5</v>
      </c>
      <c r="E13" s="2">
        <f>SUM(E10:E12)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ShortShelf</vt:lpstr>
      <vt:lpstr>TallShelf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Atwell</dc:creator>
  <cp:lastModifiedBy>Brian Atwell</cp:lastModifiedBy>
  <dcterms:created xsi:type="dcterms:W3CDTF">2022-07-19T17:39:14Z</dcterms:created>
  <dcterms:modified xsi:type="dcterms:W3CDTF">2022-07-19T18:35:41Z</dcterms:modified>
</cp:coreProperties>
</file>